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omments2.xml" ContentType="application/vnd.openxmlformats-officedocument.spreadsheetml.comments+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Interview Co\10. Agent SaaS\Code\agent-saas\data\"/>
    </mc:Choice>
  </mc:AlternateContent>
  <xr:revisionPtr revIDLastSave="0" documentId="13_ncr:1_{4C0DF7A2-48B1-4F7A-9F5E-37D0F3D0B34C}" xr6:coauthVersionLast="47" xr6:coauthVersionMax="47" xr10:uidLastSave="{00000000-0000-0000-0000-000000000000}"/>
  <bookViews>
    <workbookView xWindow="-120" yWindow="-120" windowWidth="29040" windowHeight="15720" tabRatio="772" firstSheet="32" activeTab="33" xr2:uid="{D6F564F1-B420-4192-B5D6-F5CB5D92254F}"/>
  </bookViews>
  <sheets>
    <sheet name="Cover" sheetId="2" r:id="rId1"/>
    <sheet name="(1) Selection_K-Medical" sheetId="32" r:id="rId2"/>
    <sheet name="(2) Selection_K-Beauty_Medical" sheetId="45" r:id="rId3"/>
    <sheet name="Information_K-Beauty_Medical" sheetId="33" r:id="rId4"/>
    <sheet name="(3) Selection_K-Beauty_NonMedi" sheetId="34" r:id="rId5"/>
    <sheet name="(4-1) Selection_K-Wellness_GEN" sheetId="43" r:id="rId6"/>
    <sheet name="(4-2) Selection_K-Wellness_SCH" sheetId="92" r:id="rId7"/>
    <sheet name="(5) Selection_SubPackaging" sheetId="36" r:id="rId8"/>
    <sheet name="Total Quotation Price" sheetId="39" r:id="rId9"/>
    <sheet name="Total Price Sheet" sheetId="41" r:id="rId10"/>
    <sheet name="INVOICE_to Agent" sheetId="93" r:id="rId11"/>
    <sheet name="Travel schedule_cover" sheetId="50" r:id="rId12"/>
    <sheet name="Day1(Mar.10)_VIP" sheetId="81" r:id="rId13"/>
    <sheet name="Day2(Mar.11)_VIP" sheetId="82" r:id="rId14"/>
    <sheet name="Day3(Mar.12)_VIP" sheetId="83" r:id="rId15"/>
    <sheet name="Day4(Mar.13)_VIP" sheetId="84" r:id="rId16"/>
    <sheet name="Day5(Mar.14)_VIP" sheetId="85" r:id="rId17"/>
    <sheet name="Day6(Mar.15)_VIP" sheetId="86" r:id="rId18"/>
    <sheet name="Day7(Mar.16)_VIP" sheetId="87" r:id="rId19"/>
    <sheet name="Day8(Mar.17)_VIP" sheetId="88" r:id="rId20"/>
    <sheet name="Day9(Mar.18)_VIP" sheetId="89" r:id="rId21"/>
    <sheet name="Day10(Mar.19)_VIP" sheetId="90" r:id="rId22"/>
    <sheet name="Day1(Mar.10)_Internal" sheetId="71" r:id="rId23"/>
    <sheet name="Day2(Mar.11)_Internal" sheetId="72" r:id="rId24"/>
    <sheet name="Day3(Mar.12)_Internal" sheetId="73" r:id="rId25"/>
    <sheet name="Day4(Mar.13)_Internal" sheetId="74" r:id="rId26"/>
    <sheet name="Day5(Mar.14)_Internal" sheetId="75" r:id="rId27"/>
    <sheet name="Day6(Mar.15)_Internal" sheetId="76" r:id="rId28"/>
    <sheet name="Day7(Mar.16)_Internal" sheetId="77" r:id="rId29"/>
    <sheet name="Day8(Mar.17)_Internal" sheetId="78" r:id="rId30"/>
    <sheet name="Day9(Mar.18)_Internal" sheetId="79" r:id="rId31"/>
    <sheet name="Day10(Mar.19)_Internal" sheetId="70" r:id="rId32"/>
    <sheet name="1. K-Medical" sheetId="30" r:id="rId33"/>
    <sheet name="2. K-Beauty" sheetId="16" r:id="rId34"/>
    <sheet name="3-1. K-Wellness_Shopping" sheetId="49" r:id="rId35"/>
    <sheet name="3-2. K-Wellness_K-Content" sheetId="18" r:id="rId36"/>
    <sheet name="3-3. K-Wellness_TOUR" sheetId="46" r:id="rId37"/>
    <sheet name="3-4. K-Wellness_Leisure" sheetId="47" r:id="rId38"/>
    <sheet name="3-5. K-Wellness_Education" sheetId="48" r:id="rId39"/>
    <sheet name="4. K-Starcation" sheetId="94" r:id="rId40"/>
    <sheet name="5. Hotel" sheetId="20" r:id="rId41"/>
    <sheet name="6. Vehicle" sheetId="21" r:id="rId42"/>
    <sheet name="7. Interpreter" sheetId="28" r:id="rId43"/>
    <sheet name="8. Concierge" sheetId="23" r:id="rId44"/>
    <sheet name="9. Restaurant" sheetId="29" r:id="rId45"/>
    <sheet name="10. Insurance" sheetId="27" r:id="rId46"/>
    <sheet name="11. Security" sheetId="25" r:id="rId47"/>
  </sheets>
  <definedNames>
    <definedName name="_xlnm.Print_Area" localSheetId="7">'(5) Selection_SubPackaging'!$A$1:$H$34</definedName>
    <definedName name="_xlnm.Print_Area" localSheetId="45">'10. Insurance'!$A$1:$L$10</definedName>
    <definedName name="_xlnm.Print_Area" localSheetId="46">'11. Security'!$A$1:$G$10</definedName>
    <definedName name="_xlnm.Print_Area" localSheetId="33">'2. K-Beauty'!$A$1:$J$64</definedName>
    <definedName name="_xlnm.Print_Area" localSheetId="39">'4. K-Starcation'!$A$1:$I$9</definedName>
    <definedName name="_xlnm.Print_Area" localSheetId="40">'5. Hotel'!$A$1:$H$43</definedName>
    <definedName name="_xlnm.Print_Area" localSheetId="41">'6. Vehicle'!$A$1:$H$21</definedName>
    <definedName name="_xlnm.Print_Area" localSheetId="42">'7. Interpreter'!$A$1:$F$9</definedName>
    <definedName name="_xlnm.Print_Area" localSheetId="0">Cover!$A$1:$G$103</definedName>
    <definedName name="_xlnm.Print_Area" localSheetId="22">'Day1(Mar.10)_Internal'!$A$1:$H$15</definedName>
    <definedName name="_xlnm.Print_Area" localSheetId="12">'Day1(Mar.10)_VIP'!$B$1:$E$28</definedName>
    <definedName name="_xlnm.Print_Area" localSheetId="31">'Day10(Mar.19)_Internal'!$A$1:$H$28</definedName>
    <definedName name="_xlnm.Print_Area" localSheetId="21">'Day10(Mar.19)_VIP'!$B$1:$E$28</definedName>
    <definedName name="_xlnm.Print_Area" localSheetId="23">'Day2(Mar.11)_Internal'!$A$1:$H$18</definedName>
    <definedName name="_xlnm.Print_Area" localSheetId="13">'Day2(Mar.11)_VIP'!$B$1:$E$28</definedName>
    <definedName name="_xlnm.Print_Area" localSheetId="24">'Day3(Mar.12)_Internal'!$A$1:$H$15</definedName>
    <definedName name="_xlnm.Print_Area" localSheetId="14">'Day3(Mar.12)_VIP'!$B$1:$E$28</definedName>
    <definedName name="_xlnm.Print_Area" localSheetId="25">'Day4(Mar.13)_Internal'!$A$1:$H$18</definedName>
    <definedName name="_xlnm.Print_Area" localSheetId="15">'Day4(Mar.13)_VIP'!$B$1:$E$28</definedName>
    <definedName name="_xlnm.Print_Area" localSheetId="26">'Day5(Mar.14)_Internal'!$A$1:$H$31</definedName>
    <definedName name="_xlnm.Print_Area" localSheetId="16">'Day5(Mar.14)_VIP'!$B$1:$E$28</definedName>
    <definedName name="_xlnm.Print_Area" localSheetId="27">'Day6(Mar.15)_Internal'!$A$1:$H$15</definedName>
    <definedName name="_xlnm.Print_Area" localSheetId="17">'Day6(Mar.15)_VIP'!$B$1:$E$28</definedName>
    <definedName name="_xlnm.Print_Area" localSheetId="28">'Day7(Mar.16)_Internal'!$A$1:$H$28</definedName>
    <definedName name="_xlnm.Print_Area" localSheetId="18">'Day7(Mar.16)_VIP'!$B$1:$E$28</definedName>
    <definedName name="_xlnm.Print_Area" localSheetId="29">'Day8(Mar.17)_Internal'!$A$1:$H$28</definedName>
    <definedName name="_xlnm.Print_Area" localSheetId="19">'Day8(Mar.17)_VIP'!$B$1:$E$28</definedName>
    <definedName name="_xlnm.Print_Area" localSheetId="30">'Day9(Mar.18)_Internal'!$A$1:$H$28</definedName>
    <definedName name="_xlnm.Print_Area" localSheetId="20">'Day9(Mar.18)_VIP'!$B$1:$E$28</definedName>
    <definedName name="_xlnm.Print_Area" localSheetId="3">'Information_K-Beauty_Medical'!$A$1:$J$13</definedName>
    <definedName name="_xlnm.Print_Area" localSheetId="10">'INVOICE_to Agent'!$A$1:$H$45</definedName>
    <definedName name="_xlnm.Print_Area" localSheetId="9">'Total Price Sheet'!$A$1:$D$58</definedName>
    <definedName name="_xlnm.Print_Area" localSheetId="8">'Total Quotation Price'!$A$1:$J$131</definedName>
    <definedName name="_xlnm.Print_Area" localSheetId="11">'Travel schedule_cover'!$A$1:$P$53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2" i="39" l="1"/>
  <c r="I22" i="39" s="1"/>
  <c r="H21" i="39"/>
  <c r="I21" i="39" s="1"/>
  <c r="J21" i="39" s="1"/>
  <c r="H19" i="39"/>
  <c r="I19" i="39" s="1"/>
  <c r="J19" i="39" s="1"/>
  <c r="K24" i="39"/>
  <c r="K15" i="39"/>
  <c r="J110" i="39"/>
  <c r="J77" i="39"/>
  <c r="J45" i="39"/>
  <c r="J22" i="39" l="1"/>
  <c r="I4" i="92"/>
  <c r="E4" i="92"/>
  <c r="I3" i="92"/>
  <c r="E3" i="92"/>
  <c r="I2" i="92"/>
  <c r="E2" i="92"/>
  <c r="H29" i="39"/>
  <c r="D5" i="41"/>
  <c r="D4" i="41"/>
  <c r="D3" i="41"/>
  <c r="B5" i="41"/>
  <c r="B4" i="41"/>
  <c r="B3" i="41"/>
  <c r="E5" i="39"/>
  <c r="E4" i="39"/>
  <c r="E3" i="39"/>
  <c r="J5" i="39"/>
  <c r="J4" i="39"/>
  <c r="J3" i="39"/>
  <c r="H5" i="36"/>
  <c r="D5" i="36"/>
  <c r="H4" i="36"/>
  <c r="D4" i="36"/>
  <c r="H3" i="36"/>
  <c r="D3" i="36"/>
  <c r="I4" i="43"/>
  <c r="E4" i="43"/>
  <c r="I3" i="43"/>
  <c r="E3" i="43"/>
  <c r="I2" i="43"/>
  <c r="E2" i="43"/>
  <c r="H5" i="34"/>
  <c r="D5" i="34"/>
  <c r="H4" i="34"/>
  <c r="D4" i="34"/>
  <c r="H3" i="34"/>
  <c r="D3" i="34"/>
  <c r="H5" i="45"/>
  <c r="D5" i="45"/>
  <c r="H4" i="45"/>
  <c r="D4" i="45"/>
  <c r="H3" i="45"/>
  <c r="D3" i="45"/>
  <c r="G5" i="32"/>
  <c r="G4" i="32"/>
  <c r="G3" i="32"/>
  <c r="C5" i="32"/>
  <c r="C4" i="32"/>
  <c r="C3" i="32"/>
  <c r="D36" i="41"/>
  <c r="G66" i="39"/>
  <c r="G67" i="39"/>
  <c r="H80" i="39"/>
  <c r="H81" i="39"/>
  <c r="H82" i="39"/>
  <c r="H83" i="39"/>
  <c r="H84" i="39"/>
  <c r="H85" i="39"/>
  <c r="H86" i="39"/>
  <c r="H88" i="39"/>
  <c r="H89" i="39"/>
  <c r="H90" i="39"/>
  <c r="H91" i="39"/>
  <c r="H92" i="39"/>
  <c r="H93" i="39"/>
  <c r="H94" i="39"/>
  <c r="H95" i="39"/>
  <c r="H96" i="39"/>
  <c r="H97" i="39"/>
  <c r="H98" i="39"/>
  <c r="H99" i="39"/>
  <c r="H100" i="39"/>
  <c r="H101" i="39"/>
  <c r="H102" i="39"/>
  <c r="H103" i="39"/>
  <c r="H104" i="39"/>
  <c r="H105" i="39"/>
  <c r="H112" i="39"/>
  <c r="H114" i="39"/>
  <c r="H115" i="39"/>
  <c r="H116" i="39"/>
  <c r="H118" i="39"/>
  <c r="H119" i="39"/>
  <c r="H120" i="39"/>
  <c r="H121" i="39"/>
  <c r="H124" i="39"/>
  <c r="H125" i="39"/>
  <c r="H126" i="39"/>
  <c r="H127" i="39"/>
  <c r="H79" i="39"/>
  <c r="H14" i="39"/>
  <c r="H15" i="39"/>
  <c r="I15" i="39" s="1"/>
  <c r="H23" i="39"/>
  <c r="H24" i="39"/>
  <c r="H25" i="39"/>
  <c r="H26" i="39"/>
  <c r="H27" i="39"/>
  <c r="H28" i="39"/>
  <c r="H30" i="39"/>
  <c r="H31" i="39"/>
  <c r="H32" i="39"/>
  <c r="H33" i="39"/>
  <c r="H34" i="39"/>
  <c r="H35" i="39"/>
  <c r="H36" i="39"/>
  <c r="H37" i="39"/>
  <c r="H38" i="39"/>
  <c r="H39" i="39"/>
  <c r="H40" i="39"/>
  <c r="H48" i="39"/>
  <c r="H49" i="39"/>
  <c r="H50" i="39"/>
  <c r="H51" i="39"/>
  <c r="H52" i="39"/>
  <c r="H61" i="39"/>
  <c r="H53" i="39"/>
  <c r="H54" i="39"/>
  <c r="H55" i="39"/>
  <c r="H56" i="39"/>
  <c r="H57" i="39"/>
  <c r="H58" i="39"/>
  <c r="H62" i="39"/>
  <c r="H63" i="39"/>
  <c r="H64" i="39"/>
  <c r="H65" i="39"/>
  <c r="H68" i="39"/>
  <c r="H69" i="39"/>
  <c r="H70" i="39"/>
  <c r="H71" i="39"/>
  <c r="H72" i="39"/>
  <c r="I71" i="39" l="1"/>
  <c r="J71" i="39" s="1"/>
  <c r="D29" i="41" s="1"/>
  <c r="I63" i="39"/>
  <c r="J63" i="39" s="1"/>
  <c r="I54" i="39"/>
  <c r="J54" i="39" s="1"/>
  <c r="I49" i="39"/>
  <c r="J49" i="39" s="1"/>
  <c r="I36" i="39"/>
  <c r="J36" i="39" s="1"/>
  <c r="I30" i="39"/>
  <c r="J30" i="39" s="1"/>
  <c r="I23" i="39"/>
  <c r="J23" i="39" s="1"/>
  <c r="I125" i="39"/>
  <c r="J125" i="39" s="1"/>
  <c r="I116" i="39"/>
  <c r="J116" i="39" s="1"/>
  <c r="D45" i="41" s="1"/>
  <c r="I103" i="39"/>
  <c r="J103" i="39" s="1"/>
  <c r="I97" i="39"/>
  <c r="J97" i="39" s="1"/>
  <c r="I91" i="39"/>
  <c r="J91" i="39" s="1"/>
  <c r="I84" i="39"/>
  <c r="J84" i="39" s="1"/>
  <c r="I70" i="39"/>
  <c r="J70" i="39" s="1"/>
  <c r="I62" i="39"/>
  <c r="J62" i="39" s="1"/>
  <c r="I53" i="39"/>
  <c r="J53" i="39" s="1"/>
  <c r="I48" i="39"/>
  <c r="J48" i="39" s="1"/>
  <c r="I35" i="39"/>
  <c r="J35" i="39" s="1"/>
  <c r="I28" i="39"/>
  <c r="J28" i="39" s="1"/>
  <c r="L15" i="39"/>
  <c r="J15" i="39"/>
  <c r="M15" i="39" s="1"/>
  <c r="I124" i="39"/>
  <c r="J124" i="39" s="1"/>
  <c r="I115" i="39"/>
  <c r="J115" i="39" s="1"/>
  <c r="I102" i="39"/>
  <c r="J102" i="39" s="1"/>
  <c r="D42" i="41" s="1"/>
  <c r="I96" i="39"/>
  <c r="J96" i="39" s="1"/>
  <c r="I90" i="39"/>
  <c r="J90" i="39" s="1"/>
  <c r="I83" i="39"/>
  <c r="J83" i="39" s="1"/>
  <c r="D33" i="41" s="1"/>
  <c r="I68" i="39"/>
  <c r="J68" i="39" s="1"/>
  <c r="I57" i="39"/>
  <c r="J57" i="39" s="1"/>
  <c r="D24" i="41" s="1"/>
  <c r="I52" i="39"/>
  <c r="J52" i="39" s="1"/>
  <c r="I39" i="39"/>
  <c r="J39" i="39" s="1"/>
  <c r="D19" i="41" s="1"/>
  <c r="I33" i="39"/>
  <c r="J33" i="39" s="1"/>
  <c r="I26" i="39"/>
  <c r="J26" i="39" s="1"/>
  <c r="I79" i="39"/>
  <c r="J79" i="39" s="1"/>
  <c r="I120" i="39"/>
  <c r="J120" i="39" s="1"/>
  <c r="D49" i="41" s="1"/>
  <c r="I112" i="39"/>
  <c r="J112" i="39" s="1"/>
  <c r="I100" i="39"/>
  <c r="J100" i="39" s="1"/>
  <c r="I94" i="39"/>
  <c r="J94" i="39" s="1"/>
  <c r="D39" i="41" s="1"/>
  <c r="I88" i="39"/>
  <c r="J88" i="39" s="1"/>
  <c r="I81" i="39"/>
  <c r="J81" i="39" s="1"/>
  <c r="I65" i="39"/>
  <c r="J65" i="39" s="1"/>
  <c r="I56" i="39"/>
  <c r="J56" i="39" s="1"/>
  <c r="I51" i="39"/>
  <c r="J51" i="39" s="1"/>
  <c r="I38" i="39"/>
  <c r="J38" i="39" s="1"/>
  <c r="I32" i="39"/>
  <c r="J32" i="39" s="1"/>
  <c r="I25" i="39"/>
  <c r="J25" i="39" s="1"/>
  <c r="I127" i="39"/>
  <c r="J127" i="39" s="1"/>
  <c r="D54" i="41" s="1"/>
  <c r="I119" i="39"/>
  <c r="J119" i="39" s="1"/>
  <c r="D48" i="41" s="1"/>
  <c r="I105" i="39"/>
  <c r="J105" i="39" s="1"/>
  <c r="I99" i="39"/>
  <c r="J99" i="39" s="1"/>
  <c r="I93" i="39"/>
  <c r="J93" i="39" s="1"/>
  <c r="I86" i="39"/>
  <c r="J86" i="39" s="1"/>
  <c r="D35" i="41" s="1"/>
  <c r="I80" i="39"/>
  <c r="J80" i="39" s="1"/>
  <c r="I72" i="39"/>
  <c r="J72" i="39" s="1"/>
  <c r="D30" i="41" s="1"/>
  <c r="I64" i="39"/>
  <c r="J64" i="39" s="1"/>
  <c r="I55" i="39"/>
  <c r="J55" i="39" s="1"/>
  <c r="I50" i="39"/>
  <c r="J50" i="39" s="1"/>
  <c r="I37" i="39"/>
  <c r="J37" i="39" s="1"/>
  <c r="I31" i="39"/>
  <c r="J31" i="39" s="1"/>
  <c r="I24" i="39"/>
  <c r="J24" i="39" s="1"/>
  <c r="I126" i="39"/>
  <c r="J126" i="39" s="1"/>
  <c r="I118" i="39"/>
  <c r="J118" i="39" s="1"/>
  <c r="D47" i="41" s="1"/>
  <c r="I104" i="39"/>
  <c r="J104" i="39" s="1"/>
  <c r="I98" i="39"/>
  <c r="J98" i="39" s="1"/>
  <c r="I92" i="39"/>
  <c r="J92" i="39" s="1"/>
  <c r="I85" i="39"/>
  <c r="J85" i="39" s="1"/>
  <c r="I69" i="39"/>
  <c r="J69" i="39" s="1"/>
  <c r="I58" i="39"/>
  <c r="J58" i="39" s="1"/>
  <c r="D25" i="41" s="1"/>
  <c r="I61" i="39"/>
  <c r="J61" i="39" s="1"/>
  <c r="D26" i="41" s="1"/>
  <c r="I40" i="39"/>
  <c r="J40" i="39" s="1"/>
  <c r="D20" i="41" s="1"/>
  <c r="I34" i="39"/>
  <c r="J34" i="39" s="1"/>
  <c r="I27" i="39"/>
  <c r="J27" i="39" s="1"/>
  <c r="I14" i="39"/>
  <c r="J14" i="39" s="1"/>
  <c r="I121" i="39"/>
  <c r="J121" i="39" s="1"/>
  <c r="D50" i="41" s="1"/>
  <c r="I114" i="39"/>
  <c r="J114" i="39" s="1"/>
  <c r="I101" i="39"/>
  <c r="J101" i="39" s="1"/>
  <c r="I95" i="39"/>
  <c r="J95" i="39" s="1"/>
  <c r="I89" i="39"/>
  <c r="J89" i="39" s="1"/>
  <c r="I82" i="39"/>
  <c r="J82" i="39" s="1"/>
  <c r="D32" i="41" s="1"/>
  <c r="I29" i="39"/>
  <c r="J29" i="39" s="1"/>
  <c r="G128" i="39"/>
  <c r="H128" i="39" s="1"/>
  <c r="G123" i="39"/>
  <c r="H123" i="39" s="1"/>
  <c r="G122" i="39"/>
  <c r="H122" i="39" s="1"/>
  <c r="G117" i="39"/>
  <c r="H117" i="39" s="1"/>
  <c r="G113" i="39"/>
  <c r="H113" i="39" s="1"/>
  <c r="H13" i="39"/>
  <c r="I13" i="39" s="1"/>
  <c r="D53" i="41" l="1"/>
  <c r="D43" i="41"/>
  <c r="D37" i="41"/>
  <c r="D17" i="41"/>
  <c r="D27" i="41"/>
  <c r="D34" i="41"/>
  <c r="D14" i="41"/>
  <c r="D41" i="41"/>
  <c r="D31" i="41"/>
  <c r="D23" i="41"/>
  <c r="D13" i="41"/>
  <c r="D15" i="41"/>
  <c r="D38" i="41"/>
  <c r="D16" i="41"/>
  <c r="D40" i="41"/>
  <c r="D18" i="41"/>
  <c r="I123" i="39"/>
  <c r="J123" i="39" s="1"/>
  <c r="D52" i="41" s="1"/>
  <c r="I128" i="39"/>
  <c r="J128" i="39" s="1"/>
  <c r="D55" i="41" s="1"/>
  <c r="I113" i="39"/>
  <c r="J113" i="39" s="1"/>
  <c r="D44" i="41" s="1"/>
  <c r="I117" i="39"/>
  <c r="J117" i="39" s="1"/>
  <c r="D46" i="41" s="1"/>
  <c r="I122" i="39"/>
  <c r="J122" i="39" s="1"/>
  <c r="D51" i="41" s="1"/>
  <c r="G131" i="39"/>
  <c r="H66" i="39"/>
  <c r="H67" i="39"/>
  <c r="I66" i="39" l="1"/>
  <c r="I67" i="39"/>
  <c r="J67" i="39" s="1"/>
  <c r="J13" i="39"/>
  <c r="H131" i="39"/>
  <c r="I131" i="39" l="1"/>
  <c r="F12" i="93" s="1"/>
  <c r="J66" i="39"/>
  <c r="D28" i="41" s="1"/>
  <c r="D12" i="41"/>
  <c r="J131" i="39" l="1"/>
  <c r="D58" i="41"/>
  <c r="G12" i="93" s="1"/>
  <c r="G13" i="9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C12" authorId="0" shapeId="0" xr:uid="{823DBACD-10AC-4F89-A1FE-1097591B8D87}">
      <text>
        <r>
          <rPr>
            <b/>
            <sz val="9"/>
            <color indexed="81"/>
            <rFont val="Tahoma"/>
            <family val="2"/>
          </rPr>
          <t xml:space="preserve">PC:
</t>
        </r>
        <r>
          <rPr>
            <b/>
            <sz val="9"/>
            <color indexed="81"/>
            <rFont val="돋움"/>
            <family val="3"/>
            <charset val="129"/>
          </rPr>
          <t>백옥</t>
        </r>
        <r>
          <rPr>
            <b/>
            <sz val="9"/>
            <color indexed="81"/>
            <rFont val="Tahoma"/>
            <family val="2"/>
          </rPr>
          <t xml:space="preserve">, </t>
        </r>
        <r>
          <rPr>
            <b/>
            <sz val="9"/>
            <color indexed="81"/>
            <rFont val="돋움"/>
            <family val="3"/>
            <charset val="129"/>
          </rPr>
          <t>신데렐라</t>
        </r>
        <r>
          <rPr>
            <b/>
            <sz val="9"/>
            <color indexed="81"/>
            <rFont val="Tahoma"/>
            <family val="2"/>
          </rPr>
          <t xml:space="preserve">, </t>
        </r>
        <r>
          <rPr>
            <b/>
            <sz val="9"/>
            <color indexed="81"/>
            <rFont val="돋움"/>
            <family val="3"/>
            <charset val="129"/>
          </rPr>
          <t>비타민</t>
        </r>
        <r>
          <rPr>
            <b/>
            <sz val="9"/>
            <color indexed="81"/>
            <rFont val="Tahoma"/>
            <family val="2"/>
          </rPr>
          <t xml:space="preserve">, </t>
        </r>
        <r>
          <rPr>
            <b/>
            <sz val="9"/>
            <color indexed="81"/>
            <rFont val="돋움"/>
            <family val="3"/>
            <charset val="129"/>
          </rPr>
          <t>마늘주사</t>
        </r>
      </text>
    </comment>
    <comment ref="K12" authorId="0" shapeId="0" xr:uid="{19960216-8324-4396-8D83-8368220A1335}">
      <text>
        <r>
          <rPr>
            <b/>
            <sz val="9"/>
            <color indexed="81"/>
            <rFont val="Tahoma"/>
            <family val="2"/>
          </rPr>
          <t xml:space="preserve">PC:
</t>
        </r>
        <r>
          <rPr>
            <b/>
            <sz val="9"/>
            <color indexed="81"/>
            <rFont val="돋움"/>
            <family val="3"/>
            <charset val="129"/>
          </rPr>
          <t>백옥</t>
        </r>
        <r>
          <rPr>
            <b/>
            <sz val="9"/>
            <color indexed="81"/>
            <rFont val="Tahoma"/>
            <family val="2"/>
          </rPr>
          <t xml:space="preserve">, </t>
        </r>
        <r>
          <rPr>
            <b/>
            <sz val="9"/>
            <color indexed="81"/>
            <rFont val="돋움"/>
            <family val="3"/>
            <charset val="129"/>
          </rPr>
          <t>신데렐라</t>
        </r>
        <r>
          <rPr>
            <b/>
            <sz val="9"/>
            <color indexed="81"/>
            <rFont val="Tahoma"/>
            <family val="2"/>
          </rPr>
          <t xml:space="preserve">, </t>
        </r>
        <r>
          <rPr>
            <b/>
            <sz val="9"/>
            <color indexed="81"/>
            <rFont val="돋움"/>
            <family val="3"/>
            <charset val="129"/>
          </rPr>
          <t>비타민</t>
        </r>
        <r>
          <rPr>
            <b/>
            <sz val="9"/>
            <color indexed="81"/>
            <rFont val="Tahoma"/>
            <family val="2"/>
          </rPr>
          <t xml:space="preserve">, </t>
        </r>
        <r>
          <rPr>
            <b/>
            <sz val="9"/>
            <color indexed="81"/>
            <rFont val="돋움"/>
            <family val="3"/>
            <charset val="129"/>
          </rPr>
          <t>마늘주사</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C13" authorId="0" shapeId="0" xr:uid="{EF8E0BEC-E008-4FFD-91A0-6734B243556F}">
      <text>
        <r>
          <rPr>
            <b/>
            <sz val="9"/>
            <color indexed="81"/>
            <rFont val="Tahoma"/>
            <family val="2"/>
          </rPr>
          <t>PC:</t>
        </r>
        <r>
          <rPr>
            <sz val="9"/>
            <color indexed="81"/>
            <rFont val="Tahoma"/>
            <family val="2"/>
          </rPr>
          <t xml:space="preserve">
</t>
        </r>
        <r>
          <rPr>
            <sz val="9"/>
            <color indexed="81"/>
            <rFont val="돋움"/>
            <family val="3"/>
            <charset val="129"/>
          </rPr>
          <t>서울공연예술학교</t>
        </r>
        <r>
          <rPr>
            <sz val="9"/>
            <color indexed="81"/>
            <rFont val="Tahoma"/>
            <family val="2"/>
          </rPr>
          <t>(SOPA)</t>
        </r>
        <r>
          <rPr>
            <sz val="9"/>
            <color indexed="81"/>
            <rFont val="돋움"/>
            <family val="3"/>
            <charset val="129"/>
          </rPr>
          <t>에서
주관하는</t>
        </r>
        <r>
          <rPr>
            <sz val="9"/>
            <color indexed="81"/>
            <rFont val="Tahoma"/>
            <family val="2"/>
          </rPr>
          <t xml:space="preserve"> </t>
        </r>
        <r>
          <rPr>
            <sz val="9"/>
            <color indexed="81"/>
            <rFont val="돋움"/>
            <family val="3"/>
            <charset val="129"/>
          </rPr>
          <t>프로그램</t>
        </r>
        <r>
          <rPr>
            <sz val="9"/>
            <color indexed="81"/>
            <rFont val="Tahoma"/>
            <family val="2"/>
          </rPr>
          <t>?</t>
        </r>
      </text>
    </comment>
  </commentList>
</comments>
</file>

<file path=xl/sharedStrings.xml><?xml version="1.0" encoding="utf-8"?>
<sst xmlns="http://schemas.openxmlformats.org/spreadsheetml/2006/main" count="3092" uniqueCount="1616">
  <si>
    <t>Notes</t>
  </si>
  <si>
    <t>Destination</t>
    <phoneticPr fontId="3" type="noConversion"/>
  </si>
  <si>
    <t>Category</t>
    <phoneticPr fontId="3" type="noConversion"/>
  </si>
  <si>
    <t>Prepared by</t>
    <phoneticPr fontId="3" type="noConversion"/>
  </si>
  <si>
    <t>K-Medical</t>
    <phoneticPr fontId="3" type="noConversion"/>
  </si>
  <si>
    <t>Premium Package Category</t>
    <phoneticPr fontId="3" type="noConversion"/>
  </si>
  <si>
    <t xml:space="preserve">K-Wellness </t>
    <phoneticPr fontId="3" type="noConversion"/>
  </si>
  <si>
    <t>Concept</t>
    <phoneticPr fontId="3" type="noConversion"/>
  </si>
  <si>
    <t>Tour</t>
    <phoneticPr fontId="3" type="noConversion"/>
  </si>
  <si>
    <t>Leisure</t>
    <phoneticPr fontId="3" type="noConversion"/>
  </si>
  <si>
    <t>Platinum</t>
    <phoneticPr fontId="3" type="noConversion"/>
  </si>
  <si>
    <t>Luxury Hotel</t>
    <phoneticPr fontId="3" type="noConversion"/>
  </si>
  <si>
    <t>Hanok</t>
    <phoneticPr fontId="3" type="noConversion"/>
  </si>
  <si>
    <t>Meeting Date</t>
    <phoneticPr fontId="3" type="noConversion"/>
  </si>
  <si>
    <t>Private Vehicle</t>
    <phoneticPr fontId="3" type="noConversion"/>
  </si>
  <si>
    <t>Interpreter</t>
    <phoneticPr fontId="3" type="noConversion"/>
  </si>
  <si>
    <t>Concierge</t>
    <phoneticPr fontId="3" type="noConversion"/>
  </si>
  <si>
    <t>Shopping</t>
    <phoneticPr fontId="3" type="noConversion"/>
  </si>
  <si>
    <t>✔</t>
    <phoneticPr fontId="3" type="noConversion"/>
  </si>
  <si>
    <t>Package</t>
    <phoneticPr fontId="3" type="noConversion"/>
  </si>
  <si>
    <t>Luxury Sedan</t>
    <phoneticPr fontId="3" type="noConversion"/>
  </si>
  <si>
    <t>Chauffeur</t>
    <phoneticPr fontId="3" type="noConversion"/>
  </si>
  <si>
    <t>Halal</t>
    <phoneticPr fontId="3" type="noConversion"/>
  </si>
  <si>
    <t>Korean Food</t>
    <phoneticPr fontId="3" type="noConversion"/>
  </si>
  <si>
    <t>Others</t>
    <phoneticPr fontId="3" type="noConversion"/>
  </si>
  <si>
    <t>1 time or 2 time / Day</t>
    <phoneticPr fontId="3" type="noConversion"/>
  </si>
  <si>
    <t>Check
(ex.)</t>
    <phoneticPr fontId="3" type="noConversion"/>
  </si>
  <si>
    <t>Restaurant</t>
    <phoneticPr fontId="3" type="noConversion"/>
  </si>
  <si>
    <t>Insurance</t>
    <phoneticPr fontId="3" type="noConversion"/>
  </si>
  <si>
    <t>Included</t>
  </si>
  <si>
    <t>Yes</t>
  </si>
  <si>
    <t>Highly Recommended</t>
  </si>
  <si>
    <t>Strong global medical network</t>
  </si>
  <si>
    <t>Platinum Premium</t>
  </si>
  <si>
    <t>Optional</t>
  </si>
  <si>
    <t>Recommended</t>
  </si>
  <si>
    <t>Flexible upgrade options</t>
  </si>
  <si>
    <t>IMG Global</t>
  </si>
  <si>
    <t>Platinum Traveler</t>
  </si>
  <si>
    <t>500,000+</t>
  </si>
  <si>
    <t>English Only</t>
  </si>
  <si>
    <t>Medical-Focused VIP</t>
  </si>
  <si>
    <t>Excellent evacuation coverage</t>
  </si>
  <si>
    <t>Birth Date :</t>
    <phoneticPr fontId="3" type="noConversion"/>
  </si>
  <si>
    <t>Passport No. :</t>
    <phoneticPr fontId="3" type="noConversion"/>
  </si>
  <si>
    <t>VIP Security</t>
    <phoneticPr fontId="3" type="noConversion"/>
  </si>
  <si>
    <t>Tour full days</t>
    <phoneticPr fontId="3" type="noConversion"/>
  </si>
  <si>
    <t>Only Tour &amp; Shopping period</t>
    <phoneticPr fontId="3" type="noConversion"/>
  </si>
  <si>
    <t>Name (M or F) :</t>
    <phoneticPr fontId="3" type="noConversion"/>
  </si>
  <si>
    <r>
      <rPr>
        <sz val="12"/>
        <color theme="1"/>
        <rFont val="돋움"/>
        <family val="3"/>
        <charset val="129"/>
      </rPr>
      <t>★</t>
    </r>
    <r>
      <rPr>
        <sz val="12"/>
        <color theme="1"/>
        <rFont val="Aptos Narrow"/>
        <family val="2"/>
      </rPr>
      <t>5 Hotel</t>
    </r>
    <phoneticPr fontId="3" type="noConversion"/>
  </si>
  <si>
    <t>Customer Requirement</t>
    <phoneticPr fontId="3" type="noConversion"/>
  </si>
  <si>
    <t>Local Tour</t>
    <phoneticPr fontId="3" type="noConversion"/>
  </si>
  <si>
    <t>Limited to season</t>
    <phoneticPr fontId="3" type="noConversion"/>
  </si>
  <si>
    <t xml:space="preserve"> </t>
    <phoneticPr fontId="3" type="noConversion"/>
  </si>
  <si>
    <t>Free Time</t>
    <phoneticPr fontId="3" type="noConversion"/>
  </si>
  <si>
    <t>Partners</t>
    <phoneticPr fontId="3" type="noConversion"/>
  </si>
  <si>
    <t>Information</t>
    <phoneticPr fontId="3" type="noConversion"/>
  </si>
  <si>
    <t>Contact Point</t>
    <phoneticPr fontId="3" type="noConversion"/>
  </si>
  <si>
    <t>Premium P</t>
    <phoneticPr fontId="3" type="noConversion"/>
  </si>
  <si>
    <t>Premium S</t>
    <phoneticPr fontId="3" type="noConversion"/>
  </si>
  <si>
    <t>https://healthcare.cmcseoul.or.kr/en/personal/sub01_01.do</t>
    <phoneticPr fontId="3" type="noConversion"/>
  </si>
  <si>
    <t xml:space="preserve">Premium Package </t>
    <phoneticPr fontId="3" type="noConversion"/>
  </si>
  <si>
    <t>USD</t>
    <phoneticPr fontId="3" type="noConversion"/>
  </si>
  <si>
    <t>Standard</t>
    <phoneticPr fontId="3" type="noConversion"/>
  </si>
  <si>
    <r>
      <t xml:space="preserve">Common : Fundus Photography ❖Age </t>
    </r>
    <r>
      <rPr>
        <sz val="11"/>
        <color theme="1"/>
        <rFont val="돋움"/>
        <family val="3"/>
        <charset val="129"/>
      </rPr>
      <t>≥</t>
    </r>
    <r>
      <rPr>
        <sz val="11"/>
        <color theme="1"/>
        <rFont val="aptos narrow"/>
        <family val="2"/>
      </rPr>
      <t>50: including Audiometry, excluding Hepatitis A
M : Prostate Tumor Marker
F : Gynecologic Examination &amp; Consultation, Ovarian Tumor Marker, Cervical Cytologic 
      Test(PAP Smear), Mammography</t>
    </r>
    <phoneticPr fontId="3" type="noConversion"/>
  </si>
  <si>
    <t>M : 5,870
F : 6,383</t>
    <phoneticPr fontId="3" type="noConversion"/>
  </si>
  <si>
    <t>Premium</t>
    <phoneticPr fontId="3" type="noConversion"/>
  </si>
  <si>
    <t>* Heart &amp; Brain Premium + Additional Tests
* A premium all-in-one screening program offering a comprehensive health evaluation
* Recommended for ages 50+</t>
    <phoneticPr fontId="3" type="noConversion"/>
  </si>
  <si>
    <t>M : 10,600
F : 10,900</t>
    <phoneticPr fontId="3" type="noConversion"/>
  </si>
  <si>
    <t>* Heart &amp; Brain Premium + Additional Tests
* An advanced program developed for early detection of cancer and cardio-cerebrovascular diseases, carefully tailored to each individual's medical history and needs
* Recommended for ages 50+</t>
    <phoneticPr fontId="3" type="noConversion"/>
  </si>
  <si>
    <t>M : 7,800
F : 8,100</t>
    <phoneticPr fontId="3" type="noConversion"/>
  </si>
  <si>
    <t>M : 2,210
F : 2,600</t>
    <phoneticPr fontId="3" type="noConversion"/>
  </si>
  <si>
    <t>M : 5,910
F : 6,510</t>
    <phoneticPr fontId="3" type="noConversion"/>
  </si>
  <si>
    <t>Basic Intensive</t>
    <phoneticPr fontId="3" type="noConversion"/>
  </si>
  <si>
    <t>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t>
    <phoneticPr fontId="3" type="noConversion"/>
  </si>
  <si>
    <t>Includes International Marian S +
Optical CT(Retina / Glaucoma)
Detailed Blood test(Parathyroid hormone, Factor of Arteriosclerosis)
Tumor marker(Thyroid)
Detailed Urine exam(Microalbumin, Creatinine, Total protein)</t>
    <phoneticPr fontId="3" type="noConversion"/>
  </si>
  <si>
    <t xml:space="preserve">Premium Check-up Package </t>
    <phoneticPr fontId="3" type="noConversion"/>
  </si>
  <si>
    <t>Grade</t>
    <phoneticPr fontId="3" type="noConversion"/>
  </si>
  <si>
    <t>Quatation</t>
  </si>
  <si>
    <t>1,000 KRW</t>
    <phoneticPr fontId="3" type="noConversion"/>
  </si>
  <si>
    <t>Check-up Detail</t>
    <phoneticPr fontId="3" type="noConversion"/>
  </si>
  <si>
    <t>http://en-healthcare.snuh.org</t>
    <phoneticPr fontId="3" type="noConversion"/>
  </si>
  <si>
    <t>https://www.gilhospital.com/en_US/web/foreigner/medical-health-check-up</t>
    <phoneticPr fontId="3" type="noConversion"/>
  </si>
  <si>
    <t>K-Medical
Check-up</t>
    <phoneticPr fontId="3" type="noConversion"/>
  </si>
  <si>
    <t>M :    990
F : 1,110</t>
    <phoneticPr fontId="3" type="noConversion"/>
  </si>
  <si>
    <t>Essential</t>
    <phoneticPr fontId="3" type="noConversion"/>
  </si>
  <si>
    <t>•Gastroscopy Under Conscious Sedation     •Abdominal Ultrasonography
•Blood Pressure     •Electrocardiogram
•Chest X-ray (Front/Lateral)    •Ophthalmic Exam
•Urine Test    •Audiometry Test    •Body Measurement    •Dental Assessment
•Result Consultation with a Specialist
•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t>
    <phoneticPr fontId="3" type="noConversion"/>
  </si>
  <si>
    <t>https://eng.amc.seoul.kr/gb/lang/specialities/centers.do?hpCd=D053</t>
    <phoneticPr fontId="3" type="noConversion"/>
  </si>
  <si>
    <t>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t>
    <phoneticPr fontId="3" type="noConversion"/>
  </si>
  <si>
    <t>M : 7,300
F :  7,720</t>
    <phoneticPr fontId="3" type="noConversion"/>
  </si>
  <si>
    <r>
      <t>M : 8,430
F :  8,990
(2</t>
    </r>
    <r>
      <rPr>
        <b/>
        <sz val="11"/>
        <color rgb="FFC00000"/>
        <rFont val="돋움"/>
        <family val="3"/>
        <charset val="129"/>
      </rPr>
      <t>월</t>
    </r>
    <r>
      <rPr>
        <b/>
        <sz val="11"/>
        <color rgb="FFC00000"/>
        <rFont val="aptos narrow"/>
        <family val="2"/>
      </rPr>
      <t xml:space="preserve"> </t>
    </r>
    <r>
      <rPr>
        <b/>
        <sz val="11"/>
        <color rgb="FFC00000"/>
        <rFont val="돋움"/>
        <family val="3"/>
        <charset val="129"/>
      </rPr>
      <t>단가</t>
    </r>
    <r>
      <rPr>
        <b/>
        <sz val="11"/>
        <color rgb="FFC00000"/>
        <rFont val="aptos narrow"/>
        <family val="2"/>
      </rPr>
      <t xml:space="preserve"> </t>
    </r>
    <r>
      <rPr>
        <b/>
        <sz val="11"/>
        <color rgb="FFC00000"/>
        <rFont val="돋움"/>
        <family val="3"/>
        <charset val="129"/>
      </rPr>
      <t>조정</t>
    </r>
    <r>
      <rPr>
        <b/>
        <sz val="11"/>
        <color rgb="FFC00000"/>
        <rFont val="aptos narrow"/>
        <family val="2"/>
      </rPr>
      <t xml:space="preserve"> </t>
    </r>
    <r>
      <rPr>
        <b/>
        <sz val="11"/>
        <color rgb="FFC00000"/>
        <rFont val="돋움"/>
        <family val="3"/>
        <charset val="129"/>
      </rPr>
      <t>예정</t>
    </r>
    <r>
      <rPr>
        <b/>
        <sz val="11"/>
        <color rgb="FFC00000"/>
        <rFont val="aptos narrow"/>
        <family val="2"/>
      </rPr>
      <t xml:space="preserve">)
10-30% </t>
    </r>
    <r>
      <rPr>
        <b/>
        <sz val="11"/>
        <color rgb="FFC00000"/>
        <rFont val="돋움"/>
        <family val="3"/>
        <charset val="129"/>
      </rPr>
      <t>인상</t>
    </r>
    <r>
      <rPr>
        <b/>
        <sz val="11"/>
        <color rgb="FFC00000"/>
        <rFont val="aptos narrow"/>
        <family val="2"/>
      </rPr>
      <t xml:space="preserve"> </t>
    </r>
    <r>
      <rPr>
        <b/>
        <sz val="11"/>
        <color rgb="FFC00000"/>
        <rFont val="돋움"/>
        <family val="3"/>
        <charset val="129"/>
      </rPr>
      <t>예정</t>
    </r>
    <phoneticPr fontId="3" type="noConversion"/>
  </si>
  <si>
    <t>VIP Premium</t>
    <phoneticPr fontId="3" type="noConversion"/>
  </si>
  <si>
    <t>Clinic  Detail</t>
    <phoneticPr fontId="3" type="noConversion"/>
  </si>
  <si>
    <t>https://selenaskin.com/en</t>
    <phoneticPr fontId="3" type="noConversion"/>
  </si>
  <si>
    <t>Contour Whole Body Program</t>
    <phoneticPr fontId="3" type="noConversion"/>
  </si>
  <si>
    <t>Time
Taken</t>
    <phoneticPr fontId="3" type="noConversion"/>
  </si>
  <si>
    <t>150m</t>
    <phoneticPr fontId="3" type="noConversion"/>
  </si>
  <si>
    <t>https://www.lottehotel.com/seoul-signiel/en/facilities/retreat-signiel</t>
    <phoneticPr fontId="3" type="noConversion"/>
  </si>
  <si>
    <t>Full-body detox combined with a V-line facial</t>
    <phoneticPr fontId="3" type="noConversion"/>
  </si>
  <si>
    <t>Diamond Détente</t>
    <phoneticPr fontId="3" type="noConversion"/>
  </si>
  <si>
    <t>Luxurious full-body treatment with diamond powder and pearl extract</t>
    <phoneticPr fontId="3" type="noConversion"/>
  </si>
  <si>
    <t>Timeless Away Journey</t>
    <phoneticPr fontId="3" type="noConversion"/>
  </si>
  <si>
    <t>180m</t>
    <phoneticPr fontId="3" type="noConversion"/>
  </si>
  <si>
    <t>Restorative body ritual with coffee scrub and baobab oil</t>
    <phoneticPr fontId="3" type="noConversion"/>
  </si>
  <si>
    <t>Chocolate Whole Body</t>
    <phoneticPr fontId="3" type="noConversion"/>
  </si>
  <si>
    <t>240m</t>
    <phoneticPr fontId="3" type="noConversion"/>
  </si>
  <si>
    <t>https://www.fourseasons.com/seoul/spa/</t>
    <phoneticPr fontId="3" type="noConversion"/>
  </si>
  <si>
    <t xml:space="preserve">Premium K-beauty Package </t>
    <phoneticPr fontId="3" type="noConversion"/>
  </si>
  <si>
    <t>Body therapy</t>
    <phoneticPr fontId="3" type="noConversion"/>
  </si>
  <si>
    <t>Serenity with Thermo-Stones</t>
    <phoneticPr fontId="3" type="noConversion"/>
  </si>
  <si>
    <t>A divinely healing treatment, aches and body tension dissipate as stones are warmed and moved along the body. This is a medium to deep-pressure treatment, ideal for general fatigue or following a long-haul flight. Feel your energy levels return like magic.</t>
    <phoneticPr fontId="3" type="noConversion"/>
  </si>
  <si>
    <t>90m</t>
    <phoneticPr fontId="3" type="noConversion"/>
  </si>
  <si>
    <t>Bespoke Therapeutic</t>
    <phoneticPr fontId="3" type="noConversion"/>
  </si>
  <si>
    <t>Revitalize with K-Wellness</t>
    <phoneticPr fontId="3" type="noConversion"/>
  </si>
  <si>
    <t>60m</t>
    <phoneticPr fontId="3" type="noConversion"/>
  </si>
  <si>
    <t>Experience the rejuvenating power of our Korean-inspired therapy, combining deep tissue, reflexology, and stretching to release tension, promote energy flow, and leave you feeling revitalized. Perfect for relieving tightness and fatigue.</t>
    <phoneticPr fontId="3" type="noConversion"/>
  </si>
  <si>
    <t>Mandarin Deep Tissue</t>
    <phoneticPr fontId="3" type="noConversion"/>
  </si>
  <si>
    <t>For areas that need some remedial attention, this medium to strong treatment uses deep tissue techniques to reach deeper into problem areas and help disperse tension, leaving your body feeling more at ease than ever.</t>
    <phoneticPr fontId="3" type="noConversion"/>
  </si>
  <si>
    <t>Signature treatments</t>
    <phoneticPr fontId="3" type="noConversion"/>
  </si>
  <si>
    <t>Seoul’s Luxurious Renewal Journey</t>
    <phoneticPr fontId="3" type="noConversion"/>
  </si>
  <si>
    <t>Experience a modern take on Korea’s historic treatment. Begin with a scrub blending traditional and modern techniques, followed by a seaweed detox and herbal wash. Finish with restorative body therapy and a rejuvenating collagen mask, leaving you refreshed and revitalized.</t>
    <phoneticPr fontId="3" type="noConversion"/>
  </si>
  <si>
    <t>Romantic Retreat</t>
    <phoneticPr fontId="3" type="noConversion"/>
  </si>
  <si>
    <t>Step into a light-filled spa suite and unwind in a warm couples’ bath with epsom salt and arnica. A Zents scrub and body therapy melt away tension, followed by a Sodashi mini-facial for fragrant hydration. A beautifully restorative escape for two.</t>
    <phoneticPr fontId="3" type="noConversion"/>
  </si>
  <si>
    <t>120m</t>
    <phoneticPr fontId="3" type="noConversion"/>
  </si>
  <si>
    <t xml:space="preserve">Target weariness with our warm volcanic stone treatment, followed by a calming therapy to ease tension and help your body recover from travel or a busy day. Finish with a soothing facial to calm the effects of sun, wind, and stress on your skin. </t>
    <phoneticPr fontId="3" type="noConversion"/>
  </si>
  <si>
    <t>Wellness Balancing Treatment
(Premium Upgrade)</t>
    <phoneticPr fontId="3" type="noConversion"/>
  </si>
  <si>
    <t>Revolutionize with Second Skin</t>
    <phoneticPr fontId="3" type="noConversion"/>
  </si>
  <si>
    <t>75m</t>
    <phoneticPr fontId="3" type="noConversion"/>
  </si>
  <si>
    <t>Experience the revolutionary facial treatment Second Skin, brought to you by Biologique Recherche. The non-invasive treatment utilizes five electrospun masks, each infused with 80% hyaluronic acid and a regenerating serum, to target damaged skin instantly, with no downtime.</t>
    <phoneticPr fontId="3" type="noConversion"/>
  </si>
  <si>
    <t>Bespoke Bliss for Radiant Skin</t>
    <phoneticPr fontId="3" type="noConversion"/>
  </si>
  <si>
    <t>Using the Biologique Recherche Methodology to analyze and diagnose your skin, this revitalizing facial includes a reshaping treatment to promote firmer, more contoured skin. Our active skincare products restore your natural pH, increase hydration and improve texture, leaving you radiant and energized.</t>
    <phoneticPr fontId="3" type="noConversion"/>
  </si>
  <si>
    <t>MediSpa Pro</t>
    <phoneticPr fontId="3" type="noConversion"/>
  </si>
  <si>
    <t>Experience a transformative 90-minute facial with the Ceragem MediSpa Pro. Combining advanced technology, it rejuvenates, deeply cleanses, and hydrates the skin. Using high-frequency vibration, thermal therapy, and infrared light, it enhances circulation, boosts collagen, and reduces fine lines for a youthful glow.</t>
    <phoneticPr fontId="3" type="noConversion"/>
  </si>
  <si>
    <t>Facial collection</t>
    <phoneticPr fontId="3" type="noConversion"/>
  </si>
  <si>
    <t>The world's first premuim full-body chocolate therapy</t>
    <phoneticPr fontId="3" type="noConversion"/>
  </si>
  <si>
    <t>Course Program &amp; Grade</t>
    <phoneticPr fontId="3" type="noConversion"/>
  </si>
  <si>
    <t>Dermatological procedures</t>
    <phoneticPr fontId="3" type="noConversion"/>
  </si>
  <si>
    <t>120m</t>
    <phoneticPr fontId="3" type="noConversion"/>
  </si>
  <si>
    <t>180m</t>
    <phoneticPr fontId="3" type="noConversion"/>
  </si>
  <si>
    <t>240m</t>
    <phoneticPr fontId="3" type="noConversion"/>
  </si>
  <si>
    <t>Royal Refresh Day
(Face only, no injection)</t>
    <phoneticPr fontId="3" type="noConversion"/>
  </si>
  <si>
    <t>Ultherapy Prime 600 shots, Thermage 600 shots, Eye Thermage 225 shots, LDM therapy (12 minutes), Radio-Frequency facial care, 24K Gold Therapy, Regenerative LED treatment</t>
    <phoneticPr fontId="3" type="noConversion"/>
  </si>
  <si>
    <t>Dermatological
procedures</t>
    <phoneticPr fontId="3" type="noConversion"/>
  </si>
  <si>
    <t>Royal Signature Lifting
(Including neck &amp; fatigue recovery)</t>
    <phoneticPr fontId="3" type="noConversion"/>
  </si>
  <si>
    <t>Ultherapy Prime 600 shots, Ultherapy Prime 200 shots (Neck), Eye Ultherapy Prime 200 shots
Thermage 600 shots, Volumer 200 shots (Neck), Eye Thermage 225 shots, Titanium 100 kJ
Pico Toning, Rejuran Healer 4cc, Rejuran Eye 2cc, Juvelook Skin 4cc, Mega Complex Vitamin IV Therapy, Premium Nutrition IV Therapy, RejuDM Premium Care(24K Gold therapy+Cryo therapy+LDM Rejuran Skin Booster(2 vials)+LED light therapy+Modeling pack)
Radio-Frequency facial &amp; neck care</t>
    <phoneticPr fontId="3" type="noConversion"/>
  </si>
  <si>
    <t>Royal Face &amp; Body Refinement 
(Royal Hospital Takeover)</t>
    <phoneticPr fontId="3" type="noConversion"/>
  </si>
  <si>
    <t>Mix</t>
    <phoneticPr fontId="3" type="noConversion"/>
  </si>
  <si>
    <t>100m</t>
    <phoneticPr fontId="3" type="noConversion"/>
  </si>
  <si>
    <t>Basci Face + Body efficient care</t>
    <phoneticPr fontId="3" type="noConversion"/>
  </si>
  <si>
    <t>Spa</t>
    <phoneticPr fontId="3" type="noConversion"/>
  </si>
  <si>
    <t>Head to Foot Full Line (Body Care managed with spa-specific technology)</t>
    <phoneticPr fontId="3" type="noConversion"/>
  </si>
  <si>
    <t>Medi Course</t>
    <phoneticPr fontId="3" type="noConversion"/>
  </si>
  <si>
    <t>Special Course</t>
    <phoneticPr fontId="3" type="noConversion"/>
  </si>
  <si>
    <t>Medi Slimming 2 or 3-Body Care(Body Slimming Care that selectively breaks down only the fat layer using ultrasound)</t>
    <phoneticPr fontId="3" type="noConversion"/>
  </si>
  <si>
    <t>Elimination of active oxygen and waste products from the skin, 
A treatment that helps to organize lymph and body lines and relieve swelling</t>
    <phoneticPr fontId="3" type="noConversion"/>
  </si>
  <si>
    <t>Body therapy</t>
    <phoneticPr fontId="3" type="noConversion"/>
  </si>
  <si>
    <t>Ultherapy Prime 600 shots, Ultherapy Prime 200 shots (Neck), Eye Ultherapy Prime 200 shots
Thermage 600 shots, Volumer 200 shots (Neck), Eye Thermage 225 shots, Titanium 100 kJ
Pico Dual Toning, Rejuran Healer 4cc, Rejuran Eye 2cc, Juvelook Skin 4cc
Mega Complex Vitamin IV Therapy, Premium Nutrition IV Therapy
RejuDM Premium Care(24K Gold therapy+Cryo therapy+LDM Rejuran Skin Booster(2 vials)+LED light therapy+Modeling pack)
Radio-Frequency facial &amp; neck care, Ultrasound facial &amp; neck care</t>
    <phoneticPr fontId="3" type="noConversion"/>
  </si>
  <si>
    <t>Quotation (KRW)</t>
    <phoneticPr fontId="3" type="noConversion"/>
  </si>
  <si>
    <t>Check-up-Detail</t>
    <phoneticPr fontId="3" type="noConversion"/>
  </si>
  <si>
    <t>VIP Special Tour Full-Day</t>
    <phoneticPr fontId="3" type="noConversion"/>
  </si>
  <si>
    <t>https://home.cosmojin.com/korea-package/detail.php?idx=41</t>
    <phoneticPr fontId="3" type="noConversion"/>
  </si>
  <si>
    <t>https://www.goldskytour.com/night-tour</t>
    <phoneticPr fontId="3" type="noConversion"/>
  </si>
  <si>
    <t>https://home.cosmojin.com/korea-package/detail.php?idx=65</t>
    <phoneticPr fontId="3" type="noConversion"/>
  </si>
  <si>
    <t>Hanji Fan-Making Experience Program</t>
    <phoneticPr fontId="3" type="noConversion"/>
  </si>
  <si>
    <t>https://lifeworldtour.com/tour/hanji-fan</t>
    <phoneticPr fontId="3" type="noConversion"/>
  </si>
  <si>
    <t>https://lifeworldtour.co.kr/18/?idx=34</t>
    <phoneticPr fontId="3" type="noConversion"/>
  </si>
  <si>
    <t>https://www.koreatourtip.com/master/54126</t>
    <phoneticPr fontId="3" type="noConversion"/>
  </si>
  <si>
    <t>https://www.klook.com/ko/activity/91909-seoul-shopping-tour/</t>
    <phoneticPr fontId="3" type="noConversion"/>
  </si>
  <si>
    <t>M : 7,260
F : 7,890</t>
    <phoneticPr fontId="3" type="noConversion"/>
  </si>
  <si>
    <t>M : 1,800
F : 2,600</t>
    <phoneticPr fontId="3" type="noConversion"/>
  </si>
  <si>
    <t>K-Beauty
(Medical)
Private Wellness Experience</t>
    <phoneticPr fontId="3" type="noConversion"/>
  </si>
  <si>
    <t>K-Beauty
(Non-Medical)
Private Wellness Experience</t>
    <phoneticPr fontId="3" type="noConversion"/>
  </si>
  <si>
    <t>instagram : @_thebelec</t>
    <phoneticPr fontId="3" type="noConversion"/>
  </si>
  <si>
    <t>540m</t>
    <phoneticPr fontId="3" type="noConversion"/>
  </si>
  <si>
    <t xml:space="preserve">K-Wellness Package </t>
    <phoneticPr fontId="3" type="noConversion"/>
  </si>
  <si>
    <t>Sub
Package</t>
    <phoneticPr fontId="3" type="noConversion"/>
  </si>
  <si>
    <r>
      <t xml:space="preserve">Life World tour
</t>
    </r>
    <r>
      <rPr>
        <sz val="12"/>
        <color theme="1"/>
        <rFont val="Aptos Narrow"/>
        <family val="2"/>
      </rPr>
      <t>010 7711 0774
02 1688 5632
bulgom@lifeworldtour.com</t>
    </r>
    <phoneticPr fontId="3" type="noConversion"/>
  </si>
  <si>
    <t>Program Course &amp; Grade</t>
    <phoneticPr fontId="3" type="noConversion"/>
  </si>
  <si>
    <t>1 day</t>
    <phoneticPr fontId="3" type="noConversion"/>
  </si>
  <si>
    <t>Experience</t>
    <phoneticPr fontId="3" type="noConversion"/>
  </si>
  <si>
    <t>K-POP Idol VIP Performance 
Experience Private One-Day Class</t>
    <phoneticPr fontId="3" type="noConversion"/>
  </si>
  <si>
    <t>539 / 1P</t>
    <phoneticPr fontId="3" type="noConversion"/>
  </si>
  <si>
    <r>
      <t xml:space="preserve">Korea Tour Tip
</t>
    </r>
    <r>
      <rPr>
        <sz val="12"/>
        <color theme="1"/>
        <rFont val="Aptos Narrow"/>
        <family val="2"/>
      </rPr>
      <t>master@koreatourtip.co.kr</t>
    </r>
    <phoneticPr fontId="3" type="noConversion"/>
  </si>
  <si>
    <r>
      <t xml:space="preserve">K Look
</t>
    </r>
    <r>
      <rPr>
        <sz val="12"/>
        <color theme="1"/>
        <rFont val="Aptos Narrow"/>
        <family val="2"/>
      </rPr>
      <t>02-3478-4131</t>
    </r>
    <phoneticPr fontId="3" type="noConversion"/>
  </si>
  <si>
    <t>K-POP Fashion Tour</t>
    <phoneticPr fontId="3" type="noConversion"/>
  </si>
  <si>
    <t>K-POP demon Hunters
Tour</t>
    <phoneticPr fontId="3" type="noConversion"/>
  </si>
  <si>
    <t>Personal Shopping Tour with
Professional K-fashion Stylist in Seoul</t>
    <phoneticPr fontId="3" type="noConversion"/>
  </si>
  <si>
    <t>Dance</t>
    <phoneticPr fontId="3" type="noConversion"/>
  </si>
  <si>
    <t>K-POP Dance
Lessons</t>
    <phoneticPr fontId="3" type="noConversion"/>
  </si>
  <si>
    <t>Beauty</t>
    <phoneticPr fontId="3" type="noConversion"/>
  </si>
  <si>
    <t>https://www.koreatraveleasy.com/product
/sbs-inkigayo-k-pop-concert-music-show-ticket-package/</t>
    <phoneticPr fontId="3" type="noConversion"/>
  </si>
  <si>
    <t>K-POP Concert Tour</t>
    <phoneticPr fontId="3" type="noConversion"/>
  </si>
  <si>
    <t>SBS Inkigayo KPOP Show 
Ticket Package (Every Sunday)</t>
    <phoneticPr fontId="3" type="noConversion"/>
  </si>
  <si>
    <t>240 / 1P</t>
    <phoneticPr fontId="3" type="noConversion"/>
  </si>
  <si>
    <t>K-POP Styling</t>
    <phoneticPr fontId="3" type="noConversion"/>
  </si>
  <si>
    <t>Makeup + Hair Styling + Photoshoot</t>
    <phoneticPr fontId="3" type="noConversion"/>
  </si>
  <si>
    <t>450 / 1P</t>
    <phoneticPr fontId="3" type="noConversion"/>
  </si>
  <si>
    <t>https://www.koreatraveleasy.com/product/
k-beauty-makeup-hairstyling-in-gangnam-seoul/</t>
    <phoneticPr fontId="3" type="noConversion"/>
  </si>
  <si>
    <t>K-POP Experience</t>
    <phoneticPr fontId="3" type="noConversion"/>
  </si>
  <si>
    <t>http://www.koreatournet.kr/</t>
    <phoneticPr fontId="3" type="noConversion"/>
  </si>
  <si>
    <t>https://colorplace.co.kr/consulting8.html</t>
    <phoneticPr fontId="3" type="noConversion"/>
  </si>
  <si>
    <t>Personal
Color
Diagnosis</t>
    <phoneticPr fontId="3" type="noConversion"/>
  </si>
  <si>
    <r>
      <t xml:space="preserve">COLOR PLACE
</t>
    </r>
    <r>
      <rPr>
        <sz val="12"/>
        <color theme="1"/>
        <rFont val="Aptos Narrow"/>
        <family val="2"/>
      </rPr>
      <t>02-3443-5461
colorplace@colorplace.co.kr</t>
    </r>
    <phoneticPr fontId="3" type="noConversion"/>
  </si>
  <si>
    <t>Master Premium</t>
    <phoneticPr fontId="3" type="noConversion"/>
  </si>
  <si>
    <t>400 / 1P</t>
    <phoneticPr fontId="3" type="noConversion"/>
  </si>
  <si>
    <r>
      <t xml:space="preserve">NEUF COULEUR
</t>
    </r>
    <r>
      <rPr>
        <sz val="12"/>
        <color theme="1"/>
        <rFont val="Aptos Narrow"/>
        <family val="2"/>
      </rPr>
      <t xml:space="preserve"> 0507-1351-0014
contact@neufcouleur.com</t>
    </r>
    <phoneticPr fontId="3" type="noConversion"/>
  </si>
  <si>
    <t>Palette Premium</t>
    <phoneticPr fontId="3" type="noConversion"/>
  </si>
  <si>
    <t>https://neufcouleur.com/Home</t>
    <phoneticPr fontId="3" type="noConversion"/>
  </si>
  <si>
    <t>250 / 1P</t>
    <phoneticPr fontId="3" type="noConversion"/>
  </si>
  <si>
    <t>CITY
TOUR</t>
    <phoneticPr fontId="3" type="noConversion"/>
  </si>
  <si>
    <r>
      <t xml:space="preserve">COSMOJIN
</t>
    </r>
    <r>
      <rPr>
        <sz val="12"/>
        <color theme="1"/>
        <rFont val="Aptos Narrow"/>
        <family val="2"/>
      </rPr>
      <t>1644-8230
master@koreatourtip.co.kr</t>
    </r>
    <phoneticPr fontId="3" type="noConversion"/>
  </si>
  <si>
    <t>SEOUL CITY
TOUR</t>
    <phoneticPr fontId="3" type="noConversion"/>
  </si>
  <si>
    <t>220 / 1P</t>
    <phoneticPr fontId="3" type="noConversion"/>
  </si>
  <si>
    <t>SEOUL CITY
NIGHT TOUR</t>
    <phoneticPr fontId="3" type="noConversion"/>
  </si>
  <si>
    <r>
      <t xml:space="preserve">Gold Sky Tour
</t>
    </r>
    <r>
      <rPr>
        <sz val="12"/>
        <color theme="1"/>
        <rFont val="Aptos Narrow"/>
        <family val="2"/>
      </rPr>
      <t>02 2039 5882
hi@goldskytour.com</t>
    </r>
    <phoneticPr fontId="3" type="noConversion"/>
  </si>
  <si>
    <t>SEOUL CITY NIGHT TOUR
(BAMDOKKAEBI TOUR)</t>
    <phoneticPr fontId="3" type="noConversion"/>
  </si>
  <si>
    <t>90 / 1P</t>
    <phoneticPr fontId="3" type="noConversion"/>
  </si>
  <si>
    <r>
      <t xml:space="preserve">KOREA TOUR NET
</t>
    </r>
    <r>
      <rPr>
        <sz val="12"/>
        <color theme="1"/>
        <rFont val="Aptos Narrow"/>
        <family val="2"/>
      </rPr>
      <t>070-7792-3001
phc@koreatournet.kr</t>
    </r>
    <phoneticPr fontId="3" type="noConversion"/>
  </si>
  <si>
    <t>Tour &amp; Halal Food are available for Muslim Travelers</t>
    <phoneticPr fontId="3" type="noConversion"/>
  </si>
  <si>
    <t>85 / 1P</t>
    <phoneticPr fontId="3" type="noConversion"/>
  </si>
  <si>
    <t>4 hr</t>
    <phoneticPr fontId="3" type="noConversion"/>
  </si>
  <si>
    <t>LOCAL
TOUR</t>
    <phoneticPr fontId="3" type="noConversion"/>
  </si>
  <si>
    <r>
      <t xml:space="preserve">COSMOJIN
</t>
    </r>
    <r>
      <rPr>
        <sz val="12"/>
        <color theme="1"/>
        <rFont val="Aptos Narrow"/>
        <family val="2"/>
      </rPr>
      <t>1644-8232
master@koreatourtip.co.kr</t>
    </r>
    <phoneticPr fontId="3" type="noConversion"/>
  </si>
  <si>
    <t>ISLAMIC SEOUL  TOUR</t>
    <phoneticPr fontId="3" type="noConversion"/>
  </si>
  <si>
    <t>DMZ TOUR</t>
    <phoneticPr fontId="3" type="noConversion"/>
  </si>
  <si>
    <t>DMZ + NLL TOUR</t>
    <phoneticPr fontId="3" type="noConversion"/>
  </si>
  <si>
    <t>160 / 1P</t>
    <phoneticPr fontId="3" type="noConversion"/>
  </si>
  <si>
    <t>The Garden of Morning Calm + Nami Island</t>
    <phoneticPr fontId="3" type="noConversion"/>
  </si>
  <si>
    <t>ISLAMIC NAMI ISLAND  TOUR</t>
    <phoneticPr fontId="3" type="noConversion"/>
  </si>
  <si>
    <t>120 / 1P</t>
    <phoneticPr fontId="3" type="noConversion"/>
  </si>
  <si>
    <t>3 day</t>
    <phoneticPr fontId="3" type="noConversion"/>
  </si>
  <si>
    <t>Korean Traditional Paper
Culture Tour</t>
    <phoneticPr fontId="3" type="noConversion"/>
  </si>
  <si>
    <t>42 / 1P</t>
    <phoneticPr fontId="3" type="noConversion"/>
  </si>
  <si>
    <t>150 m</t>
    <phoneticPr fontId="3" type="noConversion"/>
  </si>
  <si>
    <t>120 m</t>
    <phoneticPr fontId="3" type="noConversion"/>
  </si>
  <si>
    <t>240 m</t>
    <phoneticPr fontId="3" type="noConversion"/>
  </si>
  <si>
    <t>WATER
PARK</t>
    <phoneticPr fontId="3" type="noConversion"/>
  </si>
  <si>
    <t>1~2 day</t>
  </si>
  <si>
    <t>1~2 day</t>
    <phoneticPr fontId="3" type="noConversion"/>
  </si>
  <si>
    <t>SNOW
TOUR</t>
    <phoneticPr fontId="3" type="noConversion"/>
  </si>
  <si>
    <t>WATER
LEISURE</t>
    <phoneticPr fontId="3" type="noConversion"/>
  </si>
  <si>
    <t>THEME
PARK</t>
    <phoneticPr fontId="3" type="noConversion"/>
  </si>
  <si>
    <t>Package Detail</t>
    <phoneticPr fontId="3" type="noConversion"/>
  </si>
  <si>
    <t>1 Day Pass</t>
    <phoneticPr fontId="3" type="noConversion"/>
  </si>
  <si>
    <t>SPORTS</t>
    <phoneticPr fontId="3" type="noConversion"/>
  </si>
  <si>
    <t>BUSAN CITY</t>
    <phoneticPr fontId="3" type="noConversion"/>
  </si>
  <si>
    <t>GYEONGJU CITY</t>
    <phoneticPr fontId="3" type="noConversion"/>
  </si>
  <si>
    <t>Skiing &amp; Boarding &amp;Sleigh</t>
    <phoneticPr fontId="3" type="noConversion"/>
  </si>
  <si>
    <r>
      <rPr>
        <b/>
        <u/>
        <sz val="24"/>
        <color theme="7" tint="-0.249977111117893"/>
        <rFont val="aptos narrow"/>
        <family val="2"/>
      </rPr>
      <t xml:space="preserve">Hotel </t>
    </r>
    <r>
      <rPr>
        <b/>
        <u/>
        <sz val="24"/>
        <color rgb="FF00B050"/>
        <rFont val="aptos narrow"/>
        <family val="2"/>
      </rPr>
      <t>for Muslim VIP K-BMW Premium Tour</t>
    </r>
    <phoneticPr fontId="3" type="noConversion"/>
  </si>
  <si>
    <t>Room</t>
    <phoneticPr fontId="3" type="noConversion"/>
  </si>
  <si>
    <t>Hotel</t>
    <phoneticPr fontId="3" type="noConversion"/>
  </si>
  <si>
    <r>
      <rPr>
        <b/>
        <sz val="12"/>
        <color theme="1"/>
        <rFont val="Segoe UI Symbol"/>
        <family val="2"/>
      </rPr>
      <t>★</t>
    </r>
    <r>
      <rPr>
        <b/>
        <sz val="12"/>
        <color theme="1"/>
        <rFont val="Aptos Narrow"/>
        <family val="2"/>
      </rPr>
      <t>5 Hotel</t>
    </r>
    <phoneticPr fontId="3" type="noConversion"/>
  </si>
  <si>
    <t>Deluxe</t>
    <phoneticPr fontId="3" type="noConversion"/>
  </si>
  <si>
    <t>Executive Grand
Deluxe</t>
    <phoneticPr fontId="3" type="noConversion"/>
  </si>
  <si>
    <r>
      <t>786,500 ~ 1,760,000 / 1</t>
    </r>
    <r>
      <rPr>
        <sz val="11"/>
        <color theme="1"/>
        <rFont val="맑은 고딕"/>
        <family val="2"/>
        <charset val="129"/>
      </rPr>
      <t>박, 2인 기준</t>
    </r>
    <r>
      <rPr>
        <sz val="11"/>
        <color theme="1"/>
        <rFont val="aptos narrow"/>
        <family val="2"/>
      </rPr>
      <t xml:space="preserve">
1</t>
    </r>
    <r>
      <rPr>
        <sz val="11"/>
        <color theme="1"/>
        <rFont val="맑은 고딕"/>
        <family val="2"/>
        <charset val="129"/>
      </rPr>
      <t>인당 추가 금액 242,000 / 1박</t>
    </r>
    <phoneticPr fontId="3" type="noConversion"/>
  </si>
  <si>
    <r>
      <rPr>
        <sz val="11"/>
        <color theme="1"/>
        <rFont val="맑은 고딕"/>
        <family val="3"/>
        <charset val="129"/>
      </rPr>
      <t>룸구성</t>
    </r>
    <r>
      <rPr>
        <sz val="11"/>
        <color theme="1"/>
        <rFont val="aptos narrow"/>
        <family val="2"/>
      </rPr>
      <t>(53m</t>
    </r>
    <r>
      <rPr>
        <vertAlign val="superscript"/>
        <sz val="11"/>
        <color theme="1"/>
        <rFont val="맑은 고딕"/>
        <family val="3"/>
        <charset val="129"/>
      </rPr>
      <t>2</t>
    </r>
    <r>
      <rPr>
        <sz val="11"/>
        <color theme="1"/>
        <rFont val="맑은 고딕"/>
        <family val="2"/>
        <charset val="129"/>
      </rPr>
      <t>): 침실1, 욕실1, 화장실1</t>
    </r>
    <r>
      <rPr>
        <sz val="11"/>
        <color theme="1"/>
        <rFont val="aptos narrow"/>
        <family val="3"/>
        <charset val="129"/>
      </rPr>
      <t xml:space="preserve">
</t>
    </r>
    <r>
      <rPr>
        <sz val="11"/>
        <color theme="1"/>
        <rFont val="맑은 고딕"/>
        <family val="3"/>
        <charset val="129"/>
      </rPr>
      <t>기준</t>
    </r>
    <r>
      <rPr>
        <sz val="11"/>
        <color theme="1"/>
        <rFont val="aptos narrow"/>
        <family val="3"/>
        <charset val="129"/>
      </rPr>
      <t xml:space="preserve"> </t>
    </r>
    <r>
      <rPr>
        <sz val="11"/>
        <color theme="1"/>
        <rFont val="맑은 고딕"/>
        <family val="3"/>
        <charset val="129"/>
      </rPr>
      <t>인원</t>
    </r>
    <r>
      <rPr>
        <sz val="11"/>
        <color theme="1"/>
        <rFont val="aptos narrow"/>
        <family val="3"/>
        <charset val="129"/>
      </rPr>
      <t xml:space="preserve">: </t>
    </r>
    <r>
      <rPr>
        <sz val="11"/>
        <color theme="1"/>
        <rFont val="맑은 고딕"/>
        <family val="3"/>
        <charset val="129"/>
      </rPr>
      <t>성인</t>
    </r>
    <r>
      <rPr>
        <sz val="11"/>
        <color theme="1"/>
        <rFont val="aptos narrow"/>
        <family val="3"/>
        <charset val="129"/>
      </rPr>
      <t xml:space="preserve"> 2</t>
    </r>
    <r>
      <rPr>
        <sz val="11"/>
        <color theme="1"/>
        <rFont val="맑은 고딕"/>
        <family val="3"/>
        <charset val="129"/>
      </rPr>
      <t>인</t>
    </r>
    <r>
      <rPr>
        <sz val="11"/>
        <color theme="1"/>
        <rFont val="aptos narrow"/>
        <family val="3"/>
        <charset val="129"/>
      </rPr>
      <t>(</t>
    </r>
    <r>
      <rPr>
        <sz val="11"/>
        <color theme="1"/>
        <rFont val="맑은 고딕"/>
        <family val="3"/>
        <charset val="129"/>
      </rPr>
      <t>최대</t>
    </r>
    <r>
      <rPr>
        <sz val="11"/>
        <color theme="1"/>
        <rFont val="aptos narrow"/>
        <family val="3"/>
        <charset val="129"/>
      </rPr>
      <t xml:space="preserve"> </t>
    </r>
    <r>
      <rPr>
        <sz val="11"/>
        <color theme="1"/>
        <rFont val="맑은 고딕"/>
        <family val="3"/>
        <charset val="129"/>
      </rPr>
      <t>인원</t>
    </r>
    <r>
      <rPr>
        <sz val="11"/>
        <color theme="1"/>
        <rFont val="aptos narrow"/>
        <family val="3"/>
        <charset val="129"/>
      </rPr>
      <t xml:space="preserve">: </t>
    </r>
    <r>
      <rPr>
        <sz val="11"/>
        <color theme="1"/>
        <rFont val="맑은 고딕"/>
        <family val="3"/>
        <charset val="129"/>
      </rPr>
      <t>성인</t>
    </r>
    <r>
      <rPr>
        <sz val="11"/>
        <color theme="1"/>
        <rFont val="aptos narrow"/>
        <family val="3"/>
        <charset val="129"/>
      </rPr>
      <t xml:space="preserve"> 3</t>
    </r>
    <r>
      <rPr>
        <sz val="11"/>
        <color theme="1"/>
        <rFont val="맑은 고딕"/>
        <family val="3"/>
        <charset val="129"/>
      </rPr>
      <t>인</t>
    </r>
    <r>
      <rPr>
        <sz val="11"/>
        <color theme="1"/>
        <rFont val="aptos narrow"/>
        <family val="3"/>
        <charset val="129"/>
      </rPr>
      <t xml:space="preserve"> </t>
    </r>
    <r>
      <rPr>
        <sz val="11"/>
        <color theme="1"/>
        <rFont val="맑은 고딕"/>
        <family val="3"/>
        <charset val="129"/>
      </rPr>
      <t>또는</t>
    </r>
    <r>
      <rPr>
        <sz val="11"/>
        <color theme="1"/>
        <rFont val="aptos narrow"/>
        <family val="3"/>
        <charset val="129"/>
      </rPr>
      <t xml:space="preserve"> </t>
    </r>
    <r>
      <rPr>
        <sz val="11"/>
        <color theme="1"/>
        <rFont val="맑은 고딕"/>
        <family val="3"/>
        <charset val="129"/>
      </rPr>
      <t>소인</t>
    </r>
    <r>
      <rPr>
        <sz val="11"/>
        <color theme="1"/>
        <rFont val="aptos narrow"/>
        <family val="3"/>
        <charset val="129"/>
      </rPr>
      <t xml:space="preserve"> </t>
    </r>
    <r>
      <rPr>
        <sz val="11"/>
        <color theme="1"/>
        <rFont val="맑은 고딕"/>
        <family val="3"/>
        <charset val="129"/>
      </rPr>
      <t>동반</t>
    </r>
    <r>
      <rPr>
        <sz val="11"/>
        <color theme="1"/>
        <rFont val="aptos narrow"/>
        <family val="3"/>
        <charset val="129"/>
      </rPr>
      <t xml:space="preserve"> </t>
    </r>
    <r>
      <rPr>
        <sz val="11"/>
        <color theme="1"/>
        <rFont val="맑은 고딕"/>
        <family val="3"/>
        <charset val="129"/>
      </rPr>
      <t>시</t>
    </r>
    <r>
      <rPr>
        <sz val="11"/>
        <color theme="1"/>
        <rFont val="aptos narrow"/>
        <family val="3"/>
        <charset val="129"/>
      </rPr>
      <t xml:space="preserve"> </t>
    </r>
    <r>
      <rPr>
        <sz val="11"/>
        <color theme="1"/>
        <rFont val="맑은 고딕"/>
        <family val="3"/>
        <charset val="129"/>
      </rPr>
      <t>최대</t>
    </r>
    <r>
      <rPr>
        <sz val="11"/>
        <color theme="1"/>
        <rFont val="aptos narrow"/>
        <family val="3"/>
        <charset val="129"/>
      </rPr>
      <t xml:space="preserve"> 4</t>
    </r>
    <r>
      <rPr>
        <sz val="11"/>
        <color theme="1"/>
        <rFont val="맑은 고딕"/>
        <family val="3"/>
        <charset val="129"/>
      </rPr>
      <t>인</t>
    </r>
    <r>
      <rPr>
        <sz val="11"/>
        <color theme="1"/>
        <rFont val="aptos narrow"/>
        <family val="3"/>
        <charset val="129"/>
      </rPr>
      <t>)</t>
    </r>
    <phoneticPr fontId="3" type="noConversion"/>
  </si>
  <si>
    <t>https://www.shillahotels.com/index.do</t>
    <phoneticPr fontId="3" type="noConversion"/>
  </si>
  <si>
    <t>Suite</t>
    <phoneticPr fontId="3" type="noConversion"/>
  </si>
  <si>
    <t>Premier Suite</t>
    <phoneticPr fontId="3" type="noConversion"/>
  </si>
  <si>
    <r>
      <t>1,430,000 ~ 3,630,000 / 1</t>
    </r>
    <r>
      <rPr>
        <sz val="11"/>
        <color theme="1"/>
        <rFont val="맑은 고딕"/>
        <family val="2"/>
        <charset val="129"/>
      </rPr>
      <t>박, 2인 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308,000 / 1</t>
    </r>
    <r>
      <rPr>
        <sz val="11"/>
        <color theme="1"/>
        <rFont val="맑은 고딕"/>
        <family val="2"/>
        <charset val="129"/>
      </rPr>
      <t>박</t>
    </r>
    <phoneticPr fontId="3" type="noConversion"/>
  </si>
  <si>
    <r>
      <rPr>
        <sz val="11"/>
        <color theme="1"/>
        <rFont val="맑은 고딕"/>
        <family val="3"/>
        <charset val="129"/>
      </rPr>
      <t>룸구성</t>
    </r>
    <r>
      <rPr>
        <sz val="11"/>
        <color theme="1"/>
        <rFont val="aptos narrow"/>
        <family val="2"/>
      </rPr>
      <t>(84m</t>
    </r>
    <r>
      <rPr>
        <vertAlign val="superscript"/>
        <sz val="11"/>
        <color theme="1"/>
        <rFont val="Aptos Narrow"/>
        <family val="2"/>
      </rPr>
      <t>2</t>
    </r>
    <r>
      <rPr>
        <sz val="11"/>
        <color theme="1"/>
        <rFont val="aptos narrow"/>
        <family val="2"/>
      </rPr>
      <t xml:space="preserve">): </t>
    </r>
    <r>
      <rPr>
        <sz val="11"/>
        <color theme="1"/>
        <rFont val="맑은 고딕"/>
        <family val="2"/>
        <charset val="129"/>
      </rPr>
      <t>침실</t>
    </r>
    <r>
      <rPr>
        <sz val="11"/>
        <color theme="1"/>
        <rFont val="aptos narrow"/>
        <family val="2"/>
      </rPr>
      <t xml:space="preserve">1, </t>
    </r>
    <r>
      <rPr>
        <sz val="11"/>
        <color theme="1"/>
        <rFont val="맑은 고딕"/>
        <family val="2"/>
        <charset val="129"/>
      </rPr>
      <t>욕실</t>
    </r>
    <r>
      <rPr>
        <sz val="11"/>
        <color theme="1"/>
        <rFont val="aptos narrow"/>
        <family val="2"/>
      </rPr>
      <t xml:space="preserve">1, </t>
    </r>
    <r>
      <rPr>
        <sz val="11"/>
        <color theme="1"/>
        <rFont val="맑은 고딕"/>
        <family val="2"/>
        <charset val="129"/>
      </rPr>
      <t>화장실</t>
    </r>
    <r>
      <rPr>
        <sz val="11"/>
        <color theme="1"/>
        <rFont val="aptos narrow"/>
        <family val="2"/>
      </rPr>
      <t xml:space="preserve">2, </t>
    </r>
    <r>
      <rPr>
        <sz val="11"/>
        <color theme="1"/>
        <rFont val="맑은 고딕"/>
        <family val="2"/>
        <charset val="129"/>
      </rPr>
      <t>응접실</t>
    </r>
    <r>
      <rPr>
        <sz val="11"/>
        <color theme="1"/>
        <rFont val="aptos narrow"/>
        <family val="2"/>
      </rPr>
      <t xml:space="preserve">1
</t>
    </r>
    <r>
      <rPr>
        <sz val="11"/>
        <color theme="1"/>
        <rFont val="맑은 고딕"/>
        <family val="3"/>
        <charset val="129"/>
      </rPr>
      <t>기준</t>
    </r>
    <r>
      <rPr>
        <sz val="11"/>
        <color theme="1"/>
        <rFont val="aptos narrow"/>
        <family val="2"/>
      </rPr>
      <t xml:space="preserve"> </t>
    </r>
    <r>
      <rPr>
        <sz val="11"/>
        <color theme="1"/>
        <rFont val="맑은 고딕"/>
        <family val="3"/>
        <charset val="129"/>
      </rPr>
      <t>인원</t>
    </r>
    <r>
      <rPr>
        <sz val="11"/>
        <color theme="1"/>
        <rFont val="aptos narrow"/>
        <family val="2"/>
      </rPr>
      <t xml:space="preserve">: </t>
    </r>
    <r>
      <rPr>
        <sz val="11"/>
        <color theme="1"/>
        <rFont val="맑은 고딕"/>
        <family val="3"/>
        <charset val="129"/>
      </rPr>
      <t>성인</t>
    </r>
    <r>
      <rPr>
        <sz val="11"/>
        <color theme="1"/>
        <rFont val="aptos narrow"/>
        <family val="2"/>
      </rPr>
      <t xml:space="preserve"> 2</t>
    </r>
    <r>
      <rPr>
        <sz val="11"/>
        <color theme="1"/>
        <rFont val="맑은 고딕"/>
        <family val="3"/>
        <charset val="129"/>
      </rPr>
      <t>인</t>
    </r>
    <r>
      <rPr>
        <sz val="11"/>
        <color theme="1"/>
        <rFont val="aptos narrow"/>
        <family val="2"/>
      </rPr>
      <t>(</t>
    </r>
    <r>
      <rPr>
        <sz val="11"/>
        <color theme="1"/>
        <rFont val="맑은 고딕"/>
        <family val="3"/>
        <charset val="129"/>
      </rPr>
      <t>최대</t>
    </r>
    <r>
      <rPr>
        <sz val="11"/>
        <color theme="1"/>
        <rFont val="aptos narrow"/>
        <family val="2"/>
      </rPr>
      <t xml:space="preserve"> </t>
    </r>
    <r>
      <rPr>
        <sz val="11"/>
        <color theme="1"/>
        <rFont val="맑은 고딕"/>
        <family val="3"/>
        <charset val="129"/>
      </rPr>
      <t>인원</t>
    </r>
    <r>
      <rPr>
        <sz val="11"/>
        <color theme="1"/>
        <rFont val="aptos narrow"/>
        <family val="2"/>
      </rPr>
      <t xml:space="preserve">: </t>
    </r>
    <r>
      <rPr>
        <sz val="11"/>
        <color theme="1"/>
        <rFont val="맑은 고딕"/>
        <family val="3"/>
        <charset val="129"/>
      </rPr>
      <t>성인</t>
    </r>
    <r>
      <rPr>
        <sz val="11"/>
        <color theme="1"/>
        <rFont val="aptos narrow"/>
        <family val="2"/>
      </rPr>
      <t xml:space="preserve"> 4</t>
    </r>
    <r>
      <rPr>
        <sz val="11"/>
        <color theme="1"/>
        <rFont val="맑은 고딕"/>
        <family val="3"/>
        <charset val="129"/>
      </rPr>
      <t>인</t>
    </r>
    <r>
      <rPr>
        <sz val="11"/>
        <color theme="1"/>
        <rFont val="aptos narrow"/>
        <family val="2"/>
      </rPr>
      <t xml:space="preserve"> </t>
    </r>
    <r>
      <rPr>
        <sz val="11"/>
        <color theme="1"/>
        <rFont val="맑은 고딕"/>
        <family val="3"/>
        <charset val="129"/>
      </rPr>
      <t>또는</t>
    </r>
    <r>
      <rPr>
        <sz val="11"/>
        <color theme="1"/>
        <rFont val="aptos narrow"/>
        <family val="2"/>
      </rPr>
      <t xml:space="preserve"> </t>
    </r>
    <r>
      <rPr>
        <sz val="11"/>
        <color theme="1"/>
        <rFont val="맑은 고딕"/>
        <family val="3"/>
        <charset val="129"/>
      </rPr>
      <t>소인</t>
    </r>
    <r>
      <rPr>
        <sz val="11"/>
        <color theme="1"/>
        <rFont val="aptos narrow"/>
        <family val="2"/>
      </rPr>
      <t xml:space="preserve"> </t>
    </r>
    <r>
      <rPr>
        <sz val="11"/>
        <color theme="1"/>
        <rFont val="맑은 고딕"/>
        <family val="3"/>
        <charset val="129"/>
      </rPr>
      <t>동반</t>
    </r>
    <r>
      <rPr>
        <sz val="11"/>
        <color theme="1"/>
        <rFont val="aptos narrow"/>
        <family val="2"/>
      </rPr>
      <t xml:space="preserve"> </t>
    </r>
    <r>
      <rPr>
        <sz val="11"/>
        <color theme="1"/>
        <rFont val="맑은 고딕"/>
        <family val="3"/>
        <charset val="129"/>
      </rPr>
      <t>시</t>
    </r>
    <r>
      <rPr>
        <sz val="11"/>
        <color theme="1"/>
        <rFont val="aptos narrow"/>
        <family val="2"/>
      </rPr>
      <t xml:space="preserve"> </t>
    </r>
    <r>
      <rPr>
        <sz val="11"/>
        <color theme="1"/>
        <rFont val="맑은 고딕"/>
        <family val="3"/>
        <charset val="129"/>
      </rPr>
      <t>최대</t>
    </r>
    <r>
      <rPr>
        <sz val="11"/>
        <color theme="1"/>
        <rFont val="aptos narrow"/>
        <family val="2"/>
      </rPr>
      <t xml:space="preserve"> 5</t>
    </r>
    <r>
      <rPr>
        <sz val="11"/>
        <color theme="1"/>
        <rFont val="맑은 고딕"/>
        <family val="3"/>
        <charset val="129"/>
      </rPr>
      <t>인</t>
    </r>
    <r>
      <rPr>
        <sz val="11"/>
        <color theme="1"/>
        <rFont val="aptos narrow"/>
        <family val="2"/>
      </rPr>
      <t>)</t>
    </r>
    <phoneticPr fontId="3" type="noConversion"/>
  </si>
  <si>
    <t>Special Suite</t>
    <phoneticPr fontId="3" type="noConversion"/>
  </si>
  <si>
    <t>Shilla Suite</t>
    <phoneticPr fontId="3" type="noConversion"/>
  </si>
  <si>
    <t>~ 13,000,000(세금 별도) / 1박, 2인 기준
1인당 추가 금액 308,000 / 1박</t>
    <phoneticPr fontId="3" type="noConversion"/>
  </si>
  <si>
    <r>
      <rPr>
        <b/>
        <sz val="11"/>
        <color theme="1"/>
        <rFont val="맑은 고딕"/>
        <family val="3"/>
        <charset val="129"/>
      </rPr>
      <t>전화</t>
    </r>
    <r>
      <rPr>
        <b/>
        <sz val="11"/>
        <color theme="1"/>
        <rFont val="Aptos Narrow"/>
        <family val="2"/>
      </rPr>
      <t xml:space="preserve"> </t>
    </r>
    <r>
      <rPr>
        <b/>
        <sz val="11"/>
        <color theme="1"/>
        <rFont val="맑은 고딕"/>
        <family val="3"/>
        <charset val="129"/>
      </rPr>
      <t>예약만</t>
    </r>
    <r>
      <rPr>
        <b/>
        <sz val="11"/>
        <color theme="1"/>
        <rFont val="Aptos Narrow"/>
        <family val="2"/>
      </rPr>
      <t xml:space="preserve"> </t>
    </r>
    <r>
      <rPr>
        <b/>
        <sz val="11"/>
        <color theme="1"/>
        <rFont val="맑은 고딕"/>
        <family val="3"/>
        <charset val="129"/>
      </rPr>
      <t>가능</t>
    </r>
    <r>
      <rPr>
        <sz val="11"/>
        <color theme="1"/>
        <rFont val="aptos narrow"/>
        <family val="2"/>
      </rPr>
      <t xml:space="preserve">
</t>
    </r>
    <r>
      <rPr>
        <sz val="11"/>
        <color theme="1"/>
        <rFont val="맑은 고딕"/>
        <family val="3"/>
        <charset val="129"/>
      </rPr>
      <t>룸구성</t>
    </r>
    <r>
      <rPr>
        <sz val="11"/>
        <color theme="1"/>
        <rFont val="aptos narrow"/>
        <family val="2"/>
      </rPr>
      <t>(159m</t>
    </r>
    <r>
      <rPr>
        <vertAlign val="superscript"/>
        <sz val="11"/>
        <color theme="1"/>
        <rFont val="Aptos Narrow"/>
        <family val="2"/>
      </rPr>
      <t>2</t>
    </r>
    <r>
      <rPr>
        <sz val="11"/>
        <color theme="1"/>
        <rFont val="aptos narrow"/>
        <family val="2"/>
      </rPr>
      <t xml:space="preserve">): </t>
    </r>
    <r>
      <rPr>
        <sz val="11"/>
        <color theme="1"/>
        <rFont val="맑은 고딕"/>
        <family val="2"/>
        <charset val="129"/>
      </rPr>
      <t>침실</t>
    </r>
    <r>
      <rPr>
        <sz val="11"/>
        <color theme="1"/>
        <rFont val="aptos narrow"/>
        <family val="2"/>
      </rPr>
      <t xml:space="preserve">1, </t>
    </r>
    <r>
      <rPr>
        <sz val="11"/>
        <color theme="1"/>
        <rFont val="맑은 고딕"/>
        <family val="2"/>
        <charset val="129"/>
      </rPr>
      <t>욕실</t>
    </r>
    <r>
      <rPr>
        <sz val="11"/>
        <color theme="1"/>
        <rFont val="aptos narrow"/>
        <family val="2"/>
      </rPr>
      <t xml:space="preserve">1, </t>
    </r>
    <r>
      <rPr>
        <sz val="11"/>
        <color theme="1"/>
        <rFont val="맑은 고딕"/>
        <family val="2"/>
        <charset val="129"/>
      </rPr>
      <t>사우나</t>
    </r>
    <r>
      <rPr>
        <sz val="11"/>
        <color theme="1"/>
        <rFont val="aptos narrow"/>
        <family val="2"/>
      </rPr>
      <t xml:space="preserve">1, </t>
    </r>
    <r>
      <rPr>
        <sz val="11"/>
        <color theme="1"/>
        <rFont val="맑은 고딕"/>
        <family val="2"/>
        <charset val="129"/>
      </rPr>
      <t>화장실</t>
    </r>
    <r>
      <rPr>
        <sz val="11"/>
        <color theme="1"/>
        <rFont val="aptos narrow"/>
        <family val="2"/>
      </rPr>
      <t xml:space="preserve">2, </t>
    </r>
    <r>
      <rPr>
        <sz val="11"/>
        <color theme="1"/>
        <rFont val="맑은 고딕"/>
        <family val="2"/>
        <charset val="129"/>
      </rPr>
      <t>응접실</t>
    </r>
    <r>
      <rPr>
        <sz val="11"/>
        <color theme="1"/>
        <rFont val="aptos narrow"/>
        <family val="2"/>
      </rPr>
      <t xml:space="preserve">1, </t>
    </r>
    <r>
      <rPr>
        <sz val="11"/>
        <color theme="1"/>
        <rFont val="맑은 고딕"/>
        <family val="2"/>
        <charset val="129"/>
      </rPr>
      <t>집무실</t>
    </r>
    <r>
      <rPr>
        <sz val="11"/>
        <color theme="1"/>
        <rFont val="aptos narrow"/>
        <family val="2"/>
      </rPr>
      <t xml:space="preserve">1, </t>
    </r>
    <r>
      <rPr>
        <sz val="11"/>
        <color theme="1"/>
        <rFont val="맑은 고딕"/>
        <family val="2"/>
        <charset val="129"/>
      </rPr>
      <t>다이닝룸</t>
    </r>
    <r>
      <rPr>
        <sz val="11"/>
        <color theme="1"/>
        <rFont val="aptos narrow"/>
        <family val="2"/>
      </rPr>
      <t xml:space="preserve">1
</t>
    </r>
    <r>
      <rPr>
        <sz val="11"/>
        <color theme="1"/>
        <rFont val="맑은 고딕"/>
        <family val="2"/>
        <charset val="129"/>
      </rPr>
      <t>기준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2</t>
    </r>
    <r>
      <rPr>
        <sz val="11"/>
        <color theme="1"/>
        <rFont val="맑은 고딕"/>
        <family val="2"/>
        <charset val="129"/>
      </rPr>
      <t>인</t>
    </r>
    <r>
      <rPr>
        <sz val="11"/>
        <color theme="1"/>
        <rFont val="aptos narrow"/>
        <family val="2"/>
      </rPr>
      <t>(</t>
    </r>
    <r>
      <rPr>
        <sz val="11"/>
        <color theme="1"/>
        <rFont val="맑은 고딕"/>
        <family val="2"/>
        <charset val="129"/>
      </rPr>
      <t>최대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4</t>
    </r>
    <r>
      <rPr>
        <sz val="11"/>
        <color theme="1"/>
        <rFont val="맑은 고딕"/>
        <family val="2"/>
        <charset val="129"/>
      </rPr>
      <t>인</t>
    </r>
    <r>
      <rPr>
        <sz val="11"/>
        <color theme="1"/>
        <rFont val="aptos narrow"/>
        <family val="2"/>
      </rPr>
      <t xml:space="preserve"> </t>
    </r>
    <r>
      <rPr>
        <sz val="11"/>
        <color theme="1"/>
        <rFont val="맑은 고딕"/>
        <family val="2"/>
        <charset val="129"/>
      </rPr>
      <t>또는</t>
    </r>
    <r>
      <rPr>
        <sz val="11"/>
        <color theme="1"/>
        <rFont val="aptos narrow"/>
        <family val="2"/>
      </rPr>
      <t xml:space="preserve"> </t>
    </r>
    <r>
      <rPr>
        <sz val="11"/>
        <color theme="1"/>
        <rFont val="맑은 고딕"/>
        <family val="2"/>
        <charset val="129"/>
      </rPr>
      <t>소인</t>
    </r>
    <r>
      <rPr>
        <sz val="11"/>
        <color theme="1"/>
        <rFont val="aptos narrow"/>
        <family val="2"/>
      </rPr>
      <t xml:space="preserve"> </t>
    </r>
    <r>
      <rPr>
        <sz val="11"/>
        <color theme="1"/>
        <rFont val="맑은 고딕"/>
        <family val="2"/>
        <charset val="129"/>
      </rPr>
      <t>동반</t>
    </r>
    <r>
      <rPr>
        <sz val="11"/>
        <color theme="1"/>
        <rFont val="aptos narrow"/>
        <family val="2"/>
      </rPr>
      <t xml:space="preserve"> </t>
    </r>
    <r>
      <rPr>
        <sz val="11"/>
        <color theme="1"/>
        <rFont val="맑은 고딕"/>
        <family val="2"/>
        <charset val="129"/>
      </rPr>
      <t>시</t>
    </r>
    <r>
      <rPr>
        <sz val="11"/>
        <color theme="1"/>
        <rFont val="aptos narrow"/>
        <family val="2"/>
      </rPr>
      <t xml:space="preserve"> </t>
    </r>
    <r>
      <rPr>
        <sz val="11"/>
        <color theme="1"/>
        <rFont val="맑은 고딕"/>
        <family val="2"/>
        <charset val="129"/>
      </rPr>
      <t>최대</t>
    </r>
    <r>
      <rPr>
        <sz val="11"/>
        <color theme="1"/>
        <rFont val="aptos narrow"/>
        <family val="2"/>
      </rPr>
      <t xml:space="preserve"> 5</t>
    </r>
    <r>
      <rPr>
        <sz val="11"/>
        <color theme="1"/>
        <rFont val="맑은 고딕"/>
        <family val="2"/>
        <charset val="129"/>
      </rPr>
      <t>인</t>
    </r>
    <r>
      <rPr>
        <sz val="11"/>
        <color theme="1"/>
        <rFont val="aptos narrow"/>
        <family val="2"/>
      </rPr>
      <t>)</t>
    </r>
    <phoneticPr fontId="3" type="noConversion"/>
  </si>
  <si>
    <t>Premier Double
River view</t>
    <phoneticPr fontId="3" type="noConversion"/>
  </si>
  <si>
    <r>
      <t>665,500 ~ 1,319,500 / 1</t>
    </r>
    <r>
      <rPr>
        <sz val="11"/>
        <color theme="1"/>
        <rFont val="맑은 고딕"/>
        <family val="2"/>
        <charset val="129"/>
      </rPr>
      <t>박</t>
    </r>
    <r>
      <rPr>
        <sz val="11"/>
        <color theme="1"/>
        <rFont val="aptos narrow"/>
        <family val="2"/>
      </rPr>
      <t>, 2</t>
    </r>
    <r>
      <rPr>
        <sz val="11"/>
        <color theme="1"/>
        <rFont val="맑은 고딕"/>
        <family val="2"/>
        <charset val="129"/>
      </rPr>
      <t xml:space="preserve">인 기준
</t>
    </r>
    <r>
      <rPr>
        <sz val="11"/>
        <color theme="1"/>
        <rFont val="aptos narrow"/>
        <family val="2"/>
      </rPr>
      <t>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60,500 / 1</t>
    </r>
    <r>
      <rPr>
        <sz val="11"/>
        <color theme="1"/>
        <rFont val="맑은 고딕"/>
        <family val="2"/>
        <charset val="129"/>
      </rPr>
      <t>박</t>
    </r>
    <phoneticPr fontId="3" type="noConversion"/>
  </si>
  <si>
    <r>
      <rPr>
        <sz val="11"/>
        <color theme="1"/>
        <rFont val="맑은 고딕"/>
        <family val="2"/>
        <charset val="129"/>
      </rPr>
      <t>면적</t>
    </r>
    <r>
      <rPr>
        <sz val="11"/>
        <color theme="1"/>
        <rFont val="aptos narrow"/>
        <family val="2"/>
      </rPr>
      <t>: 59-73m</t>
    </r>
    <r>
      <rPr>
        <vertAlign val="superscript"/>
        <sz val="11"/>
        <color theme="1"/>
        <rFont val="Aptos Narrow"/>
        <family val="2"/>
      </rPr>
      <t>2</t>
    </r>
    <r>
      <rPr>
        <sz val="11"/>
        <color theme="1"/>
        <rFont val="aptos narrow"/>
        <family val="2"/>
      </rPr>
      <t xml:space="preserve">
</t>
    </r>
    <r>
      <rPr>
        <sz val="11"/>
        <color theme="1"/>
        <rFont val="맑은 고딕"/>
        <family val="2"/>
        <charset val="129"/>
      </rPr>
      <t>투숙</t>
    </r>
    <r>
      <rPr>
        <sz val="11"/>
        <color theme="1"/>
        <rFont val="aptos narrow"/>
        <family val="2"/>
      </rPr>
      <t xml:space="preserve"> </t>
    </r>
    <r>
      <rPr>
        <sz val="11"/>
        <color theme="1"/>
        <rFont val="맑은 고딕"/>
        <family val="2"/>
        <charset val="129"/>
      </rPr>
      <t>인원</t>
    </r>
    <r>
      <rPr>
        <sz val="11"/>
        <color theme="1"/>
        <rFont val="aptos narrow"/>
        <family val="2"/>
      </rPr>
      <t>: 2</t>
    </r>
    <r>
      <rPr>
        <sz val="11"/>
        <color theme="1"/>
        <rFont val="맑은 고딕"/>
        <family val="2"/>
        <charset val="129"/>
      </rPr>
      <t>인</t>
    </r>
    <r>
      <rPr>
        <sz val="11"/>
        <color theme="1"/>
        <rFont val="aptos narrow"/>
        <family val="2"/>
      </rPr>
      <t xml:space="preserve">, </t>
    </r>
    <r>
      <rPr>
        <sz val="11"/>
        <color theme="1"/>
        <rFont val="맑은 고딕"/>
        <family val="2"/>
        <charset val="129"/>
      </rPr>
      <t>전망</t>
    </r>
    <r>
      <rPr>
        <sz val="11"/>
        <color theme="1"/>
        <rFont val="aptos narrow"/>
        <family val="2"/>
      </rPr>
      <t xml:space="preserve">: </t>
    </r>
    <r>
      <rPr>
        <sz val="11"/>
        <color theme="1"/>
        <rFont val="맑은 고딕"/>
        <family val="2"/>
        <charset val="129"/>
      </rPr>
      <t>리버</t>
    </r>
    <r>
      <rPr>
        <sz val="11"/>
        <color theme="1"/>
        <rFont val="aptos narrow"/>
        <family val="2"/>
      </rPr>
      <t>(</t>
    </r>
    <r>
      <rPr>
        <sz val="11"/>
        <color theme="1"/>
        <rFont val="맑은 고딕"/>
        <family val="2"/>
        <charset val="129"/>
      </rPr>
      <t>전망욕실</t>
    </r>
    <r>
      <rPr>
        <sz val="11"/>
        <color theme="1"/>
        <rFont val="aptos narrow"/>
        <family val="2"/>
      </rPr>
      <t>)</t>
    </r>
    <phoneticPr fontId="3" type="noConversion"/>
  </si>
  <si>
    <t>https://www.lottehotel.com/global/ko</t>
    <phoneticPr fontId="3" type="noConversion"/>
  </si>
  <si>
    <t>Primier Suite
Doblue River view</t>
    <phoneticPr fontId="3" type="noConversion"/>
  </si>
  <si>
    <r>
      <t>1,270,500 ~  2,359,500 /1</t>
    </r>
    <r>
      <rPr>
        <sz val="11"/>
        <color theme="1"/>
        <rFont val="맑은 고딕"/>
        <family val="2"/>
        <charset val="129"/>
      </rPr>
      <t>박</t>
    </r>
    <r>
      <rPr>
        <sz val="11"/>
        <color theme="1"/>
        <rFont val="aptos narrow"/>
        <family val="2"/>
      </rPr>
      <t>, 2</t>
    </r>
    <r>
      <rPr>
        <sz val="11"/>
        <color theme="1"/>
        <rFont val="맑은 고딕"/>
        <family val="2"/>
        <charset val="129"/>
      </rPr>
      <t>인</t>
    </r>
    <r>
      <rPr>
        <sz val="11"/>
        <color theme="1"/>
        <rFont val="aptos narrow"/>
        <family val="2"/>
      </rPr>
      <t xml:space="preserve"> </t>
    </r>
    <r>
      <rPr>
        <sz val="11"/>
        <color theme="1"/>
        <rFont val="맑은 고딕"/>
        <family val="2"/>
        <charset val="129"/>
      </rPr>
      <t>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60,500 / 1</t>
    </r>
    <r>
      <rPr>
        <sz val="11"/>
        <color theme="1"/>
        <rFont val="맑은 고딕"/>
        <family val="2"/>
        <charset val="129"/>
      </rPr>
      <t>박</t>
    </r>
    <phoneticPr fontId="3" type="noConversion"/>
  </si>
  <si>
    <r>
      <rPr>
        <sz val="11"/>
        <color theme="1"/>
        <rFont val="맑은 고딕"/>
        <family val="3"/>
        <charset val="129"/>
      </rPr>
      <t>면적</t>
    </r>
    <r>
      <rPr>
        <sz val="11"/>
        <color theme="1"/>
        <rFont val="aptos narrow"/>
        <family val="2"/>
      </rPr>
      <t>: 70-86m</t>
    </r>
    <r>
      <rPr>
        <vertAlign val="superscript"/>
        <sz val="11"/>
        <color theme="1"/>
        <rFont val="Aptos Narrow"/>
        <family val="2"/>
      </rPr>
      <t>2</t>
    </r>
    <r>
      <rPr>
        <sz val="11"/>
        <color theme="1"/>
        <rFont val="aptos narrow"/>
        <family val="2"/>
      </rPr>
      <t xml:space="preserve">
</t>
    </r>
    <r>
      <rPr>
        <sz val="11"/>
        <color theme="1"/>
        <rFont val="맑은 고딕"/>
        <family val="3"/>
        <charset val="129"/>
      </rPr>
      <t>투숙</t>
    </r>
    <r>
      <rPr>
        <sz val="11"/>
        <color theme="1"/>
        <rFont val="aptos narrow"/>
        <family val="2"/>
      </rPr>
      <t xml:space="preserve"> </t>
    </r>
    <r>
      <rPr>
        <sz val="11"/>
        <color theme="1"/>
        <rFont val="맑은 고딕"/>
        <family val="3"/>
        <charset val="129"/>
      </rPr>
      <t>인원</t>
    </r>
    <r>
      <rPr>
        <sz val="11"/>
        <color theme="1"/>
        <rFont val="aptos narrow"/>
        <family val="2"/>
      </rPr>
      <t>: 2</t>
    </r>
    <r>
      <rPr>
        <sz val="11"/>
        <color theme="1"/>
        <rFont val="맑은 고딕"/>
        <family val="3"/>
        <charset val="129"/>
      </rPr>
      <t>인</t>
    </r>
    <r>
      <rPr>
        <sz val="11"/>
        <color theme="1"/>
        <rFont val="aptos narrow"/>
        <family val="2"/>
      </rPr>
      <t xml:space="preserve">, </t>
    </r>
    <r>
      <rPr>
        <sz val="11"/>
        <color theme="1"/>
        <rFont val="맑은 고딕"/>
        <family val="3"/>
        <charset val="129"/>
      </rPr>
      <t>전망</t>
    </r>
    <r>
      <rPr>
        <sz val="11"/>
        <color theme="1"/>
        <rFont val="aptos narrow"/>
        <family val="2"/>
      </rPr>
      <t xml:space="preserve">: </t>
    </r>
    <r>
      <rPr>
        <sz val="11"/>
        <color theme="1"/>
        <rFont val="맑은 고딕"/>
        <family val="3"/>
        <charset val="129"/>
      </rPr>
      <t>리버</t>
    </r>
    <r>
      <rPr>
        <sz val="11"/>
        <color theme="1"/>
        <rFont val="aptos narrow"/>
        <family val="2"/>
      </rPr>
      <t>(</t>
    </r>
    <r>
      <rPr>
        <sz val="11"/>
        <color theme="1"/>
        <rFont val="맑은 고딕"/>
        <family val="3"/>
        <charset val="129"/>
      </rPr>
      <t>전망욕실</t>
    </r>
    <r>
      <rPr>
        <sz val="11"/>
        <color theme="1"/>
        <rFont val="aptos narrow"/>
        <family val="2"/>
      </rPr>
      <t>)</t>
    </r>
    <phoneticPr fontId="3" type="noConversion"/>
  </si>
  <si>
    <t>Presidential Suite</t>
    <phoneticPr fontId="3" type="noConversion"/>
  </si>
  <si>
    <r>
      <t>12,100,000 / 1</t>
    </r>
    <r>
      <rPr>
        <sz val="11"/>
        <color theme="1"/>
        <rFont val="맑은 고딕"/>
        <family val="2"/>
        <charset val="129"/>
      </rPr>
      <t>박</t>
    </r>
    <phoneticPr fontId="3" type="noConversion"/>
  </si>
  <si>
    <r>
      <rPr>
        <sz val="11"/>
        <color theme="1"/>
        <rFont val="맑은 고딕"/>
        <family val="3"/>
        <charset val="129"/>
      </rPr>
      <t>면적</t>
    </r>
    <r>
      <rPr>
        <sz val="11"/>
        <color theme="1"/>
        <rFont val="aptos narrow"/>
        <family val="2"/>
      </rPr>
      <t>:143m</t>
    </r>
    <r>
      <rPr>
        <vertAlign val="superscript"/>
        <sz val="11"/>
        <color theme="1"/>
        <rFont val="Aptos Narrow"/>
        <family val="2"/>
      </rPr>
      <t>2</t>
    </r>
    <r>
      <rPr>
        <sz val="11"/>
        <color theme="1"/>
        <rFont val="aptos narrow"/>
        <family val="2"/>
      </rPr>
      <t xml:space="preserve">
</t>
    </r>
    <r>
      <rPr>
        <sz val="11"/>
        <color theme="1"/>
        <rFont val="맑은 고딕"/>
        <family val="3"/>
        <charset val="129"/>
      </rPr>
      <t>투숙</t>
    </r>
    <r>
      <rPr>
        <sz val="11"/>
        <color theme="1"/>
        <rFont val="aptos narrow"/>
        <family val="2"/>
      </rPr>
      <t xml:space="preserve"> </t>
    </r>
    <r>
      <rPr>
        <sz val="11"/>
        <color theme="1"/>
        <rFont val="맑은 고딕"/>
        <family val="3"/>
        <charset val="129"/>
      </rPr>
      <t>인원</t>
    </r>
    <r>
      <rPr>
        <sz val="11"/>
        <color theme="1"/>
        <rFont val="aptos narrow"/>
        <family val="2"/>
      </rPr>
      <t>: 2</t>
    </r>
    <r>
      <rPr>
        <sz val="11"/>
        <color theme="1"/>
        <rFont val="맑은 고딕"/>
        <family val="3"/>
        <charset val="129"/>
      </rPr>
      <t>인</t>
    </r>
    <r>
      <rPr>
        <sz val="11"/>
        <color theme="1"/>
        <rFont val="aptos narrow"/>
        <family val="2"/>
      </rPr>
      <t xml:space="preserve">, </t>
    </r>
    <r>
      <rPr>
        <sz val="11"/>
        <color theme="1"/>
        <rFont val="맑은 고딕"/>
        <family val="3"/>
        <charset val="129"/>
      </rPr>
      <t>전망</t>
    </r>
    <r>
      <rPr>
        <sz val="11"/>
        <color theme="1"/>
        <rFont val="aptos narrow"/>
        <family val="2"/>
      </rPr>
      <t xml:space="preserve">: </t>
    </r>
    <r>
      <rPr>
        <sz val="11"/>
        <color theme="1"/>
        <rFont val="맑은 고딕"/>
        <family val="3"/>
        <charset val="129"/>
      </rPr>
      <t>시티</t>
    </r>
    <r>
      <rPr>
        <sz val="11"/>
        <color theme="1"/>
        <rFont val="aptos narrow"/>
        <family val="2"/>
      </rPr>
      <t>(</t>
    </r>
    <r>
      <rPr>
        <sz val="11"/>
        <color theme="1"/>
        <rFont val="맑은 고딕"/>
        <family val="3"/>
        <charset val="129"/>
      </rPr>
      <t>전망욕실</t>
    </r>
    <r>
      <rPr>
        <sz val="11"/>
        <color theme="1"/>
        <rFont val="aptos narrow"/>
        <family val="2"/>
      </rPr>
      <t>)</t>
    </r>
    <phoneticPr fontId="3" type="noConversion"/>
  </si>
  <si>
    <t>Premier Family
Room</t>
    <phoneticPr fontId="3" type="noConversion"/>
  </si>
  <si>
    <r>
      <t>847,000 ~ 1,319,500 / 1</t>
    </r>
    <r>
      <rPr>
        <sz val="11"/>
        <color theme="1"/>
        <rFont val="맑은 고딕"/>
        <family val="2"/>
        <charset val="129"/>
      </rPr>
      <t>박</t>
    </r>
    <r>
      <rPr>
        <sz val="11"/>
        <color theme="1"/>
        <rFont val="aptos narrow"/>
        <family val="2"/>
      </rPr>
      <t>, 2</t>
    </r>
    <r>
      <rPr>
        <sz val="11"/>
        <color theme="1"/>
        <rFont val="맑은 고딕"/>
        <family val="2"/>
        <charset val="129"/>
      </rPr>
      <t xml:space="preserve">인 기준
</t>
    </r>
    <r>
      <rPr>
        <sz val="11"/>
        <color theme="1"/>
        <rFont val="aptos narrow"/>
        <family val="2"/>
      </rPr>
      <t>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 xml:space="preserve">금액: </t>
    </r>
    <r>
      <rPr>
        <sz val="11"/>
        <color theme="1"/>
        <rFont val="aptos narrow"/>
        <family val="2"/>
      </rPr>
      <t xml:space="preserve"> 106,000 / 1</t>
    </r>
    <r>
      <rPr>
        <sz val="11"/>
        <color theme="1"/>
        <rFont val="맑은 고딕"/>
        <family val="2"/>
        <charset val="129"/>
      </rPr>
      <t>박</t>
    </r>
    <phoneticPr fontId="3" type="noConversion"/>
  </si>
  <si>
    <r>
      <rPr>
        <sz val="11"/>
        <color theme="1"/>
        <rFont val="맑은 고딕"/>
        <family val="2"/>
        <charset val="129"/>
      </rPr>
      <t>면적</t>
    </r>
    <r>
      <rPr>
        <sz val="11"/>
        <color theme="1"/>
        <rFont val="aptos narrow"/>
        <family val="2"/>
        <charset val="129"/>
      </rPr>
      <t>:48m</t>
    </r>
    <r>
      <rPr>
        <vertAlign val="superscript"/>
        <sz val="11"/>
        <color theme="1"/>
        <rFont val="Aptos Narrow"/>
        <family val="2"/>
      </rPr>
      <t>2</t>
    </r>
    <r>
      <rPr>
        <sz val="11"/>
        <color theme="1"/>
        <rFont val="aptos narrow"/>
        <family val="2"/>
        <charset val="129"/>
      </rPr>
      <t xml:space="preserve">
</t>
    </r>
    <r>
      <rPr>
        <sz val="11"/>
        <color theme="1"/>
        <rFont val="맑은 고딕"/>
        <family val="2"/>
        <charset val="129"/>
      </rPr>
      <t>기준인원</t>
    </r>
    <r>
      <rPr>
        <sz val="11"/>
        <color theme="1"/>
        <rFont val="aptos narrow"/>
        <family val="2"/>
        <charset val="129"/>
      </rPr>
      <t xml:space="preserve">: </t>
    </r>
    <r>
      <rPr>
        <sz val="11"/>
        <color theme="1"/>
        <rFont val="맑은 고딕"/>
        <family val="2"/>
        <charset val="129"/>
      </rPr>
      <t>성인</t>
    </r>
    <r>
      <rPr>
        <sz val="11"/>
        <color theme="1"/>
        <rFont val="aptos narrow"/>
        <family val="2"/>
        <charset val="129"/>
      </rPr>
      <t>2(</t>
    </r>
    <r>
      <rPr>
        <sz val="11"/>
        <color theme="1"/>
        <rFont val="맑은 고딕"/>
        <family val="2"/>
        <charset val="129"/>
      </rPr>
      <t>최대</t>
    </r>
    <r>
      <rPr>
        <sz val="11"/>
        <color theme="1"/>
        <rFont val="aptos narrow"/>
        <family val="2"/>
        <charset val="129"/>
      </rPr>
      <t xml:space="preserve"> </t>
    </r>
    <r>
      <rPr>
        <sz val="11"/>
        <color theme="1"/>
        <rFont val="맑은 고딕"/>
        <family val="2"/>
        <charset val="129"/>
      </rPr>
      <t>인원</t>
    </r>
    <r>
      <rPr>
        <sz val="11"/>
        <color theme="1"/>
        <rFont val="aptos narrow"/>
        <family val="2"/>
        <charset val="129"/>
      </rPr>
      <t xml:space="preserve">" </t>
    </r>
    <r>
      <rPr>
        <sz val="11"/>
        <color theme="1"/>
        <rFont val="맑은 고딕"/>
        <family val="2"/>
        <charset val="129"/>
      </rPr>
      <t>성인</t>
    </r>
    <r>
      <rPr>
        <sz val="11"/>
        <color theme="1"/>
        <rFont val="aptos narrow"/>
        <family val="2"/>
        <charset val="129"/>
      </rPr>
      <t xml:space="preserve"> 3</t>
    </r>
    <r>
      <rPr>
        <sz val="11"/>
        <color theme="1"/>
        <rFont val="맑은 고딕"/>
        <family val="2"/>
        <charset val="129"/>
      </rPr>
      <t>인</t>
    </r>
    <r>
      <rPr>
        <sz val="11"/>
        <color theme="1"/>
        <rFont val="aptos narrow"/>
        <family val="2"/>
        <charset val="129"/>
      </rPr>
      <t xml:space="preserve"> </t>
    </r>
    <r>
      <rPr>
        <sz val="11"/>
        <color theme="1"/>
        <rFont val="맑은 고딕"/>
        <family val="2"/>
        <charset val="129"/>
      </rPr>
      <t>또는</t>
    </r>
    <r>
      <rPr>
        <sz val="11"/>
        <color theme="1"/>
        <rFont val="aptos narrow"/>
        <family val="2"/>
        <charset val="129"/>
      </rPr>
      <t xml:space="preserve"> </t>
    </r>
    <r>
      <rPr>
        <sz val="11"/>
        <color theme="1"/>
        <rFont val="맑은 고딕"/>
        <family val="2"/>
        <charset val="129"/>
      </rPr>
      <t>성인</t>
    </r>
    <r>
      <rPr>
        <sz val="11"/>
        <color theme="1"/>
        <rFont val="aptos narrow"/>
        <family val="2"/>
        <charset val="129"/>
      </rPr>
      <t xml:space="preserve"> 1</t>
    </r>
    <r>
      <rPr>
        <sz val="11"/>
        <color theme="1"/>
        <rFont val="맑은 고딕"/>
        <family val="2"/>
        <charset val="129"/>
      </rPr>
      <t>인과</t>
    </r>
    <r>
      <rPr>
        <sz val="11"/>
        <color theme="1"/>
        <rFont val="aptos narrow"/>
        <family val="2"/>
        <charset val="129"/>
      </rPr>
      <t xml:space="preserve"> </t>
    </r>
    <r>
      <rPr>
        <sz val="11"/>
        <color theme="1"/>
        <rFont val="맑은 고딕"/>
        <family val="2"/>
        <charset val="129"/>
      </rPr>
      <t>유아</t>
    </r>
    <r>
      <rPr>
        <sz val="11"/>
        <color theme="1"/>
        <rFont val="aptos narrow"/>
        <family val="2"/>
        <charset val="129"/>
      </rPr>
      <t xml:space="preserve"> 2</t>
    </r>
    <r>
      <rPr>
        <sz val="11"/>
        <color theme="1"/>
        <rFont val="맑은 고딕"/>
        <family val="2"/>
        <charset val="129"/>
      </rPr>
      <t>인</t>
    </r>
    <r>
      <rPr>
        <sz val="11"/>
        <color theme="1"/>
        <rFont val="aptos narrow"/>
        <family val="2"/>
        <charset val="129"/>
      </rPr>
      <t xml:space="preserve">). </t>
    </r>
    <r>
      <rPr>
        <sz val="11"/>
        <color theme="1"/>
        <rFont val="맑은 고딕"/>
        <family val="2"/>
        <charset val="129"/>
      </rPr>
      <t>전망: 도심 또는 산 전망</t>
    </r>
    <phoneticPr fontId="3" type="noConversion"/>
  </si>
  <si>
    <t>https://www.fourseasons.com/kr/seoul/</t>
    <phoneticPr fontId="3" type="noConversion"/>
  </si>
  <si>
    <r>
      <t>P</t>
    </r>
    <r>
      <rPr>
        <sz val="12"/>
        <color theme="1"/>
        <rFont val="맑은 고딕"/>
        <family val="2"/>
        <charset val="129"/>
      </rPr>
      <t>alace</t>
    </r>
    <r>
      <rPr>
        <sz val="12"/>
        <color theme="1"/>
        <rFont val="Aptos Narrow"/>
        <family val="2"/>
      </rPr>
      <t>-View
Executive Suite</t>
    </r>
    <phoneticPr fontId="3" type="noConversion"/>
  </si>
  <si>
    <r>
      <t>1,593,000 ~ 2,200,000 /1</t>
    </r>
    <r>
      <rPr>
        <sz val="11"/>
        <color theme="1"/>
        <rFont val="맑은 고딕"/>
        <family val="2"/>
        <charset val="129"/>
      </rPr>
      <t>박</t>
    </r>
    <r>
      <rPr>
        <sz val="11"/>
        <color theme="1"/>
        <rFont val="aptos narrow"/>
        <family val="2"/>
      </rPr>
      <t>, 2</t>
    </r>
    <r>
      <rPr>
        <sz val="11"/>
        <color theme="1"/>
        <rFont val="맑은 고딕"/>
        <family val="2"/>
        <charset val="129"/>
      </rPr>
      <t>인</t>
    </r>
    <r>
      <rPr>
        <sz val="11"/>
        <color theme="1"/>
        <rFont val="aptos narrow"/>
        <family val="2"/>
      </rPr>
      <t xml:space="preserve"> </t>
    </r>
    <r>
      <rPr>
        <sz val="11"/>
        <color theme="1"/>
        <rFont val="맑은 고딕"/>
        <family val="2"/>
        <charset val="129"/>
      </rPr>
      <t>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297,000 / 1</t>
    </r>
    <r>
      <rPr>
        <sz val="11"/>
        <color theme="1"/>
        <rFont val="맑은 고딕"/>
        <family val="2"/>
        <charset val="129"/>
      </rPr>
      <t>박</t>
    </r>
    <phoneticPr fontId="3" type="noConversion"/>
  </si>
  <si>
    <r>
      <rPr>
        <sz val="11"/>
        <color theme="1"/>
        <rFont val="맑은 고딕"/>
        <family val="3"/>
        <charset val="129"/>
      </rPr>
      <t>면적</t>
    </r>
    <r>
      <rPr>
        <sz val="11"/>
        <color theme="1"/>
        <rFont val="aptos narrow"/>
        <family val="3"/>
        <charset val="129"/>
      </rPr>
      <t>: 143m</t>
    </r>
    <r>
      <rPr>
        <vertAlign val="superscript"/>
        <sz val="11"/>
        <color theme="1"/>
        <rFont val="Aptos Narrow"/>
        <family val="2"/>
      </rPr>
      <t>2</t>
    </r>
    <r>
      <rPr>
        <sz val="11"/>
        <color theme="1"/>
        <rFont val="aptos narrow"/>
        <family val="3"/>
        <charset val="129"/>
      </rPr>
      <t xml:space="preserve">
</t>
    </r>
    <r>
      <rPr>
        <sz val="11"/>
        <color theme="1"/>
        <rFont val="맑은 고딕"/>
        <family val="3"/>
        <charset val="129"/>
      </rPr>
      <t>기준 인원:</t>
    </r>
    <r>
      <rPr>
        <sz val="11"/>
        <color theme="1"/>
        <rFont val="aptos narrow"/>
        <family val="3"/>
        <charset val="129"/>
      </rPr>
      <t xml:space="preserve"> </t>
    </r>
    <r>
      <rPr>
        <sz val="11"/>
        <color theme="1"/>
        <rFont val="맑은 고딕"/>
        <family val="3"/>
        <charset val="129"/>
      </rPr>
      <t xml:space="preserve">성인 </t>
    </r>
    <r>
      <rPr>
        <sz val="11"/>
        <color theme="1"/>
        <rFont val="aptos narrow"/>
        <family val="3"/>
        <charset val="129"/>
      </rPr>
      <t>2</t>
    </r>
    <r>
      <rPr>
        <sz val="11"/>
        <color theme="1"/>
        <rFont val="맑은 고딕"/>
        <family val="3"/>
        <charset val="129"/>
      </rPr>
      <t>인(최대 인원: 성인 3명 또는 성인</t>
    </r>
    <r>
      <rPr>
        <sz val="11"/>
        <color theme="1"/>
        <rFont val="aptos narrow"/>
        <family val="3"/>
        <charset val="129"/>
      </rPr>
      <t xml:space="preserve"> 2</t>
    </r>
    <r>
      <rPr>
        <sz val="11"/>
        <color theme="1"/>
        <rFont val="맑은 고딕"/>
        <family val="3"/>
        <charset val="129"/>
      </rPr>
      <t>명과</t>
    </r>
    <r>
      <rPr>
        <sz val="11"/>
        <color theme="1"/>
        <rFont val="aptos narrow"/>
        <family val="3"/>
        <charset val="129"/>
      </rPr>
      <t xml:space="preserve"> </t>
    </r>
    <r>
      <rPr>
        <sz val="11"/>
        <color theme="1"/>
        <rFont val="맑은 고딕"/>
        <family val="3"/>
        <charset val="129"/>
      </rPr>
      <t>어린이</t>
    </r>
    <r>
      <rPr>
        <sz val="11"/>
        <color theme="1"/>
        <rFont val="aptos narrow"/>
        <family val="3"/>
        <charset val="129"/>
      </rPr>
      <t xml:space="preserve"> 2</t>
    </r>
    <r>
      <rPr>
        <sz val="11"/>
        <color theme="1"/>
        <rFont val="맑은 고딕"/>
        <family val="3"/>
        <charset val="129"/>
      </rPr>
      <t>명)</t>
    </r>
    <r>
      <rPr>
        <sz val="11"/>
        <color theme="1"/>
        <rFont val="aptos narrow"/>
        <family val="3"/>
        <charset val="129"/>
      </rPr>
      <t xml:space="preserve">, </t>
    </r>
    <r>
      <rPr>
        <sz val="11"/>
        <color theme="1"/>
        <rFont val="맑은 고딕"/>
        <family val="3"/>
        <charset val="129"/>
      </rPr>
      <t>전망</t>
    </r>
    <r>
      <rPr>
        <sz val="11"/>
        <color theme="1"/>
        <rFont val="aptos narrow"/>
        <family val="3"/>
        <charset val="129"/>
      </rPr>
      <t xml:space="preserve">: </t>
    </r>
    <r>
      <rPr>
        <sz val="11"/>
        <color theme="1"/>
        <rFont val="맑은 고딕"/>
        <family val="3"/>
        <charset val="129"/>
      </rPr>
      <t>경복궁</t>
    </r>
    <r>
      <rPr>
        <sz val="11"/>
        <color theme="1"/>
        <rFont val="aptos narrow"/>
        <family val="3"/>
        <charset val="129"/>
      </rPr>
      <t xml:space="preserve"> </t>
    </r>
    <r>
      <rPr>
        <sz val="11"/>
        <color theme="1"/>
        <rFont val="맑은 고딕"/>
        <family val="3"/>
        <charset val="129"/>
      </rPr>
      <t>전망</t>
    </r>
    <phoneticPr fontId="3" type="noConversion"/>
  </si>
  <si>
    <t>2 twin bed premium</t>
    <phoneticPr fontId="3" type="noConversion"/>
  </si>
  <si>
    <r>
      <rPr>
        <sz val="11"/>
        <color theme="1"/>
        <rFont val="맑은 고딕"/>
        <family val="2"/>
        <charset val="129"/>
      </rPr>
      <t>면적</t>
    </r>
    <r>
      <rPr>
        <sz val="11"/>
        <color theme="1"/>
        <rFont val="aptos narrow"/>
        <family val="2"/>
      </rPr>
      <t>: 52m</t>
    </r>
    <r>
      <rPr>
        <vertAlign val="superscript"/>
        <sz val="11"/>
        <color theme="1"/>
        <rFont val="Aptos Narrow"/>
        <family val="2"/>
      </rPr>
      <t>2</t>
    </r>
    <phoneticPr fontId="3" type="noConversion"/>
  </si>
  <si>
    <t>https://www.hyatt.com/park-hyatt/ko-KR/selph-park-hyatt-seoul</t>
    <phoneticPr fontId="3" type="noConversion"/>
  </si>
  <si>
    <t>Park coner Suite</t>
    <phoneticPr fontId="3" type="noConversion"/>
  </si>
  <si>
    <r>
      <rPr>
        <sz val="11"/>
        <color theme="1"/>
        <rFont val="맑은 고딕"/>
        <family val="3"/>
        <charset val="129"/>
      </rPr>
      <t>면적</t>
    </r>
    <r>
      <rPr>
        <sz val="11"/>
        <color theme="1"/>
        <rFont val="aptos narrow"/>
        <family val="3"/>
        <charset val="129"/>
      </rPr>
      <t>: 70m</t>
    </r>
    <r>
      <rPr>
        <vertAlign val="superscript"/>
        <sz val="11"/>
        <color theme="1"/>
        <rFont val="Aptos Narrow"/>
        <family val="2"/>
      </rPr>
      <t>2</t>
    </r>
    <phoneticPr fontId="3" type="noConversion"/>
  </si>
  <si>
    <t>2 double premiun room</t>
    <phoneticPr fontId="3" type="noConversion"/>
  </si>
  <si>
    <r>
      <t>590,480 ~ 1,362,460 / 1</t>
    </r>
    <r>
      <rPr>
        <sz val="11"/>
        <color theme="1"/>
        <rFont val="맑은 고딕"/>
        <family val="2"/>
        <charset val="129"/>
      </rPr>
      <t>박, 2인 기준
1인당 추가 금액 70,000</t>
    </r>
    <phoneticPr fontId="3" type="noConversion"/>
  </si>
  <si>
    <r>
      <rPr>
        <sz val="11"/>
        <color theme="1"/>
        <rFont val="맑은 고딕"/>
        <family val="2"/>
        <charset val="129"/>
      </rPr>
      <t>면적</t>
    </r>
    <r>
      <rPr>
        <sz val="11"/>
        <color theme="1"/>
        <rFont val="aptos narrow"/>
        <family val="2"/>
      </rPr>
      <t>: 50m</t>
    </r>
    <r>
      <rPr>
        <vertAlign val="superscript"/>
        <sz val="11"/>
        <color theme="1"/>
        <rFont val="Aptos Narrow"/>
        <family val="2"/>
      </rPr>
      <t>2</t>
    </r>
    <r>
      <rPr>
        <sz val="11"/>
        <color theme="1"/>
        <rFont val="aptos narrow"/>
        <family val="2"/>
      </rPr>
      <t xml:space="preserve">
</t>
    </r>
    <r>
      <rPr>
        <sz val="11"/>
        <color theme="1"/>
        <rFont val="맑은 고딕"/>
        <family val="2"/>
        <charset val="129"/>
      </rPr>
      <t>기준 인원: 성인 2명(최대 인원</t>
    </r>
    <r>
      <rPr>
        <sz val="11"/>
        <color theme="1"/>
        <rFont val="aptos narrow"/>
        <family val="2"/>
      </rPr>
      <t xml:space="preserve">: </t>
    </r>
    <r>
      <rPr>
        <sz val="11"/>
        <color theme="1"/>
        <rFont val="맑은 고딕"/>
        <family val="2"/>
        <charset val="129"/>
      </rPr>
      <t>성인</t>
    </r>
    <r>
      <rPr>
        <sz val="11"/>
        <color theme="1"/>
        <rFont val="aptos narrow"/>
        <family val="2"/>
      </rPr>
      <t xml:space="preserve"> 4</t>
    </r>
    <r>
      <rPr>
        <sz val="11"/>
        <color theme="1"/>
        <rFont val="맑은 고딕"/>
        <family val="2"/>
        <charset val="129"/>
      </rPr>
      <t>인)</t>
    </r>
    <phoneticPr fontId="3" type="noConversion"/>
  </si>
  <si>
    <t>https://www.ihg.com/intercontinental/hotels/kr/ko/seoul/seoha/hoteldetail</t>
    <phoneticPr fontId="3" type="noConversion"/>
  </si>
  <si>
    <t>Coner Suite</t>
    <phoneticPr fontId="3" type="noConversion"/>
  </si>
  <si>
    <r>
      <t>1,114,410 ~ 1,943,260 /1</t>
    </r>
    <r>
      <rPr>
        <sz val="11"/>
        <color theme="1"/>
        <rFont val="맑은 고딕"/>
        <family val="2"/>
        <charset val="129"/>
      </rPr>
      <t>박, 2인 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70,000</t>
    </r>
    <phoneticPr fontId="3" type="noConversion"/>
  </si>
  <si>
    <r>
      <rPr>
        <sz val="11"/>
        <color theme="1"/>
        <rFont val="맑은 고딕"/>
        <family val="2"/>
        <charset val="129"/>
      </rPr>
      <t>면적</t>
    </r>
    <r>
      <rPr>
        <sz val="11"/>
        <color theme="1"/>
        <rFont val="aptos narrow"/>
        <family val="2"/>
      </rPr>
      <t>: 85m</t>
    </r>
    <r>
      <rPr>
        <vertAlign val="superscript"/>
        <sz val="11"/>
        <color theme="1"/>
        <rFont val="Aptos Narrow"/>
        <family val="2"/>
      </rPr>
      <t>2</t>
    </r>
    <r>
      <rPr>
        <sz val="11"/>
        <color theme="1"/>
        <rFont val="aptos narrow"/>
        <family val="2"/>
      </rPr>
      <t xml:space="preserve">
</t>
    </r>
    <r>
      <rPr>
        <sz val="11"/>
        <color theme="1"/>
        <rFont val="맑은 고딕"/>
        <family val="2"/>
        <charset val="129"/>
      </rPr>
      <t>기준 인원: 성인 2명(최대 인원</t>
    </r>
    <r>
      <rPr>
        <sz val="11"/>
        <color theme="1"/>
        <rFont val="aptos narrow"/>
        <family val="2"/>
      </rPr>
      <t xml:space="preserve">: </t>
    </r>
    <r>
      <rPr>
        <sz val="11"/>
        <color theme="1"/>
        <rFont val="맑은 고딕"/>
        <family val="2"/>
        <charset val="129"/>
      </rPr>
      <t>성인</t>
    </r>
    <r>
      <rPr>
        <sz val="11"/>
        <color theme="1"/>
        <rFont val="aptos narrow"/>
        <family val="2"/>
      </rPr>
      <t xml:space="preserve"> 3</t>
    </r>
    <r>
      <rPr>
        <sz val="11"/>
        <color theme="1"/>
        <rFont val="맑은 고딕"/>
        <family val="2"/>
        <charset val="129"/>
      </rPr>
      <t>인)</t>
    </r>
    <phoneticPr fontId="3" type="noConversion"/>
  </si>
  <si>
    <t>Ambassador Suite</t>
    <phoneticPr fontId="3" type="noConversion"/>
  </si>
  <si>
    <r>
      <t>7,704,675 ~ 8,385,300 / 1</t>
    </r>
    <r>
      <rPr>
        <sz val="11"/>
        <color theme="1"/>
        <rFont val="맑은 고딕"/>
        <family val="2"/>
        <charset val="129"/>
      </rPr>
      <t>박, 2인 기준
1인당 추가 금액 70,000</t>
    </r>
    <phoneticPr fontId="3" type="noConversion"/>
  </si>
  <si>
    <r>
      <rPr>
        <sz val="11"/>
        <color theme="1"/>
        <rFont val="맑은 고딕"/>
        <family val="2"/>
        <charset val="129"/>
      </rPr>
      <t>면적</t>
    </r>
    <r>
      <rPr>
        <sz val="11"/>
        <color theme="1"/>
        <rFont val="aptos narrow"/>
        <family val="2"/>
      </rPr>
      <t>: 120m</t>
    </r>
    <r>
      <rPr>
        <vertAlign val="superscript"/>
        <sz val="11"/>
        <color theme="1"/>
        <rFont val="Aptos Narrow"/>
        <family val="2"/>
      </rPr>
      <t>2</t>
    </r>
    <r>
      <rPr>
        <sz val="11"/>
        <color theme="1"/>
        <rFont val="aptos narrow"/>
        <family val="2"/>
      </rPr>
      <t xml:space="preserve">
</t>
    </r>
    <r>
      <rPr>
        <sz val="11"/>
        <color theme="1"/>
        <rFont val="맑은 고딕"/>
        <family val="2"/>
        <charset val="129"/>
      </rPr>
      <t>기준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2</t>
    </r>
    <r>
      <rPr>
        <sz val="11"/>
        <color theme="1"/>
        <rFont val="맑은 고딕"/>
        <family val="2"/>
        <charset val="129"/>
      </rPr>
      <t>명</t>
    </r>
    <r>
      <rPr>
        <sz val="11"/>
        <color theme="1"/>
        <rFont val="aptos narrow"/>
        <family val="2"/>
      </rPr>
      <t>(</t>
    </r>
    <r>
      <rPr>
        <sz val="11"/>
        <color theme="1"/>
        <rFont val="맑은 고딕"/>
        <family val="2"/>
        <charset val="129"/>
      </rPr>
      <t>최대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3</t>
    </r>
    <r>
      <rPr>
        <sz val="11"/>
        <color theme="1"/>
        <rFont val="맑은 고딕"/>
        <family val="2"/>
        <charset val="129"/>
      </rPr>
      <t>인</t>
    </r>
    <r>
      <rPr>
        <sz val="11"/>
        <color theme="1"/>
        <rFont val="aptos narrow"/>
        <family val="2"/>
      </rPr>
      <t>)</t>
    </r>
    <phoneticPr fontId="3" type="noConversion"/>
  </si>
  <si>
    <t>Grand Deluxe Suite</t>
    <phoneticPr fontId="3" type="noConversion"/>
  </si>
  <si>
    <r>
      <t>979,000 ~1,258,000 / 1</t>
    </r>
    <r>
      <rPr>
        <sz val="11"/>
        <color theme="1"/>
        <rFont val="맑은 고딕"/>
        <family val="2"/>
        <charset val="129"/>
      </rPr>
      <t>박</t>
    </r>
    <r>
      <rPr>
        <sz val="11"/>
        <color theme="1"/>
        <rFont val="aptos narrow"/>
        <family val="2"/>
      </rPr>
      <t>, 2</t>
    </r>
    <r>
      <rPr>
        <sz val="11"/>
        <color theme="1"/>
        <rFont val="맑은 고딕"/>
        <family val="2"/>
        <charset val="129"/>
      </rPr>
      <t>인</t>
    </r>
    <r>
      <rPr>
        <sz val="11"/>
        <color theme="1"/>
        <rFont val="aptos narrow"/>
        <family val="2"/>
      </rPr>
      <t xml:space="preserve"> </t>
    </r>
    <r>
      <rPr>
        <sz val="11"/>
        <color theme="1"/>
        <rFont val="맑은 고딕"/>
        <family val="2"/>
        <charset val="129"/>
      </rPr>
      <t>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55,000</t>
    </r>
    <phoneticPr fontId="3" type="noConversion"/>
  </si>
  <si>
    <r>
      <rPr>
        <sz val="11"/>
        <color theme="1"/>
        <rFont val="맑은 고딕"/>
        <family val="3"/>
        <charset val="129"/>
      </rPr>
      <t>면적</t>
    </r>
    <r>
      <rPr>
        <sz val="11"/>
        <color theme="1"/>
        <rFont val="aptos narrow"/>
        <family val="2"/>
      </rPr>
      <t>: 135m</t>
    </r>
    <r>
      <rPr>
        <vertAlign val="superscript"/>
        <sz val="11"/>
        <color theme="1"/>
        <rFont val="Aptos Narrow"/>
        <family val="2"/>
      </rPr>
      <t>2</t>
    </r>
    <r>
      <rPr>
        <sz val="11"/>
        <color theme="1"/>
        <rFont val="aptos narrow"/>
        <family val="2"/>
      </rPr>
      <t xml:space="preserve">
</t>
    </r>
    <r>
      <rPr>
        <sz val="11"/>
        <color theme="1"/>
        <rFont val="맑은 고딕"/>
        <family val="3"/>
        <charset val="129"/>
      </rPr>
      <t>기준</t>
    </r>
    <r>
      <rPr>
        <sz val="11"/>
        <color theme="1"/>
        <rFont val="aptos narrow"/>
        <family val="3"/>
      </rPr>
      <t xml:space="preserve"> </t>
    </r>
    <r>
      <rPr>
        <sz val="11"/>
        <color theme="1"/>
        <rFont val="맑은 고딕"/>
        <family val="3"/>
        <charset val="129"/>
      </rPr>
      <t>인원</t>
    </r>
    <r>
      <rPr>
        <sz val="11"/>
        <color theme="1"/>
        <rFont val="aptos narrow"/>
        <family val="3"/>
      </rPr>
      <t xml:space="preserve">: </t>
    </r>
    <r>
      <rPr>
        <sz val="11"/>
        <color theme="1"/>
        <rFont val="맑은 고딕"/>
        <family val="3"/>
        <charset val="129"/>
      </rPr>
      <t>성인</t>
    </r>
    <r>
      <rPr>
        <sz val="11"/>
        <color theme="1"/>
        <rFont val="aptos narrow"/>
        <family val="3"/>
      </rPr>
      <t xml:space="preserve"> 2</t>
    </r>
    <r>
      <rPr>
        <sz val="11"/>
        <color theme="1"/>
        <rFont val="맑은 고딕"/>
        <family val="3"/>
        <charset val="129"/>
      </rPr>
      <t>명</t>
    </r>
    <r>
      <rPr>
        <sz val="11"/>
        <color theme="1"/>
        <rFont val="aptos narrow"/>
        <family val="3"/>
      </rPr>
      <t>(</t>
    </r>
    <r>
      <rPr>
        <sz val="11"/>
        <color theme="1"/>
        <rFont val="맑은 고딕"/>
        <family val="3"/>
        <charset val="129"/>
      </rPr>
      <t>최대</t>
    </r>
    <r>
      <rPr>
        <sz val="11"/>
        <color theme="1"/>
        <rFont val="aptos narrow"/>
        <family val="3"/>
      </rPr>
      <t xml:space="preserve"> </t>
    </r>
    <r>
      <rPr>
        <sz val="11"/>
        <color theme="1"/>
        <rFont val="맑은 고딕"/>
        <family val="3"/>
        <charset val="129"/>
      </rPr>
      <t>인원</t>
    </r>
    <r>
      <rPr>
        <sz val="11"/>
        <color theme="1"/>
        <rFont val="aptos narrow"/>
        <family val="3"/>
      </rPr>
      <t xml:space="preserve">: </t>
    </r>
    <r>
      <rPr>
        <sz val="11"/>
        <color theme="1"/>
        <rFont val="맑은 고딕"/>
        <family val="3"/>
        <charset val="129"/>
      </rPr>
      <t>성인</t>
    </r>
    <r>
      <rPr>
        <sz val="11"/>
        <color theme="1"/>
        <rFont val="aptos narrow"/>
        <family val="3"/>
      </rPr>
      <t xml:space="preserve"> 3</t>
    </r>
    <r>
      <rPr>
        <sz val="11"/>
        <color theme="1"/>
        <rFont val="맑은 고딕"/>
        <family val="3"/>
        <charset val="129"/>
      </rPr>
      <t>인</t>
    </r>
    <r>
      <rPr>
        <sz val="11"/>
        <color theme="1"/>
        <rFont val="aptos narrow"/>
        <family val="3"/>
      </rPr>
      <t>)</t>
    </r>
    <phoneticPr fontId="3" type="noConversion"/>
  </si>
  <si>
    <t>https://www.p-city.com/front/hotel/overview</t>
    <phoneticPr fontId="3" type="noConversion"/>
  </si>
  <si>
    <t>Royal Suite</t>
    <phoneticPr fontId="3" type="noConversion"/>
  </si>
  <si>
    <r>
      <t>3,300,000 ~ 4,180,000 / 1</t>
    </r>
    <r>
      <rPr>
        <sz val="11"/>
        <color theme="1"/>
        <rFont val="맑은 고딕"/>
        <family val="2"/>
        <charset val="129"/>
      </rPr>
      <t>박</t>
    </r>
    <r>
      <rPr>
        <sz val="11"/>
        <color theme="1"/>
        <rFont val="aptos narrow"/>
        <family val="2"/>
      </rPr>
      <t>, 4</t>
    </r>
    <r>
      <rPr>
        <sz val="11"/>
        <color theme="1"/>
        <rFont val="맑은 고딕"/>
        <family val="2"/>
        <charset val="129"/>
      </rPr>
      <t>인</t>
    </r>
    <r>
      <rPr>
        <sz val="11"/>
        <color theme="1"/>
        <rFont val="aptos narrow"/>
        <family val="2"/>
      </rPr>
      <t xml:space="preserve"> </t>
    </r>
    <r>
      <rPr>
        <sz val="11"/>
        <color theme="1"/>
        <rFont val="맑은 고딕"/>
        <family val="2"/>
        <charset val="129"/>
      </rPr>
      <t>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50,000</t>
    </r>
    <phoneticPr fontId="3" type="noConversion"/>
  </si>
  <si>
    <r>
      <rPr>
        <sz val="11"/>
        <color theme="1"/>
        <rFont val="맑은 고딕"/>
        <family val="3"/>
        <charset val="129"/>
      </rPr>
      <t>면적</t>
    </r>
    <r>
      <rPr>
        <sz val="11"/>
        <color theme="1"/>
        <rFont val="aptos narrow"/>
        <family val="2"/>
      </rPr>
      <t>: 84m</t>
    </r>
    <r>
      <rPr>
        <vertAlign val="superscript"/>
        <sz val="11"/>
        <color theme="1"/>
        <rFont val="Aptos Narrow"/>
        <family val="2"/>
      </rPr>
      <t>2</t>
    </r>
    <r>
      <rPr>
        <sz val="11"/>
        <color theme="1"/>
        <rFont val="aptos narrow"/>
        <family val="2"/>
      </rPr>
      <t xml:space="preserve">
</t>
    </r>
    <r>
      <rPr>
        <sz val="11"/>
        <color theme="1"/>
        <rFont val="맑은 고딕"/>
        <family val="3"/>
        <charset val="129"/>
      </rPr>
      <t>기준</t>
    </r>
    <r>
      <rPr>
        <sz val="11"/>
        <color theme="1"/>
        <rFont val="aptos narrow"/>
        <family val="3"/>
      </rPr>
      <t xml:space="preserve"> </t>
    </r>
    <r>
      <rPr>
        <sz val="11"/>
        <color theme="1"/>
        <rFont val="맑은 고딕"/>
        <family val="3"/>
        <charset val="129"/>
      </rPr>
      <t>인원</t>
    </r>
    <r>
      <rPr>
        <sz val="11"/>
        <color theme="1"/>
        <rFont val="aptos narrow"/>
        <family val="3"/>
      </rPr>
      <t xml:space="preserve">: </t>
    </r>
    <r>
      <rPr>
        <sz val="11"/>
        <color theme="1"/>
        <rFont val="맑은 고딕"/>
        <family val="3"/>
        <charset val="129"/>
      </rPr>
      <t>성인</t>
    </r>
    <r>
      <rPr>
        <sz val="11"/>
        <color theme="1"/>
        <rFont val="aptos narrow"/>
        <family val="3"/>
      </rPr>
      <t xml:space="preserve"> 2</t>
    </r>
    <r>
      <rPr>
        <sz val="11"/>
        <color theme="1"/>
        <rFont val="맑은 고딕"/>
        <family val="3"/>
        <charset val="129"/>
      </rPr>
      <t>명</t>
    </r>
    <r>
      <rPr>
        <sz val="11"/>
        <color theme="1"/>
        <rFont val="aptos narrow"/>
        <family val="3"/>
      </rPr>
      <t>(</t>
    </r>
    <r>
      <rPr>
        <sz val="11"/>
        <color theme="1"/>
        <rFont val="맑은 고딕"/>
        <family val="3"/>
        <charset val="129"/>
      </rPr>
      <t>최대</t>
    </r>
    <r>
      <rPr>
        <sz val="11"/>
        <color theme="1"/>
        <rFont val="aptos narrow"/>
        <family val="3"/>
      </rPr>
      <t xml:space="preserve"> </t>
    </r>
    <r>
      <rPr>
        <sz val="11"/>
        <color theme="1"/>
        <rFont val="맑은 고딕"/>
        <family val="3"/>
        <charset val="129"/>
      </rPr>
      <t>인원</t>
    </r>
    <r>
      <rPr>
        <sz val="11"/>
        <color theme="1"/>
        <rFont val="aptos narrow"/>
        <family val="3"/>
      </rPr>
      <t xml:space="preserve">: </t>
    </r>
    <r>
      <rPr>
        <sz val="11"/>
        <color theme="1"/>
        <rFont val="맑은 고딕"/>
        <family val="3"/>
        <charset val="129"/>
      </rPr>
      <t>성인</t>
    </r>
    <r>
      <rPr>
        <sz val="11"/>
        <color theme="1"/>
        <rFont val="aptos narrow"/>
        <family val="3"/>
      </rPr>
      <t xml:space="preserve"> ?</t>
    </r>
    <r>
      <rPr>
        <sz val="11"/>
        <color theme="1"/>
        <rFont val="맑은 고딕"/>
        <family val="3"/>
        <charset val="129"/>
      </rPr>
      <t>인</t>
    </r>
    <r>
      <rPr>
        <sz val="11"/>
        <color theme="1"/>
        <rFont val="aptos narrow"/>
        <family val="3"/>
      </rPr>
      <t>)</t>
    </r>
    <phoneticPr fontId="3" type="noConversion"/>
  </si>
  <si>
    <t>Grand Deluxe
Poll Villa</t>
    <phoneticPr fontId="3" type="noConversion"/>
  </si>
  <si>
    <r>
      <t>13,200,000 / 1</t>
    </r>
    <r>
      <rPr>
        <sz val="11"/>
        <color theme="1"/>
        <rFont val="맑은 고딕"/>
        <family val="2"/>
        <charset val="129"/>
      </rPr>
      <t>박</t>
    </r>
    <r>
      <rPr>
        <sz val="11"/>
        <color theme="1"/>
        <rFont val="aptos narrow"/>
        <family val="2"/>
      </rPr>
      <t>, 4</t>
    </r>
    <r>
      <rPr>
        <sz val="11"/>
        <color theme="1"/>
        <rFont val="맑은 고딕"/>
        <family val="2"/>
        <charset val="129"/>
      </rPr>
      <t>인</t>
    </r>
    <r>
      <rPr>
        <sz val="11"/>
        <color theme="1"/>
        <rFont val="aptos narrow"/>
        <family val="2"/>
      </rPr>
      <t xml:space="preserve"> </t>
    </r>
    <r>
      <rPr>
        <sz val="11"/>
        <color theme="1"/>
        <rFont val="맑은 고딕"/>
        <family val="2"/>
        <charset val="129"/>
      </rPr>
      <t>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50,000</t>
    </r>
    <phoneticPr fontId="3" type="noConversion"/>
  </si>
  <si>
    <r>
      <rPr>
        <sz val="11"/>
        <color theme="1"/>
        <rFont val="맑은 고딕"/>
        <family val="3"/>
        <charset val="129"/>
      </rPr>
      <t>면적</t>
    </r>
    <r>
      <rPr>
        <sz val="11"/>
        <color theme="1"/>
        <rFont val="aptos narrow"/>
        <family val="3"/>
      </rPr>
      <t>: 942m</t>
    </r>
    <r>
      <rPr>
        <vertAlign val="superscript"/>
        <sz val="11"/>
        <color theme="1"/>
        <rFont val="Aptos Narrow"/>
        <family val="2"/>
      </rPr>
      <t>2</t>
    </r>
    <r>
      <rPr>
        <sz val="11"/>
        <color theme="1"/>
        <rFont val="맑은 고딕"/>
        <family val="3"/>
        <charset val="129"/>
      </rPr>
      <t xml:space="preserve">
기준</t>
    </r>
    <r>
      <rPr>
        <sz val="11"/>
        <color theme="1"/>
        <rFont val="aptos narrow"/>
        <family val="3"/>
      </rPr>
      <t xml:space="preserve"> </t>
    </r>
    <r>
      <rPr>
        <sz val="11"/>
        <color theme="1"/>
        <rFont val="맑은 고딕"/>
        <family val="3"/>
        <charset val="129"/>
      </rPr>
      <t>인원</t>
    </r>
    <r>
      <rPr>
        <sz val="11"/>
        <color theme="1"/>
        <rFont val="aptos narrow"/>
        <family val="3"/>
      </rPr>
      <t xml:space="preserve">: </t>
    </r>
    <r>
      <rPr>
        <sz val="11"/>
        <color theme="1"/>
        <rFont val="맑은 고딕"/>
        <family val="3"/>
        <charset val="129"/>
      </rPr>
      <t>성인</t>
    </r>
    <r>
      <rPr>
        <sz val="11"/>
        <color theme="1"/>
        <rFont val="aptos narrow"/>
        <family val="3"/>
      </rPr>
      <t xml:space="preserve"> 4</t>
    </r>
    <r>
      <rPr>
        <sz val="11"/>
        <color theme="1"/>
        <rFont val="맑은 고딕"/>
        <family val="3"/>
        <charset val="129"/>
      </rPr>
      <t>명</t>
    </r>
    <r>
      <rPr>
        <sz val="11"/>
        <color theme="1"/>
        <rFont val="aptos narrow"/>
        <family val="3"/>
      </rPr>
      <t>(</t>
    </r>
    <r>
      <rPr>
        <sz val="11"/>
        <color theme="1"/>
        <rFont val="맑은 고딕"/>
        <family val="3"/>
        <charset val="129"/>
      </rPr>
      <t>최대</t>
    </r>
    <r>
      <rPr>
        <sz val="11"/>
        <color theme="1"/>
        <rFont val="aptos narrow"/>
        <family val="3"/>
      </rPr>
      <t xml:space="preserve"> </t>
    </r>
    <r>
      <rPr>
        <sz val="11"/>
        <color theme="1"/>
        <rFont val="맑은 고딕"/>
        <family val="3"/>
        <charset val="129"/>
      </rPr>
      <t>인원</t>
    </r>
    <r>
      <rPr>
        <sz val="11"/>
        <color theme="1"/>
        <rFont val="aptos narrow"/>
        <family val="3"/>
      </rPr>
      <t xml:space="preserve">: </t>
    </r>
    <r>
      <rPr>
        <sz val="11"/>
        <color theme="1"/>
        <rFont val="맑은 고딕"/>
        <family val="3"/>
        <charset val="129"/>
      </rPr>
      <t>성인</t>
    </r>
    <r>
      <rPr>
        <sz val="11"/>
        <color theme="1"/>
        <rFont val="aptos narrow"/>
        <family val="3"/>
      </rPr>
      <t xml:space="preserve"> 5</t>
    </r>
    <r>
      <rPr>
        <sz val="11"/>
        <color theme="1"/>
        <rFont val="맑은 고딕"/>
        <family val="3"/>
        <charset val="129"/>
      </rPr>
      <t>인</t>
    </r>
    <r>
      <rPr>
        <sz val="11"/>
        <color theme="1"/>
        <rFont val="aptos narrow"/>
        <family val="3"/>
      </rPr>
      <t>)</t>
    </r>
    <phoneticPr fontId="3" type="noConversion"/>
  </si>
  <si>
    <t>Minagi Omakase Set</t>
    <phoneticPr fontId="3" type="noConversion"/>
  </si>
  <si>
    <t>Sun Suite</t>
    <phoneticPr fontId="3" type="noConversion"/>
  </si>
  <si>
    <r>
      <t>869,000 ~ 1,122,000 / 1</t>
    </r>
    <r>
      <rPr>
        <sz val="11"/>
        <color theme="1"/>
        <rFont val="맑은 고딕"/>
        <family val="2"/>
        <charset val="129"/>
      </rPr>
      <t>박</t>
    </r>
    <r>
      <rPr>
        <sz val="11"/>
        <color theme="1"/>
        <rFont val="aptos narrow"/>
        <family val="2"/>
      </rPr>
      <t>,  2</t>
    </r>
    <r>
      <rPr>
        <sz val="11"/>
        <color theme="1"/>
        <rFont val="맑은 고딕"/>
        <family val="2"/>
        <charset val="129"/>
      </rPr>
      <t>인</t>
    </r>
    <r>
      <rPr>
        <sz val="11"/>
        <color theme="1"/>
        <rFont val="aptos narrow"/>
        <family val="2"/>
      </rPr>
      <t xml:space="preserve"> </t>
    </r>
    <r>
      <rPr>
        <sz val="11"/>
        <color theme="1"/>
        <rFont val="맑은 고딕"/>
        <family val="2"/>
        <charset val="129"/>
      </rPr>
      <t>기준</t>
    </r>
    <phoneticPr fontId="3" type="noConversion"/>
  </si>
  <si>
    <r>
      <rPr>
        <sz val="11"/>
        <color theme="1"/>
        <rFont val="맑은 고딕"/>
        <family val="2"/>
        <charset val="129"/>
      </rPr>
      <t>미나기 오마카세 세트 + 웰니스 클럽
실내 수영장 및 피트니스 센터 무료 이용
면적</t>
    </r>
    <r>
      <rPr>
        <sz val="11"/>
        <color theme="1"/>
        <rFont val="aptos narrow"/>
        <family val="2"/>
      </rPr>
      <t>: 131m</t>
    </r>
    <r>
      <rPr>
        <vertAlign val="superscript"/>
        <sz val="11"/>
        <color theme="1"/>
        <rFont val="Aptos Narrow"/>
        <family val="2"/>
      </rPr>
      <t>2</t>
    </r>
    <r>
      <rPr>
        <sz val="11"/>
        <color theme="1"/>
        <rFont val="aptos narrow"/>
        <family val="2"/>
      </rPr>
      <t xml:space="preserve">
</t>
    </r>
    <r>
      <rPr>
        <sz val="11"/>
        <color theme="1"/>
        <rFont val="맑은 고딕"/>
        <family val="2"/>
        <charset val="129"/>
      </rPr>
      <t>기준 인원: 성인 2명,</t>
    </r>
    <r>
      <rPr>
        <sz val="11"/>
        <color theme="1"/>
        <rFont val="aptos narrow"/>
        <family val="2"/>
      </rPr>
      <t xml:space="preserve"> </t>
    </r>
    <r>
      <rPr>
        <sz val="11"/>
        <color theme="1"/>
        <rFont val="맑은 고딕"/>
        <family val="2"/>
        <charset val="129"/>
      </rPr>
      <t>전망</t>
    </r>
    <r>
      <rPr>
        <sz val="11"/>
        <color theme="1"/>
        <rFont val="aptos narrow"/>
        <family val="2"/>
      </rPr>
      <t xml:space="preserve">: </t>
    </r>
    <r>
      <rPr>
        <sz val="11"/>
        <color theme="1"/>
        <rFont val="맑은 고딕"/>
        <family val="2"/>
        <charset val="129"/>
      </rPr>
      <t>호수 전망</t>
    </r>
    <phoneticPr fontId="3" type="noConversion"/>
  </si>
  <si>
    <t>https://www.inspireresorts.com/ko</t>
    <phoneticPr fontId="3" type="noConversion"/>
  </si>
  <si>
    <t>Sun Tower 
Inspire Suite</t>
    <phoneticPr fontId="3" type="noConversion"/>
  </si>
  <si>
    <r>
      <t>1,694,000 ~ 1,947,000 / 1</t>
    </r>
    <r>
      <rPr>
        <sz val="11"/>
        <color theme="1"/>
        <rFont val="맑은 고딕"/>
        <family val="2"/>
        <charset val="129"/>
      </rPr>
      <t>박</t>
    </r>
    <r>
      <rPr>
        <sz val="11"/>
        <color theme="1"/>
        <rFont val="aptos narrow"/>
        <family val="2"/>
      </rPr>
      <t>, 2</t>
    </r>
    <r>
      <rPr>
        <sz val="11"/>
        <color theme="1"/>
        <rFont val="맑은 고딕"/>
        <family val="2"/>
        <charset val="129"/>
      </rPr>
      <t>인</t>
    </r>
    <r>
      <rPr>
        <sz val="11"/>
        <color theme="1"/>
        <rFont val="aptos narrow"/>
        <family val="2"/>
      </rPr>
      <t xml:space="preserve"> </t>
    </r>
    <r>
      <rPr>
        <sz val="11"/>
        <color theme="1"/>
        <rFont val="맑은 고딕"/>
        <family val="2"/>
        <charset val="129"/>
      </rPr>
      <t>기준</t>
    </r>
    <phoneticPr fontId="3" type="noConversion"/>
  </si>
  <si>
    <t>Premier Suite Journey</t>
    <phoneticPr fontId="3" type="noConversion"/>
  </si>
  <si>
    <r>
      <t>869,000 ~ 1,188,000 / 1</t>
    </r>
    <r>
      <rPr>
        <sz val="11"/>
        <color theme="1"/>
        <rFont val="맑은 고딕"/>
        <family val="2"/>
        <charset val="129"/>
      </rPr>
      <t>박, 2인 기준</t>
    </r>
    <phoneticPr fontId="3" type="noConversion"/>
  </si>
  <si>
    <r>
      <rPr>
        <sz val="11"/>
        <color theme="1"/>
        <rFont val="맑은 고딕"/>
        <family val="2"/>
        <charset val="129"/>
      </rPr>
      <t>레이트 체크아웃 + 스플래시 베이 오후 이용권 + 스플래시 베이 카바나 
+ 세프스 키친 디너 뷔페 + 웰니스 클럽
실내 수영장 및 피트니스 센터 무료 이용
면적</t>
    </r>
    <r>
      <rPr>
        <sz val="11"/>
        <color theme="1"/>
        <rFont val="aptos narrow"/>
        <family val="2"/>
      </rPr>
      <t>: 131m</t>
    </r>
    <r>
      <rPr>
        <vertAlign val="superscript"/>
        <sz val="11"/>
        <color theme="1"/>
        <rFont val="Aptos Narrow"/>
        <family val="2"/>
      </rPr>
      <t>2</t>
    </r>
    <r>
      <rPr>
        <sz val="11"/>
        <color theme="1"/>
        <rFont val="aptos narrow"/>
        <family val="2"/>
      </rPr>
      <t xml:space="preserve">
</t>
    </r>
    <r>
      <rPr>
        <sz val="11"/>
        <color theme="1"/>
        <rFont val="맑은 고딕"/>
        <family val="2"/>
        <charset val="129"/>
      </rPr>
      <t>기준 인원: 성인 2명</t>
    </r>
    <r>
      <rPr>
        <sz val="11"/>
        <color theme="1"/>
        <rFont val="aptos narrow"/>
        <family val="2"/>
      </rPr>
      <t xml:space="preserve">, </t>
    </r>
    <r>
      <rPr>
        <sz val="11"/>
        <color theme="1"/>
        <rFont val="맑은 고딕"/>
        <family val="2"/>
        <charset val="129"/>
      </rPr>
      <t>전망</t>
    </r>
    <r>
      <rPr>
        <sz val="11"/>
        <color theme="1"/>
        <rFont val="aptos narrow"/>
        <family val="2"/>
      </rPr>
      <t xml:space="preserve">: </t>
    </r>
    <r>
      <rPr>
        <sz val="11"/>
        <color theme="1"/>
        <rFont val="맑은 고딕"/>
        <family val="2"/>
        <charset val="129"/>
      </rPr>
      <t>호수 전망</t>
    </r>
    <phoneticPr fontId="3" type="noConversion"/>
  </si>
  <si>
    <r>
      <t>1,639,000 ~ 1,958,000 / 1</t>
    </r>
    <r>
      <rPr>
        <sz val="11"/>
        <color theme="1"/>
        <rFont val="맑은 고딕"/>
        <family val="2"/>
        <charset val="129"/>
      </rPr>
      <t>박</t>
    </r>
    <r>
      <rPr>
        <sz val="11"/>
        <color theme="1"/>
        <rFont val="aptos narrow"/>
        <family val="2"/>
      </rPr>
      <t>, 2</t>
    </r>
    <r>
      <rPr>
        <sz val="11"/>
        <color theme="1"/>
        <rFont val="맑은 고딕"/>
        <family val="2"/>
        <charset val="129"/>
      </rPr>
      <t>인</t>
    </r>
    <r>
      <rPr>
        <sz val="11"/>
        <color theme="1"/>
        <rFont val="aptos narrow"/>
        <family val="2"/>
      </rPr>
      <t xml:space="preserve"> </t>
    </r>
    <r>
      <rPr>
        <sz val="11"/>
        <color theme="1"/>
        <rFont val="맑은 고딕"/>
        <family val="2"/>
        <charset val="129"/>
      </rPr>
      <t>기준</t>
    </r>
    <phoneticPr fontId="3" type="noConversion"/>
  </si>
  <si>
    <t>2 Twin Beds with Club
Access West Tower</t>
    <phoneticPr fontId="3" type="noConversion"/>
  </si>
  <si>
    <r>
      <t>646,800 ~775,500 / 1</t>
    </r>
    <r>
      <rPr>
        <sz val="11"/>
        <color theme="1"/>
        <rFont val="맑은 고딕"/>
        <family val="2"/>
        <charset val="129"/>
      </rPr>
      <t>박, 2인 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168,300</t>
    </r>
    <phoneticPr fontId="3" type="noConversion"/>
  </si>
  <si>
    <r>
      <rPr>
        <sz val="11"/>
        <color theme="1"/>
        <rFont val="맑은 고딕"/>
        <family val="3"/>
        <charset val="129"/>
      </rPr>
      <t>면적</t>
    </r>
    <r>
      <rPr>
        <sz val="11"/>
        <color theme="1"/>
        <rFont val="aptos narrow"/>
        <family val="2"/>
      </rPr>
      <t>: 38m</t>
    </r>
    <r>
      <rPr>
        <vertAlign val="superscript"/>
        <sz val="11"/>
        <color theme="1"/>
        <rFont val="Aptos Narrow"/>
        <family val="2"/>
      </rPr>
      <t>2</t>
    </r>
    <phoneticPr fontId="3" type="noConversion"/>
  </si>
  <si>
    <t>https://www.hyatt.com/grand-hyatt/ko-KR/inche-grand-hyatt-incheon</t>
    <phoneticPr fontId="3" type="noConversion"/>
  </si>
  <si>
    <r>
      <t>1,137,074 ~ 1,329,900 / 1</t>
    </r>
    <r>
      <rPr>
        <sz val="11"/>
        <color theme="1"/>
        <rFont val="맑은 고딕"/>
        <family val="2"/>
        <charset val="129"/>
      </rPr>
      <t>박, 2인 기준</t>
    </r>
    <r>
      <rPr>
        <sz val="11"/>
        <color theme="1"/>
        <rFont val="aptos narrow"/>
        <family val="2"/>
      </rPr>
      <t xml:space="preserve">
1</t>
    </r>
    <r>
      <rPr>
        <sz val="11"/>
        <color theme="1"/>
        <rFont val="맑은 고딕"/>
        <family val="2"/>
        <charset val="129"/>
      </rPr>
      <t>인당 추가 금액: 242,200</t>
    </r>
    <phoneticPr fontId="3" type="noConversion"/>
  </si>
  <si>
    <r>
      <rPr>
        <sz val="11"/>
        <color theme="1"/>
        <rFont val="맑은 고딕"/>
        <family val="3"/>
        <charset val="129"/>
      </rPr>
      <t>면적</t>
    </r>
    <r>
      <rPr>
        <sz val="11"/>
        <color theme="1"/>
        <rFont val="aptos narrow"/>
        <family val="2"/>
      </rPr>
      <t>: 108m</t>
    </r>
    <r>
      <rPr>
        <vertAlign val="superscript"/>
        <sz val="11"/>
        <color theme="1"/>
        <rFont val="Aptos Narrow"/>
        <family val="2"/>
      </rPr>
      <t>2</t>
    </r>
    <phoneticPr fontId="3" type="noConversion"/>
  </si>
  <si>
    <r>
      <t>2,719,200 ~ 2,759,900 / 1</t>
    </r>
    <r>
      <rPr>
        <sz val="11"/>
        <color theme="1"/>
        <rFont val="맑은 고딕"/>
        <family val="2"/>
        <charset val="129"/>
      </rPr>
      <t>박, 2인 기준</t>
    </r>
    <r>
      <rPr>
        <sz val="11"/>
        <color theme="1"/>
        <rFont val="aptos narrow"/>
        <family val="2"/>
      </rPr>
      <t xml:space="preserve">
1</t>
    </r>
    <r>
      <rPr>
        <sz val="11"/>
        <color theme="1"/>
        <rFont val="맑은 고딕"/>
        <family val="2"/>
        <charset val="129"/>
      </rPr>
      <t>인당 추가 금액: 242,200</t>
    </r>
    <phoneticPr fontId="3" type="noConversion"/>
  </si>
  <si>
    <r>
      <rPr>
        <sz val="11"/>
        <color theme="1"/>
        <rFont val="맑은 고딕"/>
        <family val="3"/>
        <charset val="129"/>
      </rPr>
      <t>면적</t>
    </r>
    <r>
      <rPr>
        <sz val="11"/>
        <color theme="1"/>
        <rFont val="aptos narrow"/>
        <family val="3"/>
      </rPr>
      <t>: 252m</t>
    </r>
    <r>
      <rPr>
        <vertAlign val="superscript"/>
        <sz val="11"/>
        <color theme="1"/>
        <rFont val="Aptos Narrow"/>
        <family val="2"/>
      </rPr>
      <t>2</t>
    </r>
    <phoneticPr fontId="3" type="noConversion"/>
  </si>
  <si>
    <t>2 bedroom 
premier suite</t>
    <phoneticPr fontId="3" type="noConversion"/>
  </si>
  <si>
    <r>
      <t>538,450 ~ 895,400 / 1</t>
    </r>
    <r>
      <rPr>
        <sz val="11"/>
        <color theme="1"/>
        <rFont val="맑은 고딕"/>
        <family val="2"/>
        <charset val="129"/>
      </rPr>
      <t>박</t>
    </r>
    <r>
      <rPr>
        <sz val="11"/>
        <color theme="1"/>
        <rFont val="aptos narrow"/>
        <family val="2"/>
      </rPr>
      <t>, 4</t>
    </r>
    <r>
      <rPr>
        <sz val="11"/>
        <color theme="1"/>
        <rFont val="맑은 고딕"/>
        <family val="2"/>
        <charset val="129"/>
      </rPr>
      <t>인</t>
    </r>
    <r>
      <rPr>
        <sz val="11"/>
        <color theme="1"/>
        <rFont val="aptos narrow"/>
        <family val="2"/>
      </rPr>
      <t xml:space="preserve"> </t>
    </r>
    <r>
      <rPr>
        <sz val="11"/>
        <color theme="1"/>
        <rFont val="맑은 고딕"/>
        <family val="2"/>
        <charset val="129"/>
      </rPr>
      <t>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36,300</t>
    </r>
    <phoneticPr fontId="3" type="noConversion"/>
  </si>
  <si>
    <r>
      <rPr>
        <sz val="11"/>
        <color theme="1"/>
        <rFont val="맑은 고딕"/>
        <family val="2"/>
        <charset val="129"/>
      </rPr>
      <t>룸구성</t>
    </r>
    <r>
      <rPr>
        <sz val="11"/>
        <color theme="1"/>
        <rFont val="aptos narrow"/>
        <family val="2"/>
      </rPr>
      <t>(112.5m</t>
    </r>
    <r>
      <rPr>
        <vertAlign val="superscript"/>
        <sz val="11"/>
        <color theme="1"/>
        <rFont val="Aptos Narrow"/>
        <family val="2"/>
      </rPr>
      <t>2</t>
    </r>
    <r>
      <rPr>
        <sz val="11"/>
        <color theme="1"/>
        <rFont val="aptos narrow"/>
        <family val="2"/>
      </rPr>
      <t xml:space="preserve"> ~ 128m</t>
    </r>
    <r>
      <rPr>
        <vertAlign val="superscript"/>
        <sz val="11"/>
        <color theme="1"/>
        <rFont val="Aptos Narrow"/>
        <family val="2"/>
      </rPr>
      <t>2</t>
    </r>
    <r>
      <rPr>
        <sz val="11"/>
        <color theme="1"/>
        <rFont val="aptos narrow"/>
        <family val="2"/>
      </rPr>
      <t xml:space="preserve">): </t>
    </r>
    <r>
      <rPr>
        <sz val="11"/>
        <color theme="1"/>
        <rFont val="맑은 고딕"/>
        <family val="2"/>
        <charset val="129"/>
      </rPr>
      <t>침실2</t>
    </r>
    <r>
      <rPr>
        <sz val="11"/>
        <color theme="1"/>
        <rFont val="aptos narrow"/>
        <family val="2"/>
      </rPr>
      <t xml:space="preserve">, </t>
    </r>
    <r>
      <rPr>
        <sz val="11"/>
        <color theme="1"/>
        <rFont val="맑은 고딕"/>
        <family val="2"/>
        <charset val="129"/>
      </rPr>
      <t>화장실1</t>
    </r>
    <r>
      <rPr>
        <sz val="11"/>
        <color theme="1"/>
        <rFont val="aptos narrow"/>
        <family val="2"/>
      </rPr>
      <t xml:space="preserve">, </t>
    </r>
    <r>
      <rPr>
        <sz val="11"/>
        <color theme="1"/>
        <rFont val="맑은 고딕"/>
        <family val="2"/>
        <charset val="129"/>
      </rPr>
      <t>다이닝룸</t>
    </r>
    <r>
      <rPr>
        <sz val="11"/>
        <color theme="1"/>
        <rFont val="aptos narrow"/>
        <family val="2"/>
      </rPr>
      <t xml:space="preserve">1, </t>
    </r>
    <r>
      <rPr>
        <sz val="11"/>
        <color theme="1"/>
        <rFont val="맑은 고딕"/>
        <family val="2"/>
        <charset val="129"/>
      </rPr>
      <t>주방1
기준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4</t>
    </r>
    <r>
      <rPr>
        <sz val="11"/>
        <color theme="1"/>
        <rFont val="맑은 고딕"/>
        <family val="2"/>
        <charset val="129"/>
      </rPr>
      <t>명</t>
    </r>
    <r>
      <rPr>
        <sz val="11"/>
        <color theme="1"/>
        <rFont val="aptos narrow"/>
        <family val="2"/>
      </rPr>
      <t>(</t>
    </r>
    <r>
      <rPr>
        <sz val="11"/>
        <color theme="1"/>
        <rFont val="맑은 고딕"/>
        <family val="2"/>
        <charset val="129"/>
      </rPr>
      <t>최대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5</t>
    </r>
    <r>
      <rPr>
        <sz val="11"/>
        <color theme="1"/>
        <rFont val="맑은 고딕"/>
        <family val="2"/>
        <charset val="129"/>
      </rPr>
      <t>인)</t>
    </r>
    <phoneticPr fontId="3" type="noConversion"/>
  </si>
  <si>
    <t>https://www.homehmc.com/ko/oakwood-incheon-songdo/</t>
    <phoneticPr fontId="3" type="noConversion"/>
  </si>
  <si>
    <t>4 beadroom
suite</t>
    <phoneticPr fontId="3" type="noConversion"/>
  </si>
  <si>
    <r>
      <t>2,250,600  ~ 2,831,400 / 1</t>
    </r>
    <r>
      <rPr>
        <sz val="11"/>
        <color theme="1"/>
        <rFont val="맑은 고딕"/>
        <family val="2"/>
        <charset val="129"/>
      </rPr>
      <t>박</t>
    </r>
    <r>
      <rPr>
        <sz val="11"/>
        <color theme="1"/>
        <rFont val="aptos narrow"/>
        <family val="2"/>
      </rPr>
      <t>, 8</t>
    </r>
    <r>
      <rPr>
        <sz val="11"/>
        <color theme="1"/>
        <rFont val="맑은 고딕"/>
        <family val="2"/>
        <charset val="129"/>
      </rPr>
      <t>인</t>
    </r>
    <r>
      <rPr>
        <sz val="11"/>
        <color theme="1"/>
        <rFont val="aptos narrow"/>
        <family val="2"/>
      </rPr>
      <t xml:space="preserve"> </t>
    </r>
    <r>
      <rPr>
        <sz val="11"/>
        <color theme="1"/>
        <rFont val="맑은 고딕"/>
        <family val="2"/>
        <charset val="129"/>
      </rPr>
      <t>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36,300</t>
    </r>
    <phoneticPr fontId="3" type="noConversion"/>
  </si>
  <si>
    <r>
      <rPr>
        <sz val="11"/>
        <color theme="1"/>
        <rFont val="맑은 고딕"/>
        <family val="2"/>
        <charset val="129"/>
      </rPr>
      <t>룸구성</t>
    </r>
    <r>
      <rPr>
        <sz val="11"/>
        <color theme="1"/>
        <rFont val="aptos narrow"/>
        <family val="2"/>
      </rPr>
      <t>(234.2m</t>
    </r>
    <r>
      <rPr>
        <vertAlign val="superscript"/>
        <sz val="11"/>
        <color theme="1"/>
        <rFont val="Aptos Narrow"/>
        <family val="2"/>
      </rPr>
      <t>2</t>
    </r>
    <r>
      <rPr>
        <sz val="11"/>
        <color theme="1"/>
        <rFont val="aptos narrow"/>
        <family val="2"/>
      </rPr>
      <t xml:space="preserve">): </t>
    </r>
    <r>
      <rPr>
        <sz val="11"/>
        <color theme="1"/>
        <rFont val="맑은 고딕"/>
        <family val="2"/>
        <charset val="129"/>
      </rPr>
      <t>침실3</t>
    </r>
    <r>
      <rPr>
        <sz val="11"/>
        <color theme="1"/>
        <rFont val="aptos narrow"/>
        <family val="2"/>
      </rPr>
      <t xml:space="preserve">, </t>
    </r>
    <r>
      <rPr>
        <sz val="11"/>
        <color theme="1"/>
        <rFont val="맑은 고딕"/>
        <family val="2"/>
        <charset val="129"/>
      </rPr>
      <t>가족룸1, 화장실3, 다이닝룸1, 주방1, 집무실1, 다용도실1</t>
    </r>
    <r>
      <rPr>
        <sz val="11"/>
        <color theme="1"/>
        <rFont val="aptos narrow"/>
        <family val="2"/>
      </rPr>
      <t xml:space="preserve">
</t>
    </r>
    <r>
      <rPr>
        <sz val="11"/>
        <color theme="1"/>
        <rFont val="맑은 고딕"/>
        <family val="2"/>
        <charset val="129"/>
      </rPr>
      <t>기준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8</t>
    </r>
    <r>
      <rPr>
        <sz val="11"/>
        <color theme="1"/>
        <rFont val="맑은 고딕"/>
        <family val="2"/>
        <charset val="129"/>
      </rPr>
      <t>명</t>
    </r>
    <r>
      <rPr>
        <sz val="11"/>
        <color theme="1"/>
        <rFont val="aptos narrow"/>
        <family val="2"/>
      </rPr>
      <t>(</t>
    </r>
    <r>
      <rPr>
        <sz val="11"/>
        <color theme="1"/>
        <rFont val="맑은 고딕"/>
        <family val="2"/>
        <charset val="129"/>
      </rPr>
      <t>최대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9</t>
    </r>
    <r>
      <rPr>
        <sz val="11"/>
        <color theme="1"/>
        <rFont val="맑은 고딕"/>
        <family val="2"/>
        <charset val="129"/>
      </rPr>
      <t>인</t>
    </r>
    <r>
      <rPr>
        <sz val="11"/>
        <color theme="1"/>
        <rFont val="aptos narrow"/>
        <family val="2"/>
      </rPr>
      <t>)</t>
    </r>
    <phoneticPr fontId="3" type="noConversion"/>
  </si>
  <si>
    <t>Penthouse</t>
    <phoneticPr fontId="3" type="noConversion"/>
  </si>
  <si>
    <r>
      <t>3,079,450 ~4,726,260 / 1</t>
    </r>
    <r>
      <rPr>
        <sz val="11"/>
        <color theme="1"/>
        <rFont val="맑은 고딕"/>
        <family val="2"/>
        <charset val="129"/>
      </rPr>
      <t>박</t>
    </r>
    <r>
      <rPr>
        <sz val="11"/>
        <color theme="1"/>
        <rFont val="aptos narrow"/>
        <family val="2"/>
      </rPr>
      <t>, 4</t>
    </r>
    <r>
      <rPr>
        <sz val="11"/>
        <color theme="1"/>
        <rFont val="맑은 고딕"/>
        <family val="2"/>
        <charset val="129"/>
      </rPr>
      <t>인</t>
    </r>
    <r>
      <rPr>
        <sz val="11"/>
        <color theme="1"/>
        <rFont val="aptos narrow"/>
        <family val="2"/>
      </rPr>
      <t xml:space="preserve"> </t>
    </r>
    <r>
      <rPr>
        <sz val="11"/>
        <color theme="1"/>
        <rFont val="맑은 고딕"/>
        <family val="2"/>
        <charset val="129"/>
      </rPr>
      <t>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36,300</t>
    </r>
    <phoneticPr fontId="3" type="noConversion"/>
  </si>
  <si>
    <r>
      <rPr>
        <sz val="11"/>
        <color theme="1"/>
        <rFont val="맑은 고딕"/>
        <family val="2"/>
        <charset val="129"/>
      </rPr>
      <t>룸구성</t>
    </r>
    <r>
      <rPr>
        <sz val="11"/>
        <color theme="1"/>
        <rFont val="aptos narrow"/>
        <family val="2"/>
      </rPr>
      <t xml:space="preserve">(371.6): </t>
    </r>
    <r>
      <rPr>
        <sz val="11"/>
        <color theme="1"/>
        <rFont val="맑은 고딕"/>
        <family val="2"/>
        <charset val="129"/>
      </rPr>
      <t>침실2</t>
    </r>
    <r>
      <rPr>
        <sz val="11"/>
        <color theme="1"/>
        <rFont val="aptos narrow"/>
        <family val="2"/>
      </rPr>
      <t xml:space="preserve">, </t>
    </r>
    <r>
      <rPr>
        <sz val="11"/>
        <color theme="1"/>
        <rFont val="맑은 고딕"/>
        <family val="2"/>
        <charset val="129"/>
      </rPr>
      <t>가족룸1, 화장실2, 다이닝룸1, 주방2, 옷방1, 다용도실1
기준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4</t>
    </r>
    <r>
      <rPr>
        <sz val="11"/>
        <color theme="1"/>
        <rFont val="맑은 고딕"/>
        <family val="2"/>
        <charset val="129"/>
      </rPr>
      <t>명</t>
    </r>
    <r>
      <rPr>
        <sz val="11"/>
        <color theme="1"/>
        <rFont val="aptos narrow"/>
        <family val="2"/>
      </rPr>
      <t>(</t>
    </r>
    <r>
      <rPr>
        <sz val="11"/>
        <color theme="1"/>
        <rFont val="맑은 고딕"/>
        <family val="2"/>
        <charset val="129"/>
      </rPr>
      <t>최대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5</t>
    </r>
    <r>
      <rPr>
        <sz val="11"/>
        <color theme="1"/>
        <rFont val="맑은 고딕"/>
        <family val="2"/>
        <charset val="129"/>
      </rPr>
      <t>인)</t>
    </r>
    <phoneticPr fontId="3" type="noConversion"/>
  </si>
  <si>
    <r>
      <t>883,300 ~ 1,000,000 / 1</t>
    </r>
    <r>
      <rPr>
        <sz val="11"/>
        <color theme="1"/>
        <rFont val="맑은 고딕"/>
        <family val="2"/>
        <charset val="129"/>
      </rPr>
      <t>박</t>
    </r>
    <r>
      <rPr>
        <sz val="11"/>
        <color theme="1"/>
        <rFont val="aptos narrow"/>
        <family val="2"/>
      </rPr>
      <t>, 2</t>
    </r>
    <r>
      <rPr>
        <sz val="11"/>
        <color theme="1"/>
        <rFont val="맑은 고딕"/>
        <family val="2"/>
        <charset val="129"/>
      </rPr>
      <t>인</t>
    </r>
    <r>
      <rPr>
        <sz val="11"/>
        <color theme="1"/>
        <rFont val="aptos narrow"/>
        <family val="2"/>
      </rPr>
      <t xml:space="preserve"> </t>
    </r>
    <r>
      <rPr>
        <sz val="11"/>
        <color theme="1"/>
        <rFont val="맑은 고딕"/>
        <family val="2"/>
        <charset val="129"/>
      </rPr>
      <t>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36,300</t>
    </r>
    <phoneticPr fontId="3" type="noConversion"/>
  </si>
  <si>
    <r>
      <rPr>
        <sz val="11"/>
        <color theme="1"/>
        <rFont val="맑은 고딕"/>
        <family val="2"/>
        <charset val="129"/>
      </rPr>
      <t>클럽 라운지 이용 가능 + 무료 음식(조식, 간식, 오르되브르)  + 무료 비즈니스 서비스
면적</t>
    </r>
    <r>
      <rPr>
        <sz val="11"/>
        <color theme="1"/>
        <rFont val="aptos narrow"/>
        <family val="2"/>
      </rPr>
      <t>: 120m</t>
    </r>
    <r>
      <rPr>
        <vertAlign val="superscript"/>
        <sz val="11"/>
        <color theme="1"/>
        <rFont val="Aptos Narrow"/>
        <family val="2"/>
      </rPr>
      <t>2</t>
    </r>
    <r>
      <rPr>
        <sz val="11"/>
        <color theme="1"/>
        <rFont val="aptos narrow"/>
        <family val="2"/>
      </rPr>
      <t xml:space="preserve">
</t>
    </r>
    <r>
      <rPr>
        <sz val="11"/>
        <color theme="1"/>
        <rFont val="맑은 고딕"/>
        <family val="2"/>
        <charset val="129"/>
      </rPr>
      <t>기준 인원: 성인 2명(최대 인원</t>
    </r>
    <r>
      <rPr>
        <sz val="11"/>
        <color theme="1"/>
        <rFont val="aptos narrow"/>
        <family val="2"/>
      </rPr>
      <t xml:space="preserve">: </t>
    </r>
    <r>
      <rPr>
        <sz val="11"/>
        <color theme="1"/>
        <rFont val="맑은 고딕"/>
        <family val="2"/>
        <charset val="129"/>
      </rPr>
      <t>성인</t>
    </r>
    <r>
      <rPr>
        <sz val="11"/>
        <color theme="1"/>
        <rFont val="aptos narrow"/>
        <family val="2"/>
      </rPr>
      <t xml:space="preserve"> 3</t>
    </r>
    <r>
      <rPr>
        <sz val="11"/>
        <color theme="1"/>
        <rFont val="맑은 고딕"/>
        <family val="2"/>
        <charset val="129"/>
      </rPr>
      <t>인)</t>
    </r>
    <r>
      <rPr>
        <sz val="11"/>
        <color theme="1"/>
        <rFont val="aptos narrow"/>
        <family val="2"/>
      </rPr>
      <t xml:space="preserve">, </t>
    </r>
    <r>
      <rPr>
        <sz val="11"/>
        <color theme="1"/>
        <rFont val="맑은 고딕"/>
        <family val="2"/>
        <charset val="129"/>
      </rPr>
      <t>전망</t>
    </r>
    <r>
      <rPr>
        <sz val="11"/>
        <color theme="1"/>
        <rFont val="aptos narrow"/>
        <family val="2"/>
      </rPr>
      <t xml:space="preserve">: </t>
    </r>
    <r>
      <rPr>
        <sz val="11"/>
        <color theme="1"/>
        <rFont val="맑은 고딕"/>
        <family val="2"/>
        <charset val="129"/>
      </rPr>
      <t>시티뷰</t>
    </r>
    <phoneticPr fontId="3" type="noConversion"/>
  </si>
  <si>
    <t>https://www.marriott.com/ko/hotels/selgi-sheraton-grand-incheon-hotel/overview/</t>
    <phoneticPr fontId="3" type="noConversion"/>
  </si>
  <si>
    <t>Korean Suite</t>
    <phoneticPr fontId="3" type="noConversion"/>
  </si>
  <si>
    <t>~2,200,000(세금 별도) / 1박
1인당 추가 금액 308,000</t>
    <phoneticPr fontId="3" type="noConversion"/>
  </si>
  <si>
    <r>
      <rPr>
        <b/>
        <sz val="11"/>
        <color theme="1"/>
        <rFont val="맑은 고딕"/>
        <family val="2"/>
        <charset val="129"/>
      </rPr>
      <t>전화</t>
    </r>
    <r>
      <rPr>
        <b/>
        <sz val="11"/>
        <color theme="1"/>
        <rFont val="Aptos Narrow"/>
        <family val="2"/>
      </rPr>
      <t xml:space="preserve"> </t>
    </r>
    <r>
      <rPr>
        <b/>
        <sz val="11"/>
        <color theme="1"/>
        <rFont val="맑은 고딕"/>
        <family val="2"/>
        <charset val="129"/>
      </rPr>
      <t>예약만</t>
    </r>
    <r>
      <rPr>
        <b/>
        <sz val="11"/>
        <color theme="1"/>
        <rFont val="Aptos Narrow"/>
        <family val="2"/>
      </rPr>
      <t xml:space="preserve"> </t>
    </r>
    <r>
      <rPr>
        <b/>
        <sz val="11"/>
        <color theme="1"/>
        <rFont val="맑은 고딕"/>
        <family val="2"/>
        <charset val="129"/>
      </rPr>
      <t>가능</t>
    </r>
    <r>
      <rPr>
        <sz val="11"/>
        <color theme="1"/>
        <rFont val="aptos narrow"/>
        <family val="2"/>
      </rPr>
      <t xml:space="preserve">
</t>
    </r>
    <r>
      <rPr>
        <sz val="11"/>
        <color theme="1"/>
        <rFont val="맑은 고딕"/>
        <family val="2"/>
        <charset val="129"/>
      </rPr>
      <t>룸구성</t>
    </r>
    <r>
      <rPr>
        <sz val="11"/>
        <color theme="1"/>
        <rFont val="aptos narrow"/>
        <family val="2"/>
      </rPr>
      <t>(66m</t>
    </r>
    <r>
      <rPr>
        <vertAlign val="superscript"/>
        <sz val="11"/>
        <color theme="1"/>
        <rFont val="Aptos Narrow"/>
        <family val="2"/>
      </rPr>
      <t>2</t>
    </r>
    <r>
      <rPr>
        <sz val="11"/>
        <color theme="1"/>
        <rFont val="aptos narrow"/>
        <family val="2"/>
      </rPr>
      <t xml:space="preserve">): </t>
    </r>
    <r>
      <rPr>
        <sz val="11"/>
        <color theme="1"/>
        <rFont val="맑은 고딕"/>
        <family val="2"/>
        <charset val="129"/>
      </rPr>
      <t>침실</t>
    </r>
    <r>
      <rPr>
        <sz val="11"/>
        <color theme="1"/>
        <rFont val="aptos narrow"/>
        <family val="2"/>
      </rPr>
      <t xml:space="preserve">1, </t>
    </r>
    <r>
      <rPr>
        <sz val="11"/>
        <color theme="1"/>
        <rFont val="맑은 고딕"/>
        <family val="2"/>
        <charset val="129"/>
      </rPr>
      <t>욕실</t>
    </r>
    <r>
      <rPr>
        <sz val="11"/>
        <color theme="1"/>
        <rFont val="aptos narrow"/>
        <family val="2"/>
      </rPr>
      <t xml:space="preserve">1, </t>
    </r>
    <r>
      <rPr>
        <sz val="11"/>
        <color theme="1"/>
        <rFont val="맑은 고딕"/>
        <family val="2"/>
        <charset val="129"/>
      </rPr>
      <t>화장실</t>
    </r>
    <r>
      <rPr>
        <sz val="11"/>
        <color theme="1"/>
        <rFont val="aptos narrow"/>
        <family val="2"/>
      </rPr>
      <t xml:space="preserve">2
</t>
    </r>
    <r>
      <rPr>
        <sz val="11"/>
        <color theme="1"/>
        <rFont val="맑은 고딕"/>
        <family val="2"/>
        <charset val="129"/>
      </rPr>
      <t>기준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2</t>
    </r>
    <r>
      <rPr>
        <sz val="11"/>
        <color theme="1"/>
        <rFont val="맑은 고딕"/>
        <family val="2"/>
        <charset val="129"/>
      </rPr>
      <t>인</t>
    </r>
    <r>
      <rPr>
        <sz val="11"/>
        <color theme="1"/>
        <rFont val="aptos narrow"/>
        <family val="2"/>
      </rPr>
      <t>(</t>
    </r>
    <r>
      <rPr>
        <sz val="11"/>
        <color theme="1"/>
        <rFont val="맑은 고딕"/>
        <family val="2"/>
        <charset val="129"/>
      </rPr>
      <t>최대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4</t>
    </r>
    <r>
      <rPr>
        <sz val="11"/>
        <color theme="1"/>
        <rFont val="맑은 고딕"/>
        <family val="2"/>
        <charset val="129"/>
      </rPr>
      <t>인</t>
    </r>
    <r>
      <rPr>
        <sz val="11"/>
        <color theme="1"/>
        <rFont val="aptos narrow"/>
        <family val="2"/>
      </rPr>
      <t xml:space="preserve"> </t>
    </r>
    <r>
      <rPr>
        <sz val="11"/>
        <color theme="1"/>
        <rFont val="맑은 고딕"/>
        <family val="2"/>
        <charset val="129"/>
      </rPr>
      <t>또는</t>
    </r>
    <r>
      <rPr>
        <sz val="11"/>
        <color theme="1"/>
        <rFont val="aptos narrow"/>
        <family val="2"/>
      </rPr>
      <t xml:space="preserve"> </t>
    </r>
    <r>
      <rPr>
        <sz val="11"/>
        <color theme="1"/>
        <rFont val="맑은 고딕"/>
        <family val="2"/>
        <charset val="129"/>
      </rPr>
      <t>소인</t>
    </r>
    <r>
      <rPr>
        <sz val="11"/>
        <color theme="1"/>
        <rFont val="aptos narrow"/>
        <family val="2"/>
      </rPr>
      <t xml:space="preserve"> </t>
    </r>
    <r>
      <rPr>
        <sz val="11"/>
        <color theme="1"/>
        <rFont val="맑은 고딕"/>
        <family val="2"/>
        <charset val="129"/>
      </rPr>
      <t>동반</t>
    </r>
    <r>
      <rPr>
        <sz val="11"/>
        <color theme="1"/>
        <rFont val="aptos narrow"/>
        <family val="2"/>
      </rPr>
      <t xml:space="preserve"> </t>
    </r>
    <r>
      <rPr>
        <sz val="11"/>
        <color theme="1"/>
        <rFont val="맑은 고딕"/>
        <family val="2"/>
        <charset val="129"/>
      </rPr>
      <t>시</t>
    </r>
    <r>
      <rPr>
        <sz val="11"/>
        <color theme="1"/>
        <rFont val="aptos narrow"/>
        <family val="2"/>
      </rPr>
      <t xml:space="preserve"> </t>
    </r>
    <r>
      <rPr>
        <sz val="11"/>
        <color theme="1"/>
        <rFont val="맑은 고딕"/>
        <family val="2"/>
        <charset val="129"/>
      </rPr>
      <t>최대</t>
    </r>
    <r>
      <rPr>
        <sz val="11"/>
        <color theme="1"/>
        <rFont val="aptos narrow"/>
        <family val="2"/>
      </rPr>
      <t xml:space="preserve"> 5</t>
    </r>
    <r>
      <rPr>
        <sz val="11"/>
        <color theme="1"/>
        <rFont val="맑은 고딕"/>
        <family val="2"/>
        <charset val="129"/>
      </rPr>
      <t>인</t>
    </r>
    <r>
      <rPr>
        <sz val="11"/>
        <color theme="1"/>
        <rFont val="aptos narrow"/>
        <family val="2"/>
      </rPr>
      <t>)</t>
    </r>
    <phoneticPr fontId="3" type="noConversion"/>
  </si>
  <si>
    <t>https://www.shilla.net/seoul/accommodation/index.do</t>
    <phoneticPr fontId="3" type="noConversion"/>
  </si>
  <si>
    <r>
      <t>3,630,000 / 1</t>
    </r>
    <r>
      <rPr>
        <sz val="11"/>
        <color theme="1"/>
        <rFont val="맑은 고딕"/>
        <family val="2"/>
        <charset val="129"/>
      </rPr>
      <t>박</t>
    </r>
    <phoneticPr fontId="3" type="noConversion"/>
  </si>
  <si>
    <r>
      <rPr>
        <sz val="11"/>
        <color theme="1"/>
        <rFont val="맑은 고딕"/>
        <family val="3"/>
        <charset val="129"/>
      </rPr>
      <t>면적</t>
    </r>
    <r>
      <rPr>
        <sz val="11"/>
        <color theme="1"/>
        <rFont val="aptos narrow"/>
        <family val="2"/>
      </rPr>
      <t>: 84m</t>
    </r>
    <r>
      <rPr>
        <vertAlign val="superscript"/>
        <sz val="11"/>
        <color theme="1"/>
        <rFont val="Aptos Narrow"/>
        <family val="2"/>
      </rPr>
      <t>2</t>
    </r>
    <r>
      <rPr>
        <sz val="11"/>
        <color theme="1"/>
        <rFont val="aptos narrow"/>
        <family val="2"/>
      </rPr>
      <t xml:space="preserve">
</t>
    </r>
    <r>
      <rPr>
        <sz val="11"/>
        <color theme="1"/>
        <rFont val="맑은 고딕"/>
        <family val="3"/>
        <charset val="129"/>
      </rPr>
      <t>투숙</t>
    </r>
    <r>
      <rPr>
        <sz val="11"/>
        <color theme="1"/>
        <rFont val="aptos narrow"/>
        <family val="2"/>
      </rPr>
      <t xml:space="preserve"> </t>
    </r>
    <r>
      <rPr>
        <sz val="11"/>
        <color theme="1"/>
        <rFont val="맑은 고딕"/>
        <family val="3"/>
        <charset val="129"/>
      </rPr>
      <t>인원</t>
    </r>
    <r>
      <rPr>
        <sz val="11"/>
        <color theme="1"/>
        <rFont val="aptos narrow"/>
        <family val="2"/>
      </rPr>
      <t>: 4</t>
    </r>
    <r>
      <rPr>
        <sz val="11"/>
        <color theme="1"/>
        <rFont val="맑은 고딕"/>
        <family val="3"/>
        <charset val="129"/>
      </rPr>
      <t>인</t>
    </r>
    <r>
      <rPr>
        <sz val="11"/>
        <color theme="1"/>
        <rFont val="aptos narrow"/>
        <family val="2"/>
      </rPr>
      <t xml:space="preserve">, </t>
    </r>
    <r>
      <rPr>
        <sz val="11"/>
        <color theme="1"/>
        <rFont val="맑은 고딕"/>
        <family val="3"/>
        <charset val="129"/>
      </rPr>
      <t>전망</t>
    </r>
    <r>
      <rPr>
        <sz val="11"/>
        <color theme="1"/>
        <rFont val="aptos narrow"/>
        <family val="2"/>
      </rPr>
      <t xml:space="preserve">: </t>
    </r>
    <r>
      <rPr>
        <sz val="11"/>
        <color theme="1"/>
        <rFont val="맑은 고딕"/>
        <family val="3"/>
        <charset val="129"/>
      </rPr>
      <t>리버뷰</t>
    </r>
    <phoneticPr fontId="3" type="noConversion"/>
  </si>
  <si>
    <t>락고재 서울 본관
- 별채(독채)</t>
    <phoneticPr fontId="3" type="noConversion"/>
  </si>
  <si>
    <r>
      <t>510,000 ~ 900,000 / 1</t>
    </r>
    <r>
      <rPr>
        <sz val="11"/>
        <color theme="1"/>
        <rFont val="맑은 고딕"/>
        <family val="2"/>
        <charset val="129"/>
      </rPr>
      <t>박</t>
    </r>
    <r>
      <rPr>
        <sz val="11"/>
        <color theme="1"/>
        <rFont val="aptos narrow"/>
        <family val="2"/>
      </rPr>
      <t>, 4</t>
    </r>
    <r>
      <rPr>
        <sz val="11"/>
        <color theme="1"/>
        <rFont val="맑은 고딕"/>
        <family val="2"/>
        <charset val="129"/>
      </rPr>
      <t>인</t>
    </r>
    <r>
      <rPr>
        <sz val="11"/>
        <color theme="1"/>
        <rFont val="aptos narrow"/>
        <family val="2"/>
      </rPr>
      <t xml:space="preserve"> </t>
    </r>
    <r>
      <rPr>
        <sz val="11"/>
        <color theme="1"/>
        <rFont val="맑은 고딕"/>
        <family val="2"/>
        <charset val="129"/>
      </rPr>
      <t>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80,000</t>
    </r>
    <phoneticPr fontId="3" type="noConversion"/>
  </si>
  <si>
    <r>
      <rPr>
        <sz val="11"/>
        <color theme="1"/>
        <rFont val="맑은 고딕"/>
        <family val="2"/>
        <charset val="129"/>
      </rPr>
      <t>조식 포함
룸구성(</t>
    </r>
    <r>
      <rPr>
        <sz val="11"/>
        <color theme="1"/>
        <rFont val="aptos narrow"/>
        <family val="2"/>
      </rPr>
      <t>50m</t>
    </r>
    <r>
      <rPr>
        <vertAlign val="superscript"/>
        <sz val="11"/>
        <color theme="1"/>
        <rFont val="Aptos Narrow"/>
        <family val="2"/>
      </rPr>
      <t>2</t>
    </r>
    <r>
      <rPr>
        <sz val="11"/>
        <color theme="1"/>
        <rFont val="맑은 고딕"/>
        <family val="2"/>
        <charset val="129"/>
      </rPr>
      <t>): 침실2, 화장실2 / 온돌
기준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4</t>
    </r>
    <r>
      <rPr>
        <sz val="11"/>
        <color theme="1"/>
        <rFont val="맑은 고딕"/>
        <family val="2"/>
        <charset val="129"/>
      </rPr>
      <t>명</t>
    </r>
    <r>
      <rPr>
        <sz val="11"/>
        <color theme="1"/>
        <rFont val="aptos narrow"/>
        <family val="2"/>
      </rPr>
      <t>(</t>
    </r>
    <r>
      <rPr>
        <sz val="11"/>
        <color theme="1"/>
        <rFont val="맑은 고딕"/>
        <family val="2"/>
        <charset val="129"/>
      </rPr>
      <t>최대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5</t>
    </r>
    <r>
      <rPr>
        <sz val="11"/>
        <color theme="1"/>
        <rFont val="맑은 고딕"/>
        <family val="2"/>
        <charset val="129"/>
      </rPr>
      <t>인</t>
    </r>
    <r>
      <rPr>
        <sz val="11"/>
        <color theme="1"/>
        <rFont val="aptos narrow"/>
        <family val="2"/>
      </rPr>
      <t>)</t>
    </r>
    <phoneticPr fontId="3" type="noConversion"/>
  </si>
  <si>
    <t>http://rkj.co.kr/ko-seoul/</t>
    <phoneticPr fontId="3" type="noConversion"/>
  </si>
  <si>
    <t>북촌빈관 by 락고재
- 사랑방</t>
    <phoneticPr fontId="3" type="noConversion"/>
  </si>
  <si>
    <r>
      <t>459,000 ~790,000 / 1</t>
    </r>
    <r>
      <rPr>
        <sz val="11"/>
        <color theme="1"/>
        <rFont val="맑은 고딕"/>
        <family val="2"/>
        <charset val="129"/>
      </rPr>
      <t>박</t>
    </r>
    <r>
      <rPr>
        <sz val="11"/>
        <color theme="1"/>
        <rFont val="aptos narrow"/>
        <family val="2"/>
      </rPr>
      <t>, 3</t>
    </r>
    <r>
      <rPr>
        <sz val="11"/>
        <color theme="1"/>
        <rFont val="맑은 고딕"/>
        <family val="2"/>
        <charset val="129"/>
      </rPr>
      <t>인</t>
    </r>
    <r>
      <rPr>
        <sz val="11"/>
        <color theme="1"/>
        <rFont val="aptos narrow"/>
        <family val="2"/>
      </rPr>
      <t xml:space="preserve"> </t>
    </r>
    <r>
      <rPr>
        <sz val="11"/>
        <color theme="1"/>
        <rFont val="맑은 고딕"/>
        <family val="2"/>
        <charset val="129"/>
      </rPr>
      <t>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80,000</t>
    </r>
    <phoneticPr fontId="3" type="noConversion"/>
  </si>
  <si>
    <r>
      <rPr>
        <sz val="11"/>
        <color theme="1"/>
        <rFont val="맑은 고딕"/>
        <family val="2"/>
        <charset val="129"/>
      </rPr>
      <t>조식 포함
룸구성(60</t>
    </r>
    <r>
      <rPr>
        <sz val="11"/>
        <color theme="1"/>
        <rFont val="aptos narrow"/>
        <family val="2"/>
      </rPr>
      <t>m</t>
    </r>
    <r>
      <rPr>
        <vertAlign val="superscript"/>
        <sz val="11"/>
        <color theme="1"/>
        <rFont val="Aptos Narrow"/>
        <family val="2"/>
      </rPr>
      <t>2</t>
    </r>
    <r>
      <rPr>
        <sz val="11"/>
        <color theme="1"/>
        <rFont val="맑은 고딕"/>
        <family val="2"/>
        <charset val="129"/>
      </rPr>
      <t>): 침실2, 화장실3 / 온돌
기준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3</t>
    </r>
    <r>
      <rPr>
        <sz val="11"/>
        <color theme="1"/>
        <rFont val="맑은 고딕"/>
        <family val="2"/>
        <charset val="129"/>
      </rPr>
      <t>명</t>
    </r>
    <r>
      <rPr>
        <sz val="11"/>
        <color theme="1"/>
        <rFont val="aptos narrow"/>
        <family val="2"/>
      </rPr>
      <t>(</t>
    </r>
    <r>
      <rPr>
        <sz val="11"/>
        <color theme="1"/>
        <rFont val="맑은 고딕"/>
        <family val="2"/>
        <charset val="129"/>
      </rPr>
      <t>최대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4</t>
    </r>
    <r>
      <rPr>
        <sz val="11"/>
        <color theme="1"/>
        <rFont val="맑은 고딕"/>
        <family val="2"/>
        <charset val="129"/>
      </rPr>
      <t>인</t>
    </r>
    <r>
      <rPr>
        <sz val="11"/>
        <color theme="1"/>
        <rFont val="aptos narrow"/>
        <family val="2"/>
      </rPr>
      <t>)</t>
    </r>
    <phoneticPr fontId="3" type="noConversion"/>
  </si>
  <si>
    <t>Gahoe</t>
    <phoneticPr fontId="3" type="noConversion"/>
  </si>
  <si>
    <r>
      <t>1,200,000 ~ 1,300,000 / 1</t>
    </r>
    <r>
      <rPr>
        <sz val="11"/>
        <color theme="1"/>
        <rFont val="맑은 고딕"/>
        <family val="2"/>
        <charset val="129"/>
      </rPr>
      <t>박</t>
    </r>
    <r>
      <rPr>
        <sz val="11"/>
        <color theme="1"/>
        <rFont val="aptos narrow"/>
        <family val="2"/>
      </rPr>
      <t>, 4</t>
    </r>
    <r>
      <rPr>
        <sz val="11"/>
        <color theme="1"/>
        <rFont val="맑은 고딕"/>
        <family val="2"/>
        <charset val="129"/>
      </rPr>
      <t>인</t>
    </r>
    <r>
      <rPr>
        <sz val="11"/>
        <color theme="1"/>
        <rFont val="aptos narrow"/>
        <family val="2"/>
      </rPr>
      <t xml:space="preserve"> </t>
    </r>
    <r>
      <rPr>
        <sz val="11"/>
        <color theme="1"/>
        <rFont val="맑은 고딕"/>
        <family val="2"/>
        <charset val="129"/>
      </rPr>
      <t>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100,000</t>
    </r>
    <phoneticPr fontId="3" type="noConversion"/>
  </si>
  <si>
    <r>
      <rPr>
        <sz val="11"/>
        <color theme="1"/>
        <rFont val="맑은 고딕"/>
        <family val="2"/>
        <charset val="129"/>
      </rPr>
      <t>다도세트와 찻잎, 드립 커피 셋트와 원두
기준 인원: 성인 4명(최대 인원</t>
    </r>
    <r>
      <rPr>
        <sz val="11"/>
        <color theme="1"/>
        <rFont val="aptos narrow"/>
        <family val="2"/>
      </rPr>
      <t xml:space="preserve">: </t>
    </r>
    <r>
      <rPr>
        <sz val="11"/>
        <color theme="1"/>
        <rFont val="맑은 고딕"/>
        <family val="2"/>
        <charset val="129"/>
      </rPr>
      <t>성인</t>
    </r>
    <r>
      <rPr>
        <sz val="11"/>
        <color theme="1"/>
        <rFont val="aptos narrow"/>
        <family val="2"/>
      </rPr>
      <t xml:space="preserve"> 6</t>
    </r>
    <r>
      <rPr>
        <sz val="11"/>
        <color theme="1"/>
        <rFont val="맑은 고딕"/>
        <family val="2"/>
        <charset val="129"/>
      </rPr>
      <t>인)</t>
    </r>
    <phoneticPr fontId="3" type="noConversion"/>
  </si>
  <si>
    <t>https://gahoe.hanokessay.com/</t>
    <phoneticPr fontId="3" type="noConversion"/>
  </si>
  <si>
    <t>Stay &amp; Dine</t>
    <phoneticPr fontId="3" type="noConversion"/>
  </si>
  <si>
    <t>Rotal suite</t>
    <phoneticPr fontId="3" type="noConversion"/>
  </si>
  <si>
    <r>
      <t>876,000 ~ 896,000 / 1</t>
    </r>
    <r>
      <rPr>
        <sz val="11"/>
        <color theme="1"/>
        <rFont val="맑은 고딕"/>
        <family val="2"/>
        <charset val="129"/>
      </rPr>
      <t>박</t>
    </r>
    <r>
      <rPr>
        <sz val="11"/>
        <color theme="1"/>
        <rFont val="aptos narrow"/>
        <family val="2"/>
      </rPr>
      <t>, 4</t>
    </r>
    <r>
      <rPr>
        <sz val="11"/>
        <color theme="1"/>
        <rFont val="맑은 고딕"/>
        <family val="2"/>
        <charset val="129"/>
      </rPr>
      <t>인</t>
    </r>
    <r>
      <rPr>
        <sz val="11"/>
        <color theme="1"/>
        <rFont val="aptos narrow"/>
        <family val="2"/>
      </rPr>
      <t xml:space="preserve"> </t>
    </r>
    <r>
      <rPr>
        <sz val="11"/>
        <color theme="1"/>
        <rFont val="맑은 고딕"/>
        <family val="2"/>
        <charset val="129"/>
      </rPr>
      <t>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33,000(</t>
    </r>
    <r>
      <rPr>
        <sz val="11"/>
        <color theme="1"/>
        <rFont val="맑은 고딕"/>
        <family val="2"/>
        <charset val="129"/>
      </rPr>
      <t>현장 결제)</t>
    </r>
    <phoneticPr fontId="3" type="noConversion"/>
  </si>
  <si>
    <r>
      <rPr>
        <sz val="11"/>
        <color theme="1"/>
        <rFont val="맑은 고딕"/>
        <family val="2"/>
        <charset val="129"/>
      </rPr>
      <t>면적</t>
    </r>
    <r>
      <rPr>
        <sz val="11"/>
        <color theme="1"/>
        <rFont val="aptos narrow"/>
        <family val="2"/>
      </rPr>
      <t>: 132m</t>
    </r>
    <r>
      <rPr>
        <vertAlign val="superscript"/>
        <sz val="11"/>
        <color theme="1"/>
        <rFont val="Aptos Narrow"/>
        <family val="2"/>
      </rPr>
      <t>2</t>
    </r>
    <r>
      <rPr>
        <sz val="11"/>
        <color theme="1"/>
        <rFont val="aptos narrow"/>
        <family val="2"/>
      </rPr>
      <t xml:space="preserve">
</t>
    </r>
    <r>
      <rPr>
        <sz val="11"/>
        <color theme="1"/>
        <rFont val="맑은 고딕"/>
        <family val="2"/>
        <charset val="129"/>
      </rPr>
      <t>기준 인원: 성인 4명(최대 인원</t>
    </r>
    <r>
      <rPr>
        <sz val="11"/>
        <color theme="1"/>
        <rFont val="aptos narrow"/>
        <family val="2"/>
      </rPr>
      <t xml:space="preserve">: </t>
    </r>
    <r>
      <rPr>
        <sz val="11"/>
        <color theme="1"/>
        <rFont val="맑은 고딕"/>
        <family val="2"/>
        <charset val="129"/>
      </rPr>
      <t>성인</t>
    </r>
    <r>
      <rPr>
        <sz val="11"/>
        <color theme="1"/>
        <rFont val="aptos narrow"/>
        <family val="2"/>
      </rPr>
      <t xml:space="preserve"> 6</t>
    </r>
    <r>
      <rPr>
        <sz val="11"/>
        <color theme="1"/>
        <rFont val="맑은 고딕"/>
        <family val="2"/>
        <charset val="129"/>
      </rPr>
      <t>인)</t>
    </r>
    <phoneticPr fontId="3" type="noConversion"/>
  </si>
  <si>
    <t>https://www.gwjbywalkerhill.com/</t>
    <phoneticPr fontId="3" type="noConversion"/>
  </si>
  <si>
    <t>A Taste of Morning Calm</t>
    <phoneticPr fontId="3" type="noConversion"/>
  </si>
  <si>
    <r>
      <t>1,195,000 ~ 1,215,000 / 1</t>
    </r>
    <r>
      <rPr>
        <sz val="11"/>
        <color theme="1"/>
        <rFont val="맑은 고딕"/>
        <family val="2"/>
        <charset val="129"/>
      </rPr>
      <t>박</t>
    </r>
    <r>
      <rPr>
        <sz val="11"/>
        <color theme="1"/>
        <rFont val="aptos narrow"/>
        <family val="2"/>
      </rPr>
      <t>, 4</t>
    </r>
    <r>
      <rPr>
        <sz val="11"/>
        <color theme="1"/>
        <rFont val="맑은 고딕"/>
        <family val="2"/>
        <charset val="129"/>
      </rPr>
      <t>인</t>
    </r>
    <r>
      <rPr>
        <sz val="11"/>
        <color theme="1"/>
        <rFont val="aptos narrow"/>
        <family val="2"/>
      </rPr>
      <t xml:space="preserve"> </t>
    </r>
    <r>
      <rPr>
        <sz val="11"/>
        <color theme="1"/>
        <rFont val="맑은 고딕"/>
        <family val="2"/>
        <charset val="129"/>
      </rPr>
      <t>기준</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금액</t>
    </r>
    <r>
      <rPr>
        <sz val="11"/>
        <color theme="1"/>
        <rFont val="aptos narrow"/>
        <family val="2"/>
      </rPr>
      <t xml:space="preserve"> 33,000(</t>
    </r>
    <r>
      <rPr>
        <sz val="11"/>
        <color theme="1"/>
        <rFont val="맑은 고딕"/>
        <family val="2"/>
        <charset val="129"/>
      </rPr>
      <t>현장</t>
    </r>
    <r>
      <rPr>
        <sz val="11"/>
        <color theme="1"/>
        <rFont val="aptos narrow"/>
        <family val="2"/>
      </rPr>
      <t xml:space="preserve"> </t>
    </r>
    <r>
      <rPr>
        <sz val="11"/>
        <color theme="1"/>
        <rFont val="맑은 고딕"/>
        <family val="2"/>
        <charset val="129"/>
      </rPr>
      <t>결제</t>
    </r>
    <r>
      <rPr>
        <sz val="11"/>
        <color theme="1"/>
        <rFont val="aptos narrow"/>
        <family val="2"/>
      </rPr>
      <t>)</t>
    </r>
    <phoneticPr fontId="3" type="noConversion"/>
  </si>
  <si>
    <r>
      <rPr>
        <sz val="11"/>
        <color theme="1"/>
        <rFont val="맑은 고딕"/>
        <family val="2"/>
        <charset val="129"/>
      </rPr>
      <t>면적</t>
    </r>
    <r>
      <rPr>
        <sz val="11"/>
        <color theme="1"/>
        <rFont val="aptos narrow"/>
        <family val="2"/>
      </rPr>
      <t>: 132m</t>
    </r>
    <r>
      <rPr>
        <vertAlign val="superscript"/>
        <sz val="11"/>
        <color theme="1"/>
        <rFont val="Aptos Narrow"/>
        <family val="2"/>
      </rPr>
      <t>2</t>
    </r>
    <r>
      <rPr>
        <sz val="11"/>
        <color theme="1"/>
        <rFont val="aptos narrow"/>
        <family val="2"/>
      </rPr>
      <t xml:space="preserve">
</t>
    </r>
    <r>
      <rPr>
        <sz val="11"/>
        <color theme="1"/>
        <rFont val="맑은 고딕"/>
        <family val="2"/>
        <charset val="129"/>
      </rPr>
      <t>기준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2</t>
    </r>
    <r>
      <rPr>
        <sz val="11"/>
        <color theme="1"/>
        <rFont val="맑은 고딕"/>
        <family val="2"/>
        <charset val="129"/>
      </rPr>
      <t>명</t>
    </r>
    <r>
      <rPr>
        <sz val="11"/>
        <color theme="1"/>
        <rFont val="aptos narrow"/>
        <family val="2"/>
      </rPr>
      <t>(</t>
    </r>
    <r>
      <rPr>
        <sz val="11"/>
        <color theme="1"/>
        <rFont val="맑은 고딕"/>
        <family val="2"/>
        <charset val="129"/>
      </rPr>
      <t>최대</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성인</t>
    </r>
    <r>
      <rPr>
        <sz val="11"/>
        <color theme="1"/>
        <rFont val="aptos narrow"/>
        <family val="2"/>
      </rPr>
      <t xml:space="preserve"> 3</t>
    </r>
    <r>
      <rPr>
        <sz val="11"/>
        <color theme="1"/>
        <rFont val="맑은 고딕"/>
        <family val="2"/>
        <charset val="129"/>
      </rPr>
      <t>인)</t>
    </r>
    <phoneticPr fontId="3" type="noConversion"/>
  </si>
  <si>
    <r>
      <rPr>
        <b/>
        <u/>
        <sz val="24"/>
        <color theme="7" tint="-0.249977111117893"/>
        <rFont val="aptos narrow"/>
        <family val="2"/>
      </rPr>
      <t xml:space="preserve">Vehicle </t>
    </r>
    <r>
      <rPr>
        <b/>
        <u/>
        <sz val="24"/>
        <color rgb="FF00B050"/>
        <rFont val="aptos narrow"/>
        <family val="2"/>
      </rPr>
      <t>for Muslim VIP K-BMW Premium Tour</t>
    </r>
    <phoneticPr fontId="3" type="noConversion"/>
  </si>
  <si>
    <t>Vehicle Category</t>
    <phoneticPr fontId="3" type="noConversion"/>
  </si>
  <si>
    <t>Vehicle Model</t>
    <phoneticPr fontId="3" type="noConversion"/>
  </si>
  <si>
    <t>Vehicle</t>
    <phoneticPr fontId="3" type="noConversion"/>
  </si>
  <si>
    <r>
      <rPr>
        <b/>
        <sz val="12"/>
        <color theme="1"/>
        <rFont val="맑은 고딕"/>
        <family val="2"/>
        <charset val="129"/>
      </rPr>
      <t>럭셔리</t>
    </r>
    <r>
      <rPr>
        <b/>
        <sz val="12"/>
        <color theme="1"/>
        <rFont val="Aptos Narrow"/>
        <family val="2"/>
      </rPr>
      <t xml:space="preserve"> </t>
    </r>
    <r>
      <rPr>
        <b/>
        <sz val="12"/>
        <color theme="1"/>
        <rFont val="맑은 고딕"/>
        <family val="2"/>
        <charset val="129"/>
      </rPr>
      <t>세단</t>
    </r>
    <phoneticPr fontId="3" type="noConversion"/>
  </si>
  <si>
    <r>
      <rPr>
        <sz val="11"/>
        <color theme="1"/>
        <rFont val="맑은 고딕"/>
        <family val="2"/>
        <charset val="129"/>
      </rPr>
      <t>제네시스</t>
    </r>
    <r>
      <rPr>
        <sz val="11"/>
        <color theme="1"/>
        <rFont val="aptos narrow"/>
        <family val="2"/>
      </rPr>
      <t xml:space="preserve"> G90(</t>
    </r>
    <r>
      <rPr>
        <sz val="11"/>
        <color theme="1"/>
        <rFont val="맑은 고딕"/>
        <family val="2"/>
        <charset val="129"/>
      </rPr>
      <t>신형</t>
    </r>
    <r>
      <rPr>
        <sz val="11"/>
        <color theme="1"/>
        <rFont val="aptos narrow"/>
        <family val="2"/>
      </rPr>
      <t>)</t>
    </r>
    <phoneticPr fontId="3" type="noConversion"/>
  </si>
  <si>
    <r>
      <t>8</t>
    </r>
    <r>
      <rPr>
        <sz val="11"/>
        <color theme="1"/>
        <rFont val="맑은 고딕"/>
        <family val="2"/>
        <charset val="129"/>
      </rPr>
      <t>시간</t>
    </r>
    <r>
      <rPr>
        <sz val="11"/>
        <color theme="1"/>
        <rFont val="aptos narrow"/>
        <family val="2"/>
      </rPr>
      <t xml:space="preserve"> </t>
    </r>
    <r>
      <rPr>
        <sz val="11"/>
        <color theme="1"/>
        <rFont val="맑은 고딕"/>
        <family val="2"/>
        <charset val="129"/>
      </rPr>
      <t>초과</t>
    </r>
    <r>
      <rPr>
        <sz val="11"/>
        <color theme="1"/>
        <rFont val="aptos narrow"/>
        <family val="2"/>
      </rPr>
      <t xml:space="preserve"> </t>
    </r>
    <r>
      <rPr>
        <sz val="11"/>
        <color theme="1"/>
        <rFont val="맑은 고딕"/>
        <family val="2"/>
        <charset val="129"/>
      </rPr>
      <t>시</t>
    </r>
    <r>
      <rPr>
        <sz val="11"/>
        <color theme="1"/>
        <rFont val="aptos narrow"/>
        <family val="2"/>
      </rPr>
      <t xml:space="preserve"> 5</t>
    </r>
    <r>
      <rPr>
        <sz val="11"/>
        <color theme="1"/>
        <rFont val="맑은 고딕"/>
        <family val="2"/>
        <charset val="129"/>
      </rPr>
      <t>만원</t>
    </r>
    <r>
      <rPr>
        <sz val="11"/>
        <color theme="1"/>
        <rFont val="aptos narrow"/>
        <family val="2"/>
      </rPr>
      <t xml:space="preserve"> </t>
    </r>
    <r>
      <rPr>
        <sz val="11"/>
        <color theme="1"/>
        <rFont val="맑은 고딕"/>
        <family val="2"/>
        <charset val="129"/>
      </rPr>
      <t>추가
시트수</t>
    </r>
    <r>
      <rPr>
        <sz val="11"/>
        <color theme="1"/>
        <rFont val="aptos narrow"/>
        <family val="2"/>
      </rPr>
      <t>: 4</t>
    </r>
    <phoneticPr fontId="3" type="noConversion"/>
  </si>
  <si>
    <r>
      <t>8</t>
    </r>
    <r>
      <rPr>
        <sz val="11"/>
        <color theme="1"/>
        <rFont val="맑은 고딕"/>
        <family val="2"/>
        <charset val="129"/>
      </rPr>
      <t>시간</t>
    </r>
    <r>
      <rPr>
        <sz val="11"/>
        <color theme="1"/>
        <rFont val="aptos narrow"/>
        <family val="2"/>
      </rPr>
      <t xml:space="preserve"> </t>
    </r>
    <r>
      <rPr>
        <sz val="11"/>
        <color theme="1"/>
        <rFont val="맑은 고딕"/>
        <family val="2"/>
        <charset val="129"/>
      </rPr>
      <t>기준</t>
    </r>
    <phoneticPr fontId="3" type="noConversion"/>
  </si>
  <si>
    <t>https://www.grandlimousine.co.kr/home</t>
    <phoneticPr fontId="3" type="noConversion"/>
  </si>
  <si>
    <r>
      <rPr>
        <b/>
        <sz val="12"/>
        <color theme="1"/>
        <rFont val="Aptos Narrow"/>
        <family val="2"/>
        <charset val="129"/>
      </rPr>
      <t>프리미엄</t>
    </r>
    <r>
      <rPr>
        <b/>
        <sz val="12"/>
        <color theme="1"/>
        <rFont val="Aptos Narrow"/>
        <family val="2"/>
      </rPr>
      <t xml:space="preserve"> SUV</t>
    </r>
    <phoneticPr fontId="3" type="noConversion"/>
  </si>
  <si>
    <r>
      <t>8</t>
    </r>
    <r>
      <rPr>
        <sz val="11"/>
        <color theme="1"/>
        <rFont val="맑은 고딕"/>
        <family val="2"/>
        <charset val="129"/>
      </rPr>
      <t>시간</t>
    </r>
    <r>
      <rPr>
        <sz val="11"/>
        <color theme="1"/>
        <rFont val="aptos narrow"/>
        <family val="2"/>
      </rPr>
      <t xml:space="preserve"> </t>
    </r>
    <r>
      <rPr>
        <sz val="11"/>
        <color theme="1"/>
        <rFont val="맑은 고딕"/>
        <family val="2"/>
        <charset val="129"/>
      </rPr>
      <t>초과</t>
    </r>
    <r>
      <rPr>
        <sz val="11"/>
        <color theme="1"/>
        <rFont val="aptos narrow"/>
        <family val="2"/>
      </rPr>
      <t xml:space="preserve"> </t>
    </r>
    <r>
      <rPr>
        <sz val="11"/>
        <color theme="1"/>
        <rFont val="맑은 고딕"/>
        <family val="2"/>
        <charset val="129"/>
      </rPr>
      <t>시</t>
    </r>
    <r>
      <rPr>
        <sz val="11"/>
        <color theme="1"/>
        <rFont val="aptos narrow"/>
        <family val="2"/>
      </rPr>
      <t xml:space="preserve"> 7</t>
    </r>
    <r>
      <rPr>
        <sz val="11"/>
        <color theme="1"/>
        <rFont val="맑은 고딕"/>
        <family val="2"/>
        <charset val="129"/>
      </rPr>
      <t>만원</t>
    </r>
    <r>
      <rPr>
        <sz val="11"/>
        <color theme="1"/>
        <rFont val="aptos narrow"/>
        <family val="2"/>
      </rPr>
      <t xml:space="preserve"> </t>
    </r>
    <r>
      <rPr>
        <sz val="11"/>
        <color theme="1"/>
        <rFont val="맑은 고딕"/>
        <family val="2"/>
        <charset val="129"/>
      </rPr>
      <t>추가
시트수</t>
    </r>
    <r>
      <rPr>
        <sz val="11"/>
        <color theme="1"/>
        <rFont val="aptos narrow"/>
        <family val="2"/>
      </rPr>
      <t>: 6</t>
    </r>
    <phoneticPr fontId="3" type="noConversion"/>
  </si>
  <si>
    <r>
      <rPr>
        <b/>
        <sz val="12"/>
        <color theme="1"/>
        <rFont val="맑은 고딕"/>
        <family val="2"/>
        <charset val="129"/>
      </rPr>
      <t>벤츠</t>
    </r>
    <r>
      <rPr>
        <b/>
        <sz val="12"/>
        <color theme="1"/>
        <rFont val="Aptos Narrow"/>
        <family val="2"/>
      </rPr>
      <t xml:space="preserve"> </t>
    </r>
    <r>
      <rPr>
        <b/>
        <sz val="12"/>
        <color theme="1"/>
        <rFont val="맑은 고딕"/>
        <family val="2"/>
        <charset val="129"/>
      </rPr>
      <t>스프린터</t>
    </r>
    <phoneticPr fontId="3" type="noConversion"/>
  </si>
  <si>
    <r>
      <t>8</t>
    </r>
    <r>
      <rPr>
        <sz val="11"/>
        <color theme="1"/>
        <rFont val="맑은 고딕"/>
        <family val="2"/>
        <charset val="129"/>
      </rPr>
      <t>시간</t>
    </r>
    <r>
      <rPr>
        <sz val="11"/>
        <color theme="1"/>
        <rFont val="aptos narrow"/>
        <family val="2"/>
      </rPr>
      <t xml:space="preserve"> </t>
    </r>
    <r>
      <rPr>
        <sz val="11"/>
        <color theme="1"/>
        <rFont val="맑은 고딕"/>
        <family val="2"/>
        <charset val="129"/>
      </rPr>
      <t>초과</t>
    </r>
    <r>
      <rPr>
        <sz val="11"/>
        <color theme="1"/>
        <rFont val="aptos narrow"/>
        <family val="2"/>
      </rPr>
      <t xml:space="preserve"> </t>
    </r>
    <r>
      <rPr>
        <sz val="11"/>
        <color theme="1"/>
        <rFont val="맑은 고딕"/>
        <family val="2"/>
        <charset val="129"/>
      </rPr>
      <t>시</t>
    </r>
    <r>
      <rPr>
        <sz val="11"/>
        <color theme="1"/>
        <rFont val="aptos narrow"/>
        <family val="2"/>
      </rPr>
      <t xml:space="preserve"> 7</t>
    </r>
    <r>
      <rPr>
        <sz val="11"/>
        <color theme="1"/>
        <rFont val="맑은 고딕"/>
        <family val="2"/>
        <charset val="129"/>
      </rPr>
      <t>만원</t>
    </r>
    <r>
      <rPr>
        <sz val="11"/>
        <color theme="1"/>
        <rFont val="aptos narrow"/>
        <family val="2"/>
      </rPr>
      <t xml:space="preserve"> </t>
    </r>
    <r>
      <rPr>
        <sz val="11"/>
        <color theme="1"/>
        <rFont val="맑은 고딕"/>
        <family val="2"/>
        <charset val="129"/>
      </rPr>
      <t>추가
시트수</t>
    </r>
    <r>
      <rPr>
        <sz val="11"/>
        <color theme="1"/>
        <rFont val="aptos narrow"/>
        <family val="2"/>
      </rPr>
      <t>: 9</t>
    </r>
    <phoneticPr fontId="3" type="noConversion"/>
  </si>
  <si>
    <r>
      <t xml:space="preserve">GENESIS G90 RS4 </t>
    </r>
    <r>
      <rPr>
        <sz val="11"/>
        <color theme="1"/>
        <rFont val="맑은 고딕"/>
        <family val="2"/>
        <charset val="129"/>
      </rPr>
      <t>신형</t>
    </r>
    <phoneticPr fontId="3" type="noConversion"/>
  </si>
  <si>
    <r>
      <t>10</t>
    </r>
    <r>
      <rPr>
        <sz val="11"/>
        <color theme="1"/>
        <rFont val="맑은 고딕"/>
        <family val="2"/>
        <charset val="129"/>
      </rPr>
      <t>시간</t>
    </r>
    <r>
      <rPr>
        <sz val="11"/>
        <color theme="1"/>
        <rFont val="aptos narrow"/>
        <family val="2"/>
      </rPr>
      <t xml:space="preserve"> </t>
    </r>
    <r>
      <rPr>
        <sz val="11"/>
        <color theme="1"/>
        <rFont val="맑은 고딕"/>
        <family val="2"/>
        <charset val="129"/>
      </rPr>
      <t>기준</t>
    </r>
    <phoneticPr fontId="3" type="noConversion"/>
  </si>
  <si>
    <t>https://limousines-korea.com/</t>
    <phoneticPr fontId="3" type="noConversion"/>
  </si>
  <si>
    <r>
      <rPr>
        <b/>
        <sz val="12"/>
        <color theme="1"/>
        <rFont val="Aptos Narrow"/>
        <family val="2"/>
        <charset val="129"/>
      </rPr>
      <t>럭셔리</t>
    </r>
    <r>
      <rPr>
        <b/>
        <sz val="12"/>
        <color theme="1"/>
        <rFont val="Aptos Narrow"/>
        <family val="2"/>
      </rPr>
      <t xml:space="preserve"> </t>
    </r>
    <r>
      <rPr>
        <b/>
        <sz val="12"/>
        <color theme="1"/>
        <rFont val="Aptos Narrow"/>
        <family val="2"/>
        <charset val="129"/>
      </rPr>
      <t>세단</t>
    </r>
    <phoneticPr fontId="3" type="noConversion"/>
  </si>
  <si>
    <t>BENZ S-Class</t>
    <phoneticPr fontId="3" type="noConversion"/>
  </si>
  <si>
    <t>BENZ SPRINTER VIP</t>
    <phoneticPr fontId="3" type="noConversion"/>
  </si>
  <si>
    <r>
      <rPr>
        <b/>
        <sz val="12"/>
        <color theme="1"/>
        <rFont val="맑은 고딕"/>
        <family val="3"/>
        <charset val="129"/>
      </rPr>
      <t>럭셔리</t>
    </r>
    <r>
      <rPr>
        <b/>
        <sz val="12"/>
        <color theme="1"/>
        <rFont val="Aptos Narrow"/>
        <family val="2"/>
      </rPr>
      <t xml:space="preserve"> </t>
    </r>
    <r>
      <rPr>
        <b/>
        <sz val="12"/>
        <color theme="1"/>
        <rFont val="맑은 고딕"/>
        <family val="3"/>
        <charset val="129"/>
      </rPr>
      <t>세단</t>
    </r>
    <phoneticPr fontId="3" type="noConversion"/>
  </si>
  <si>
    <r>
      <rPr>
        <sz val="11"/>
        <color theme="1"/>
        <rFont val="맑은 고딕"/>
        <family val="2"/>
        <charset val="129"/>
      </rPr>
      <t>최신형</t>
    </r>
    <r>
      <rPr>
        <sz val="11"/>
        <color theme="1"/>
        <rFont val="aptos narrow"/>
        <family val="2"/>
      </rPr>
      <t xml:space="preserve"> </t>
    </r>
    <r>
      <rPr>
        <sz val="11"/>
        <color theme="1"/>
        <rFont val="맑은 고딕"/>
        <family val="2"/>
        <charset val="129"/>
      </rPr>
      <t>제네시스</t>
    </r>
    <r>
      <rPr>
        <sz val="11"/>
        <color theme="1"/>
        <rFont val="aptos narrow"/>
        <family val="2"/>
      </rPr>
      <t xml:space="preserve"> G90 </t>
    </r>
    <r>
      <rPr>
        <sz val="11"/>
        <color theme="1"/>
        <rFont val="맑은 고딕"/>
        <family val="2"/>
        <charset val="129"/>
      </rPr>
      <t>리무진</t>
    </r>
    <r>
      <rPr>
        <sz val="11"/>
        <color theme="1"/>
        <rFont val="aptos narrow"/>
        <family val="2"/>
      </rPr>
      <t>(</t>
    </r>
    <r>
      <rPr>
        <sz val="11"/>
        <color theme="1"/>
        <rFont val="맑은 고딕"/>
        <family val="2"/>
        <charset val="129"/>
      </rPr>
      <t>롱휠</t>
    </r>
    <r>
      <rPr>
        <sz val="11"/>
        <color theme="1"/>
        <rFont val="aptos narrow"/>
        <family val="2"/>
      </rPr>
      <t>)</t>
    </r>
    <phoneticPr fontId="3" type="noConversion"/>
  </si>
  <si>
    <r>
      <rPr>
        <sz val="11"/>
        <color theme="1"/>
        <rFont val="맑은 고딕"/>
        <family val="2"/>
        <charset val="129"/>
      </rPr>
      <t>이용</t>
    </r>
    <r>
      <rPr>
        <sz val="11"/>
        <color theme="1"/>
        <rFont val="aptos narrow"/>
        <family val="2"/>
      </rPr>
      <t xml:space="preserve"> </t>
    </r>
    <r>
      <rPr>
        <sz val="11"/>
        <color theme="1"/>
        <rFont val="맑은 고딕"/>
        <family val="2"/>
        <charset val="129"/>
      </rPr>
      <t>가능</t>
    </r>
    <r>
      <rPr>
        <sz val="11"/>
        <color theme="1"/>
        <rFont val="aptos narrow"/>
        <family val="2"/>
      </rPr>
      <t xml:space="preserve"> </t>
    </r>
    <r>
      <rPr>
        <sz val="11"/>
        <color theme="1"/>
        <rFont val="맑은 고딕"/>
        <family val="2"/>
        <charset val="129"/>
      </rPr>
      <t>고객</t>
    </r>
    <r>
      <rPr>
        <sz val="11"/>
        <color theme="1"/>
        <rFont val="aptos narrow"/>
        <family val="2"/>
      </rPr>
      <t xml:space="preserve">: </t>
    </r>
    <r>
      <rPr>
        <sz val="11"/>
        <color theme="1"/>
        <rFont val="맑은 고딕"/>
        <family val="2"/>
        <charset val="129"/>
      </rPr>
      <t>외국인</t>
    </r>
    <r>
      <rPr>
        <sz val="11"/>
        <color theme="1"/>
        <rFont val="aptos narrow"/>
        <family val="2"/>
      </rPr>
      <t>(</t>
    </r>
    <r>
      <rPr>
        <sz val="11"/>
        <color theme="1"/>
        <rFont val="맑은 고딕"/>
        <family val="2"/>
        <charset val="129"/>
      </rPr>
      <t>바이어</t>
    </r>
    <r>
      <rPr>
        <sz val="11"/>
        <color theme="1"/>
        <rFont val="aptos narrow"/>
        <family val="2"/>
      </rPr>
      <t xml:space="preserve"> </t>
    </r>
    <r>
      <rPr>
        <sz val="11"/>
        <color theme="1"/>
        <rFont val="맑은 고딕"/>
        <family val="2"/>
        <charset val="129"/>
      </rPr>
      <t>등</t>
    </r>
    <r>
      <rPr>
        <sz val="11"/>
        <color theme="1"/>
        <rFont val="aptos narrow"/>
        <family val="2"/>
      </rPr>
      <t xml:space="preserve">) / </t>
    </r>
    <r>
      <rPr>
        <sz val="11"/>
        <color theme="1"/>
        <rFont val="맑은 고딕"/>
        <family val="2"/>
        <charset val="129"/>
      </rPr>
      <t>국가</t>
    </r>
    <r>
      <rPr>
        <sz val="11"/>
        <color theme="1"/>
        <rFont val="aptos narrow"/>
        <family val="2"/>
      </rPr>
      <t xml:space="preserve"> </t>
    </r>
    <r>
      <rPr>
        <sz val="11"/>
        <color theme="1"/>
        <rFont val="맑은 고딕"/>
        <family val="2"/>
        <charset val="129"/>
      </rPr>
      <t>및</t>
    </r>
    <r>
      <rPr>
        <sz val="11"/>
        <color theme="1"/>
        <rFont val="aptos narrow"/>
        <family val="2"/>
      </rPr>
      <t xml:space="preserve"> </t>
    </r>
    <r>
      <rPr>
        <sz val="11"/>
        <color theme="1"/>
        <rFont val="맑은 고딕"/>
        <family val="2"/>
        <charset val="129"/>
      </rPr>
      <t>지방자치단체</t>
    </r>
    <r>
      <rPr>
        <sz val="11"/>
        <color theme="1"/>
        <rFont val="aptos narrow"/>
        <family val="2"/>
      </rPr>
      <t xml:space="preserve"> / 
</t>
    </r>
    <r>
      <rPr>
        <sz val="11"/>
        <color theme="1"/>
        <rFont val="맑은 고딕"/>
        <family val="2"/>
        <charset val="129"/>
      </rPr>
      <t>일반</t>
    </r>
    <r>
      <rPr>
        <sz val="11"/>
        <color theme="1"/>
        <rFont val="aptos narrow"/>
        <family val="2"/>
      </rPr>
      <t xml:space="preserve"> </t>
    </r>
    <r>
      <rPr>
        <sz val="11"/>
        <color theme="1"/>
        <rFont val="맑은 고딕"/>
        <family val="2"/>
        <charset val="129"/>
      </rPr>
      <t>및</t>
    </r>
    <r>
      <rPr>
        <sz val="11"/>
        <color theme="1"/>
        <rFont val="aptos narrow"/>
        <family val="2"/>
      </rPr>
      <t xml:space="preserve"> </t>
    </r>
    <r>
      <rPr>
        <sz val="11"/>
        <color theme="1"/>
        <rFont val="맑은 고딕"/>
        <family val="2"/>
        <charset val="129"/>
      </rPr>
      <t>주</t>
    </r>
    <r>
      <rPr>
        <sz val="11"/>
        <color theme="1"/>
        <rFont val="aptos narrow"/>
        <family val="2"/>
      </rPr>
      <t xml:space="preserve"> </t>
    </r>
    <r>
      <rPr>
        <sz val="11"/>
        <color theme="1"/>
        <rFont val="맑은 고딕"/>
        <family val="2"/>
        <charset val="129"/>
      </rPr>
      <t>법인사업자</t>
    </r>
    <r>
      <rPr>
        <sz val="11"/>
        <color theme="1"/>
        <rFont val="aptos narrow"/>
        <family val="2"/>
      </rPr>
      <t xml:space="preserve"> / </t>
    </r>
    <r>
      <rPr>
        <sz val="11"/>
        <color theme="1"/>
        <rFont val="맑은 고딕"/>
        <family val="2"/>
        <charset val="129"/>
      </rPr>
      <t>기업의전방문
주유비</t>
    </r>
    <r>
      <rPr>
        <sz val="11"/>
        <color theme="1"/>
        <rFont val="aptos narrow"/>
        <family val="2"/>
      </rPr>
      <t xml:space="preserve">, </t>
    </r>
    <r>
      <rPr>
        <sz val="11"/>
        <color theme="1"/>
        <rFont val="맑은 고딕"/>
        <family val="2"/>
        <charset val="129"/>
      </rPr>
      <t>톨비</t>
    </r>
    <r>
      <rPr>
        <sz val="11"/>
        <color theme="1"/>
        <rFont val="aptos narrow"/>
        <family val="2"/>
      </rPr>
      <t xml:space="preserve">, </t>
    </r>
    <r>
      <rPr>
        <sz val="11"/>
        <color theme="1"/>
        <rFont val="맑은 고딕"/>
        <family val="2"/>
        <charset val="129"/>
      </rPr>
      <t>주차비</t>
    </r>
    <r>
      <rPr>
        <sz val="11"/>
        <color theme="1"/>
        <rFont val="aptos narrow"/>
        <family val="2"/>
      </rPr>
      <t xml:space="preserve">, </t>
    </r>
    <r>
      <rPr>
        <sz val="11"/>
        <color theme="1"/>
        <rFont val="맑은 고딕"/>
        <family val="2"/>
        <charset val="129"/>
      </rPr>
      <t>기사</t>
    </r>
    <r>
      <rPr>
        <sz val="11"/>
        <color theme="1"/>
        <rFont val="aptos narrow"/>
        <family val="2"/>
      </rPr>
      <t xml:space="preserve"> </t>
    </r>
    <r>
      <rPr>
        <sz val="11"/>
        <color theme="1"/>
        <rFont val="맑은 고딕"/>
        <family val="2"/>
        <charset val="129"/>
      </rPr>
      <t>숙식비</t>
    </r>
    <r>
      <rPr>
        <sz val="11"/>
        <color theme="1"/>
        <rFont val="aptos narrow"/>
        <family val="2"/>
      </rPr>
      <t xml:space="preserve"> </t>
    </r>
    <r>
      <rPr>
        <sz val="11"/>
        <color theme="1"/>
        <rFont val="맑은 고딕"/>
        <family val="2"/>
        <charset val="129"/>
      </rPr>
      <t>소요</t>
    </r>
    <r>
      <rPr>
        <sz val="11"/>
        <color theme="1"/>
        <rFont val="aptos narrow"/>
        <family val="2"/>
      </rPr>
      <t xml:space="preserve"> </t>
    </r>
    <r>
      <rPr>
        <sz val="11"/>
        <color theme="1"/>
        <rFont val="맑은 고딕"/>
        <family val="2"/>
        <charset val="129"/>
      </rPr>
      <t>경비</t>
    </r>
    <r>
      <rPr>
        <sz val="11"/>
        <color theme="1"/>
        <rFont val="aptos narrow"/>
        <family val="2"/>
      </rPr>
      <t xml:space="preserve"> </t>
    </r>
    <r>
      <rPr>
        <sz val="11"/>
        <color theme="1"/>
        <rFont val="맑은 고딕"/>
        <family val="2"/>
        <charset val="129"/>
      </rPr>
      <t xml:space="preserve">별도
</t>
    </r>
    <r>
      <rPr>
        <sz val="11"/>
        <color theme="1"/>
        <rFont val="aptos narrow"/>
        <family val="2"/>
      </rPr>
      <t xml:space="preserve">Over Time </t>
    </r>
    <r>
      <rPr>
        <sz val="11"/>
        <color theme="1"/>
        <rFont val="맑은 고딕"/>
        <family val="2"/>
        <charset val="129"/>
      </rPr>
      <t>적용</t>
    </r>
    <r>
      <rPr>
        <sz val="11"/>
        <color theme="1"/>
        <rFont val="aptos narrow"/>
        <family val="2"/>
      </rPr>
      <t>: 9</t>
    </r>
    <r>
      <rPr>
        <sz val="11"/>
        <color theme="1"/>
        <rFont val="맑은 고딕"/>
        <family val="2"/>
        <charset val="129"/>
      </rPr>
      <t>시간</t>
    </r>
    <r>
      <rPr>
        <sz val="11"/>
        <color theme="1"/>
        <rFont val="aptos narrow"/>
        <family val="2"/>
      </rPr>
      <t xml:space="preserve"> </t>
    </r>
    <r>
      <rPr>
        <sz val="11"/>
        <color theme="1"/>
        <rFont val="맑은 고딕"/>
        <family val="2"/>
        <charset val="129"/>
      </rPr>
      <t>기준</t>
    </r>
    <r>
      <rPr>
        <sz val="11"/>
        <color theme="1"/>
        <rFont val="aptos narrow"/>
        <family val="2"/>
      </rPr>
      <t>(09:00 -18:00), 18</t>
    </r>
    <r>
      <rPr>
        <sz val="11"/>
        <color theme="1"/>
        <rFont val="맑은 고딕"/>
        <family val="2"/>
        <charset val="129"/>
      </rPr>
      <t>시</t>
    </r>
    <r>
      <rPr>
        <sz val="11"/>
        <color theme="1"/>
        <rFont val="aptos narrow"/>
        <family val="2"/>
      </rPr>
      <t xml:space="preserve"> </t>
    </r>
    <r>
      <rPr>
        <sz val="11"/>
        <color theme="1"/>
        <rFont val="맑은 고딕"/>
        <family val="2"/>
        <charset val="129"/>
      </rPr>
      <t>이후에는</t>
    </r>
    <r>
      <rPr>
        <sz val="11"/>
        <color theme="1"/>
        <rFont val="aptos narrow"/>
        <family val="2"/>
      </rPr>
      <t xml:space="preserve"> </t>
    </r>
    <r>
      <rPr>
        <sz val="11"/>
        <color theme="1"/>
        <rFont val="맑은 고딕"/>
        <family val="2"/>
        <charset val="129"/>
      </rPr>
      <t>시간당</t>
    </r>
    <r>
      <rPr>
        <sz val="11"/>
        <color theme="1"/>
        <rFont val="aptos narrow"/>
        <family val="2"/>
      </rPr>
      <t xml:space="preserve"> O/T </t>
    </r>
    <r>
      <rPr>
        <sz val="11"/>
        <color theme="1"/>
        <rFont val="맑은 고딕"/>
        <family val="2"/>
        <charset val="129"/>
      </rPr>
      <t>발생</t>
    </r>
    <phoneticPr fontId="3" type="noConversion"/>
  </si>
  <si>
    <r>
      <rPr>
        <b/>
        <sz val="12"/>
        <color theme="1"/>
        <rFont val="맑은 고딕"/>
        <family val="2"/>
        <charset val="129"/>
      </rPr>
      <t>프리미엄</t>
    </r>
    <r>
      <rPr>
        <b/>
        <sz val="12"/>
        <color theme="1"/>
        <rFont val="Aptos Narrow"/>
        <family val="2"/>
      </rPr>
      <t xml:space="preserve"> SUV</t>
    </r>
    <phoneticPr fontId="3" type="noConversion"/>
  </si>
  <si>
    <r>
      <rPr>
        <sz val="11"/>
        <color theme="1"/>
        <rFont val="맑은 고딕"/>
        <family val="2"/>
        <charset val="129"/>
      </rPr>
      <t>기준</t>
    </r>
    <r>
      <rPr>
        <sz val="11"/>
        <color theme="1"/>
        <rFont val="aptos narrow"/>
        <family val="2"/>
      </rPr>
      <t xml:space="preserve"> 4</t>
    </r>
    <r>
      <rPr>
        <sz val="11"/>
        <color theme="1"/>
        <rFont val="맑은 고딕"/>
        <family val="2"/>
        <charset val="129"/>
      </rPr>
      <t>인</t>
    </r>
    <r>
      <rPr>
        <sz val="11"/>
        <color theme="1"/>
        <rFont val="aptos narrow"/>
        <family val="2"/>
      </rPr>
      <t>(</t>
    </r>
    <r>
      <rPr>
        <sz val="11"/>
        <color theme="1"/>
        <rFont val="맑은 고딕"/>
        <family val="2"/>
        <charset val="129"/>
      </rPr>
      <t>최대</t>
    </r>
    <r>
      <rPr>
        <sz val="11"/>
        <color theme="1"/>
        <rFont val="aptos narrow"/>
        <family val="2"/>
      </rPr>
      <t xml:space="preserve"> 4</t>
    </r>
    <r>
      <rPr>
        <sz val="11"/>
        <color theme="1"/>
        <rFont val="맑은 고딕"/>
        <family val="2"/>
        <charset val="129"/>
      </rPr>
      <t>인</t>
    </r>
    <r>
      <rPr>
        <sz val="11"/>
        <color theme="1"/>
        <rFont val="aptos narrow"/>
        <family val="2"/>
      </rPr>
      <t>)</t>
    </r>
    <phoneticPr fontId="3" type="noConversion"/>
  </si>
  <si>
    <r>
      <rPr>
        <sz val="11"/>
        <color theme="1"/>
        <rFont val="맑은 고딕"/>
        <family val="2"/>
        <charset val="129"/>
      </rPr>
      <t>차량</t>
    </r>
    <r>
      <rPr>
        <sz val="11"/>
        <color theme="1"/>
        <rFont val="aptos narrow"/>
        <family val="2"/>
      </rPr>
      <t xml:space="preserve"> + </t>
    </r>
    <r>
      <rPr>
        <sz val="11"/>
        <color theme="1"/>
        <rFont val="맑은 고딕"/>
        <family val="2"/>
        <charset val="129"/>
      </rPr>
      <t>기사님</t>
    </r>
    <r>
      <rPr>
        <sz val="11"/>
        <color theme="1"/>
        <rFont val="aptos narrow"/>
        <family val="2"/>
      </rPr>
      <t>(8h): over time(</t>
    </r>
    <r>
      <rPr>
        <sz val="11"/>
        <color theme="1"/>
        <rFont val="맑은 고딕"/>
        <family val="2"/>
        <charset val="129"/>
      </rPr>
      <t>시간</t>
    </r>
    <r>
      <rPr>
        <sz val="11"/>
        <color theme="1"/>
        <rFont val="aptos narrow"/>
        <family val="2"/>
      </rPr>
      <t xml:space="preserve"> </t>
    </r>
    <r>
      <rPr>
        <sz val="11"/>
        <color theme="1"/>
        <rFont val="맑은 고딕"/>
        <family val="2"/>
        <charset val="129"/>
      </rPr>
      <t>당</t>
    </r>
    <r>
      <rPr>
        <sz val="11"/>
        <color theme="1"/>
        <rFont val="aptos narrow"/>
        <family val="2"/>
      </rPr>
      <t xml:space="preserve">) 132,000
</t>
    </r>
    <r>
      <rPr>
        <sz val="11"/>
        <color theme="1"/>
        <rFont val="맑은 고딕"/>
        <family val="2"/>
        <charset val="129"/>
      </rPr>
      <t>유류</t>
    </r>
    <r>
      <rPr>
        <sz val="11"/>
        <color theme="1"/>
        <rFont val="aptos narrow"/>
        <family val="2"/>
      </rPr>
      <t xml:space="preserve">, </t>
    </r>
    <r>
      <rPr>
        <sz val="11"/>
        <color theme="1"/>
        <rFont val="맑은 고딕"/>
        <family val="2"/>
        <charset val="129"/>
      </rPr>
      <t>톨비</t>
    </r>
    <r>
      <rPr>
        <sz val="11"/>
        <color theme="1"/>
        <rFont val="aptos narrow"/>
        <family val="2"/>
      </rPr>
      <t xml:space="preserve">, </t>
    </r>
    <r>
      <rPr>
        <sz val="11"/>
        <color theme="1"/>
        <rFont val="맑은 고딕"/>
        <family val="2"/>
        <charset val="129"/>
      </rPr>
      <t>식사</t>
    </r>
    <r>
      <rPr>
        <sz val="11"/>
        <color theme="1"/>
        <rFont val="aptos narrow"/>
        <family val="2"/>
      </rPr>
      <t xml:space="preserve">, </t>
    </r>
    <r>
      <rPr>
        <sz val="11"/>
        <color theme="1"/>
        <rFont val="맑은 고딕"/>
        <family val="2"/>
        <charset val="129"/>
      </rPr>
      <t>숙박</t>
    </r>
    <r>
      <rPr>
        <sz val="11"/>
        <color theme="1"/>
        <rFont val="aptos narrow"/>
        <family val="2"/>
      </rPr>
      <t xml:space="preserve"> </t>
    </r>
    <r>
      <rPr>
        <sz val="11"/>
        <color theme="1"/>
        <rFont val="맑은 고딕"/>
        <family val="2"/>
        <charset val="129"/>
      </rPr>
      <t>등</t>
    </r>
    <r>
      <rPr>
        <sz val="11"/>
        <color theme="1"/>
        <rFont val="aptos narrow"/>
        <family val="2"/>
      </rPr>
      <t xml:space="preserve"> </t>
    </r>
    <r>
      <rPr>
        <sz val="11"/>
        <color theme="1"/>
        <rFont val="맑은 고딕"/>
        <family val="2"/>
        <charset val="129"/>
      </rPr>
      <t>행사종류</t>
    </r>
    <r>
      <rPr>
        <sz val="11"/>
        <color theme="1"/>
        <rFont val="aptos narrow"/>
        <family val="2"/>
      </rPr>
      <t xml:space="preserve"> </t>
    </r>
    <r>
      <rPr>
        <sz val="11"/>
        <color theme="1"/>
        <rFont val="맑은 고딕"/>
        <family val="2"/>
        <charset val="129"/>
      </rPr>
      <t>후</t>
    </r>
    <r>
      <rPr>
        <sz val="11"/>
        <color theme="1"/>
        <rFont val="aptos narrow"/>
        <family val="2"/>
      </rPr>
      <t xml:space="preserve"> </t>
    </r>
    <r>
      <rPr>
        <sz val="11"/>
        <color theme="1"/>
        <rFont val="맑은 고딕"/>
        <family val="2"/>
        <charset val="129"/>
      </rPr>
      <t>별도</t>
    </r>
    <r>
      <rPr>
        <sz val="11"/>
        <color theme="1"/>
        <rFont val="aptos narrow"/>
        <family val="2"/>
      </rPr>
      <t xml:space="preserve"> </t>
    </r>
    <r>
      <rPr>
        <sz val="11"/>
        <color theme="1"/>
        <rFont val="맑은 고딕"/>
        <family val="2"/>
        <charset val="129"/>
      </rPr>
      <t>청구
영어</t>
    </r>
    <r>
      <rPr>
        <sz val="11"/>
        <color theme="1"/>
        <rFont val="aptos narrow"/>
        <family val="2"/>
      </rPr>
      <t xml:space="preserve"> </t>
    </r>
    <r>
      <rPr>
        <sz val="11"/>
        <color theme="1"/>
        <rFont val="맑은 고딕"/>
        <family val="2"/>
        <charset val="129"/>
      </rPr>
      <t>가능</t>
    </r>
    <r>
      <rPr>
        <sz val="11"/>
        <color theme="1"/>
        <rFont val="aptos narrow"/>
        <family val="2"/>
      </rPr>
      <t xml:space="preserve"> </t>
    </r>
    <r>
      <rPr>
        <sz val="11"/>
        <color theme="1"/>
        <rFont val="맑은 고딕"/>
        <family val="2"/>
        <charset val="129"/>
      </rPr>
      <t>인원</t>
    </r>
    <r>
      <rPr>
        <sz val="11"/>
        <color theme="1"/>
        <rFont val="aptos narrow"/>
        <family val="2"/>
      </rPr>
      <t xml:space="preserve"> </t>
    </r>
    <r>
      <rPr>
        <sz val="11"/>
        <color theme="1"/>
        <rFont val="맑은 고딕"/>
        <family val="2"/>
        <charset val="129"/>
      </rPr>
      <t>요청시</t>
    </r>
    <r>
      <rPr>
        <sz val="11"/>
        <color theme="1"/>
        <rFont val="aptos narrow"/>
        <family val="2"/>
      </rPr>
      <t xml:space="preserve"> </t>
    </r>
    <r>
      <rPr>
        <sz val="11"/>
        <color theme="1"/>
        <rFont val="맑은 고딕"/>
        <family val="2"/>
        <charset val="129"/>
      </rPr>
      <t>추가요금</t>
    </r>
    <r>
      <rPr>
        <sz val="11"/>
        <color theme="1"/>
        <rFont val="aptos narrow"/>
        <family val="2"/>
      </rPr>
      <t xml:space="preserve"> </t>
    </r>
    <r>
      <rPr>
        <sz val="11"/>
        <color theme="1"/>
        <rFont val="맑은 고딕"/>
        <family val="2"/>
        <charset val="129"/>
      </rPr>
      <t>발생
차량만</t>
    </r>
    <r>
      <rPr>
        <sz val="11"/>
        <color theme="1"/>
        <rFont val="aptos narrow"/>
        <family val="2"/>
      </rPr>
      <t xml:space="preserve">(24h): </t>
    </r>
    <r>
      <rPr>
        <sz val="11"/>
        <color theme="1"/>
        <rFont val="맑은 고딕"/>
        <family val="2"/>
        <charset val="129"/>
      </rPr>
      <t>자차보험</t>
    </r>
    <r>
      <rPr>
        <sz val="11"/>
        <color theme="1"/>
        <rFont val="aptos narrow"/>
        <family val="2"/>
      </rPr>
      <t xml:space="preserve"> 55,000</t>
    </r>
    <phoneticPr fontId="3" type="noConversion"/>
  </si>
  <si>
    <t>https://meritlimo.kr/Reservation</t>
    <phoneticPr fontId="3" type="noConversion"/>
  </si>
  <si>
    <r>
      <rPr>
        <b/>
        <sz val="12"/>
        <color theme="1"/>
        <rFont val="Aptos Narrow"/>
        <family val="2"/>
        <charset val="129"/>
      </rPr>
      <t>벤츠</t>
    </r>
    <r>
      <rPr>
        <b/>
        <sz val="12"/>
        <color theme="1"/>
        <rFont val="Aptos Narrow"/>
        <family val="2"/>
      </rPr>
      <t xml:space="preserve"> </t>
    </r>
    <r>
      <rPr>
        <b/>
        <sz val="12"/>
        <color theme="1"/>
        <rFont val="Aptos Narrow"/>
        <family val="2"/>
        <charset val="129"/>
      </rPr>
      <t>스프린터</t>
    </r>
    <phoneticPr fontId="3" type="noConversion"/>
  </si>
  <si>
    <r>
      <rPr>
        <sz val="11"/>
        <color theme="1"/>
        <rFont val="맑은 고딕"/>
        <family val="2"/>
        <charset val="129"/>
      </rPr>
      <t>기준</t>
    </r>
    <r>
      <rPr>
        <sz val="11"/>
        <color theme="1"/>
        <rFont val="aptos narrow"/>
        <family val="2"/>
      </rPr>
      <t xml:space="preserve"> 8</t>
    </r>
    <r>
      <rPr>
        <sz val="11"/>
        <color theme="1"/>
        <rFont val="맑은 고딕"/>
        <family val="2"/>
        <charset val="129"/>
      </rPr>
      <t>인</t>
    </r>
    <r>
      <rPr>
        <sz val="11"/>
        <color theme="1"/>
        <rFont val="aptos narrow"/>
        <family val="2"/>
      </rPr>
      <t>(</t>
    </r>
    <r>
      <rPr>
        <sz val="11"/>
        <color theme="1"/>
        <rFont val="맑은 고딕"/>
        <family val="2"/>
        <charset val="129"/>
      </rPr>
      <t>최대</t>
    </r>
    <r>
      <rPr>
        <sz val="11"/>
        <color theme="1"/>
        <rFont val="aptos narrow"/>
        <family val="2"/>
      </rPr>
      <t xml:space="preserve"> 8</t>
    </r>
    <r>
      <rPr>
        <sz val="11"/>
        <color theme="1"/>
        <rFont val="맑은 고딕"/>
        <family val="2"/>
        <charset val="129"/>
      </rPr>
      <t>인</t>
    </r>
    <r>
      <rPr>
        <sz val="11"/>
        <color theme="1"/>
        <rFont val="aptos narrow"/>
        <family val="2"/>
      </rPr>
      <t>)</t>
    </r>
    <phoneticPr fontId="3" type="noConversion"/>
  </si>
  <si>
    <r>
      <rPr>
        <sz val="11"/>
        <color theme="1"/>
        <rFont val="맑은 고딕"/>
        <family val="2"/>
        <charset val="129"/>
      </rPr>
      <t>기준</t>
    </r>
    <r>
      <rPr>
        <sz val="11"/>
        <color theme="1"/>
        <rFont val="aptos narrow"/>
        <family val="2"/>
      </rPr>
      <t xml:space="preserve"> 14</t>
    </r>
    <r>
      <rPr>
        <sz val="11"/>
        <color theme="1"/>
        <rFont val="맑은 고딕"/>
        <family val="2"/>
        <charset val="129"/>
      </rPr>
      <t>인</t>
    </r>
    <r>
      <rPr>
        <sz val="11"/>
        <color theme="1"/>
        <rFont val="aptos narrow"/>
        <family val="2"/>
      </rPr>
      <t>(</t>
    </r>
    <r>
      <rPr>
        <sz val="11"/>
        <color theme="1"/>
        <rFont val="맑은 고딕"/>
        <family val="2"/>
        <charset val="129"/>
      </rPr>
      <t>최대</t>
    </r>
    <r>
      <rPr>
        <sz val="11"/>
        <color theme="1"/>
        <rFont val="aptos narrow"/>
        <family val="2"/>
      </rPr>
      <t xml:space="preserve"> 14</t>
    </r>
    <r>
      <rPr>
        <sz val="11"/>
        <color theme="1"/>
        <rFont val="맑은 고딕"/>
        <family val="2"/>
        <charset val="129"/>
      </rPr>
      <t>인</t>
    </r>
    <r>
      <rPr>
        <sz val="11"/>
        <color theme="1"/>
        <rFont val="aptos narrow"/>
        <family val="2"/>
      </rPr>
      <t>)</t>
    </r>
    <phoneticPr fontId="3" type="noConversion"/>
  </si>
  <si>
    <r>
      <rPr>
        <b/>
        <u/>
        <sz val="24"/>
        <color theme="7" tint="-0.249977111117893"/>
        <rFont val="aptos narrow"/>
        <family val="2"/>
      </rPr>
      <t xml:space="preserve">Concierge </t>
    </r>
    <r>
      <rPr>
        <b/>
        <u/>
        <sz val="24"/>
        <color rgb="FF00B050"/>
        <rFont val="aptos narrow"/>
        <family val="2"/>
      </rPr>
      <t>for Muslim VIP K-BMW Premium Tour</t>
    </r>
    <phoneticPr fontId="3" type="noConversion"/>
  </si>
  <si>
    <t>Service</t>
    <phoneticPr fontId="3" type="noConversion"/>
  </si>
  <si>
    <t>CONCIERGE</t>
    <phoneticPr fontId="3" type="noConversion"/>
  </si>
  <si>
    <r>
      <rPr>
        <sz val="12"/>
        <color theme="1"/>
        <rFont val="맑은 고딕"/>
        <family val="2"/>
        <charset val="129"/>
      </rPr>
      <t>인력</t>
    </r>
    <r>
      <rPr>
        <sz val="12"/>
        <color theme="1"/>
        <rFont val="Aptos Narrow"/>
        <family val="2"/>
      </rPr>
      <t xml:space="preserve"> </t>
    </r>
    <r>
      <rPr>
        <sz val="12"/>
        <color theme="1"/>
        <rFont val="맑은 고딕"/>
        <family val="2"/>
        <charset val="129"/>
      </rPr>
      <t>지원</t>
    </r>
    <r>
      <rPr>
        <sz val="12"/>
        <color theme="1"/>
        <rFont val="Aptos Narrow"/>
        <family val="2"/>
      </rPr>
      <t xml:space="preserve"> </t>
    </r>
    <r>
      <rPr>
        <sz val="12"/>
        <color theme="1"/>
        <rFont val="맑은 고딕"/>
        <family val="2"/>
        <charset val="129"/>
      </rPr>
      <t>비용</t>
    </r>
    <phoneticPr fontId="3" type="noConversion"/>
  </si>
  <si>
    <r>
      <rPr>
        <sz val="11"/>
        <color theme="1"/>
        <rFont val="맑은 고딕"/>
        <family val="2"/>
        <charset val="129"/>
      </rPr>
      <t>의전</t>
    </r>
    <r>
      <rPr>
        <sz val="11"/>
        <color theme="1"/>
        <rFont val="aptos narrow"/>
        <family val="2"/>
      </rPr>
      <t xml:space="preserve"> </t>
    </r>
    <r>
      <rPr>
        <sz val="11"/>
        <color theme="1"/>
        <rFont val="맑은 고딕"/>
        <family val="2"/>
        <charset val="129"/>
      </rPr>
      <t>전문</t>
    </r>
    <r>
      <rPr>
        <sz val="11"/>
        <color theme="1"/>
        <rFont val="aptos narrow"/>
        <family val="2"/>
      </rPr>
      <t xml:space="preserve"> </t>
    </r>
    <r>
      <rPr>
        <sz val="11"/>
        <color theme="1"/>
        <rFont val="맑은 고딕"/>
        <family val="2"/>
        <charset val="129"/>
      </rPr>
      <t>매니저</t>
    </r>
    <r>
      <rPr>
        <sz val="11"/>
        <color theme="1"/>
        <rFont val="aptos narrow"/>
        <family val="2"/>
      </rPr>
      <t xml:space="preserve">: </t>
    </r>
    <r>
      <rPr>
        <sz val="11"/>
        <color theme="1"/>
        <rFont val="맑은 고딕"/>
        <family val="2"/>
        <charset val="129"/>
      </rPr>
      <t>시간당</t>
    </r>
    <r>
      <rPr>
        <sz val="11"/>
        <color theme="1"/>
        <rFont val="aptos narrow"/>
        <family val="2"/>
      </rPr>
      <t xml:space="preserve"> 5-10</t>
    </r>
    <r>
      <rPr>
        <sz val="11"/>
        <color theme="1"/>
        <rFont val="맑은 고딕"/>
        <family val="2"/>
        <charset val="129"/>
      </rPr>
      <t>만원</t>
    </r>
    <r>
      <rPr>
        <sz val="11"/>
        <color theme="1"/>
        <rFont val="aptos narrow"/>
        <family val="2"/>
      </rPr>
      <t xml:space="preserve">
</t>
    </r>
    <r>
      <rPr>
        <sz val="11"/>
        <color theme="1"/>
        <rFont val="맑은 고딕"/>
        <family val="2"/>
        <charset val="129"/>
      </rPr>
      <t>의전도우미</t>
    </r>
    <r>
      <rPr>
        <sz val="11"/>
        <color theme="1"/>
        <rFont val="aptos narrow"/>
        <family val="2"/>
      </rPr>
      <t xml:space="preserve">: </t>
    </r>
    <r>
      <rPr>
        <sz val="11"/>
        <color theme="1"/>
        <rFont val="맑은 고딕"/>
        <family val="2"/>
        <charset val="129"/>
      </rPr>
      <t>시간당</t>
    </r>
    <r>
      <rPr>
        <sz val="11"/>
        <color theme="1"/>
        <rFont val="aptos narrow"/>
        <family val="2"/>
      </rPr>
      <t xml:space="preserve"> 3-5</t>
    </r>
    <r>
      <rPr>
        <sz val="11"/>
        <color theme="1"/>
        <rFont val="맑은 고딕"/>
        <family val="2"/>
        <charset val="129"/>
      </rPr>
      <t>만원</t>
    </r>
    <r>
      <rPr>
        <sz val="11"/>
        <color theme="1"/>
        <rFont val="aptos narrow"/>
        <family val="2"/>
      </rPr>
      <t xml:space="preserve">
</t>
    </r>
    <r>
      <rPr>
        <sz val="11"/>
        <color theme="1"/>
        <rFont val="맑은 고딕"/>
        <family val="2"/>
        <charset val="129"/>
      </rPr>
      <t>수행기사</t>
    </r>
    <r>
      <rPr>
        <sz val="11"/>
        <color theme="1"/>
        <rFont val="aptos narrow"/>
        <family val="2"/>
      </rPr>
      <t xml:space="preserve">: </t>
    </r>
    <r>
      <rPr>
        <sz val="11"/>
        <color theme="1"/>
        <rFont val="맑은 고딕"/>
        <family val="2"/>
        <charset val="129"/>
      </rPr>
      <t>시간당</t>
    </r>
    <r>
      <rPr>
        <sz val="11"/>
        <color theme="1"/>
        <rFont val="aptos narrow"/>
        <family val="2"/>
      </rPr>
      <t xml:space="preserve"> 4-7</t>
    </r>
    <r>
      <rPr>
        <sz val="11"/>
        <color theme="1"/>
        <rFont val="맑은 고딕"/>
        <family val="2"/>
        <charset val="129"/>
      </rPr>
      <t>만원</t>
    </r>
    <r>
      <rPr>
        <sz val="11"/>
        <color theme="1"/>
        <rFont val="aptos narrow"/>
        <family val="2"/>
      </rPr>
      <t xml:space="preserve">
</t>
    </r>
    <r>
      <rPr>
        <sz val="11"/>
        <color theme="1"/>
        <rFont val="맑은 고딕"/>
        <family val="2"/>
        <charset val="129"/>
      </rPr>
      <t>동시통역사</t>
    </r>
    <r>
      <rPr>
        <sz val="11"/>
        <color theme="1"/>
        <rFont val="aptos narrow"/>
        <family val="2"/>
      </rPr>
      <t xml:space="preserve">: </t>
    </r>
    <r>
      <rPr>
        <sz val="11"/>
        <color theme="1"/>
        <rFont val="맑은 고딕"/>
        <family val="2"/>
        <charset val="129"/>
      </rPr>
      <t>시간당</t>
    </r>
    <r>
      <rPr>
        <sz val="11"/>
        <color theme="1"/>
        <rFont val="aptos narrow"/>
        <family val="2"/>
      </rPr>
      <t xml:space="preserve"> 15-30</t>
    </r>
    <r>
      <rPr>
        <sz val="11"/>
        <color theme="1"/>
        <rFont val="맑은 고딕"/>
        <family val="2"/>
        <charset val="129"/>
      </rPr>
      <t>만원</t>
    </r>
    <phoneticPr fontId="3" type="noConversion"/>
  </si>
  <si>
    <t>https://okkoreacompany.com/page/56</t>
    <phoneticPr fontId="3" type="noConversion"/>
  </si>
  <si>
    <r>
      <rPr>
        <sz val="12"/>
        <color theme="1"/>
        <rFont val="맑은 고딕"/>
        <family val="2"/>
        <charset val="129"/>
      </rPr>
      <t>개인</t>
    </r>
    <r>
      <rPr>
        <sz val="12"/>
        <color theme="1"/>
        <rFont val="Aptos Narrow"/>
        <family val="2"/>
      </rPr>
      <t xml:space="preserve"> </t>
    </r>
    <r>
      <rPr>
        <sz val="12"/>
        <color theme="1"/>
        <rFont val="맑은 고딕"/>
        <family val="2"/>
        <charset val="129"/>
      </rPr>
      <t>의전</t>
    </r>
    <phoneticPr fontId="3" type="noConversion"/>
  </si>
  <si>
    <r>
      <rPr>
        <sz val="11"/>
        <color theme="1"/>
        <rFont val="맑은 고딕"/>
        <family val="2"/>
        <charset val="129"/>
      </rPr>
      <t>개인</t>
    </r>
    <r>
      <rPr>
        <sz val="11"/>
        <color theme="1"/>
        <rFont val="aptos narrow"/>
        <family val="2"/>
      </rPr>
      <t xml:space="preserve"> VIP </t>
    </r>
    <r>
      <rPr>
        <sz val="11"/>
        <color theme="1"/>
        <rFont val="맑은 고딕"/>
        <family val="2"/>
        <charset val="129"/>
      </rPr>
      <t>수행</t>
    </r>
    <r>
      <rPr>
        <sz val="11"/>
        <color theme="1"/>
        <rFont val="aptos narrow"/>
        <family val="2"/>
      </rPr>
      <t xml:space="preserve">: </t>
    </r>
    <r>
      <rPr>
        <sz val="11"/>
        <color theme="1"/>
        <rFont val="맑은 고딕"/>
        <family val="2"/>
        <charset val="129"/>
      </rPr>
      <t>시간당</t>
    </r>
    <r>
      <rPr>
        <sz val="11"/>
        <color theme="1"/>
        <rFont val="aptos narrow"/>
        <family val="2"/>
      </rPr>
      <t xml:space="preserve"> 10-20</t>
    </r>
    <r>
      <rPr>
        <sz val="11"/>
        <color theme="1"/>
        <rFont val="맑은 고딕"/>
        <family val="2"/>
        <charset val="129"/>
      </rPr>
      <t>만원</t>
    </r>
    <phoneticPr fontId="3" type="noConversion"/>
  </si>
  <si>
    <r>
      <rPr>
        <sz val="11"/>
        <color theme="1"/>
        <rFont val="맑은 고딕"/>
        <family val="2"/>
        <charset val="129"/>
      </rPr>
      <t>가격</t>
    </r>
    <r>
      <rPr>
        <sz val="11"/>
        <color theme="1"/>
        <rFont val="aptos narrow"/>
        <family val="2"/>
      </rPr>
      <t xml:space="preserve"> </t>
    </r>
    <r>
      <rPr>
        <sz val="11"/>
        <color theme="1"/>
        <rFont val="맑은 고딕"/>
        <family val="2"/>
        <charset val="129"/>
      </rPr>
      <t>문의</t>
    </r>
    <r>
      <rPr>
        <sz val="11"/>
        <color theme="1"/>
        <rFont val="aptos narrow"/>
        <family val="2"/>
      </rPr>
      <t xml:space="preserve"> </t>
    </r>
    <r>
      <rPr>
        <sz val="11"/>
        <color theme="1"/>
        <rFont val="맑은 고딕"/>
        <family val="2"/>
        <charset val="129"/>
      </rPr>
      <t>필요</t>
    </r>
    <phoneticPr fontId="3" type="noConversion"/>
  </si>
  <si>
    <t>VIP HOSPITALITY</t>
    <phoneticPr fontId="3" type="noConversion"/>
  </si>
  <si>
    <t>입국전부터 출국까지 / 일정에 맞춘 수송, 통역, 가이드배치 /
항공 호텔 각종 수배 / 다양한 테마 럭셔리 투어</t>
    <phoneticPr fontId="3" type="noConversion"/>
  </si>
  <si>
    <t>https://home.cosmojin.com/vip-hospitality/</t>
    <phoneticPr fontId="3" type="noConversion"/>
  </si>
  <si>
    <t>KOREA SPECIAL SECURITY</t>
    <phoneticPr fontId="3" type="noConversion"/>
  </si>
  <si>
    <t>1688-8596
pia707@naver.com</t>
    <phoneticPr fontId="3" type="noConversion"/>
  </si>
  <si>
    <r>
      <t xml:space="preserve">VIP </t>
    </r>
    <r>
      <rPr>
        <sz val="11"/>
        <color theme="1"/>
        <rFont val="맑은 고딕"/>
        <family val="2"/>
        <charset val="129"/>
      </rPr>
      <t>의전수행 및 경호</t>
    </r>
    <phoneticPr fontId="3" type="noConversion"/>
  </si>
  <si>
    <t>해외 VIP 수행경호 및 통역가이드 / 
해외(기업인, 정치인, 연예인, 종교인) 국내 출장(여행) 수행 경호</t>
    <phoneticPr fontId="3" type="noConversion"/>
  </si>
  <si>
    <t>http://kss007.com/</t>
    <phoneticPr fontId="3" type="noConversion"/>
  </si>
  <si>
    <t>TEAMGUARD COMPANY</t>
    <phoneticPr fontId="3" type="noConversion"/>
  </si>
  <si>
    <t>1668-1028
tg.si@outlook.kr</t>
    <phoneticPr fontId="3" type="noConversion"/>
  </si>
  <si>
    <r>
      <rPr>
        <sz val="11"/>
        <color theme="1"/>
        <rFont val="맑은 고딕"/>
        <family val="2"/>
        <charset val="129"/>
      </rPr>
      <t>신변보호</t>
    </r>
    <r>
      <rPr>
        <sz val="11"/>
        <color theme="1"/>
        <rFont val="aptos narrow"/>
        <family val="2"/>
      </rPr>
      <t xml:space="preserve"> / VIP</t>
    </r>
    <r>
      <rPr>
        <sz val="11"/>
        <color theme="1"/>
        <rFont val="맑은 고딕"/>
        <family val="2"/>
        <charset val="129"/>
      </rPr>
      <t>의전수행</t>
    </r>
    <phoneticPr fontId="3" type="noConversion"/>
  </si>
  <si>
    <t>국내/외 VIP 수행 경호 및 통역</t>
    <phoneticPr fontId="3" type="noConversion"/>
  </si>
  <si>
    <t>https://teamguard.muv.kr/59</t>
    <phoneticPr fontId="3" type="noConversion"/>
  </si>
  <si>
    <t>TRIPLE SECURITY</t>
    <phoneticPr fontId="3" type="noConversion"/>
  </si>
  <si>
    <t>1670-1780
triplesecu@triplesecu.co.kr</t>
    <phoneticPr fontId="3" type="noConversion"/>
  </si>
  <si>
    <t>경호서비스</t>
    <phoneticPr fontId="3" type="noConversion"/>
  </si>
  <si>
    <t>http://xn--oy2ba961ev3n6zczj09j.com/bbs/content.php?co_id=0201</t>
    <phoneticPr fontId="3" type="noConversion"/>
  </si>
  <si>
    <r>
      <rPr>
        <b/>
        <u/>
        <sz val="24"/>
        <color theme="7" tint="-0.249977111117893"/>
        <rFont val="aptos narrow"/>
        <family val="2"/>
      </rPr>
      <t xml:space="preserve">Restaurant </t>
    </r>
    <r>
      <rPr>
        <b/>
        <u/>
        <sz val="24"/>
        <color rgb="FF00B050"/>
        <rFont val="aptos narrow"/>
        <family val="2"/>
      </rPr>
      <t>for Muslim VIP K-BMW Premium Tour</t>
    </r>
    <r>
      <rPr>
        <b/>
        <u/>
        <sz val="24"/>
        <color theme="1"/>
        <rFont val="aptos narrow"/>
        <family val="2"/>
      </rPr>
      <t xml:space="preserve">
https://www.google.com/maps/d/u/0/viewer?mid=10rZlYa6GN93AbUi3JVpfSpR7oWv2Xzc&amp;ll=37.39450627579441%2C127.03297210349965&amp;z=11</t>
    </r>
    <phoneticPr fontId="3" type="noConversion"/>
  </si>
  <si>
    <t xml:space="preserve">https://www.google.com/maps/d/u/0/viewer?mid=10rZlYa6GN93AbUi3JVpfSpR7oWv2Xzc&amp;ll=37.39450627579441%2C127.03297210349965&amp;z=11 </t>
    <phoneticPr fontId="3" type="noConversion"/>
  </si>
  <si>
    <t>location &amp; Contact Point</t>
    <phoneticPr fontId="3" type="noConversion"/>
  </si>
  <si>
    <t>터키음식</t>
    <phoneticPr fontId="3" type="noConversion"/>
  </si>
  <si>
    <t>케르반</t>
    <phoneticPr fontId="3" type="noConversion"/>
  </si>
  <si>
    <t>서울특별시 용산구(케르반 레스토랑) 
0507-1412-4767
서울특별시 서초구(케르반 파미에스테이션) 
0507-1316-4767
서울특별시 강남구(케르반 코엑스몰점) 
0507-1326-4767</t>
    <phoneticPr fontId="3" type="noConversion"/>
  </si>
  <si>
    <r>
      <rPr>
        <sz val="11"/>
        <color theme="1"/>
        <rFont val="맑은 고딕"/>
        <family val="2"/>
        <charset val="129"/>
      </rPr>
      <t>튀르키예</t>
    </r>
    <r>
      <rPr>
        <sz val="11"/>
        <color theme="1"/>
        <rFont val="aptos narrow"/>
        <family val="2"/>
        <charset val="129"/>
      </rPr>
      <t xml:space="preserve"> </t>
    </r>
    <r>
      <rPr>
        <sz val="11"/>
        <color theme="1"/>
        <rFont val="맑은 고딕"/>
        <family val="2"/>
        <charset val="129"/>
      </rPr>
      <t>전통</t>
    </r>
    <r>
      <rPr>
        <sz val="11"/>
        <color theme="1"/>
        <rFont val="aptos narrow"/>
        <family val="2"/>
        <charset val="129"/>
      </rPr>
      <t xml:space="preserve"> </t>
    </r>
    <r>
      <rPr>
        <sz val="11"/>
        <color theme="1"/>
        <rFont val="맑은 고딕"/>
        <family val="2"/>
        <charset val="129"/>
      </rPr>
      <t>케밥과</t>
    </r>
    <r>
      <rPr>
        <sz val="11"/>
        <color theme="1"/>
        <rFont val="aptos narrow"/>
        <family val="2"/>
        <charset val="129"/>
      </rPr>
      <t xml:space="preserve"> </t>
    </r>
    <r>
      <rPr>
        <sz val="11"/>
        <color theme="1"/>
        <rFont val="맑은 고딕"/>
        <family val="2"/>
        <charset val="129"/>
      </rPr>
      <t>피데</t>
    </r>
    <r>
      <rPr>
        <sz val="11"/>
        <color theme="1"/>
        <rFont val="aptos narrow"/>
        <family val="2"/>
        <charset val="129"/>
      </rPr>
      <t xml:space="preserve"> </t>
    </r>
    <r>
      <rPr>
        <sz val="11"/>
        <color theme="1"/>
        <rFont val="맑은 고딕"/>
        <family val="2"/>
        <charset val="129"/>
      </rPr>
      <t>그리고</t>
    </r>
    <r>
      <rPr>
        <sz val="11"/>
        <color theme="1"/>
        <rFont val="aptos narrow"/>
        <family val="2"/>
        <charset val="129"/>
      </rPr>
      <t xml:space="preserve"> </t>
    </r>
    <r>
      <rPr>
        <sz val="11"/>
        <color theme="1"/>
        <rFont val="맑은 고딕"/>
        <family val="2"/>
        <charset val="129"/>
      </rPr>
      <t>디저트</t>
    </r>
    <r>
      <rPr>
        <sz val="11"/>
        <color theme="1"/>
        <rFont val="aptos narrow"/>
        <family val="2"/>
        <charset val="129"/>
      </rPr>
      <t xml:space="preserve"> </t>
    </r>
    <r>
      <rPr>
        <sz val="11"/>
        <color theme="1"/>
        <rFont val="맑은 고딕"/>
        <family val="2"/>
        <charset val="129"/>
      </rPr>
      <t>까지</t>
    </r>
    <r>
      <rPr>
        <sz val="11"/>
        <color theme="1"/>
        <rFont val="aptos narrow"/>
        <family val="2"/>
        <charset val="129"/>
      </rPr>
      <t xml:space="preserve">, </t>
    </r>
    <r>
      <rPr>
        <sz val="11"/>
        <color theme="1"/>
        <rFont val="맑은 고딕"/>
        <family val="2"/>
        <charset val="129"/>
      </rPr>
      <t>튀르키예</t>
    </r>
    <r>
      <rPr>
        <sz val="11"/>
        <color theme="1"/>
        <rFont val="aptos narrow"/>
        <family val="2"/>
        <charset val="129"/>
      </rPr>
      <t xml:space="preserve"> </t>
    </r>
    <r>
      <rPr>
        <sz val="11"/>
        <color theme="1"/>
        <rFont val="맑은 고딕"/>
        <family val="2"/>
        <charset val="129"/>
      </rPr>
      <t>문화와</t>
    </r>
    <r>
      <rPr>
        <sz val="11"/>
        <color theme="1"/>
        <rFont val="aptos narrow"/>
        <family val="2"/>
        <charset val="129"/>
      </rPr>
      <t xml:space="preserve"> </t>
    </r>
    <r>
      <rPr>
        <sz val="11"/>
        <color theme="1"/>
        <rFont val="맑은 고딕"/>
        <family val="2"/>
        <charset val="129"/>
      </rPr>
      <t>음식을</t>
    </r>
    <r>
      <rPr>
        <sz val="11"/>
        <color theme="1"/>
        <rFont val="aptos narrow"/>
        <family val="2"/>
        <charset val="129"/>
      </rPr>
      <t xml:space="preserve"> </t>
    </r>
    <r>
      <rPr>
        <sz val="11"/>
        <color theme="1"/>
        <rFont val="맑은 고딕"/>
        <family val="2"/>
        <charset val="129"/>
      </rPr>
      <t>다양하게</t>
    </r>
    <r>
      <rPr>
        <sz val="11"/>
        <color theme="1"/>
        <rFont val="aptos narrow"/>
        <family val="2"/>
        <charset val="129"/>
      </rPr>
      <t xml:space="preserve"> </t>
    </r>
    <r>
      <rPr>
        <sz val="11"/>
        <color theme="1"/>
        <rFont val="맑은 고딕"/>
        <family val="2"/>
        <charset val="129"/>
      </rPr>
      <t>경험할</t>
    </r>
    <r>
      <rPr>
        <sz val="11"/>
        <color theme="1"/>
        <rFont val="aptos narrow"/>
        <family val="2"/>
        <charset val="129"/>
      </rPr>
      <t xml:space="preserve"> </t>
    </r>
    <r>
      <rPr>
        <sz val="11"/>
        <color theme="1"/>
        <rFont val="맑은 고딕"/>
        <family val="2"/>
        <charset val="129"/>
      </rPr>
      <t>수</t>
    </r>
    <r>
      <rPr>
        <sz val="11"/>
        <color theme="1"/>
        <rFont val="aptos narrow"/>
        <family val="2"/>
        <charset val="129"/>
      </rPr>
      <t xml:space="preserve"> </t>
    </r>
    <r>
      <rPr>
        <sz val="11"/>
        <color theme="1"/>
        <rFont val="맑은 고딕"/>
        <family val="2"/>
        <charset val="129"/>
      </rPr>
      <t>있는</t>
    </r>
    <r>
      <rPr>
        <sz val="11"/>
        <color theme="1"/>
        <rFont val="aptos narrow"/>
        <family val="2"/>
        <charset val="129"/>
      </rPr>
      <t xml:space="preserve"> 
</t>
    </r>
    <r>
      <rPr>
        <sz val="11"/>
        <color theme="1"/>
        <rFont val="맑은 고딕"/>
        <family val="2"/>
        <charset val="129"/>
      </rPr>
      <t>레스토랑</t>
    </r>
    <phoneticPr fontId="3" type="noConversion"/>
  </si>
  <si>
    <t>케르반 베이커리</t>
    <phoneticPr fontId="3" type="noConversion"/>
  </si>
  <si>
    <t>서울특별시 용산구
0507-1387-5585</t>
    <phoneticPr fontId="3" type="noConversion"/>
  </si>
  <si>
    <t>할랄가이즈</t>
    <phoneticPr fontId="3" type="noConversion"/>
  </si>
  <si>
    <t>서울특별시 용산구(할랄가이즈 이태원점)
02-794-8309</t>
    <phoneticPr fontId="3" type="noConversion"/>
  </si>
  <si>
    <r>
      <rPr>
        <sz val="11"/>
        <color theme="1"/>
        <rFont val="맑은 고딕"/>
        <family val="2"/>
        <charset val="129"/>
      </rPr>
      <t>뉴욕에서</t>
    </r>
    <r>
      <rPr>
        <sz val="11"/>
        <color theme="1"/>
        <rFont val="aptos narrow"/>
        <family val="2"/>
        <charset val="129"/>
      </rPr>
      <t xml:space="preserve"> </t>
    </r>
    <r>
      <rPr>
        <sz val="11"/>
        <color theme="1"/>
        <rFont val="맑은 고딕"/>
        <family val="2"/>
        <charset val="129"/>
      </rPr>
      <t>시작된</t>
    </r>
    <r>
      <rPr>
        <sz val="11"/>
        <color theme="1"/>
        <rFont val="aptos narrow"/>
        <family val="2"/>
        <charset val="129"/>
      </rPr>
      <t xml:space="preserve"> </t>
    </r>
    <r>
      <rPr>
        <sz val="11"/>
        <color theme="1"/>
        <rFont val="맑은 고딕"/>
        <family val="2"/>
        <charset val="129"/>
      </rPr>
      <t>세계적인</t>
    </r>
    <r>
      <rPr>
        <sz val="11"/>
        <color theme="1"/>
        <rFont val="aptos narrow"/>
        <family val="2"/>
        <charset val="129"/>
      </rPr>
      <t xml:space="preserve"> </t>
    </r>
    <r>
      <rPr>
        <sz val="11"/>
        <color theme="1"/>
        <rFont val="맑은 고딕"/>
        <family val="2"/>
        <charset val="129"/>
      </rPr>
      <t>할랄</t>
    </r>
    <r>
      <rPr>
        <sz val="11"/>
        <color theme="1"/>
        <rFont val="aptos narrow"/>
        <family val="2"/>
        <charset val="129"/>
      </rPr>
      <t xml:space="preserve"> </t>
    </r>
    <r>
      <rPr>
        <sz val="11"/>
        <color theme="1"/>
        <rFont val="맑은 고딕"/>
        <family val="2"/>
        <charset val="129"/>
      </rPr>
      <t>음식 프랜차이즈</t>
    </r>
    <phoneticPr fontId="3" type="noConversion"/>
  </si>
  <si>
    <t>https://thehalalguys.co.kr/</t>
    <phoneticPr fontId="3" type="noConversion"/>
  </si>
  <si>
    <t>질할브로스</t>
    <phoneticPr fontId="3" type="noConversion"/>
  </si>
  <si>
    <t>신선한 숙성 닭고기, 양고기 위에 바스마티 라이스, 특제 화이트 소스와 레드 소스로 완성된
뉴욕식 덮밥</t>
    <phoneticPr fontId="3" type="noConversion"/>
  </si>
  <si>
    <t>https://jilhalbros.com/</t>
    <phoneticPr fontId="3" type="noConversion"/>
  </si>
  <si>
    <t>중동 음식</t>
    <phoneticPr fontId="3" type="noConversion"/>
  </si>
  <si>
    <t>페트라</t>
    <phoneticPr fontId="3" type="noConversion"/>
  </si>
  <si>
    <t>서울특별시 용산구
02-790-4433</t>
    <phoneticPr fontId="3" type="noConversion"/>
  </si>
  <si>
    <t>한국 첫 중동 음식점</t>
    <phoneticPr fontId="3" type="noConversion"/>
  </si>
  <si>
    <t>한국음식</t>
    <phoneticPr fontId="3" type="noConversion"/>
  </si>
  <si>
    <t>이드</t>
    <phoneticPr fontId="3" type="noConversion"/>
  </si>
  <si>
    <t>서울특별시 용산구(이드 한식)
0507-1404-8219
서울특별시 마포구(이드 할랄 바비큐)
0507-1428-8318</t>
    <phoneticPr fontId="3" type="noConversion"/>
  </si>
  <si>
    <t>대한민국 최초 할랄 한식 인증 레스토랑</t>
    <phoneticPr fontId="3" type="noConversion"/>
  </si>
  <si>
    <t>발우공양</t>
    <phoneticPr fontId="3" type="noConversion"/>
  </si>
  <si>
    <t>서울특별시 종로구 
02-733-2081</t>
    <phoneticPr fontId="3" type="noConversion"/>
  </si>
  <si>
    <t>대한 불교 조계종에서 운영하는 사찰음식 전문점
미쉐린 가이드 스타 레스토랑에 2017년부터 2년 연속 선정될 정도로 훌륭한 음식을 제공
계절에 따라 코스를 구성하는 요리가 달라지는데, 고기와 해산물 등 동물성 재료는 물론 파, 마늘, 부추 등을 사용하지 않아 자극적이지 않고 담백한 맛을 자랑</t>
    <phoneticPr fontId="3" type="noConversion"/>
  </si>
  <si>
    <t>http://balwoo.or.kr/responsible_start.php</t>
    <phoneticPr fontId="3" type="noConversion"/>
  </si>
  <si>
    <t>Master Style Consulting
(I Style Consulting 
+ Fit Style Consulting)</t>
    <phoneticPr fontId="3" type="noConversion"/>
  </si>
  <si>
    <t>600 / 1P</t>
    <phoneticPr fontId="3" type="noConversion"/>
  </si>
  <si>
    <t>300m</t>
    <phoneticPr fontId="3" type="noConversion"/>
  </si>
  <si>
    <t>Private Consulting</t>
    <phoneticPr fontId="3" type="noConversion"/>
  </si>
  <si>
    <t>~ 8,,800 / 1P</t>
    <phoneticPr fontId="3" type="noConversion"/>
  </si>
  <si>
    <t>https://rarelee.co.kr/category/9/premium-consulting</t>
    <phoneticPr fontId="3" type="noConversion"/>
  </si>
  <si>
    <t>SEOUL, GYEONGGI
TOUR</t>
    <phoneticPr fontId="3" type="noConversion"/>
  </si>
  <si>
    <t>Korean educational tour
encompassing university campuses, future technologies, media, and theme parks</t>
    <phoneticPr fontId="3" type="noConversion"/>
  </si>
  <si>
    <t>775 / 1P
(estimated
price)</t>
    <phoneticPr fontId="3" type="noConversion"/>
  </si>
  <si>
    <t>5 day</t>
    <phoneticPr fontId="3" type="noConversion"/>
  </si>
  <si>
    <t>https://www.koreatourtip.com/master/28983</t>
    <phoneticPr fontId="3" type="noConversion"/>
  </si>
  <si>
    <t>SEOUL TOUR</t>
    <phoneticPr fontId="3" type="noConversion"/>
  </si>
  <si>
    <t>Experience Future-Oriented Korean Education Spanning School Exchange, AI, Media, and K-POP</t>
    <phoneticPr fontId="3" type="noConversion"/>
  </si>
  <si>
    <t>https://www.koreatourtip.com/master/29173</t>
    <phoneticPr fontId="3" type="noConversion"/>
  </si>
  <si>
    <t>873 / 1P
(estimated
price)</t>
    <phoneticPr fontId="3" type="noConversion"/>
  </si>
  <si>
    <t>Experience K-POP, Traditional Culture, Theme Parks, and Future Industries All at Once</t>
    <phoneticPr fontId="3" type="noConversion"/>
  </si>
  <si>
    <t>https://www.koreatourtip.com/master/18057</t>
    <phoneticPr fontId="3" type="noConversion"/>
  </si>
  <si>
    <t>CITY
PACKAGE
TOUR</t>
    <phoneticPr fontId="3" type="noConversion"/>
  </si>
  <si>
    <t>CITY + LOCAL
PACKAGE
TOUR</t>
    <phoneticPr fontId="3" type="noConversion"/>
  </si>
  <si>
    <t>KOREAN
UNIVERSITY
VISIT</t>
    <phoneticPr fontId="3" type="noConversion"/>
  </si>
  <si>
    <t>MAJOR
COPORATION
MANUFACTURING
TOUR</t>
    <phoneticPr fontId="3" type="noConversion"/>
  </si>
  <si>
    <t>KOREAN CULTURAL
HERITAGE TOURS</t>
    <phoneticPr fontId="3" type="noConversion"/>
  </si>
  <si>
    <t>MUSEUM TOUR</t>
    <phoneticPr fontId="3" type="noConversion"/>
  </si>
  <si>
    <t>KTX EXPERIENCE</t>
    <phoneticPr fontId="3" type="noConversion"/>
  </si>
  <si>
    <t>STYLE CONSULTING</t>
    <phoneticPr fontId="3" type="noConversion"/>
  </si>
  <si>
    <t>213 / 1P
400 / 2P</t>
    <phoneticPr fontId="3" type="noConversion"/>
  </si>
  <si>
    <t>https://www.yonsei.ac.kr/en_sc/1826/subview.do</t>
    <phoneticPr fontId="3" type="noConversion"/>
  </si>
  <si>
    <t>http://oia.snu.ac.kr/campus-tours-overview</t>
    <phoneticPr fontId="3" type="noConversion"/>
  </si>
  <si>
    <t>CAMPUS TOUR</t>
    <phoneticPr fontId="3" type="noConversion"/>
  </si>
  <si>
    <t>Group Tour
&amp; Self-Guided Campus Tour</t>
    <phoneticPr fontId="3" type="noConversion"/>
  </si>
  <si>
    <t>Group Tour</t>
    <phoneticPr fontId="3" type="noConversion"/>
  </si>
  <si>
    <t>IGC PR Center</t>
    <phoneticPr fontId="3" type="noConversion"/>
  </si>
  <si>
    <t>https://en.journal.igc.or.kr/65</t>
    <phoneticPr fontId="3" type="noConversion"/>
  </si>
  <si>
    <t>Free Tours
or Docent-Guided Tour</t>
    <phoneticPr fontId="3" type="noConversion"/>
  </si>
  <si>
    <t>https://www.hyundai.com/kr/ko/brand/factory-reservation/reservation</t>
    <phoneticPr fontId="3" type="noConversion"/>
  </si>
  <si>
    <t>Ulsan 
Manufacturing Plant</t>
    <phoneticPr fontId="3" type="noConversion"/>
  </si>
  <si>
    <t>Groups must consist of at least 4 and no more than 100 people
Sinchon Campus: Tours operate Monday to Friday, 10:00 AM or 4:00 PM
(excluding periods when campus tours are not available)
International Campus: Tours operate on Friday at 2:00 PM
 (excluding periods when campus tours are not available)</t>
    <phoneticPr fontId="3" type="noConversion"/>
  </si>
  <si>
    <t>free</t>
    <phoneticPr fontId="3" type="noConversion"/>
  </si>
  <si>
    <t>Dreams ever dreamt</t>
    <phoneticPr fontId="3" type="noConversion"/>
  </si>
  <si>
    <t>Amorepacific
factory tour</t>
    <phoneticPr fontId="3" type="noConversion"/>
  </si>
  <si>
    <t>Group tour</t>
    <phoneticPr fontId="3" type="noConversion"/>
  </si>
  <si>
    <t>https://tour.amorepacific.com/</t>
    <phoneticPr fontId="3" type="noConversion"/>
  </si>
  <si>
    <t>Taekwondo</t>
    <phoneticPr fontId="3" type="noConversion"/>
  </si>
  <si>
    <t>https://home.cosmojin.com/korea-package/detail.php?idx=45</t>
    <phoneticPr fontId="3" type="noConversion"/>
  </si>
  <si>
    <r>
      <t xml:space="preserve">DANCEJOA
</t>
    </r>
    <r>
      <rPr>
        <sz val="12"/>
        <color theme="1"/>
        <rFont val="Aptos Narrow"/>
        <family val="2"/>
      </rPr>
      <t>010-6478-7022
https://dancejoa.com/28</t>
    </r>
    <phoneticPr fontId="3" type="noConversion"/>
  </si>
  <si>
    <t>KOREAN 
CULTURAL
EXPERIENCE</t>
    <phoneticPr fontId="3" type="noConversion"/>
  </si>
  <si>
    <t>CULTURAL
EXPERIENCE</t>
    <phoneticPr fontId="3" type="noConversion"/>
  </si>
  <si>
    <t>Exhibitions</t>
    <phoneticPr fontId="3" type="noConversion"/>
  </si>
  <si>
    <t>Permanent Exhibitions</t>
    <phoneticPr fontId="3" type="noConversion"/>
  </si>
  <si>
    <t>https://www.museum.go.kr/MUSEUM/main/index.do</t>
    <phoneticPr fontId="3" type="noConversion"/>
  </si>
  <si>
    <t>https://www.gugak.go.kr/site/main/index001</t>
    <phoneticPr fontId="3" type="noConversion"/>
  </si>
  <si>
    <t>3 / 1p</t>
    <phoneticPr fontId="3" type="noConversion"/>
  </si>
  <si>
    <t>https://sphh.sscmc.or.kr/</t>
    <phoneticPr fontId="3" type="noConversion"/>
  </si>
  <si>
    <t>Operating Hours
Summer season (March o October): 09:30 ~ 18:00
Winter season(November to February): 09:30 ~ 17:00</t>
    <phoneticPr fontId="3" type="noConversion"/>
  </si>
  <si>
    <t>Operating Hours: 10:00 ~ 18:00(final admission 17:00)
Closed on Mondays and January 1st</t>
    <phoneticPr fontId="3" type="noConversion"/>
  </si>
  <si>
    <t>VIP Offline Consulting</t>
    <phoneticPr fontId="3" type="noConversion"/>
  </si>
  <si>
    <t>2,200 / 1P</t>
    <phoneticPr fontId="3" type="noConversion"/>
  </si>
  <si>
    <t>https://merizzbeauty.com/shop_view/?idx=194</t>
    <phoneticPr fontId="3" type="noConversion"/>
  </si>
  <si>
    <t>400 / 1T</t>
    <phoneticPr fontId="3" type="noConversion"/>
  </si>
  <si>
    <t>AI-X 진로 탐험관
체험 프로그램</t>
    <phoneticPr fontId="3" type="noConversion"/>
  </si>
  <si>
    <t>https://www.samwooim.com/AIX_dream</t>
    <phoneticPr fontId="3" type="noConversion"/>
  </si>
  <si>
    <t>디지털시티</t>
    <phoneticPr fontId="3" type="noConversion"/>
  </si>
  <si>
    <t>삼성스토어</t>
    <phoneticPr fontId="3" type="noConversion"/>
  </si>
  <si>
    <t>https://www.samsung.com/sec/ai-class/digitalcity/</t>
    <phoneticPr fontId="3" type="noConversion"/>
  </si>
  <si>
    <t>https://www.samsung.com/sec/ai-class/samsungstore/</t>
    <phoneticPr fontId="3" type="noConversion"/>
  </si>
  <si>
    <t>SKY BOX</t>
    <phoneticPr fontId="3" type="noConversion"/>
  </si>
  <si>
    <t>20P: 2,400 / 1T
9P: 1,080 / 1T</t>
    <phoneticPr fontId="3" type="noConversion"/>
  </si>
  <si>
    <t>https://heroesbaseball.co.kr/index.do</t>
    <phoneticPr fontId="3" type="noConversion"/>
  </si>
  <si>
    <t>weekdays: 71 /1P
weekends: 77 / 1P</t>
    <phoneticPr fontId="3" type="noConversion"/>
  </si>
  <si>
    <t>https://www.ssglanders.com/main</t>
    <phoneticPr fontId="3" type="noConversion"/>
  </si>
  <si>
    <t>5-time pass: 54 / 1P
7-time pass: 75 / 1P</t>
    <phoneticPr fontId="3" type="noConversion"/>
  </si>
  <si>
    <t>52 / 1P</t>
    <phoneticPr fontId="3" type="noConversion"/>
  </si>
  <si>
    <t>https://www.everland.com/caribbeanbay/home/main</t>
    <phoneticPr fontId="3" type="noConversion"/>
  </si>
  <si>
    <t>6 hours</t>
    <phoneticPr fontId="3" type="noConversion"/>
  </si>
  <si>
    <t>Normal season: 50 / 1P
Peak season: 60 / 1P</t>
    <phoneticPr fontId="3" type="noConversion"/>
  </si>
  <si>
    <t>Mid Summer: 74 / 1P
Hot Summer1: 79 / 1P
Hot Summer2: 89 / 1P</t>
    <phoneticPr fontId="3" type="noConversion"/>
  </si>
  <si>
    <t>Middle Seasons: 55 / 1P
High Seasons: 65 / 1P
Gold Seasons: 79 / 1P</t>
    <phoneticPr fontId="3" type="noConversion"/>
  </si>
  <si>
    <t>https://www.sonohotelsresorts.com/oceanWorld</t>
    <phoneticPr fontId="3" type="noConversion"/>
  </si>
  <si>
    <t>https://www.p-city.com/front/cimer/overview</t>
    <phoneticPr fontId="3" type="noConversion"/>
  </si>
  <si>
    <t>1 Day Pass + 1-time Jet Boat</t>
    <phoneticPr fontId="3" type="noConversion"/>
  </si>
  <si>
    <t>75 / 1P</t>
    <phoneticPr fontId="3" type="noConversion"/>
  </si>
  <si>
    <t>Afternoon Pass + 1-time Jet Boat</t>
    <phoneticPr fontId="3" type="noConversion"/>
  </si>
  <si>
    <t>59 / 1P</t>
    <phoneticPr fontId="3" type="noConversion"/>
  </si>
  <si>
    <t>IT experience</t>
    <phoneticPr fontId="3" type="noConversion"/>
  </si>
  <si>
    <t>https://tour.korea.ac.kr/tour/index.do</t>
    <phoneticPr fontId="3" type="noConversion"/>
  </si>
  <si>
    <t>Individual &amp; Flexible Tours (Crimson Tour)</t>
    <phoneticPr fontId="3" type="noConversion"/>
  </si>
  <si>
    <t>Visit Korean Heritage Campaign</t>
    <phoneticPr fontId="3" type="noConversion"/>
  </si>
  <si>
    <t>Korean Heritage Passport Tour</t>
    <phoneticPr fontId="3" type="noConversion"/>
  </si>
  <si>
    <t>https://www.kh.or.kr/visit/kor/index.do</t>
    <phoneticPr fontId="3" type="noConversion"/>
  </si>
  <si>
    <r>
      <t xml:space="preserve">REHANNAIMAGE
</t>
    </r>
    <r>
      <rPr>
        <sz val="12"/>
        <color theme="1"/>
        <rFont val="Aptos Narrow"/>
        <family val="2"/>
      </rPr>
      <t>031-983-3704
rehannaimagecompany@naver.com</t>
    </r>
    <phoneticPr fontId="3" type="noConversion"/>
  </si>
  <si>
    <r>
      <t xml:space="preserve">Rarelee
</t>
    </r>
    <r>
      <rPr>
        <sz val="12"/>
        <color theme="1"/>
        <rFont val="Aptos Narrow"/>
        <family val="2"/>
      </rPr>
      <t>070-8019-3318
contact@rarelee.co.kr</t>
    </r>
    <phoneticPr fontId="3" type="noConversion"/>
  </si>
  <si>
    <r>
      <rPr>
        <sz val="11"/>
        <color theme="1"/>
        <rFont val="맑은 고딕"/>
        <family val="2"/>
        <charset val="129"/>
      </rPr>
      <t>제공</t>
    </r>
    <r>
      <rPr>
        <sz val="11"/>
        <color theme="1"/>
        <rFont val="aptos narrow"/>
        <family val="2"/>
      </rPr>
      <t xml:space="preserve"> </t>
    </r>
    <r>
      <rPr>
        <sz val="11"/>
        <color theme="1"/>
        <rFont val="맑은 고딕"/>
        <family val="2"/>
        <charset val="129"/>
      </rPr>
      <t>서비스</t>
    </r>
    <r>
      <rPr>
        <sz val="11"/>
        <color theme="1"/>
        <rFont val="aptos narrow"/>
        <family val="2"/>
      </rPr>
      <t xml:space="preserve"> / </t>
    </r>
    <r>
      <rPr>
        <sz val="11"/>
        <color theme="1"/>
        <rFont val="맑은 고딕"/>
        <family val="2"/>
        <charset val="129"/>
      </rPr>
      <t xml:space="preserve">이벤트
</t>
    </r>
    <r>
      <rPr>
        <sz val="11"/>
        <color theme="1"/>
        <rFont val="aptos narrow"/>
        <family val="2"/>
      </rPr>
      <t xml:space="preserve">1) </t>
    </r>
    <r>
      <rPr>
        <sz val="11"/>
        <color theme="1"/>
        <rFont val="맑은 고딕"/>
        <family val="2"/>
        <charset val="129"/>
      </rPr>
      <t>전용</t>
    </r>
    <r>
      <rPr>
        <sz val="11"/>
        <color theme="1"/>
        <rFont val="aptos narrow"/>
        <family val="2"/>
      </rPr>
      <t xml:space="preserve"> </t>
    </r>
    <r>
      <rPr>
        <sz val="11"/>
        <color theme="1"/>
        <rFont val="맑은 고딕"/>
        <family val="2"/>
        <charset val="129"/>
      </rPr>
      <t>출입구</t>
    </r>
    <r>
      <rPr>
        <sz val="11"/>
        <color theme="1"/>
        <rFont val="aptos narrow"/>
        <family val="2"/>
      </rPr>
      <t xml:space="preserve"> </t>
    </r>
    <r>
      <rPr>
        <sz val="11"/>
        <color theme="1"/>
        <rFont val="맑은 고딕"/>
        <family val="2"/>
        <charset val="129"/>
      </rPr>
      <t>이용</t>
    </r>
    <r>
      <rPr>
        <sz val="11"/>
        <color theme="1"/>
        <rFont val="aptos narrow"/>
        <family val="2"/>
      </rPr>
      <t>(</t>
    </r>
    <r>
      <rPr>
        <sz val="11"/>
        <color theme="1"/>
        <rFont val="맑은 고딕"/>
        <family val="2"/>
        <charset val="129"/>
      </rPr>
      <t>고척</t>
    </r>
    <r>
      <rPr>
        <sz val="11"/>
        <color theme="1"/>
        <rFont val="aptos narrow"/>
        <family val="2"/>
      </rPr>
      <t xml:space="preserve"> </t>
    </r>
    <r>
      <rPr>
        <sz val="11"/>
        <color theme="1"/>
        <rFont val="맑은 고딕"/>
        <family val="2"/>
        <charset val="129"/>
      </rPr>
      <t>스카이돔</t>
    </r>
    <r>
      <rPr>
        <sz val="11"/>
        <color theme="1"/>
        <rFont val="aptos narrow"/>
        <family val="2"/>
      </rPr>
      <t xml:space="preserve"> </t>
    </r>
    <r>
      <rPr>
        <sz val="11"/>
        <color theme="1"/>
        <rFont val="맑은 고딕"/>
        <family val="2"/>
        <charset val="129"/>
      </rPr>
      <t>중앙</t>
    </r>
    <r>
      <rPr>
        <sz val="11"/>
        <color theme="1"/>
        <rFont val="aptos narrow"/>
        <family val="2"/>
      </rPr>
      <t xml:space="preserve"> C</t>
    </r>
    <r>
      <rPr>
        <sz val="11"/>
        <color theme="1"/>
        <rFont val="맑은 고딕"/>
        <family val="2"/>
        <charset val="129"/>
      </rPr>
      <t>게이트</t>
    </r>
    <r>
      <rPr>
        <sz val="11"/>
        <color theme="1"/>
        <rFont val="aptos narrow"/>
        <family val="2"/>
      </rPr>
      <t xml:space="preserve">)
2) </t>
    </r>
    <r>
      <rPr>
        <sz val="11"/>
        <color theme="1"/>
        <rFont val="맑은 고딕"/>
        <family val="2"/>
        <charset val="129"/>
      </rPr>
      <t>전용</t>
    </r>
    <r>
      <rPr>
        <sz val="11"/>
        <color theme="1"/>
        <rFont val="aptos narrow"/>
        <family val="2"/>
      </rPr>
      <t xml:space="preserve"> </t>
    </r>
    <r>
      <rPr>
        <sz val="11"/>
        <color theme="1"/>
        <rFont val="맑은 고딕"/>
        <family val="2"/>
        <charset val="129"/>
      </rPr>
      <t>주차장</t>
    </r>
    <r>
      <rPr>
        <sz val="11"/>
        <color theme="1"/>
        <rFont val="aptos narrow"/>
        <family val="2"/>
      </rPr>
      <t xml:space="preserve"> </t>
    </r>
    <r>
      <rPr>
        <sz val="11"/>
        <color theme="1"/>
        <rFont val="맑은 고딕"/>
        <family val="2"/>
        <charset val="129"/>
      </rPr>
      <t xml:space="preserve">이용
</t>
    </r>
    <r>
      <rPr>
        <sz val="11"/>
        <color theme="1"/>
        <rFont val="aptos narrow"/>
        <family val="2"/>
      </rPr>
      <t xml:space="preserve">3) </t>
    </r>
    <r>
      <rPr>
        <sz val="11"/>
        <color theme="1"/>
        <rFont val="맑은 고딕"/>
        <family val="2"/>
        <charset val="129"/>
      </rPr>
      <t>마스코트</t>
    </r>
    <r>
      <rPr>
        <sz val="11"/>
        <color theme="1"/>
        <rFont val="aptos narrow"/>
        <family val="2"/>
      </rPr>
      <t xml:space="preserve"> </t>
    </r>
    <r>
      <rPr>
        <sz val="11"/>
        <color theme="1"/>
        <rFont val="맑은 고딕"/>
        <family val="2"/>
        <charset val="129"/>
      </rPr>
      <t>포토</t>
    </r>
    <r>
      <rPr>
        <sz val="11"/>
        <color theme="1"/>
        <rFont val="aptos narrow"/>
        <family val="2"/>
      </rPr>
      <t xml:space="preserve"> </t>
    </r>
    <r>
      <rPr>
        <sz val="11"/>
        <color theme="1"/>
        <rFont val="맑은 고딕"/>
        <family val="2"/>
        <charset val="129"/>
      </rPr>
      <t>서비스</t>
    </r>
    <phoneticPr fontId="3" type="noConversion"/>
  </si>
  <si>
    <r>
      <rPr>
        <b/>
        <sz val="12"/>
        <color theme="1"/>
        <rFont val="맑은 고딕"/>
        <family val="2"/>
        <charset val="129"/>
      </rPr>
      <t xml:space="preserve">1 </t>
    </r>
    <r>
      <rPr>
        <b/>
        <sz val="12"/>
        <color theme="1"/>
        <rFont val="Aptos Narrow"/>
        <family val="2"/>
      </rPr>
      <t>Day Pass + Magic Pass Premium</t>
    </r>
    <phoneticPr fontId="3" type="noConversion"/>
  </si>
  <si>
    <r>
      <t xml:space="preserve">Korea tour tip
</t>
    </r>
    <r>
      <rPr>
        <sz val="12"/>
        <color theme="1"/>
        <rFont val="Aptos Narrow"/>
        <family val="2"/>
      </rPr>
      <t>1644-8230
master@koreatourtip.co.kr</t>
    </r>
    <phoneticPr fontId="3" type="noConversion"/>
  </si>
  <si>
    <r>
      <t xml:space="preserve">IX </t>
    </r>
    <r>
      <rPr>
        <b/>
        <sz val="12"/>
        <color theme="1"/>
        <rFont val="맑은 고딕"/>
        <family val="2"/>
        <charset val="129"/>
      </rPr>
      <t>청소년 체험센터</t>
    </r>
    <phoneticPr fontId="3" type="noConversion"/>
  </si>
  <si>
    <r>
      <rPr>
        <b/>
        <sz val="12"/>
        <color theme="1"/>
        <rFont val="맑은 고딕"/>
        <family val="2"/>
        <charset val="129"/>
      </rPr>
      <t xml:space="preserve">갤럭시 </t>
    </r>
    <r>
      <rPr>
        <b/>
        <sz val="12"/>
        <color theme="1"/>
        <rFont val="Aptos Narrow"/>
        <family val="2"/>
      </rPr>
      <t xml:space="preserve">AI </t>
    </r>
    <r>
      <rPr>
        <b/>
        <sz val="12"/>
        <color theme="1"/>
        <rFont val="맑은 고딕"/>
        <family val="2"/>
        <charset val="129"/>
      </rPr>
      <t>클래스</t>
    </r>
    <phoneticPr fontId="3" type="noConversion"/>
  </si>
  <si>
    <r>
      <t xml:space="preserve">Korea Heritage Agency
</t>
    </r>
    <r>
      <rPr>
        <sz val="12"/>
        <color theme="1"/>
        <rFont val="Aptos Narrow"/>
        <family val="2"/>
      </rPr>
      <t>1670-8904</t>
    </r>
    <phoneticPr fontId="3" type="noConversion"/>
  </si>
  <si>
    <t>No Fixed Price</t>
    <phoneticPr fontId="3" type="noConversion"/>
  </si>
  <si>
    <r>
      <t xml:space="preserve">25.12.17 ~ 26.02.22 </t>
    </r>
    <r>
      <rPr>
        <sz val="11"/>
        <color theme="1"/>
        <rFont val="맑은 고딕"/>
        <family val="2"/>
        <charset val="129"/>
      </rPr>
      <t>진행
웰컴</t>
    </r>
    <r>
      <rPr>
        <sz val="11"/>
        <color theme="1"/>
        <rFont val="aptos narrow"/>
        <family val="2"/>
      </rPr>
      <t xml:space="preserve"> </t>
    </r>
    <r>
      <rPr>
        <sz val="11"/>
        <color theme="1"/>
        <rFont val="맑은 고딕"/>
        <family val="2"/>
        <charset val="129"/>
      </rPr>
      <t>쿠폰북</t>
    </r>
    <r>
      <rPr>
        <sz val="11"/>
        <color theme="1"/>
        <rFont val="aptos narrow"/>
        <family val="2"/>
      </rPr>
      <t xml:space="preserve"> </t>
    </r>
    <r>
      <rPr>
        <sz val="11"/>
        <color theme="1"/>
        <rFont val="맑은 고딕"/>
        <family val="2"/>
        <charset val="129"/>
      </rPr>
      <t>제공</t>
    </r>
    <r>
      <rPr>
        <sz val="11"/>
        <color theme="1"/>
        <rFont val="aptos narrow"/>
        <family val="2"/>
      </rPr>
      <t>, K-</t>
    </r>
    <r>
      <rPr>
        <sz val="11"/>
        <color theme="1"/>
        <rFont val="맑은 고딕"/>
        <family val="2"/>
        <charset val="129"/>
      </rPr>
      <t>테마존</t>
    </r>
    <r>
      <rPr>
        <sz val="11"/>
        <color theme="1"/>
        <rFont val="aptos narrow"/>
        <family val="2"/>
      </rPr>
      <t xml:space="preserve"> </t>
    </r>
    <r>
      <rPr>
        <sz val="11"/>
        <color theme="1"/>
        <rFont val="맑은 고딕"/>
        <family val="2"/>
        <charset val="129"/>
      </rPr>
      <t>체험</t>
    </r>
    <r>
      <rPr>
        <sz val="11"/>
        <color theme="1"/>
        <rFont val="aptos narrow"/>
        <family val="2"/>
      </rPr>
      <t xml:space="preserve">, </t>
    </r>
    <r>
      <rPr>
        <sz val="11"/>
        <color theme="1"/>
        <rFont val="맑은 고딕"/>
        <family val="2"/>
        <charset val="129"/>
      </rPr>
      <t>포토존</t>
    </r>
    <r>
      <rPr>
        <sz val="11"/>
        <color theme="1"/>
        <rFont val="aptos narrow"/>
        <family val="2"/>
      </rPr>
      <t>&amp;</t>
    </r>
    <r>
      <rPr>
        <sz val="11"/>
        <color theme="1"/>
        <rFont val="맑은 고딕"/>
        <family val="2"/>
        <charset val="129"/>
      </rPr>
      <t xml:space="preserve">럭키드로우
</t>
    </r>
    <r>
      <rPr>
        <sz val="11"/>
        <color theme="1"/>
        <rFont val="aptos narrow"/>
        <family val="2"/>
      </rPr>
      <t xml:space="preserve">A </t>
    </r>
    <r>
      <rPr>
        <sz val="11"/>
        <color theme="1"/>
        <rFont val="맑은 고딕"/>
        <family val="2"/>
        <charset val="129"/>
      </rPr>
      <t>감정</t>
    </r>
    <r>
      <rPr>
        <sz val="11"/>
        <color theme="1"/>
        <rFont val="aptos narrow"/>
        <family val="2"/>
      </rPr>
      <t xml:space="preserve"> </t>
    </r>
    <r>
      <rPr>
        <sz val="11"/>
        <color theme="1"/>
        <rFont val="맑은 고딕"/>
        <family val="2"/>
        <charset val="129"/>
      </rPr>
      <t>분석을</t>
    </r>
    <r>
      <rPr>
        <sz val="11"/>
        <color theme="1"/>
        <rFont val="aptos narrow"/>
        <family val="2"/>
      </rPr>
      <t xml:space="preserve"> </t>
    </r>
    <r>
      <rPr>
        <sz val="11"/>
        <color theme="1"/>
        <rFont val="맑은 고딕"/>
        <family val="2"/>
        <charset val="129"/>
      </rPr>
      <t>통한</t>
    </r>
    <r>
      <rPr>
        <sz val="11"/>
        <color theme="1"/>
        <rFont val="aptos narrow"/>
        <family val="2"/>
      </rPr>
      <t xml:space="preserve"> </t>
    </r>
    <r>
      <rPr>
        <sz val="11"/>
        <color theme="1"/>
        <rFont val="맑은 고딕"/>
        <family val="2"/>
        <charset val="129"/>
      </rPr>
      <t>쇼핑</t>
    </r>
    <r>
      <rPr>
        <sz val="11"/>
        <color theme="1"/>
        <rFont val="aptos narrow"/>
        <family val="2"/>
      </rPr>
      <t xml:space="preserve"> </t>
    </r>
    <r>
      <rPr>
        <sz val="11"/>
        <color theme="1"/>
        <rFont val="맑은 고딕"/>
        <family val="2"/>
        <charset val="129"/>
      </rPr>
      <t>추천</t>
    </r>
    <r>
      <rPr>
        <sz val="11"/>
        <color theme="1"/>
        <rFont val="aptos narrow"/>
        <family val="2"/>
      </rPr>
      <t xml:space="preserve">, K </t>
    </r>
    <r>
      <rPr>
        <sz val="11"/>
        <color theme="1"/>
        <rFont val="맑은 고딕"/>
        <family val="2"/>
        <charset val="129"/>
      </rPr>
      <t>쇼핑카트</t>
    </r>
    <r>
      <rPr>
        <sz val="11"/>
        <color theme="1"/>
        <rFont val="aptos narrow"/>
        <family val="2"/>
      </rPr>
      <t xml:space="preserve"> </t>
    </r>
    <r>
      <rPr>
        <sz val="11"/>
        <color theme="1"/>
        <rFont val="맑은 고딕"/>
        <family val="2"/>
        <charset val="129"/>
      </rPr>
      <t>채우기
항공</t>
    </r>
    <r>
      <rPr>
        <sz val="11"/>
        <color theme="1"/>
        <rFont val="aptos narrow"/>
        <family val="2"/>
      </rPr>
      <t>·</t>
    </r>
    <r>
      <rPr>
        <sz val="11"/>
        <color theme="1"/>
        <rFont val="맑은 고딕"/>
        <family val="2"/>
        <charset val="129"/>
      </rPr>
      <t>교통</t>
    </r>
    <r>
      <rPr>
        <sz val="11"/>
        <color theme="1"/>
        <rFont val="aptos narrow"/>
        <family val="2"/>
      </rPr>
      <t xml:space="preserve">, </t>
    </r>
    <r>
      <rPr>
        <sz val="11"/>
        <color theme="1"/>
        <rFont val="맑은 고딕"/>
        <family val="2"/>
        <charset val="129"/>
      </rPr>
      <t>쇼핑</t>
    </r>
    <r>
      <rPr>
        <sz val="11"/>
        <color theme="1"/>
        <rFont val="aptos narrow"/>
        <family val="2"/>
      </rPr>
      <t xml:space="preserve">, </t>
    </r>
    <r>
      <rPr>
        <sz val="11"/>
        <color theme="1"/>
        <rFont val="맑은 고딕"/>
        <family val="2"/>
        <charset val="129"/>
      </rPr>
      <t>숙박</t>
    </r>
    <r>
      <rPr>
        <sz val="11"/>
        <color theme="1"/>
        <rFont val="aptos narrow"/>
        <family val="2"/>
      </rPr>
      <t xml:space="preserve">, </t>
    </r>
    <r>
      <rPr>
        <sz val="11"/>
        <color theme="1"/>
        <rFont val="맑은 고딕"/>
        <family val="2"/>
        <charset val="129"/>
      </rPr>
      <t>식</t>
    </r>
    <r>
      <rPr>
        <sz val="11"/>
        <color theme="1"/>
        <rFont val="aptos narrow"/>
        <family val="2"/>
      </rPr>
      <t>·</t>
    </r>
    <r>
      <rPr>
        <sz val="11"/>
        <color theme="1"/>
        <rFont val="맑은 고딕"/>
        <family val="2"/>
        <charset val="129"/>
      </rPr>
      <t>음료</t>
    </r>
    <r>
      <rPr>
        <sz val="11"/>
        <color theme="1"/>
        <rFont val="aptos narrow"/>
        <family val="2"/>
      </rPr>
      <t xml:space="preserve">, </t>
    </r>
    <r>
      <rPr>
        <sz val="11"/>
        <color theme="1"/>
        <rFont val="맑은 고딕"/>
        <family val="2"/>
        <charset val="129"/>
      </rPr>
      <t>뷰티</t>
    </r>
    <r>
      <rPr>
        <sz val="11"/>
        <color theme="1"/>
        <rFont val="aptos narrow"/>
        <family val="2"/>
      </rPr>
      <t xml:space="preserve">, </t>
    </r>
    <r>
      <rPr>
        <sz val="11"/>
        <color theme="1"/>
        <rFont val="맑은 고딕"/>
        <family val="2"/>
        <charset val="129"/>
      </rPr>
      <t>건강</t>
    </r>
    <r>
      <rPr>
        <sz val="11"/>
        <color theme="1"/>
        <rFont val="aptos narrow"/>
        <family val="2"/>
      </rPr>
      <t xml:space="preserve">, </t>
    </r>
    <r>
      <rPr>
        <sz val="11"/>
        <color theme="1"/>
        <rFont val="맑은 고딕"/>
        <family val="2"/>
        <charset val="129"/>
      </rPr>
      <t>체험</t>
    </r>
    <r>
      <rPr>
        <sz val="11"/>
        <color theme="1"/>
        <rFont val="aptos narrow"/>
        <family val="2"/>
      </rPr>
      <t xml:space="preserve">, </t>
    </r>
    <r>
      <rPr>
        <sz val="11"/>
        <color theme="1"/>
        <rFont val="맑은 고딕"/>
        <family val="2"/>
        <charset val="129"/>
      </rPr>
      <t>편의서비스</t>
    </r>
    <r>
      <rPr>
        <sz val="11"/>
        <color theme="1"/>
        <rFont val="aptos narrow"/>
        <family val="2"/>
      </rPr>
      <t xml:space="preserve"> </t>
    </r>
    <r>
      <rPr>
        <sz val="11"/>
        <color theme="1"/>
        <rFont val="맑은 고딕"/>
        <family val="2"/>
        <charset val="129"/>
      </rPr>
      <t>등</t>
    </r>
    <phoneticPr fontId="3" type="noConversion"/>
  </si>
  <si>
    <t>https://www.koreagrandsale.co.kr/main</t>
    <phoneticPr fontId="3" type="noConversion"/>
  </si>
  <si>
    <r>
      <rPr>
        <sz val="11"/>
        <color theme="1"/>
        <rFont val="맑은 고딕"/>
        <family val="2"/>
        <charset val="129"/>
      </rPr>
      <t>국내</t>
    </r>
    <r>
      <rPr>
        <sz val="11"/>
        <color theme="1"/>
        <rFont val="aptos narrow"/>
        <family val="2"/>
      </rPr>
      <t xml:space="preserve"> </t>
    </r>
    <r>
      <rPr>
        <sz val="11"/>
        <color theme="1"/>
        <rFont val="맑은 고딕"/>
        <family val="2"/>
        <charset val="129"/>
      </rPr>
      <t>최대</t>
    </r>
    <r>
      <rPr>
        <sz val="11"/>
        <color theme="1"/>
        <rFont val="aptos narrow"/>
        <family val="2"/>
      </rPr>
      <t xml:space="preserve"> </t>
    </r>
    <r>
      <rPr>
        <sz val="11"/>
        <color theme="1"/>
        <rFont val="맑은 고딕"/>
        <family val="2"/>
        <charset val="129"/>
      </rPr>
      <t>규모의</t>
    </r>
    <r>
      <rPr>
        <sz val="11"/>
        <color theme="1"/>
        <rFont val="aptos narrow"/>
        <family val="2"/>
      </rPr>
      <t xml:space="preserve"> </t>
    </r>
    <r>
      <rPr>
        <sz val="11"/>
        <color theme="1"/>
        <rFont val="맑은 고딕"/>
        <family val="2"/>
        <charset val="129"/>
      </rPr>
      <t>린드버그</t>
    </r>
    <r>
      <rPr>
        <sz val="11"/>
        <color theme="1"/>
        <rFont val="aptos narrow"/>
        <family val="2"/>
      </rPr>
      <t xml:space="preserve"> </t>
    </r>
    <r>
      <rPr>
        <sz val="11"/>
        <color theme="1"/>
        <rFont val="맑은 고딕"/>
        <family val="2"/>
        <charset val="129"/>
      </rPr>
      <t>딜러</t>
    </r>
    <r>
      <rPr>
        <sz val="11"/>
        <color theme="1"/>
        <rFont val="aptos narrow"/>
        <family val="2"/>
      </rPr>
      <t xml:space="preserve">.
</t>
    </r>
    <r>
      <rPr>
        <sz val="11"/>
        <color theme="1"/>
        <rFont val="맑은 고딕"/>
        <family val="2"/>
        <charset val="129"/>
      </rPr>
      <t>해외</t>
    </r>
    <r>
      <rPr>
        <sz val="11"/>
        <color theme="1"/>
        <rFont val="aptos narrow"/>
        <family val="2"/>
      </rPr>
      <t xml:space="preserve"> </t>
    </r>
    <r>
      <rPr>
        <sz val="11"/>
        <color theme="1"/>
        <rFont val="맑은 고딕"/>
        <family val="2"/>
        <charset val="129"/>
      </rPr>
      <t>명품</t>
    </r>
    <r>
      <rPr>
        <sz val="11"/>
        <color theme="1"/>
        <rFont val="aptos narrow"/>
        <family val="2"/>
      </rPr>
      <t xml:space="preserve"> </t>
    </r>
    <r>
      <rPr>
        <sz val="11"/>
        <color theme="1"/>
        <rFont val="맑은 고딕"/>
        <family val="2"/>
        <charset val="129"/>
      </rPr>
      <t>브랜드</t>
    </r>
    <r>
      <rPr>
        <sz val="11"/>
        <color theme="1"/>
        <rFont val="aptos narrow"/>
        <family val="2"/>
      </rPr>
      <t xml:space="preserve"> </t>
    </r>
    <r>
      <rPr>
        <sz val="11"/>
        <color theme="1"/>
        <rFont val="맑은 고딕"/>
        <family val="2"/>
        <charset val="129"/>
      </rPr>
      <t>안경을</t>
    </r>
    <r>
      <rPr>
        <sz val="11"/>
        <color theme="1"/>
        <rFont val="aptos narrow"/>
        <family val="2"/>
      </rPr>
      <t xml:space="preserve"> </t>
    </r>
    <r>
      <rPr>
        <sz val="11"/>
        <color theme="1"/>
        <rFont val="맑은 고딕"/>
        <family val="2"/>
        <charset val="129"/>
      </rPr>
      <t>취급하는</t>
    </r>
    <r>
      <rPr>
        <sz val="11"/>
        <color theme="1"/>
        <rFont val="aptos narrow"/>
        <family val="2"/>
      </rPr>
      <t xml:space="preserve"> </t>
    </r>
    <r>
      <rPr>
        <sz val="11"/>
        <color theme="1"/>
        <rFont val="맑은 고딕"/>
        <family val="2"/>
        <charset val="129"/>
      </rPr>
      <t>프리미엄</t>
    </r>
    <r>
      <rPr>
        <sz val="11"/>
        <color theme="1"/>
        <rFont val="aptos narrow"/>
        <family val="2"/>
      </rPr>
      <t xml:space="preserve"> </t>
    </r>
    <r>
      <rPr>
        <sz val="11"/>
        <color theme="1"/>
        <rFont val="맑은 고딕"/>
        <family val="2"/>
        <charset val="129"/>
      </rPr>
      <t>안경원</t>
    </r>
    <r>
      <rPr>
        <sz val="11"/>
        <color theme="1"/>
        <rFont val="aptos narrow"/>
        <family val="2"/>
      </rPr>
      <t xml:space="preserve">.
</t>
    </r>
    <r>
      <rPr>
        <sz val="11"/>
        <color theme="1"/>
        <rFont val="맑은 고딕"/>
        <family val="2"/>
        <charset val="129"/>
      </rPr>
      <t>최첨단</t>
    </r>
    <r>
      <rPr>
        <sz val="11"/>
        <color theme="1"/>
        <rFont val="aptos narrow"/>
        <family val="2"/>
      </rPr>
      <t xml:space="preserve"> </t>
    </r>
    <r>
      <rPr>
        <sz val="11"/>
        <color theme="1"/>
        <rFont val="맑은 고딕"/>
        <family val="2"/>
        <charset val="129"/>
      </rPr>
      <t>검안</t>
    </r>
    <r>
      <rPr>
        <sz val="11"/>
        <color theme="1"/>
        <rFont val="aptos narrow"/>
        <family val="2"/>
      </rPr>
      <t xml:space="preserve"> </t>
    </r>
    <r>
      <rPr>
        <sz val="11"/>
        <color theme="1"/>
        <rFont val="맑은 고딕"/>
        <family val="2"/>
        <charset val="129"/>
      </rPr>
      <t>시스템과</t>
    </r>
    <r>
      <rPr>
        <sz val="11"/>
        <color theme="1"/>
        <rFont val="aptos narrow"/>
        <family val="2"/>
      </rPr>
      <t xml:space="preserve"> </t>
    </r>
    <r>
      <rPr>
        <sz val="11"/>
        <color theme="1"/>
        <rFont val="맑은 고딕"/>
        <family val="2"/>
        <charset val="129"/>
      </rPr>
      <t>초정밀</t>
    </r>
    <r>
      <rPr>
        <sz val="11"/>
        <color theme="1"/>
        <rFont val="aptos narrow"/>
        <family val="2"/>
      </rPr>
      <t xml:space="preserve"> 3D </t>
    </r>
    <r>
      <rPr>
        <sz val="11"/>
        <color theme="1"/>
        <rFont val="맑은 고딕"/>
        <family val="2"/>
        <charset val="129"/>
      </rPr>
      <t>검사</t>
    </r>
    <r>
      <rPr>
        <sz val="11"/>
        <color theme="1"/>
        <rFont val="aptos narrow"/>
        <family val="2"/>
      </rPr>
      <t xml:space="preserve"> </t>
    </r>
    <r>
      <rPr>
        <sz val="11"/>
        <color theme="1"/>
        <rFont val="맑은 고딕"/>
        <family val="2"/>
        <charset val="129"/>
      </rPr>
      <t>장비
자체적인</t>
    </r>
    <r>
      <rPr>
        <sz val="11"/>
        <color theme="1"/>
        <rFont val="aptos narrow"/>
        <family val="2"/>
      </rPr>
      <t xml:space="preserve"> </t>
    </r>
    <r>
      <rPr>
        <sz val="11"/>
        <color theme="1"/>
        <rFont val="맑은 고딕"/>
        <family val="2"/>
        <charset val="129"/>
      </rPr>
      <t>교육</t>
    </r>
    <r>
      <rPr>
        <sz val="11"/>
        <color theme="1"/>
        <rFont val="aptos narrow"/>
        <family val="2"/>
      </rPr>
      <t xml:space="preserve"> </t>
    </r>
    <r>
      <rPr>
        <sz val="11"/>
        <color theme="1"/>
        <rFont val="맑은 고딕"/>
        <family val="2"/>
        <charset val="129"/>
      </rPr>
      <t>시스템으로</t>
    </r>
    <r>
      <rPr>
        <sz val="11"/>
        <color theme="1"/>
        <rFont val="aptos narrow"/>
        <family val="2"/>
      </rPr>
      <t xml:space="preserve"> </t>
    </r>
    <r>
      <rPr>
        <sz val="11"/>
        <color theme="1"/>
        <rFont val="맑은 고딕"/>
        <family val="2"/>
        <charset val="129"/>
      </rPr>
      <t>수준</t>
    </r>
    <r>
      <rPr>
        <sz val="11"/>
        <color theme="1"/>
        <rFont val="aptos narrow"/>
        <family val="2"/>
      </rPr>
      <t xml:space="preserve"> </t>
    </r>
    <r>
      <rPr>
        <sz val="11"/>
        <color theme="1"/>
        <rFont val="맑은 고딕"/>
        <family val="2"/>
        <charset val="129"/>
      </rPr>
      <t>높은</t>
    </r>
    <r>
      <rPr>
        <sz val="11"/>
        <color theme="1"/>
        <rFont val="aptos narrow"/>
        <family val="2"/>
      </rPr>
      <t xml:space="preserve"> </t>
    </r>
    <r>
      <rPr>
        <sz val="11"/>
        <color theme="1"/>
        <rFont val="맑은 고딕"/>
        <family val="2"/>
        <charset val="129"/>
      </rPr>
      <t>검안</t>
    </r>
    <r>
      <rPr>
        <sz val="11"/>
        <color theme="1"/>
        <rFont val="aptos narrow"/>
        <family val="2"/>
      </rPr>
      <t xml:space="preserve"> </t>
    </r>
    <r>
      <rPr>
        <sz val="11"/>
        <color theme="1"/>
        <rFont val="맑은 고딕"/>
        <family val="2"/>
        <charset val="129"/>
      </rPr>
      <t>기술과</t>
    </r>
    <r>
      <rPr>
        <sz val="11"/>
        <color theme="1"/>
        <rFont val="aptos narrow"/>
        <family val="2"/>
      </rPr>
      <t xml:space="preserve"> </t>
    </r>
    <r>
      <rPr>
        <sz val="11"/>
        <color theme="1"/>
        <rFont val="맑은 고딕"/>
        <family val="2"/>
        <charset val="129"/>
      </rPr>
      <t>피팅</t>
    </r>
    <r>
      <rPr>
        <sz val="11"/>
        <color theme="1"/>
        <rFont val="aptos narrow"/>
        <family val="2"/>
      </rPr>
      <t xml:space="preserve"> </t>
    </r>
    <r>
      <rPr>
        <sz val="11"/>
        <color theme="1"/>
        <rFont val="맑은 고딕"/>
        <family val="2"/>
        <charset val="129"/>
      </rPr>
      <t>시스템을</t>
    </r>
    <r>
      <rPr>
        <sz val="11"/>
        <color theme="1"/>
        <rFont val="aptos narrow"/>
        <family val="2"/>
      </rPr>
      <t xml:space="preserve"> </t>
    </r>
    <r>
      <rPr>
        <sz val="11"/>
        <color theme="1"/>
        <rFont val="맑은 고딕"/>
        <family val="2"/>
        <charset val="129"/>
      </rPr>
      <t>갖춘</t>
    </r>
    <r>
      <rPr>
        <sz val="11"/>
        <color theme="1"/>
        <rFont val="aptos narrow"/>
        <family val="2"/>
      </rPr>
      <t xml:space="preserve"> </t>
    </r>
    <r>
      <rPr>
        <sz val="11"/>
        <color theme="1"/>
        <rFont val="맑은 고딕"/>
        <family val="2"/>
        <charset val="129"/>
      </rPr>
      <t>전문</t>
    </r>
    <r>
      <rPr>
        <sz val="11"/>
        <color theme="1"/>
        <rFont val="aptos narrow"/>
        <family val="2"/>
      </rPr>
      <t xml:space="preserve"> </t>
    </r>
    <r>
      <rPr>
        <sz val="11"/>
        <color theme="1"/>
        <rFont val="맑은 고딕"/>
        <family val="2"/>
        <charset val="129"/>
      </rPr>
      <t>안경사</t>
    </r>
    <phoneticPr fontId="3" type="noConversion"/>
  </si>
  <si>
    <t>https://kumkangoptical.com/</t>
    <phoneticPr fontId="3" type="noConversion"/>
  </si>
  <si>
    <r>
      <rPr>
        <sz val="11"/>
        <color theme="1"/>
        <rFont val="맑은 고딕"/>
        <family val="2"/>
        <charset val="129"/>
      </rPr>
      <t>국내</t>
    </r>
    <r>
      <rPr>
        <sz val="11"/>
        <color theme="1"/>
        <rFont val="aptos narrow"/>
        <family val="2"/>
      </rPr>
      <t xml:space="preserve"> </t>
    </r>
    <r>
      <rPr>
        <sz val="11"/>
        <color theme="1"/>
        <rFont val="맑은 고딕"/>
        <family val="2"/>
        <charset val="129"/>
      </rPr>
      <t>최초의</t>
    </r>
    <r>
      <rPr>
        <sz val="11"/>
        <color theme="1"/>
        <rFont val="aptos narrow"/>
        <family val="2"/>
      </rPr>
      <t xml:space="preserve"> </t>
    </r>
    <r>
      <rPr>
        <sz val="11"/>
        <color theme="1"/>
        <rFont val="맑은 고딕"/>
        <family val="2"/>
        <charset val="129"/>
      </rPr>
      <t>헬스</t>
    </r>
    <r>
      <rPr>
        <sz val="11"/>
        <color theme="1"/>
        <rFont val="aptos narrow"/>
        <family val="2"/>
      </rPr>
      <t>&amp;</t>
    </r>
    <r>
      <rPr>
        <sz val="11"/>
        <color theme="1"/>
        <rFont val="맑은 고딕"/>
        <family val="2"/>
        <charset val="129"/>
      </rPr>
      <t>뷰티</t>
    </r>
    <r>
      <rPr>
        <sz val="11"/>
        <color theme="1"/>
        <rFont val="aptos narrow"/>
        <family val="2"/>
      </rPr>
      <t xml:space="preserve"> </t>
    </r>
    <r>
      <rPr>
        <sz val="11"/>
        <color theme="1"/>
        <rFont val="맑은 고딕"/>
        <family val="2"/>
        <charset val="129"/>
      </rPr>
      <t>스토어</t>
    </r>
    <phoneticPr fontId="3" type="noConversion"/>
  </si>
  <si>
    <t>https://corp.oliveyoung.com/ko</t>
    <phoneticPr fontId="3" type="noConversion"/>
  </si>
  <si>
    <r>
      <rPr>
        <sz val="11"/>
        <color theme="1"/>
        <rFont val="맑은 고딕"/>
        <family val="2"/>
        <charset val="129"/>
      </rPr>
      <t>단순한</t>
    </r>
    <r>
      <rPr>
        <sz val="11"/>
        <color theme="1"/>
        <rFont val="aptos narrow"/>
        <family val="2"/>
      </rPr>
      <t xml:space="preserve"> </t>
    </r>
    <r>
      <rPr>
        <sz val="11"/>
        <color theme="1"/>
        <rFont val="맑은 고딕"/>
        <family val="2"/>
        <charset val="129"/>
      </rPr>
      <t>학용품의</t>
    </r>
    <r>
      <rPr>
        <sz val="11"/>
        <color theme="1"/>
        <rFont val="aptos narrow"/>
        <family val="2"/>
      </rPr>
      <t xml:space="preserve"> </t>
    </r>
    <r>
      <rPr>
        <sz val="11"/>
        <color theme="1"/>
        <rFont val="맑은 고딕"/>
        <family val="2"/>
        <charset val="129"/>
      </rPr>
      <t>생산</t>
    </r>
    <r>
      <rPr>
        <sz val="11"/>
        <color theme="1"/>
        <rFont val="aptos narrow"/>
        <family val="2"/>
      </rPr>
      <t>/</t>
    </r>
    <r>
      <rPr>
        <sz val="11"/>
        <color theme="1"/>
        <rFont val="맑은 고딕"/>
        <family val="2"/>
        <charset val="129"/>
      </rPr>
      <t>판매에</t>
    </r>
    <r>
      <rPr>
        <sz val="11"/>
        <color theme="1"/>
        <rFont val="aptos narrow"/>
        <family val="2"/>
      </rPr>
      <t xml:space="preserve">
</t>
    </r>
    <r>
      <rPr>
        <sz val="11"/>
        <color theme="1"/>
        <rFont val="맑은 고딕"/>
        <family val="2"/>
        <charset val="129"/>
      </rPr>
      <t>머물러</t>
    </r>
    <r>
      <rPr>
        <sz val="11"/>
        <color theme="1"/>
        <rFont val="aptos narrow"/>
        <family val="2"/>
      </rPr>
      <t xml:space="preserve"> </t>
    </r>
    <r>
      <rPr>
        <sz val="11"/>
        <color theme="1"/>
        <rFont val="맑은 고딕"/>
        <family val="2"/>
        <charset val="129"/>
      </rPr>
      <t>있던</t>
    </r>
    <r>
      <rPr>
        <sz val="11"/>
        <color theme="1"/>
        <rFont val="aptos narrow"/>
        <family val="2"/>
      </rPr>
      <t xml:space="preserve"> </t>
    </r>
    <r>
      <rPr>
        <sz val="11"/>
        <color theme="1"/>
        <rFont val="맑은 고딕"/>
        <family val="2"/>
        <charset val="129"/>
      </rPr>
      <t>문구산업을</t>
    </r>
    <r>
      <rPr>
        <sz val="11"/>
        <color theme="1"/>
        <rFont val="aptos narrow"/>
        <family val="2"/>
      </rPr>
      <t xml:space="preserve"> </t>
    </r>
    <r>
      <rPr>
        <sz val="11"/>
        <color theme="1"/>
        <rFont val="맑은 고딕"/>
        <family val="2"/>
        <charset val="129"/>
      </rPr>
      <t>디자인</t>
    </r>
    <r>
      <rPr>
        <sz val="11"/>
        <color theme="1"/>
        <rFont val="aptos narrow"/>
        <family val="2"/>
      </rPr>
      <t xml:space="preserve"> </t>
    </r>
    <r>
      <rPr>
        <sz val="11"/>
        <color theme="1"/>
        <rFont val="맑은 고딕"/>
        <family val="2"/>
        <charset val="129"/>
      </rPr>
      <t>중심의</t>
    </r>
    <r>
      <rPr>
        <sz val="11"/>
        <color theme="1"/>
        <rFont val="aptos narrow"/>
        <family val="2"/>
      </rPr>
      <t xml:space="preserve"> </t>
    </r>
    <r>
      <rPr>
        <sz val="11"/>
        <color theme="1"/>
        <rFont val="맑은 고딕"/>
        <family val="2"/>
        <charset val="129"/>
      </rPr>
      <t>팬시사업으로</t>
    </r>
    <r>
      <rPr>
        <sz val="11"/>
        <color theme="1"/>
        <rFont val="aptos narrow"/>
        <family val="2"/>
      </rPr>
      <t xml:space="preserve"> </t>
    </r>
    <r>
      <rPr>
        <sz val="11"/>
        <color theme="1"/>
        <rFont val="맑은 고딕"/>
        <family val="2"/>
        <charset val="129"/>
      </rPr>
      <t>전환시킨</t>
    </r>
    <r>
      <rPr>
        <sz val="11"/>
        <color theme="1"/>
        <rFont val="aptos narrow"/>
        <family val="2"/>
      </rPr>
      <t xml:space="preserve">
</t>
    </r>
    <r>
      <rPr>
        <sz val="11"/>
        <color theme="1"/>
        <rFont val="맑은 고딕"/>
        <family val="2"/>
        <charset val="129"/>
      </rPr>
      <t>국내</t>
    </r>
    <r>
      <rPr>
        <sz val="11"/>
        <color theme="1"/>
        <rFont val="aptos narrow"/>
        <family val="2"/>
      </rPr>
      <t xml:space="preserve"> </t>
    </r>
    <r>
      <rPr>
        <sz val="11"/>
        <color theme="1"/>
        <rFont val="맑은 고딕"/>
        <family val="2"/>
        <charset val="129"/>
      </rPr>
      <t>최초의</t>
    </r>
    <r>
      <rPr>
        <sz val="11"/>
        <color theme="1"/>
        <rFont val="aptos narrow"/>
        <family val="2"/>
      </rPr>
      <t xml:space="preserve"> </t>
    </r>
    <r>
      <rPr>
        <sz val="11"/>
        <color theme="1"/>
        <rFont val="맑은 고딕"/>
        <family val="2"/>
        <charset val="129"/>
      </rPr>
      <t>문구</t>
    </r>
    <r>
      <rPr>
        <sz val="11"/>
        <color theme="1"/>
        <rFont val="aptos narrow"/>
        <family val="2"/>
      </rPr>
      <t xml:space="preserve"> </t>
    </r>
    <r>
      <rPr>
        <sz val="11"/>
        <color theme="1"/>
        <rFont val="맑은 고딕"/>
        <family val="2"/>
        <charset val="129"/>
      </rPr>
      <t>팬시</t>
    </r>
    <r>
      <rPr>
        <sz val="11"/>
        <color theme="1"/>
        <rFont val="aptos narrow"/>
        <family val="2"/>
      </rPr>
      <t xml:space="preserve"> </t>
    </r>
    <r>
      <rPr>
        <sz val="11"/>
        <color theme="1"/>
        <rFont val="맑은 고딕"/>
        <family val="2"/>
        <charset val="129"/>
      </rPr>
      <t>전문</t>
    </r>
    <r>
      <rPr>
        <sz val="11"/>
        <color theme="1"/>
        <rFont val="aptos narrow"/>
        <family val="2"/>
      </rPr>
      <t xml:space="preserve"> </t>
    </r>
    <r>
      <rPr>
        <sz val="11"/>
        <color theme="1"/>
        <rFont val="맑은 고딕"/>
        <family val="2"/>
        <charset val="129"/>
      </rPr>
      <t>브랜드</t>
    </r>
    <phoneticPr fontId="3" type="noConversion"/>
  </si>
  <si>
    <t>https://recruit.artbox.kr/m/</t>
    <phoneticPr fontId="3" type="noConversion"/>
  </si>
  <si>
    <t>K-GLASSES</t>
    <phoneticPr fontId="3" type="noConversion"/>
  </si>
  <si>
    <t>Cosmetics 
&amp; Beauty Products</t>
    <phoneticPr fontId="3" type="noConversion"/>
  </si>
  <si>
    <t>Stationery</t>
    <phoneticPr fontId="3" type="noConversion"/>
  </si>
  <si>
    <r>
      <t xml:space="preserve">OLIVE YOUNG
</t>
    </r>
    <r>
      <rPr>
        <sz val="12"/>
        <color theme="1"/>
        <rFont val="맑은 고딕"/>
        <family val="2"/>
        <charset val="129"/>
      </rPr>
      <t>올리브영</t>
    </r>
    <r>
      <rPr>
        <sz val="12"/>
        <color theme="1"/>
        <rFont val="Aptos Narrow"/>
        <family val="2"/>
      </rPr>
      <t xml:space="preserve">N </t>
    </r>
    <r>
      <rPr>
        <sz val="12"/>
        <color theme="1"/>
        <rFont val="맑은 고딕"/>
        <family val="2"/>
        <charset val="129"/>
      </rPr>
      <t>성수</t>
    </r>
    <r>
      <rPr>
        <sz val="12"/>
        <color theme="1"/>
        <rFont val="Aptos Narrow"/>
        <family val="2"/>
      </rPr>
      <t xml:space="preserve">: 02-497-6589
</t>
    </r>
    <r>
      <rPr>
        <sz val="12"/>
        <color theme="1"/>
        <rFont val="맑은 고딕"/>
        <family val="2"/>
        <charset val="129"/>
      </rPr>
      <t>올리브영</t>
    </r>
    <r>
      <rPr>
        <sz val="12"/>
        <color theme="1"/>
        <rFont val="Aptos Narrow"/>
        <family val="2"/>
      </rPr>
      <t xml:space="preserve"> </t>
    </r>
    <r>
      <rPr>
        <sz val="12"/>
        <color theme="1"/>
        <rFont val="맑은 고딕"/>
        <family val="2"/>
        <charset val="129"/>
      </rPr>
      <t>강남</t>
    </r>
    <r>
      <rPr>
        <sz val="12"/>
        <color theme="1"/>
        <rFont val="Aptos Narrow"/>
        <family val="2"/>
      </rPr>
      <t xml:space="preserve"> </t>
    </r>
    <r>
      <rPr>
        <sz val="12"/>
        <color theme="1"/>
        <rFont val="맑은 고딕"/>
        <family val="2"/>
        <charset val="129"/>
      </rPr>
      <t>타운</t>
    </r>
    <r>
      <rPr>
        <sz val="12"/>
        <color theme="1"/>
        <rFont val="Aptos Narrow"/>
        <family val="2"/>
      </rPr>
      <t xml:space="preserve">: 02-532-7444
</t>
    </r>
    <r>
      <rPr>
        <sz val="12"/>
        <color theme="1"/>
        <rFont val="맑은 고딕"/>
        <family val="2"/>
        <charset val="129"/>
      </rPr>
      <t>올리브영</t>
    </r>
    <r>
      <rPr>
        <sz val="12"/>
        <color theme="1"/>
        <rFont val="Aptos Narrow"/>
        <family val="2"/>
      </rPr>
      <t xml:space="preserve"> </t>
    </r>
    <r>
      <rPr>
        <sz val="12"/>
        <color theme="1"/>
        <rFont val="맑은 고딕"/>
        <family val="2"/>
        <charset val="129"/>
      </rPr>
      <t>명동타운</t>
    </r>
    <r>
      <rPr>
        <sz val="12"/>
        <color theme="1"/>
        <rFont val="Aptos Narrow"/>
        <family val="2"/>
      </rPr>
      <t>: 02-736-5290</t>
    </r>
    <phoneticPr fontId="3" type="noConversion"/>
  </si>
  <si>
    <r>
      <t xml:space="preserve">ART BOX
</t>
    </r>
    <r>
      <rPr>
        <sz val="12"/>
        <color theme="1"/>
        <rFont val="맑은 고딕"/>
        <family val="2"/>
        <charset val="129"/>
      </rPr>
      <t>부천역점</t>
    </r>
    <r>
      <rPr>
        <sz val="12"/>
        <color theme="1"/>
        <rFont val="Aptos Narrow"/>
        <family val="2"/>
      </rPr>
      <t xml:space="preserve">: 0507-1483-6015
</t>
    </r>
    <r>
      <rPr>
        <sz val="12"/>
        <color theme="1"/>
        <rFont val="맑은 고딕"/>
        <family val="2"/>
        <charset val="129"/>
      </rPr>
      <t>성신여대점</t>
    </r>
    <r>
      <rPr>
        <sz val="12"/>
        <color theme="1"/>
        <rFont val="Aptos Narrow"/>
        <family val="2"/>
      </rPr>
      <t xml:space="preserve">: 0507-1483-6015
</t>
    </r>
    <r>
      <rPr>
        <sz val="12"/>
        <color theme="1"/>
        <rFont val="맑은 고딕"/>
        <family val="2"/>
        <charset val="129"/>
      </rPr>
      <t>명동길점</t>
    </r>
    <r>
      <rPr>
        <sz val="12"/>
        <color theme="1"/>
        <rFont val="Aptos Narrow"/>
        <family val="2"/>
      </rPr>
      <t>: 0507-1445-0819</t>
    </r>
    <phoneticPr fontId="3" type="noConversion"/>
  </si>
  <si>
    <t>No fixed Price</t>
    <phoneticPr fontId="3" type="noConversion"/>
  </si>
  <si>
    <t>festival</t>
    <phoneticPr fontId="3" type="noConversion"/>
  </si>
  <si>
    <r>
      <rPr>
        <b/>
        <u/>
        <sz val="24"/>
        <color theme="7" tint="-0.249977111117893"/>
        <rFont val="aptos narrow"/>
        <family val="2"/>
      </rPr>
      <t xml:space="preserve">Security </t>
    </r>
    <r>
      <rPr>
        <b/>
        <u/>
        <sz val="24"/>
        <color rgb="FF00B050"/>
        <rFont val="aptos narrow"/>
        <family val="2"/>
      </rPr>
      <t>for Muslim VIP K-BMW Premium Tour</t>
    </r>
    <phoneticPr fontId="3" type="noConversion"/>
  </si>
  <si>
    <t>Security</t>
    <phoneticPr fontId="3" type="noConversion"/>
  </si>
  <si>
    <t>VIP 의전 업무: 국내/외 VIP 의전수행 및 통역가이드
개인신변보호업무: 개인경호
수행비서/기사 업무: VP 맞춤 서비스 / 의전 및 비서 업무 수행 / 경호운전 및 차량관리 서비스</t>
    <phoneticPr fontId="3" type="noConversion"/>
  </si>
  <si>
    <t>Ski &amp; Board rental + lesson</t>
    <phoneticPr fontId="3" type="noConversion"/>
  </si>
  <si>
    <r>
      <rPr>
        <b/>
        <u/>
        <sz val="24"/>
        <color theme="7" tint="-0.249977111117893"/>
        <rFont val="aptos narrow"/>
        <family val="2"/>
      </rPr>
      <t xml:space="preserve">Interpreter </t>
    </r>
    <r>
      <rPr>
        <b/>
        <u/>
        <sz val="24"/>
        <color rgb="FF00B050"/>
        <rFont val="aptos narrow"/>
        <family val="2"/>
      </rPr>
      <t>for Muslim VIP K-BMW Premium Tour</t>
    </r>
    <phoneticPr fontId="3" type="noConversion"/>
  </si>
  <si>
    <t>Selection Sheet
Grade</t>
    <phoneticPr fontId="3" type="noConversion"/>
  </si>
  <si>
    <t>Basic</t>
  </si>
  <si>
    <t>Body Therapy</t>
    <phoneticPr fontId="3" type="noConversion"/>
  </si>
  <si>
    <t>K-Pop</t>
  </si>
  <si>
    <t>K-POP 
Demon Hunters</t>
    <phoneticPr fontId="3" type="noConversion"/>
  </si>
  <si>
    <t>K-POP Concert</t>
    <phoneticPr fontId="3" type="noConversion"/>
  </si>
  <si>
    <t>K-POP Fashion</t>
    <phoneticPr fontId="3" type="noConversion"/>
  </si>
  <si>
    <t>Award Ceremony</t>
    <phoneticPr fontId="3" type="noConversion"/>
  </si>
  <si>
    <t>Personal Color Diagnosis</t>
    <phoneticPr fontId="3" type="noConversion"/>
  </si>
  <si>
    <t>Water Park</t>
    <phoneticPr fontId="3" type="noConversion"/>
  </si>
  <si>
    <t>Theme Park</t>
    <phoneticPr fontId="3" type="noConversion"/>
  </si>
  <si>
    <t>Education</t>
    <phoneticPr fontId="3" type="noConversion"/>
  </si>
  <si>
    <t>Package tour</t>
    <phoneticPr fontId="3" type="noConversion"/>
  </si>
  <si>
    <t>It experience</t>
    <phoneticPr fontId="3" type="noConversion"/>
  </si>
  <si>
    <t>Korean University Visit</t>
    <phoneticPr fontId="3" type="noConversion"/>
  </si>
  <si>
    <t>Museum Tour</t>
    <phoneticPr fontId="3" type="noConversion"/>
  </si>
  <si>
    <t>KTX Experience</t>
    <phoneticPr fontId="3" type="noConversion"/>
  </si>
  <si>
    <t>Cosmetics &amp; Beauty Products</t>
    <phoneticPr fontId="3" type="noConversion"/>
  </si>
  <si>
    <t>Premium SUV</t>
    <phoneticPr fontId="3" type="noConversion"/>
  </si>
  <si>
    <t>Benz Sprinter</t>
    <phoneticPr fontId="3" type="noConversion"/>
  </si>
  <si>
    <t>다인승 리무진</t>
    <phoneticPr fontId="3" type="noConversion"/>
  </si>
  <si>
    <t>별도 상담</t>
    <phoneticPr fontId="3" type="noConversion"/>
  </si>
  <si>
    <t>벤츠 스프린터</t>
    <phoneticPr fontId="3" type="noConversion"/>
  </si>
  <si>
    <t>최신형 벤츠 스프린터 리무진 519 최고급형
9인승,11인승,12인승</t>
    <phoneticPr fontId="3" type="noConversion"/>
  </si>
  <si>
    <r>
      <rPr>
        <b/>
        <sz val="12"/>
        <color theme="1"/>
        <rFont val="맑은 고딕"/>
        <family val="2"/>
        <charset val="129"/>
      </rPr>
      <t>다인승</t>
    </r>
    <r>
      <rPr>
        <b/>
        <sz val="12"/>
        <color theme="1"/>
        <rFont val="Aptos Narrow"/>
        <family val="2"/>
      </rPr>
      <t xml:space="preserve"> </t>
    </r>
    <r>
      <rPr>
        <b/>
        <sz val="12"/>
        <color theme="1"/>
        <rFont val="맑은 고딕"/>
        <family val="2"/>
        <charset val="129"/>
      </rPr>
      <t>리무진</t>
    </r>
    <phoneticPr fontId="3" type="noConversion"/>
  </si>
  <si>
    <t>리무진(20인승 / 28인승)</t>
    <phoneticPr fontId="3" type="noConversion"/>
  </si>
  <si>
    <r>
      <rPr>
        <sz val="11"/>
        <color theme="1"/>
        <rFont val="맑은 고딕"/>
        <family val="2"/>
        <charset val="129"/>
      </rPr>
      <t>별도</t>
    </r>
    <r>
      <rPr>
        <sz val="11"/>
        <color theme="1"/>
        <rFont val="aptos narrow"/>
        <family val="2"/>
      </rPr>
      <t xml:space="preserve"> </t>
    </r>
    <r>
      <rPr>
        <sz val="11"/>
        <color theme="1"/>
        <rFont val="맑은 고딕"/>
        <family val="2"/>
        <charset val="129"/>
      </rPr>
      <t>상담</t>
    </r>
    <phoneticPr fontId="3" type="noConversion"/>
  </si>
  <si>
    <t>Limousine Bus</t>
    <phoneticPr fontId="3" type="noConversion"/>
  </si>
  <si>
    <r>
      <t xml:space="preserve">TRABIC
</t>
    </r>
    <r>
      <rPr>
        <sz val="12"/>
        <color theme="1"/>
        <rFont val="Aptos Narrow"/>
        <family val="2"/>
      </rPr>
      <t>02-2652-2645
010-5805-5505
service@trabic.kr</t>
    </r>
    <phoneticPr fontId="3" type="noConversion"/>
  </si>
  <si>
    <t>Arabic-Korean translation</t>
    <phoneticPr fontId="3" type="noConversion"/>
  </si>
  <si>
    <t>Quotation (1,000 KRW)</t>
    <phoneticPr fontId="3" type="noConversion"/>
  </si>
  <si>
    <t>https://trabic.kr/</t>
    <phoneticPr fontId="3" type="noConversion"/>
  </si>
  <si>
    <t>https://m.blog.naver.com/veritas614/224103518574</t>
    <phoneticPr fontId="3" type="noConversion"/>
  </si>
  <si>
    <t>INSURANCE</t>
    <phoneticPr fontId="3" type="noConversion"/>
  </si>
  <si>
    <t>Allianz Global Assistance</t>
    <phoneticPr fontId="3" type="noConversion"/>
  </si>
  <si>
    <t>AXA Assistance</t>
    <phoneticPr fontId="3" type="noConversion"/>
  </si>
  <si>
    <t>OneTrip Prime VIP</t>
    <phoneticPr fontId="3" type="noConversion"/>
  </si>
  <si>
    <t>Medical Coverage
 (USD)</t>
    <phoneticPr fontId="3" type="noConversion"/>
  </si>
  <si>
    <t>Repatration</t>
    <phoneticPr fontId="3" type="noConversion"/>
  </si>
  <si>
    <t>High-Value Items 
Coverage</t>
    <phoneticPr fontId="3" type="noConversion"/>
  </si>
  <si>
    <t>Travel Delay / 
Cancellation</t>
    <phoneticPr fontId="3" type="noConversion"/>
  </si>
  <si>
    <t>24/7 
Arabic Support</t>
    <phoneticPr fontId="3" type="noConversion"/>
  </si>
  <si>
    <t>Concierge 
Service</t>
    <phoneticPr fontId="3" type="noConversion"/>
  </si>
  <si>
    <t>Recommended 
for Muslim VIP</t>
    <phoneticPr fontId="3" type="noConversion"/>
  </si>
  <si>
    <t>https://buly.kr/6Mt081U</t>
    <phoneticPr fontId="3" type="noConversion"/>
  </si>
  <si>
    <t>http://ckkorea.net/</t>
    <phoneticPr fontId="3" type="noConversion"/>
  </si>
  <si>
    <t>Special - 1</t>
  </si>
  <si>
    <t>Special - 2</t>
  </si>
  <si>
    <t>Gold</t>
  </si>
  <si>
    <t>Platinum</t>
  </si>
  <si>
    <t>-</t>
  </si>
  <si>
    <t>60m</t>
  </si>
  <si>
    <t>Blood Stem Cell Full Face + Premium SkinCeuticals Antioxidant Care</t>
  </si>
  <si>
    <r>
      <t xml:space="preserve">https://nest-clinic.com/
</t>
    </r>
    <r>
      <rPr>
        <u/>
        <sz val="11"/>
        <color theme="10"/>
        <rFont val="맑은 고딕"/>
        <family val="3"/>
        <charset val="129"/>
        <scheme val="minor"/>
      </rPr>
      <t>The entire clinic can be rented depending on the number of VIP customers and schedule.</t>
    </r>
  </si>
  <si>
    <t>120m</t>
  </si>
  <si>
    <t>Blood Stem Cell Full Face  +  Stem cell intravenous injection  + Premium SkinCeuticals Antioxidant Care</t>
  </si>
  <si>
    <t>5,000 / 10,000 / 15,000</t>
  </si>
  <si>
    <t>S-1 or S-2  + Basic :   1  vial Sculptra or Juvederm Filler 3cc (No restrictions on body part)
+ Premium SkinCeuticals Antioxidant Care</t>
  </si>
  <si>
    <t>10,000 / 15,000 / 20,000</t>
  </si>
  <si>
    <t>S-1 or S-2  + Gold :   Rejuran HB  4cc + Full Face  Skin Botox + Thermage FLX 900 Shot(Face+Neck)+ 1  vial Sculptra (No restrictions on body part) + Premium SkinCeuticals Antioxidant Care</t>
  </si>
  <si>
    <t>15,000 / 20,000 / 25,000</t>
  </si>
  <si>
    <t>180m</t>
  </si>
  <si>
    <t>S-1 or S-2  + Platinum :  Rejuran HB  4cc + Full Face  Skin Botox + Ultherapy HIFU  Prime 600 shot + Thermage FLX 900 Shot(Face+Neck) + Premium SkinCeuticals Antioxidant Care + Premium SkinCeuticals(55ml)  Ampoule giveaway</t>
  </si>
  <si>
    <t>Personal Concierge</t>
    <phoneticPr fontId="3" type="noConversion"/>
  </si>
  <si>
    <t>General Interpreter</t>
    <phoneticPr fontId="3" type="noConversion"/>
  </si>
  <si>
    <t>Professional Interpreter</t>
    <phoneticPr fontId="3" type="noConversion"/>
  </si>
  <si>
    <r>
      <t xml:space="preserve">THE SHILLA SEOUL
</t>
    </r>
    <r>
      <rPr>
        <sz val="12"/>
        <color theme="1"/>
        <rFont val="Aptos Narrow"/>
        <family val="2"/>
      </rPr>
      <t>02-2230-3310</t>
    </r>
    <r>
      <rPr>
        <b/>
        <sz val="12"/>
        <color theme="1"/>
        <rFont val="Aptos Narrow"/>
        <family val="2"/>
      </rPr>
      <t xml:space="preserve">
</t>
    </r>
    <r>
      <rPr>
        <sz val="12"/>
        <color theme="1"/>
        <rFont val="Aptos Narrow"/>
        <family val="2"/>
      </rPr>
      <t>Seoul Jung-gu</t>
    </r>
    <phoneticPr fontId="3" type="noConversion"/>
  </si>
  <si>
    <r>
      <t xml:space="preserve">FOUR SEASONS
</t>
    </r>
    <r>
      <rPr>
        <sz val="12"/>
        <color theme="1"/>
        <rFont val="Aptos Narrow"/>
        <family val="2"/>
      </rPr>
      <t>02-6388-5000
Seoul Jongro-gu</t>
    </r>
    <phoneticPr fontId="3" type="noConversion"/>
  </si>
  <si>
    <r>
      <t xml:space="preserve">SIGNIEL SEOUL
</t>
    </r>
    <r>
      <rPr>
        <sz val="12"/>
        <color theme="1"/>
        <rFont val="Aptos Narrow"/>
        <family val="2"/>
      </rPr>
      <t>02-3213-1111
rsv.signiel.seoul@lotte.net
Seul Songpa-gu</t>
    </r>
    <phoneticPr fontId="3" type="noConversion"/>
  </si>
  <si>
    <r>
      <t xml:space="preserve">PARK HYATT SEOUL
</t>
    </r>
    <r>
      <rPr>
        <sz val="12"/>
        <color theme="1"/>
        <rFont val="Aptos Narrow"/>
        <family val="2"/>
      </rPr>
      <t>02-2016-1234
Seoul Gangnam-gu</t>
    </r>
    <phoneticPr fontId="3" type="noConversion"/>
  </si>
  <si>
    <r>
      <t xml:space="preserve">PARADISE HOTEL
</t>
    </r>
    <r>
      <rPr>
        <sz val="12"/>
        <color theme="1"/>
        <rFont val="Aptos Narrow"/>
        <family val="2"/>
      </rPr>
      <t>032-729-2000
1833-8855
p-city@paradian.com
Incheon Jung-gu</t>
    </r>
    <phoneticPr fontId="3" type="noConversion"/>
  </si>
  <si>
    <r>
      <t xml:space="preserve">INSPIRE
</t>
    </r>
    <r>
      <rPr>
        <sz val="12"/>
        <color theme="1"/>
        <rFont val="Aptos Narrow"/>
        <family val="2"/>
      </rPr>
      <t>032-580-9000
contact@inspireresorts.com
Incheon Jung-gu</t>
    </r>
    <phoneticPr fontId="3" type="noConversion"/>
  </si>
  <si>
    <r>
      <t xml:space="preserve">PARK HYATT INCHEON
</t>
    </r>
    <r>
      <rPr>
        <sz val="11"/>
        <color theme="1"/>
        <rFont val="맑은 고딕"/>
        <family val="3"/>
        <charset val="129"/>
        <scheme val="minor"/>
      </rPr>
      <t>032-745-1234
Incheon Jung-gu</t>
    </r>
    <phoneticPr fontId="3" type="noConversion"/>
  </si>
  <si>
    <r>
      <t xml:space="preserve">Oak Wood Premier Incehon
</t>
    </r>
    <r>
      <rPr>
        <sz val="12"/>
        <color theme="1"/>
        <rFont val="Aptos Narrow"/>
        <family val="2"/>
      </rPr>
      <t>032-726-2000
reservations.incheon@oakwoodpremier.co.kr
Incheon Yeonsu-gu</t>
    </r>
    <phoneticPr fontId="3" type="noConversion"/>
  </si>
  <si>
    <r>
      <t xml:space="preserve">InterContinental 
Grand Seoul Parnas
</t>
    </r>
    <r>
      <rPr>
        <sz val="12"/>
        <color theme="1"/>
        <rFont val="Aptos Narrow"/>
        <family val="2"/>
      </rPr>
      <t>00 798 142 03 0212
Seoul Gangnam-gu</t>
    </r>
    <phoneticPr fontId="3" type="noConversion"/>
  </si>
  <si>
    <r>
      <t xml:space="preserve">Sheraton
</t>
    </r>
    <r>
      <rPr>
        <sz val="12"/>
        <color theme="1"/>
        <rFont val="Aptos Narrow"/>
        <family val="2"/>
      </rPr>
      <t>032-835-1000
Incheon Yeonsu-gu</t>
    </r>
    <phoneticPr fontId="3" type="noConversion"/>
  </si>
  <si>
    <r>
      <t xml:space="preserve">THE SHILLA SEOUL
</t>
    </r>
    <r>
      <rPr>
        <sz val="11"/>
        <color theme="1"/>
        <rFont val="aptos narrow"/>
        <family val="2"/>
      </rPr>
      <t>02-2230-3310
Seoul Jung-gu</t>
    </r>
    <phoneticPr fontId="3" type="noConversion"/>
  </si>
  <si>
    <r>
      <t xml:space="preserve">SIGNIEL SEOUL
</t>
    </r>
    <r>
      <rPr>
        <sz val="11"/>
        <color theme="1"/>
        <rFont val="aptos narrow"/>
        <family val="2"/>
      </rPr>
      <t>02-3213-1111
Seoul Songpa-gu</t>
    </r>
    <phoneticPr fontId="3" type="noConversion"/>
  </si>
  <si>
    <r>
      <t xml:space="preserve">Rakkojae Hahoe Hanok Hotel
</t>
    </r>
    <r>
      <rPr>
        <sz val="12"/>
        <color theme="1"/>
        <rFont val="Aptos Narrow"/>
        <family val="2"/>
      </rPr>
      <t>02-742-3410
rakkojae@roonet.ai
Seoul Jongro-gu</t>
    </r>
    <phoneticPr fontId="3" type="noConversion"/>
  </si>
  <si>
    <r>
      <t xml:space="preserve">Hanok Essay Hahoe
</t>
    </r>
    <r>
      <rPr>
        <sz val="12"/>
        <color theme="1"/>
        <rFont val="Aptos Narrow"/>
        <family val="2"/>
      </rPr>
      <t>https://gahoe.hanokessay.com/reservation
Seoul Jongro-gu</t>
    </r>
    <phoneticPr fontId="3" type="noConversion"/>
  </si>
  <si>
    <r>
      <t xml:space="preserve">GYEONGWONJAE
032-729-1101
</t>
    </r>
    <r>
      <rPr>
        <sz val="12"/>
        <color theme="1"/>
        <rFont val="Aptos Narrow"/>
        <family val="2"/>
      </rPr>
      <t>gwj@gwjbywalkerhill.com
Incheon Yeonsu-gu</t>
    </r>
    <phoneticPr fontId="3" type="noConversion"/>
  </si>
  <si>
    <r>
      <t xml:space="preserve">Gil Hospital
International Healthcare Center
</t>
    </r>
    <r>
      <rPr>
        <sz val="11"/>
        <color theme="1"/>
        <rFont val="aptos narrow"/>
        <family val="2"/>
      </rPr>
      <t>032-460-3213
010-6272-9567
Incheon Namdon-gu</t>
    </r>
    <phoneticPr fontId="3" type="noConversion"/>
  </si>
  <si>
    <r>
      <t xml:space="preserve">The Catholic University of Korea
Seoul St. MARY'S Hospital
</t>
    </r>
    <r>
      <rPr>
        <sz val="11"/>
        <color theme="1"/>
        <rFont val="aptos narrow"/>
        <family val="2"/>
      </rPr>
      <t>02-1588-8668
Seoul Seocho-gu</t>
    </r>
    <phoneticPr fontId="3" type="noConversion"/>
  </si>
  <si>
    <r>
      <t xml:space="preserve">Asan Medical Center
</t>
    </r>
    <r>
      <rPr>
        <sz val="11"/>
        <color theme="1"/>
        <rFont val="aptos narrow"/>
        <family val="2"/>
      </rPr>
      <t>02-3010-5005
Seoul Songpa-gu</t>
    </r>
    <phoneticPr fontId="3" type="noConversion"/>
  </si>
  <si>
    <r>
      <t xml:space="preserve">SNUH healthcare System
Gangnam Center's International
Clnic
</t>
    </r>
    <r>
      <rPr>
        <sz val="11"/>
        <color theme="1"/>
        <rFont val="aptos narrow"/>
        <family val="2"/>
      </rPr>
      <t>02-2112-5601
Seoul Seocho-gu</t>
    </r>
    <phoneticPr fontId="3" type="noConversion"/>
  </si>
  <si>
    <r>
      <t xml:space="preserve">SPA the belec
(Primium Skincure &amp; Spa)
</t>
    </r>
    <r>
      <rPr>
        <sz val="12"/>
        <color theme="1"/>
        <rFont val="Aptos Narrow"/>
        <family val="2"/>
      </rPr>
      <t>Incheon Songdo</t>
    </r>
    <phoneticPr fontId="3" type="noConversion"/>
  </si>
  <si>
    <r>
      <t xml:space="preserve">Four Seasons Hotel  SPA
</t>
    </r>
    <r>
      <rPr>
        <sz val="12"/>
        <color theme="1"/>
        <rFont val="Aptos Narrow"/>
        <family val="2"/>
      </rPr>
      <t>02- 6388-5000
Seoul Jongru-gu</t>
    </r>
    <phoneticPr fontId="3" type="noConversion"/>
  </si>
  <si>
    <r>
      <t xml:space="preserve">Korea Trevel Easy
</t>
    </r>
    <r>
      <rPr>
        <sz val="12"/>
        <color theme="1"/>
        <rFont val="Aptos Narrow"/>
        <family val="2"/>
      </rPr>
      <t>010-7574-6474
info@koreatraveleasy.com</t>
    </r>
    <phoneticPr fontId="3" type="noConversion"/>
  </si>
  <si>
    <r>
      <t xml:space="preserve">Merizzbeauty
</t>
    </r>
    <r>
      <rPr>
        <sz val="12"/>
        <color theme="1"/>
        <rFont val="Aptos Narrow"/>
        <family val="2"/>
      </rPr>
      <t>merizzbeauty@gmail.com</t>
    </r>
    <phoneticPr fontId="3" type="noConversion"/>
  </si>
  <si>
    <r>
      <t xml:space="preserve">KONJIAM
RESORT
</t>
    </r>
    <r>
      <rPr>
        <sz val="12"/>
        <color theme="1"/>
        <rFont val="Aptos Narrow"/>
        <family val="2"/>
      </rPr>
      <t>Gyeonggi-do Gwangju</t>
    </r>
    <phoneticPr fontId="3" type="noConversion"/>
  </si>
  <si>
    <r>
      <t xml:space="preserve">High 1
RESORT
</t>
    </r>
    <r>
      <rPr>
        <sz val="12"/>
        <color theme="1"/>
        <rFont val="Aptos Narrow"/>
        <family val="2"/>
      </rPr>
      <t>Gangwon-do Jeongseon</t>
    </r>
    <phoneticPr fontId="3" type="noConversion"/>
  </si>
  <si>
    <r>
      <t xml:space="preserve">VIVALDI PARK
RESORT
</t>
    </r>
    <r>
      <rPr>
        <sz val="12"/>
        <color theme="1"/>
        <rFont val="Aptos Narrow"/>
        <family val="2"/>
      </rPr>
      <t>Gangwon-do Hongcheon</t>
    </r>
    <phoneticPr fontId="3" type="noConversion"/>
  </si>
  <si>
    <r>
      <t xml:space="preserve">Caribbean Bay
</t>
    </r>
    <r>
      <rPr>
        <sz val="12"/>
        <color theme="1"/>
        <rFont val="Aptos Narrow"/>
        <family val="2"/>
      </rPr>
      <t>031-320-5000
Gyeonggi-do Yongin</t>
    </r>
    <phoneticPr fontId="3" type="noConversion"/>
  </si>
  <si>
    <r>
      <t xml:space="preserve">Ocean World
</t>
    </r>
    <r>
      <rPr>
        <sz val="12"/>
        <color theme="1"/>
        <rFont val="Aptos Narrow"/>
        <family val="2"/>
      </rPr>
      <t>1588-4888
webmaster@daemyungsono.com
Gangwon-do Hongcheon</t>
    </r>
    <phoneticPr fontId="3" type="noConversion"/>
  </si>
  <si>
    <r>
      <t xml:space="preserve">Cimer
</t>
    </r>
    <r>
      <rPr>
        <sz val="12"/>
        <color theme="1"/>
        <rFont val="Aptos Narrow"/>
        <family val="2"/>
      </rPr>
      <t>1833-8855
p-city@paradian.com
Incheon Jung-gu</t>
    </r>
    <phoneticPr fontId="3" type="noConversion"/>
  </si>
  <si>
    <r>
      <t xml:space="preserve">Le Point Water Leisure
</t>
    </r>
    <r>
      <rPr>
        <sz val="12"/>
        <color theme="1"/>
        <rFont val="Aptos Narrow"/>
        <family val="2"/>
      </rPr>
      <t>010-8233-1426
Gyenggi-do Gapyeong</t>
    </r>
    <phoneticPr fontId="3" type="noConversion"/>
  </si>
  <si>
    <r>
      <t xml:space="preserve">RIVER LAND
</t>
    </r>
    <r>
      <rPr>
        <sz val="12"/>
        <color theme="1"/>
        <rFont val="Aptos Narrow"/>
        <family val="2"/>
      </rPr>
      <t>010-5337-5534
Gyenggi-do Gapyeong</t>
    </r>
    <phoneticPr fontId="3" type="noConversion"/>
  </si>
  <si>
    <t>BASEBALL</t>
    <phoneticPr fontId="3" type="noConversion"/>
  </si>
  <si>
    <r>
      <t xml:space="preserve">SAMSUNG
</t>
    </r>
    <r>
      <rPr>
        <sz val="12"/>
        <color theme="1"/>
        <rFont val="Aptos Narrow"/>
        <family val="2"/>
      </rPr>
      <t>aiclass@samsung.com
Gyeonggi-do Suwon</t>
    </r>
    <phoneticPr fontId="3" type="noConversion"/>
  </si>
  <si>
    <r>
      <t xml:space="preserve">SEOUL UNIVERSITY
</t>
    </r>
    <r>
      <rPr>
        <sz val="12"/>
        <color theme="1"/>
        <rFont val="맑은 고딕"/>
        <family val="2"/>
        <charset val="129"/>
      </rPr>
      <t>국제협력본부</t>
    </r>
    <r>
      <rPr>
        <sz val="12"/>
        <color theme="1"/>
        <rFont val="Aptos Narrow"/>
        <family val="2"/>
      </rPr>
      <t>(ahnsihun@snu.ac.kr)</t>
    </r>
    <r>
      <rPr>
        <b/>
        <sz val="12"/>
        <color theme="1"/>
        <rFont val="Aptos Narrow"/>
        <family val="2"/>
      </rPr>
      <t xml:space="preserve">
</t>
    </r>
    <r>
      <rPr>
        <sz val="12"/>
        <color theme="1"/>
        <rFont val="Aptos Narrow"/>
        <family val="2"/>
      </rPr>
      <t>Seoul Gwanak-gu</t>
    </r>
    <phoneticPr fontId="3" type="noConversion"/>
  </si>
  <si>
    <r>
      <t xml:space="preserve">KOREA UNIVERSITY
</t>
    </r>
    <r>
      <rPr>
        <sz val="12"/>
        <color theme="1"/>
        <rFont val="Aptos Narrow"/>
        <family val="2"/>
      </rPr>
      <t>02-3290-2675</t>
    </r>
    <r>
      <rPr>
        <b/>
        <sz val="12"/>
        <color theme="1"/>
        <rFont val="Aptos Narrow"/>
        <family val="2"/>
      </rPr>
      <t xml:space="preserve">
</t>
    </r>
    <r>
      <rPr>
        <sz val="12"/>
        <color theme="1"/>
        <rFont val="Aptos Narrow"/>
        <family val="2"/>
      </rPr>
      <t>Seoul seongbuk-gu</t>
    </r>
    <phoneticPr fontId="3" type="noConversion"/>
  </si>
  <si>
    <r>
      <t xml:space="preserve">YONSEI UNIVERSITY
</t>
    </r>
    <r>
      <rPr>
        <sz val="12"/>
        <color theme="1"/>
        <rFont val="Aptos Narrow"/>
        <family val="2"/>
      </rPr>
      <t>1599-1885</t>
    </r>
    <r>
      <rPr>
        <b/>
        <sz val="12"/>
        <color theme="1"/>
        <rFont val="Aptos Narrow"/>
        <family val="2"/>
      </rPr>
      <t xml:space="preserve">
</t>
    </r>
    <r>
      <rPr>
        <sz val="12"/>
        <color theme="1"/>
        <rFont val="Aptos Narrow"/>
        <family val="2"/>
      </rPr>
      <t>Seoul Seodaemun-gu</t>
    </r>
    <phoneticPr fontId="3" type="noConversion"/>
  </si>
  <si>
    <r>
      <t xml:space="preserve">Incheon Global Campus
</t>
    </r>
    <r>
      <rPr>
        <sz val="12"/>
        <color theme="1"/>
        <rFont val="Aptos Narrow"/>
        <family val="2"/>
      </rPr>
      <t>032-626-0114</t>
    </r>
    <r>
      <rPr>
        <b/>
        <sz val="12"/>
        <color theme="1"/>
        <rFont val="Aptos Narrow"/>
        <family val="2"/>
      </rPr>
      <t xml:space="preserve">
</t>
    </r>
    <r>
      <rPr>
        <sz val="12"/>
        <color theme="1"/>
        <rFont val="Aptos Narrow"/>
        <family val="2"/>
      </rPr>
      <t>yjlee@igc.or.kr</t>
    </r>
    <r>
      <rPr>
        <b/>
        <sz val="12"/>
        <color theme="1"/>
        <rFont val="Aptos Narrow"/>
        <family val="2"/>
      </rPr>
      <t xml:space="preserve">
</t>
    </r>
    <r>
      <rPr>
        <sz val="12"/>
        <color theme="1"/>
        <rFont val="Aptos Narrow"/>
        <family val="2"/>
      </rPr>
      <t>Incheon Yeonsu-gu</t>
    </r>
    <phoneticPr fontId="3" type="noConversion"/>
  </si>
  <si>
    <r>
      <t xml:space="preserve">HYUNDAI
</t>
    </r>
    <r>
      <rPr>
        <sz val="12"/>
        <color theme="1"/>
        <rFont val="Aptos Narrow"/>
        <family val="2"/>
      </rPr>
      <t>052)215-2323 / 2234</t>
    </r>
    <r>
      <rPr>
        <b/>
        <sz val="12"/>
        <color theme="1"/>
        <rFont val="Aptos Narrow"/>
        <family val="2"/>
      </rPr>
      <t xml:space="preserve">
</t>
    </r>
    <r>
      <rPr>
        <sz val="12"/>
        <color theme="1"/>
        <rFont val="Aptos Narrow"/>
        <family val="2"/>
      </rPr>
      <t>Ulsan Bok-gu</t>
    </r>
    <phoneticPr fontId="3" type="noConversion"/>
  </si>
  <si>
    <r>
      <t xml:space="preserve">AMOREPACIFIC
</t>
    </r>
    <r>
      <rPr>
        <sz val="12"/>
        <color theme="1"/>
        <rFont val="Aptos Narrow"/>
        <family val="2"/>
      </rPr>
      <t>amorefactory@amorepacific.com</t>
    </r>
    <r>
      <rPr>
        <b/>
        <sz val="12"/>
        <color theme="1"/>
        <rFont val="Aptos Narrow"/>
        <family val="2"/>
      </rPr>
      <t xml:space="preserve">
</t>
    </r>
    <r>
      <rPr>
        <sz val="12"/>
        <color theme="1"/>
        <rFont val="Aptos Narrow"/>
        <family val="2"/>
      </rPr>
      <t>Gyeonggi-do Osan</t>
    </r>
    <phoneticPr fontId="3" type="noConversion"/>
  </si>
  <si>
    <r>
      <t xml:space="preserve">National Museum of Korea
</t>
    </r>
    <r>
      <rPr>
        <sz val="12"/>
        <color theme="1"/>
        <rFont val="Aptos Narrow"/>
        <family val="2"/>
      </rPr>
      <t>02-2077-9000
Seoul Yongsan-gu</t>
    </r>
    <phoneticPr fontId="3" type="noConversion"/>
  </si>
  <si>
    <r>
      <t xml:space="preserve">Seodaemun Prision History Hall
</t>
    </r>
    <r>
      <rPr>
        <sz val="12"/>
        <color theme="1"/>
        <rFont val="Aptos Narrow"/>
        <family val="2"/>
      </rPr>
      <t>02-360-8590</t>
    </r>
    <r>
      <rPr>
        <b/>
        <sz val="12"/>
        <color theme="1"/>
        <rFont val="Aptos Narrow"/>
        <family val="2"/>
      </rPr>
      <t xml:space="preserve">
</t>
    </r>
    <r>
      <rPr>
        <sz val="12"/>
        <color theme="1"/>
        <rFont val="Aptos Narrow"/>
        <family val="2"/>
      </rPr>
      <t>Seoul Seodaemun-gu</t>
    </r>
    <phoneticPr fontId="3" type="noConversion"/>
  </si>
  <si>
    <r>
      <rPr>
        <b/>
        <u/>
        <sz val="24"/>
        <color theme="7" tint="-0.249977111117893"/>
        <rFont val="aptos narrow"/>
        <family val="2"/>
      </rPr>
      <t xml:space="preserve">K-Medical </t>
    </r>
    <r>
      <rPr>
        <b/>
        <u/>
        <sz val="24"/>
        <color rgb="FF00B050"/>
        <rFont val="aptos narrow"/>
        <family val="2"/>
      </rPr>
      <t>for Muslim VIP K-BMW Premium Tour</t>
    </r>
    <phoneticPr fontId="3" type="noConversion"/>
  </si>
  <si>
    <t>Quotation</t>
    <phoneticPr fontId="3" type="noConversion"/>
  </si>
  <si>
    <r>
      <t xml:space="preserve">OK KOREA COMPANY
</t>
    </r>
    <r>
      <rPr>
        <sz val="12"/>
        <color theme="1"/>
        <rFont val="Aptos Narrow"/>
        <family val="2"/>
      </rPr>
      <t>010-6661-4871
okkoreacompany@naver.com</t>
    </r>
    <phoneticPr fontId="3" type="noConversion"/>
  </si>
  <si>
    <r>
      <t xml:space="preserve">COSMIJN
</t>
    </r>
    <r>
      <rPr>
        <sz val="12"/>
        <color theme="1"/>
        <rFont val="Aptos Narrow"/>
        <family val="2"/>
      </rPr>
      <t>02-318-0345</t>
    </r>
    <phoneticPr fontId="3" type="noConversion"/>
  </si>
  <si>
    <r>
      <rPr>
        <b/>
        <u/>
        <sz val="24"/>
        <color theme="7" tint="-0.249977111117893"/>
        <rFont val="aptos narrow"/>
        <family val="2"/>
      </rPr>
      <t xml:space="preserve">Insurance </t>
    </r>
    <r>
      <rPr>
        <b/>
        <u/>
        <sz val="24"/>
        <color rgb="FF00B050"/>
        <rFont val="aptos narrow"/>
        <family val="2"/>
      </rPr>
      <t>for Muslim VIP K-BMW Premium Tour</t>
    </r>
    <phoneticPr fontId="3" type="noConversion"/>
  </si>
  <si>
    <r>
      <rPr>
        <b/>
        <sz val="12"/>
        <color theme="1"/>
        <rFont val="맑은 고딕"/>
        <family val="2"/>
        <charset val="129"/>
      </rPr>
      <t xml:space="preserve">그랜드리무진코리아
</t>
    </r>
    <r>
      <rPr>
        <b/>
        <sz val="12"/>
        <color theme="1"/>
        <rFont val="Aptos Narrow"/>
        <family val="2"/>
      </rPr>
      <t xml:space="preserve">(vehicle + driver)
</t>
    </r>
    <r>
      <rPr>
        <sz val="12"/>
        <color theme="1"/>
        <rFont val="Aptos Narrow"/>
        <family val="2"/>
      </rPr>
      <t>1644-1065
baboo-1052@naver.com</t>
    </r>
    <phoneticPr fontId="3" type="noConversion"/>
  </si>
  <si>
    <r>
      <t xml:space="preserve">CK Company
(vehicle + driver)
</t>
    </r>
    <r>
      <rPr>
        <sz val="12"/>
        <color theme="1"/>
        <rFont val="Aptos Narrow"/>
        <family val="2"/>
      </rPr>
      <t>1688-2271
ckkoreacom@naver.com</t>
    </r>
    <phoneticPr fontId="3" type="noConversion"/>
  </si>
  <si>
    <r>
      <t xml:space="preserve">VIP </t>
    </r>
    <r>
      <rPr>
        <b/>
        <sz val="12"/>
        <color theme="1"/>
        <rFont val="맑은 고딕"/>
        <family val="2"/>
        <charset val="129"/>
      </rPr>
      <t>리무진</t>
    </r>
    <r>
      <rPr>
        <b/>
        <sz val="12"/>
        <color theme="1"/>
        <rFont val="Aptos Narrow"/>
        <family val="2"/>
      </rPr>
      <t xml:space="preserve"> </t>
    </r>
    <r>
      <rPr>
        <b/>
        <sz val="12"/>
        <color theme="1"/>
        <rFont val="맑은 고딕"/>
        <family val="2"/>
        <charset val="129"/>
      </rPr>
      <t>코리아</t>
    </r>
    <r>
      <rPr>
        <b/>
        <sz val="12"/>
        <color theme="1"/>
        <rFont val="Aptos Narrow"/>
        <family val="2"/>
      </rPr>
      <t xml:space="preserve">
(vehicle + driver)
</t>
    </r>
    <r>
      <rPr>
        <sz val="12"/>
        <color theme="1"/>
        <rFont val="Aptos Narrow"/>
        <family val="2"/>
      </rPr>
      <t>1877-6411
010-7599-6411
limousines-korea@naver.com</t>
    </r>
    <phoneticPr fontId="3" type="noConversion"/>
  </si>
  <si>
    <r>
      <rPr>
        <b/>
        <sz val="12"/>
        <color theme="1"/>
        <rFont val="맑은 고딕"/>
        <family val="2"/>
        <charset val="129"/>
      </rPr>
      <t xml:space="preserve">메리트리무진
</t>
    </r>
    <r>
      <rPr>
        <b/>
        <sz val="12"/>
        <color theme="1"/>
        <rFont val="Aptos Narrow"/>
        <family val="2"/>
      </rPr>
      <t xml:space="preserve">(only vehicle / vehicle + driver)
</t>
    </r>
    <r>
      <rPr>
        <sz val="12"/>
        <color theme="1"/>
        <rFont val="Aptos Narrow"/>
        <family val="2"/>
      </rPr>
      <t>010-5215-2467
ktw1358@hanmail.net</t>
    </r>
    <phoneticPr fontId="3" type="noConversion"/>
  </si>
  <si>
    <r>
      <t xml:space="preserve">VERITAS
</t>
    </r>
    <r>
      <rPr>
        <sz val="12"/>
        <color theme="1"/>
        <rFont val="Aptos Narrow"/>
        <family val="2"/>
      </rPr>
      <t>service@veritasco.co.kr</t>
    </r>
    <phoneticPr fontId="3" type="noConversion"/>
  </si>
  <si>
    <r>
      <rPr>
        <sz val="12"/>
        <color theme="1"/>
        <rFont val="맑은 고딕"/>
        <family val="2"/>
        <charset val="129"/>
      </rPr>
      <t xml:space="preserve">서울특별시 마포구(질할브로스 연남점)
</t>
    </r>
    <r>
      <rPr>
        <sz val="12"/>
        <color theme="1"/>
        <rFont val="Aptos Narrow"/>
        <family val="2"/>
      </rPr>
      <t xml:space="preserve">0507-1406-1422
</t>
    </r>
    <r>
      <rPr>
        <sz val="12"/>
        <color theme="1"/>
        <rFont val="맑은 고딕"/>
        <family val="2"/>
        <charset val="129"/>
      </rPr>
      <t xml:space="preserve">서울특별시 송파구(질할브로스 송파점)
</t>
    </r>
    <r>
      <rPr>
        <sz val="12"/>
        <color theme="1"/>
        <rFont val="Aptos Narrow"/>
        <family val="2"/>
      </rPr>
      <t xml:space="preserve">0507-1325-1422
</t>
    </r>
    <r>
      <rPr>
        <sz val="12"/>
        <color theme="1"/>
        <rFont val="맑은 고딕"/>
        <family val="2"/>
        <charset val="129"/>
      </rPr>
      <t xml:space="preserve">서울특별시 종로구(질할브로스 광화문점)
</t>
    </r>
    <r>
      <rPr>
        <sz val="12"/>
        <color theme="1"/>
        <rFont val="Aptos Narrow"/>
        <family val="2"/>
      </rPr>
      <t xml:space="preserve">0507-1411-8122
</t>
    </r>
    <r>
      <rPr>
        <sz val="12"/>
        <color theme="1"/>
        <rFont val="맑은 고딕"/>
        <family val="2"/>
        <charset val="129"/>
      </rPr>
      <t>서울특별시 용산구(질할브로스</t>
    </r>
    <r>
      <rPr>
        <sz val="12"/>
        <color theme="1"/>
        <rFont val="Aptos Narrow"/>
        <family val="2"/>
      </rPr>
      <t xml:space="preserve"> </t>
    </r>
    <r>
      <rPr>
        <sz val="12"/>
        <color theme="1"/>
        <rFont val="맑은 고딕"/>
        <family val="2"/>
        <charset val="129"/>
      </rPr>
      <t xml:space="preserve">이태원점)
</t>
    </r>
    <r>
      <rPr>
        <sz val="12"/>
        <color theme="1"/>
        <rFont val="Aptos Narrow"/>
        <family val="2"/>
      </rPr>
      <t xml:space="preserve">02-749-1422
</t>
    </r>
    <r>
      <rPr>
        <sz val="12"/>
        <color theme="1"/>
        <rFont val="맑은 고딕"/>
        <family val="2"/>
        <charset val="129"/>
      </rPr>
      <t>서울특별시 영등포구(질할브로스</t>
    </r>
    <r>
      <rPr>
        <sz val="12"/>
        <color theme="1"/>
        <rFont val="Aptos Narrow"/>
        <family val="2"/>
      </rPr>
      <t xml:space="preserve"> </t>
    </r>
    <r>
      <rPr>
        <sz val="12"/>
        <color theme="1"/>
        <rFont val="맑은 고딕"/>
        <family val="2"/>
        <charset val="129"/>
      </rPr>
      <t xml:space="preserve">여의도점)
</t>
    </r>
    <r>
      <rPr>
        <sz val="12"/>
        <color theme="1"/>
        <rFont val="Aptos Narrow"/>
        <family val="2"/>
      </rPr>
      <t xml:space="preserve">0507-1364-1422
</t>
    </r>
    <r>
      <rPr>
        <sz val="12"/>
        <color theme="1"/>
        <rFont val="맑은 고딕"/>
        <family val="2"/>
        <charset val="129"/>
      </rPr>
      <t xml:space="preserve">서울특별시 강남구(질할브로스 청담점 / 역삼점)
</t>
    </r>
    <r>
      <rPr>
        <sz val="12"/>
        <color theme="1"/>
        <rFont val="Aptos Narrow"/>
        <family val="2"/>
      </rPr>
      <t>0507-1446-1625 / 02-566-1422</t>
    </r>
    <phoneticPr fontId="3" type="noConversion"/>
  </si>
  <si>
    <t>Package Highlights (Trust + Religious Reassurance + Premium Value)</t>
    <phoneticPr fontId="3" type="noConversion"/>
  </si>
  <si>
    <r>
      <t xml:space="preserve">SSG Landers
(Incheon SSG Landers Field)
</t>
    </r>
    <r>
      <rPr>
        <sz val="12"/>
        <color theme="1"/>
        <rFont val="맑은 고딕"/>
        <family val="3"/>
        <charset val="129"/>
      </rPr>
      <t>Incheon Michuhol-gu</t>
    </r>
    <phoneticPr fontId="3" type="noConversion"/>
  </si>
  <si>
    <r>
      <t xml:space="preserve">LOTTE WORLD
</t>
    </r>
    <r>
      <rPr>
        <sz val="12"/>
        <color theme="1"/>
        <rFont val="Aptos Narrow"/>
        <family val="2"/>
      </rPr>
      <t>1661-2000
Seoul Songpa-gu</t>
    </r>
    <phoneticPr fontId="3" type="noConversion"/>
  </si>
  <si>
    <r>
      <t xml:space="preserve">EVER LAND
</t>
    </r>
    <r>
      <rPr>
        <sz val="12"/>
        <color theme="1"/>
        <rFont val="Aptos Narrow"/>
        <family val="2"/>
      </rPr>
      <t>031-325-0000
Gyeonggi-do Yongin</t>
    </r>
    <phoneticPr fontId="3" type="noConversion"/>
  </si>
  <si>
    <r>
      <t xml:space="preserve">SEOUL LAND
</t>
    </r>
    <r>
      <rPr>
        <sz val="12"/>
        <color theme="1"/>
        <rFont val="Aptos Narrow"/>
        <family val="2"/>
      </rPr>
      <t>02-509-6000
Gyeonggi-do  Gwachon</t>
    </r>
    <phoneticPr fontId="3" type="noConversion"/>
  </si>
  <si>
    <r>
      <t xml:space="preserve">SAMWOO immersion
</t>
    </r>
    <r>
      <rPr>
        <sz val="12"/>
        <color theme="1"/>
        <rFont val="Aptos Narrow"/>
        <family val="2"/>
      </rPr>
      <t>070-4711-0991
swim118@samwooim.com
Busan Dong-gu</t>
    </r>
    <phoneticPr fontId="3" type="noConversion"/>
  </si>
  <si>
    <r>
      <t>Operating Hours 
MON, TUE, THU, FRI, SUN: 10:00 ~ 18:00(final entrance at 17:30)
WED, SAT: 10:00 ~ 21:00(final entrance at 20:30)
15</t>
    </r>
    <r>
      <rPr>
        <sz val="11"/>
        <color theme="1"/>
        <rFont val="맑은 고딕"/>
        <family val="2"/>
        <charset val="129"/>
      </rPr>
      <t>인 이상일 경우 해설 예약 가능</t>
    </r>
    <phoneticPr fontId="3" type="noConversion"/>
  </si>
  <si>
    <r>
      <t xml:space="preserve">National Gugak Center
</t>
    </r>
    <r>
      <rPr>
        <sz val="12"/>
        <color theme="1"/>
        <rFont val="Aptos Narrow"/>
        <family val="2"/>
      </rPr>
      <t>02-580-3130</t>
    </r>
    <r>
      <rPr>
        <b/>
        <sz val="12"/>
        <color theme="1"/>
        <rFont val="Aptos Narrow"/>
        <family val="2"/>
      </rPr>
      <t xml:space="preserve">
</t>
    </r>
    <r>
      <rPr>
        <sz val="12"/>
        <color theme="1"/>
        <rFont val="Aptos Narrow"/>
        <family val="2"/>
      </rPr>
      <t>Seoul Seocho-gu</t>
    </r>
    <phoneticPr fontId="3" type="noConversion"/>
  </si>
  <si>
    <r>
      <t xml:space="preserve">Korea Grand Sale
</t>
    </r>
    <r>
      <rPr>
        <sz val="12"/>
        <color theme="1"/>
        <rFont val="Aptos Narrow"/>
        <family val="2"/>
      </rPr>
      <t>070-8789-5600
070-8789-5700
kgs2026.info@gmail.com</t>
    </r>
    <r>
      <rPr>
        <b/>
        <sz val="12"/>
        <color theme="1"/>
        <rFont val="Aptos Narrow"/>
        <family val="2"/>
      </rPr>
      <t xml:space="preserve">
</t>
    </r>
    <r>
      <rPr>
        <sz val="12"/>
        <color theme="1"/>
        <rFont val="Aptos Narrow"/>
        <family val="2"/>
      </rPr>
      <t>Seoul Jongru-gu</t>
    </r>
    <phoneticPr fontId="3" type="noConversion"/>
  </si>
  <si>
    <t>K-Content
AWARD CEREMONY</t>
    <phoneticPr fontId="3" type="noConversion"/>
  </si>
  <si>
    <t>https://www.rehannaimagecompany.co.kr/stylecounsulting</t>
    <phoneticPr fontId="3" type="noConversion"/>
  </si>
  <si>
    <r>
      <t xml:space="preserve">K-Drama Tour
</t>
    </r>
    <r>
      <rPr>
        <sz val="12"/>
        <color theme="1"/>
        <rFont val="Aptos Narrow"/>
        <family val="2"/>
      </rPr>
      <t>Incheon, Seoul</t>
    </r>
    <phoneticPr fontId="3" type="noConversion"/>
  </si>
  <si>
    <t>https://fi.koreaetour.com/tuote/Korean-draaman-yksityinen-kiertue/</t>
    <phoneticPr fontId="3" type="noConversion"/>
  </si>
  <si>
    <r>
      <t xml:space="preserve">eTour
</t>
    </r>
    <r>
      <rPr>
        <sz val="12"/>
        <color theme="1"/>
        <rFont val="Aptos Narrow"/>
        <family val="2"/>
      </rPr>
      <t>02-323-6850</t>
    </r>
    <phoneticPr fontId="3" type="noConversion"/>
  </si>
  <si>
    <r>
      <t xml:space="preserve">K-Drama Tour
</t>
    </r>
    <r>
      <rPr>
        <sz val="12"/>
        <color theme="1"/>
        <rFont val="Aptos Narrow"/>
        <family val="2"/>
      </rPr>
      <t>Jeju</t>
    </r>
    <phoneticPr fontId="3" type="noConversion"/>
  </si>
  <si>
    <t>Descendants of the Sun / Guardian / 
My Love From the Star
Filming Locations</t>
    <phoneticPr fontId="3" type="noConversion"/>
  </si>
  <si>
    <t>Welcome to Samdal-ri / Woo young Woo /
When life gives you tangerines
Filming Locations</t>
    <phoneticPr fontId="3" type="noConversion"/>
  </si>
  <si>
    <t>https://www.kkday.com/en-au/product/164626</t>
    <phoneticPr fontId="3" type="noConversion"/>
  </si>
  <si>
    <t>Private trip, 3 days of Jeju Island</t>
    <phoneticPr fontId="3" type="noConversion"/>
  </si>
  <si>
    <t>JEJU TOUR</t>
    <phoneticPr fontId="3" type="noConversion"/>
  </si>
  <si>
    <t>3 rounds of 18 holes at Blackstone Villa + Blackstone CC + Elysian CC</t>
    <phoneticPr fontId="3" type="noConversion"/>
  </si>
  <si>
    <t>686 - 1,165 / 1P</t>
    <phoneticPr fontId="3" type="noConversion"/>
  </si>
  <si>
    <t>887 - 1,245 / 1P</t>
    <phoneticPr fontId="3" type="noConversion"/>
  </si>
  <si>
    <t>Busan Fanstar One Night Cruise</t>
    <phoneticPr fontId="3" type="noConversion"/>
  </si>
  <si>
    <t>600 - 650 / 1P</t>
    <phoneticPr fontId="3" type="noConversion"/>
  </si>
  <si>
    <t>2 day</t>
    <phoneticPr fontId="3" type="noConversion"/>
  </si>
  <si>
    <t>https://www.natour.co.kr/shop_view/?idx=186</t>
    <phoneticPr fontId="3" type="noConversion"/>
  </si>
  <si>
    <r>
      <t xml:space="preserve">NATOUR
</t>
    </r>
    <r>
      <rPr>
        <sz val="12"/>
        <color theme="1"/>
        <rFont val="Aptos Narrow"/>
        <family val="2"/>
      </rPr>
      <t>051-714-3133
info@natour.co.kr</t>
    </r>
    <phoneticPr fontId="3" type="noConversion"/>
  </si>
  <si>
    <r>
      <t xml:space="preserve">LOTTE TOUR
</t>
    </r>
    <r>
      <rPr>
        <sz val="12"/>
        <color theme="1"/>
        <rFont val="Aptos Narrow"/>
        <family val="2"/>
      </rPr>
      <t>1577-3000</t>
    </r>
    <phoneticPr fontId="3" type="noConversion"/>
  </si>
  <si>
    <t>https://serenoskishop.com/</t>
    <phoneticPr fontId="3" type="noConversion"/>
  </si>
  <si>
    <t>rental+lift: 111 / 1P
lesson: 200 - 400 / 1T</t>
    <phoneticPr fontId="3" type="noConversion"/>
  </si>
  <si>
    <t>https://www.tatataski.com/</t>
    <phoneticPr fontId="3" type="noConversion"/>
  </si>
  <si>
    <r>
      <t xml:space="preserve">TATATA RENTAL SHOP
</t>
    </r>
    <r>
      <rPr>
        <sz val="12"/>
        <color theme="1"/>
        <rFont val="Aptos Narrow"/>
        <family val="2"/>
      </rPr>
      <t>010-4994-5060
kyc1120@naver.com</t>
    </r>
    <phoneticPr fontId="3" type="noConversion"/>
  </si>
  <si>
    <r>
      <t xml:space="preserve">SERENO SKISHOP
</t>
    </r>
    <r>
      <rPr>
        <sz val="12"/>
        <color theme="1"/>
        <rFont val="맑은 고딕"/>
        <family val="3"/>
        <charset val="129"/>
      </rPr>
      <t>010-5716/5691-1369</t>
    </r>
    <phoneticPr fontId="3" type="noConversion"/>
  </si>
  <si>
    <t>rental+lift: 120 / 1P
lesson: 150 - 360 / 1T</t>
    <phoneticPr fontId="3" type="noConversion"/>
  </si>
  <si>
    <t>https://smartstore.naver.com/number1rentalshop</t>
    <phoneticPr fontId="3" type="noConversion"/>
  </si>
  <si>
    <t>rental+lift: 150 / 1P
lesson: 140 - 240 / 1T</t>
    <phoneticPr fontId="3" type="noConversion"/>
  </si>
  <si>
    <r>
      <t xml:space="preserve">NUMBER.1 RENTALSHOP
</t>
    </r>
    <r>
      <rPr>
        <sz val="12"/>
        <color theme="1"/>
        <rFont val="맑은 고딕"/>
        <family val="3"/>
        <charset val="129"/>
      </rPr>
      <t>010-2312-9202
gudwns2695@naver.com</t>
    </r>
    <phoneticPr fontId="3" type="noConversion"/>
  </si>
  <si>
    <t>rental+lift: 159 / 1P
lesson: 150 - 360 / 1T</t>
    <phoneticPr fontId="3" type="noConversion"/>
  </si>
  <si>
    <t>https://smartstore.naver.com/vski</t>
    <phoneticPr fontId="3" type="noConversion"/>
  </si>
  <si>
    <r>
      <t xml:space="preserve">V SKI
</t>
    </r>
    <r>
      <rPr>
        <sz val="12"/>
        <color theme="1"/>
        <rFont val="Aptos Narrow"/>
        <family val="2"/>
      </rPr>
      <t>031-769-9997
yachacom@naver.com</t>
    </r>
    <phoneticPr fontId="3" type="noConversion"/>
  </si>
  <si>
    <t>Busan Factory</t>
  </si>
  <si>
    <t>free</t>
  </si>
  <si>
    <t>GET YOUR GUIDE</t>
    <phoneticPr fontId="3" type="noConversion"/>
  </si>
  <si>
    <t>Incheon: Squid Game Tour</t>
    <phoneticPr fontId="3" type="noConversion"/>
  </si>
  <si>
    <t>231 / 1P</t>
    <phoneticPr fontId="3" type="noConversion"/>
  </si>
  <si>
    <t>https://www.getyourguide.com/ko-kr/incheon-l90654/squid-game-in-incheon-t1093485/?ranking_uuid=d4da7648-edd3-48d7-a0f5-d0063ab5ffaf</t>
    <phoneticPr fontId="3" type="noConversion"/>
  </si>
  <si>
    <t>K-Film Tour
Incheon</t>
    <phoneticPr fontId="3" type="noConversion"/>
  </si>
  <si>
    <t>17 / 1P</t>
    <phoneticPr fontId="3" type="noConversion"/>
  </si>
  <si>
    <t>Gyeongbuk Tourpass</t>
    <phoneticPr fontId="3" type="noConversion"/>
  </si>
  <si>
    <r>
      <t xml:space="preserve">Gyeongsangbuk-do Cultural Tourism
</t>
    </r>
    <r>
      <rPr>
        <sz val="12"/>
        <color theme="1"/>
        <rFont val="Aptos Narrow"/>
        <family val="2"/>
      </rPr>
      <t>1522-2089
070-4263-7790</t>
    </r>
    <phoneticPr fontId="3" type="noConversion"/>
  </si>
  <si>
    <t>https://www.gbtourpass.kr/Tourpass/view?seq=iBb2419</t>
    <phoneticPr fontId="3" type="noConversion"/>
  </si>
  <si>
    <t>CRUISE Tour</t>
    <phoneticPr fontId="3" type="noConversion"/>
  </si>
  <si>
    <t>RAIL CRUISE TOUR</t>
    <phoneticPr fontId="3" type="noConversion"/>
  </si>
  <si>
    <t>3,540 - 3,710 / 2P</t>
    <phoneticPr fontId="3" type="noConversion"/>
  </si>
  <si>
    <t>Three Days journey</t>
    <phoneticPr fontId="3" type="noConversion"/>
  </si>
  <si>
    <r>
      <t xml:space="preserve">GRAND TOUR OF KOREA
</t>
    </r>
    <r>
      <rPr>
        <sz val="12"/>
        <color theme="1"/>
        <rFont val="Aptos Narrow"/>
        <family val="2"/>
      </rPr>
      <t>Suncheon, Busan, Gyeongju, Jeongdongjin, Donghae</t>
    </r>
    <phoneticPr fontId="3" type="noConversion"/>
  </si>
  <si>
    <r>
      <t xml:space="preserve">HAERANG
</t>
    </r>
    <r>
      <rPr>
        <sz val="12"/>
        <color theme="1"/>
        <rFont val="Aptos Narrow"/>
        <family val="2"/>
      </rPr>
      <t>1544-7755
haerang@korailtravel.com</t>
    </r>
    <phoneticPr fontId="3" type="noConversion"/>
  </si>
  <si>
    <t xml:space="preserve">NONGSHIM
051-366-5326 </t>
  </si>
  <si>
    <t>K-POP OneDay</t>
    <phoneticPr fontId="3" type="noConversion"/>
  </si>
  <si>
    <t>K-Beauty Dermatology Clinic Category</t>
    <phoneticPr fontId="3" type="noConversion"/>
  </si>
  <si>
    <t>Treatment Objective</t>
    <phoneticPr fontId="3" type="noConversion"/>
  </si>
  <si>
    <t>Signature Treatments</t>
    <phoneticPr fontId="3" type="noConversion"/>
  </si>
  <si>
    <t>Key Ingredients &amp; Medications
&amp; Injectable Products</t>
    <phoneticPr fontId="3" type="noConversion"/>
  </si>
  <si>
    <t>Medical Devices</t>
    <phoneticPr fontId="3" type="noConversion"/>
  </si>
  <si>
    <r>
      <rPr>
        <b/>
        <sz val="22"/>
        <color theme="5" tint="0.39997558519241921"/>
        <rFont val="돋움"/>
        <family val="3"/>
        <charset val="129"/>
      </rPr>
      <t>①</t>
    </r>
    <phoneticPr fontId="3" type="noConversion"/>
  </si>
  <si>
    <r>
      <t>Brightening
&amp;
Skin Tone Correction
(</t>
    </r>
    <r>
      <rPr>
        <sz val="12"/>
        <color theme="1"/>
        <rFont val="돋움"/>
        <family val="3"/>
        <charset val="129"/>
      </rPr>
      <t>미백</t>
    </r>
    <r>
      <rPr>
        <sz val="12"/>
        <color theme="1"/>
        <rFont val="Aptos Narrow"/>
        <family val="2"/>
      </rPr>
      <t xml:space="preserve"> &amp; </t>
    </r>
    <r>
      <rPr>
        <sz val="12"/>
        <color theme="1"/>
        <rFont val="돋움"/>
        <family val="3"/>
        <charset val="129"/>
      </rPr>
      <t>피부톤개선</t>
    </r>
    <r>
      <rPr>
        <sz val="12"/>
        <color theme="1"/>
        <rFont val="Aptos Narrow"/>
        <family val="2"/>
      </rPr>
      <t>)</t>
    </r>
    <phoneticPr fontId="3" type="noConversion"/>
  </si>
  <si>
    <t>• Pico Laser Toning
• Laser Whitening Program
• Glutathione IV Therapy
• Medical Brightening Ampoule Infusion</t>
    <phoneticPr fontId="3" type="noConversion"/>
  </si>
  <si>
    <t>• Glutathione
• Vitamin C Complex
• Tranexamic Acid
• Niacinamide</t>
    <phoneticPr fontId="3" type="noConversion"/>
  </si>
  <si>
    <t>• PicoSure / PicoWay Laser
• Nd:YAG Laser
• IPL (Lumenis M22)</t>
    <phoneticPr fontId="3" type="noConversion"/>
  </si>
  <si>
    <r>
      <rPr>
        <b/>
        <sz val="22"/>
        <color theme="5" tint="0.39997558519241921"/>
        <rFont val="돋움"/>
        <family val="3"/>
        <charset val="129"/>
      </rPr>
      <t>②</t>
    </r>
    <phoneticPr fontId="3" type="noConversion"/>
  </si>
  <si>
    <r>
      <t>Anti-Aging 
&amp;
 Skin Rejuvenation
(</t>
    </r>
    <r>
      <rPr>
        <sz val="12"/>
        <color theme="1"/>
        <rFont val="돋움"/>
        <family val="3"/>
        <charset val="129"/>
      </rPr>
      <t>안티에이징</t>
    </r>
    <r>
      <rPr>
        <sz val="12"/>
        <color theme="1"/>
        <rFont val="Aptos Narrow"/>
        <family val="2"/>
      </rPr>
      <t>&amp;</t>
    </r>
    <r>
      <rPr>
        <sz val="12"/>
        <color theme="1"/>
        <rFont val="돋움"/>
        <family val="3"/>
        <charset val="129"/>
      </rPr>
      <t>피부재생</t>
    </r>
    <r>
      <rPr>
        <sz val="12"/>
        <color theme="1"/>
        <rFont val="Aptos Narrow"/>
        <family val="2"/>
      </rPr>
      <t>)</t>
    </r>
    <phoneticPr fontId="3" type="noConversion"/>
  </si>
  <si>
    <t>• Skin Booster Therapy
• PRP (Platelet-Rich Plasma)
• Exosome Rejuvenation
• Regenerative Laser Therapy</t>
    <phoneticPr fontId="3" type="noConversion"/>
  </si>
  <si>
    <t>• PDRN (Salmon DNA)
• Hyaluronic Acid
• Growth Factors
• Medical-grade Exosomes</t>
    <phoneticPr fontId="3" type="noConversion"/>
  </si>
  <si>
    <t>• RF Microneedling Systems
• Fractional Rejuvenation Lasers
• LED Regenerative Therapy</t>
    <phoneticPr fontId="3" type="noConversion"/>
  </si>
  <si>
    <r>
      <rPr>
        <b/>
        <sz val="22"/>
        <color theme="5" tint="0.39997558519241921"/>
        <rFont val="돋움"/>
        <family val="3"/>
        <charset val="129"/>
      </rPr>
      <t>③</t>
    </r>
    <phoneticPr fontId="3" type="noConversion"/>
  </si>
  <si>
    <r>
      <t>Lifting
&amp;
 Facial Contouring
(</t>
    </r>
    <r>
      <rPr>
        <sz val="12"/>
        <color theme="1"/>
        <rFont val="돋움"/>
        <family val="3"/>
        <charset val="129"/>
      </rPr>
      <t>리프팅</t>
    </r>
    <r>
      <rPr>
        <sz val="12"/>
        <color theme="1"/>
        <rFont val="Aptos Narrow"/>
        <family val="2"/>
      </rPr>
      <t>&amp;</t>
    </r>
    <r>
      <rPr>
        <sz val="12"/>
        <color theme="1"/>
        <rFont val="돋움"/>
        <family val="3"/>
        <charset val="129"/>
      </rPr>
      <t>윤곽개선</t>
    </r>
    <r>
      <rPr>
        <sz val="12"/>
        <color theme="1"/>
        <rFont val="Aptos Narrow"/>
        <family val="2"/>
      </rPr>
      <t>)</t>
    </r>
    <phoneticPr fontId="3" type="noConversion"/>
  </si>
  <si>
    <t>• HIFU Lifting
• Radiofrequency Skin Tightening
• Premium Thread Lifting</t>
    <phoneticPr fontId="3" type="noConversion"/>
  </si>
  <si>
    <t>• PDO / PLLA Threads
• Collagen Stimulating Agents</t>
    <phoneticPr fontId="3" type="noConversion"/>
  </si>
  <si>
    <t>• Ultherapy (HIFU)
• Shurink Universe
• InMode (Forma / FX)
• Density RF System</t>
    <phoneticPr fontId="3" type="noConversion"/>
  </si>
  <si>
    <r>
      <rPr>
        <b/>
        <sz val="22"/>
        <color theme="5" tint="0.39997558519241921"/>
        <rFont val="돋움"/>
        <family val="3"/>
        <charset val="129"/>
      </rPr>
      <t>④</t>
    </r>
    <phoneticPr fontId="3" type="noConversion"/>
  </si>
  <si>
    <t>• Premium Dermal Fillers
• Collagen Stimulating Injections
• Precision Botulinum Therapy</t>
    <phoneticPr fontId="3" type="noConversion"/>
  </si>
  <si>
    <t>• Juvederm / Restylane 
    (Hyaluronic Acid Fillers)
• Sculptra (PLLA)
• Botulinum Toxin (Allergan / Nabota)</t>
    <phoneticPr fontId="3" type="noConversion"/>
  </si>
  <si>
    <t xml:space="preserve">• Cannula-based Injection
• Ultrasound-Guided 
    Precision Injection
</t>
    <phoneticPr fontId="3" type="noConversion"/>
  </si>
  <si>
    <r>
      <rPr>
        <b/>
        <sz val="22"/>
        <color theme="5" tint="0.39997558519241921"/>
        <rFont val="돋움"/>
        <family val="3"/>
        <charset val="129"/>
      </rPr>
      <t>⑤</t>
    </r>
    <phoneticPr fontId="3" type="noConversion"/>
  </si>
  <si>
    <t>• Fractional Laser Therapy
• RF Microneedling
• Subcision Therapy
• Medical MTS</t>
    <phoneticPr fontId="3" type="noConversion"/>
  </si>
  <si>
    <t>• PRP
• Exosomes
• PDRN
• Hyaluronic Acid</t>
    <phoneticPr fontId="3" type="noConversion"/>
  </si>
  <si>
    <r>
      <t>• Fraxel Laser
• Potenza RF Microneedling
• CO</t>
    </r>
    <r>
      <rPr>
        <sz val="11"/>
        <color theme="1"/>
        <rFont val="돋움"/>
        <family val="3"/>
        <charset val="129"/>
      </rPr>
      <t>₂</t>
    </r>
    <r>
      <rPr>
        <sz val="11"/>
        <color theme="1"/>
        <rFont val="aptos narrow"/>
        <family val="2"/>
      </rPr>
      <t xml:space="preserve"> Laser Systems</t>
    </r>
    <phoneticPr fontId="3" type="noConversion"/>
  </si>
  <si>
    <r>
      <rPr>
        <b/>
        <sz val="22"/>
        <color theme="5" tint="0.39997558519241921"/>
        <rFont val="돋움"/>
        <family val="3"/>
        <charset val="129"/>
      </rPr>
      <t>⑥</t>
    </r>
    <phoneticPr fontId="3" type="noConversion"/>
  </si>
  <si>
    <t>• Stem-Cell Derived Therapy
• Intensive Skin Recovery Program
• Post-Procedure Regeneration Care</t>
  </si>
  <si>
    <t>• Stem Cell Conditioned Media
• Exosomes
• Centella-based Regenerative Compounds</t>
    <phoneticPr fontId="3" type="noConversion"/>
  </si>
  <si>
    <t>• LED Healing Therapy
• Oxygen Therapy Systems</t>
    <phoneticPr fontId="3" type="noConversion"/>
  </si>
  <si>
    <r>
      <rPr>
        <b/>
        <sz val="22"/>
        <color theme="5" tint="0.39997558519241921"/>
        <rFont val="돋움"/>
        <family val="3"/>
        <charset val="129"/>
      </rPr>
      <t>⑦</t>
    </r>
    <phoneticPr fontId="3" type="noConversion"/>
  </si>
  <si>
    <r>
      <t>Wellness
 &amp;
 Aesthetic Medicine
(</t>
    </r>
    <r>
      <rPr>
        <sz val="12"/>
        <color theme="1"/>
        <rFont val="돋움"/>
        <family val="3"/>
        <charset val="129"/>
      </rPr>
      <t>웰니스</t>
    </r>
    <r>
      <rPr>
        <sz val="12"/>
        <color theme="1"/>
        <rFont val="Aptos Narrow"/>
        <family val="2"/>
      </rPr>
      <t>&amp;</t>
    </r>
    <r>
      <rPr>
        <sz val="12"/>
        <color theme="1"/>
        <rFont val="돋움"/>
        <family val="3"/>
        <charset val="129"/>
      </rPr>
      <t>메디컬에스테틱</t>
    </r>
    <r>
      <rPr>
        <sz val="12"/>
        <color theme="1"/>
        <rFont val="Aptos Narrow"/>
        <family val="2"/>
      </rPr>
      <t>)</t>
    </r>
    <phoneticPr fontId="3" type="noConversion"/>
  </si>
  <si>
    <t>• IV Vitamin &amp; Antioxidant Therapy
• Detox &amp; Anti-Inflammatory Programs
• Body Contouring &amp; Tightening</t>
    <phoneticPr fontId="3" type="noConversion"/>
  </si>
  <si>
    <t>• Vitamin Complex
• Antioxidants
• L-Carnitine</t>
    <phoneticPr fontId="3" type="noConversion"/>
  </si>
  <si>
    <t>• InMode Body
• EMS Sculpting Systems
• RF Body Tightening Devices</t>
    <phoneticPr fontId="3" type="noConversion"/>
  </si>
  <si>
    <t>http://www.koreatournet.kr/islamic2type.php</t>
    <phoneticPr fontId="3" type="noConversion"/>
  </si>
  <si>
    <t>https://www.lottetour.com/evtList/851/2750/2751/2752?godId=57906</t>
    <phoneticPr fontId="3" type="noConversion"/>
  </si>
  <si>
    <r>
      <t xml:space="preserve">MONA YONG PYONG
RESORT
</t>
    </r>
    <r>
      <rPr>
        <sz val="12"/>
        <color theme="1"/>
        <rFont val="Aptos Narrow"/>
        <family val="2"/>
      </rPr>
      <t>Gangwon-do Pyeongchang</t>
    </r>
    <phoneticPr fontId="3" type="noConversion"/>
  </si>
  <si>
    <r>
      <t>#</t>
    </r>
    <r>
      <rPr>
        <b/>
        <sz val="11"/>
        <color theme="1"/>
        <rFont val="맑은 고딕"/>
        <family val="2"/>
        <charset val="129"/>
      </rPr>
      <t>슬로프수13면 #리프트수10기</t>
    </r>
    <r>
      <rPr>
        <b/>
        <sz val="11"/>
        <color theme="1"/>
        <rFont val="aptos narrow"/>
        <family val="2"/>
        <charset val="129"/>
      </rPr>
      <t xml:space="preserve">
#</t>
    </r>
    <r>
      <rPr>
        <b/>
        <sz val="11"/>
        <color theme="1"/>
        <rFont val="맑은 고딕"/>
        <family val="2"/>
        <charset val="129"/>
      </rPr>
      <t>스키렌탈 #보드렌탈 #장비렌탈 #의류렌탈 #리프트 #강습</t>
    </r>
    <phoneticPr fontId="3" type="noConversion"/>
  </si>
  <si>
    <r>
      <t>#</t>
    </r>
    <r>
      <rPr>
        <b/>
        <sz val="11"/>
        <color theme="1"/>
        <rFont val="맑은 고딕"/>
        <family val="2"/>
        <charset val="129"/>
      </rPr>
      <t>슬로프수9면 #리프트5기</t>
    </r>
    <r>
      <rPr>
        <b/>
        <sz val="11"/>
        <color theme="1"/>
        <rFont val="aptos narrow"/>
        <family val="2"/>
        <charset val="129"/>
      </rPr>
      <t xml:space="preserve">
#</t>
    </r>
    <r>
      <rPr>
        <b/>
        <sz val="11"/>
        <color theme="1"/>
        <rFont val="맑은 고딕"/>
        <family val="2"/>
        <charset val="129"/>
      </rPr>
      <t>스키렌탈 #보드렌탈 #장비렌탈 #의류렌탈 #리프트 #강습</t>
    </r>
    <phoneticPr fontId="3" type="noConversion"/>
  </si>
  <si>
    <r>
      <rPr>
        <b/>
        <sz val="11"/>
        <color theme="1"/>
        <rFont val="Aptos Narrow"/>
        <family val="2"/>
      </rPr>
      <t>#</t>
    </r>
    <r>
      <rPr>
        <b/>
        <sz val="11"/>
        <color theme="1"/>
        <rFont val="맑은 고딕"/>
        <family val="2"/>
        <charset val="129"/>
      </rPr>
      <t>에버랜드리조트산하의워터파크 #카리브해테마
#파도풀 #다이빙풀 #서핑라이드 #슬라이드</t>
    </r>
    <phoneticPr fontId="3" type="noConversion"/>
  </si>
  <si>
    <r>
      <rPr>
        <b/>
        <sz val="11"/>
        <color theme="1"/>
        <rFont val="Aptos Narrow"/>
        <family val="2"/>
      </rPr>
      <t>#</t>
    </r>
    <r>
      <rPr>
        <b/>
        <sz val="11"/>
        <color theme="1"/>
        <rFont val="맑은 고딕"/>
        <family val="2"/>
        <charset val="129"/>
      </rPr>
      <t>비발디파크리조트의초대형워터파크 #고대이집트테마
#파도풀 #슬라이드</t>
    </r>
    <phoneticPr fontId="3" type="noConversion"/>
  </si>
  <si>
    <t>https://lepoint.qrsvc.kr/</t>
    <phoneticPr fontId="3" type="noConversion"/>
  </si>
  <si>
    <t>http://www.riverland.co.kr/</t>
    <phoneticPr fontId="3" type="noConversion"/>
  </si>
  <si>
    <r>
      <rPr>
        <sz val="11"/>
        <color theme="1"/>
        <rFont val="맑은 고딕"/>
        <family val="2"/>
        <charset val="129"/>
      </rPr>
      <t>1,000 / 10</t>
    </r>
    <r>
      <rPr>
        <sz val="11"/>
        <color theme="1"/>
        <rFont val="aptos narrow"/>
        <family val="2"/>
      </rPr>
      <t>h</t>
    </r>
    <phoneticPr fontId="3" type="noConversion"/>
  </si>
  <si>
    <r>
      <t xml:space="preserve">* Program 01: AI </t>
    </r>
    <r>
      <rPr>
        <sz val="11"/>
        <color theme="1"/>
        <rFont val="맑은 고딕"/>
        <family val="2"/>
        <charset val="129"/>
      </rPr>
      <t xml:space="preserve">이론 및 실습 프로그램
* </t>
    </r>
    <r>
      <rPr>
        <sz val="11"/>
        <color theme="1"/>
        <rFont val="aptos narrow"/>
        <family val="2"/>
      </rPr>
      <t xml:space="preserve">Program 02: </t>
    </r>
    <r>
      <rPr>
        <sz val="11"/>
        <color theme="1"/>
        <rFont val="맑은 고딕"/>
        <family val="2"/>
        <charset val="129"/>
      </rPr>
      <t xml:space="preserve">다양한 직업군 </t>
    </r>
    <r>
      <rPr>
        <sz val="11"/>
        <color theme="1"/>
        <rFont val="aptos narrow"/>
        <family val="2"/>
      </rPr>
      <t xml:space="preserve">VR </t>
    </r>
    <r>
      <rPr>
        <sz val="11"/>
        <color theme="1"/>
        <rFont val="맑은 고딕"/>
        <family val="2"/>
        <charset val="129"/>
      </rPr>
      <t xml:space="preserve">체험
* </t>
    </r>
    <r>
      <rPr>
        <sz val="11"/>
        <color theme="1"/>
        <rFont val="aptos narrow"/>
        <family val="2"/>
      </rPr>
      <t xml:space="preserve">Progame 03: </t>
    </r>
    <r>
      <rPr>
        <sz val="11"/>
        <color theme="1"/>
        <rFont val="맑은 고딕"/>
        <family val="2"/>
        <charset val="129"/>
      </rPr>
      <t>수료증 발급</t>
    </r>
    <r>
      <rPr>
        <sz val="11"/>
        <color theme="1"/>
        <rFont val="aptos narrow"/>
        <family val="2"/>
      </rPr>
      <t xml:space="preserve">
</t>
    </r>
    <r>
      <rPr>
        <b/>
        <sz val="11"/>
        <color theme="1"/>
        <rFont val="맑은 고딕"/>
        <family val="3"/>
        <charset val="129"/>
      </rPr>
      <t>#청소년체험센터 #AI-X진로탐험관 #AI교육 #XR직업체험 #활동량중하</t>
    </r>
    <phoneticPr fontId="3" type="noConversion"/>
  </si>
  <si>
    <r>
      <rPr>
        <sz val="11"/>
        <color theme="1"/>
        <rFont val="맑은 고딕"/>
        <family val="2"/>
        <charset val="129"/>
      </rPr>
      <t xml:space="preserve">신청대상: 유치/초등
</t>
    </r>
    <r>
      <rPr>
        <sz val="11"/>
        <color theme="1"/>
        <rFont val="aptos narrow"/>
        <family val="2"/>
      </rPr>
      <t xml:space="preserve">Program: </t>
    </r>
    <r>
      <rPr>
        <sz val="11"/>
        <color theme="1"/>
        <rFont val="맑은 고딕"/>
        <family val="2"/>
        <charset val="129"/>
      </rPr>
      <t>내 꿈 티셔츠 만들기, 키링 만들기, 내 셀피로 스티커 만들기, 가족여행 텀블러 만들기</t>
    </r>
    <r>
      <rPr>
        <sz val="11"/>
        <color theme="1"/>
        <rFont val="aptos narrow"/>
        <family val="2"/>
        <charset val="129"/>
      </rPr>
      <t xml:space="preserve">
</t>
    </r>
    <r>
      <rPr>
        <b/>
        <sz val="11"/>
        <color theme="1"/>
        <rFont val="aptos narrow"/>
        <family val="2"/>
        <charset val="129"/>
      </rPr>
      <t>#</t>
    </r>
    <r>
      <rPr>
        <b/>
        <sz val="11"/>
        <color theme="1"/>
        <rFont val="맑은 고딕"/>
        <family val="2"/>
        <charset val="129"/>
      </rPr>
      <t>유치/초등체험</t>
    </r>
    <r>
      <rPr>
        <b/>
        <sz val="11"/>
        <color theme="1"/>
        <rFont val="aptos narrow"/>
        <family val="2"/>
        <charset val="129"/>
      </rPr>
      <t xml:space="preserve"> #AI</t>
    </r>
    <r>
      <rPr>
        <b/>
        <sz val="11"/>
        <color theme="1"/>
        <rFont val="맑은 고딕"/>
        <family val="2"/>
        <charset val="129"/>
      </rPr>
      <t>체험</t>
    </r>
    <r>
      <rPr>
        <b/>
        <sz val="11"/>
        <color theme="1"/>
        <rFont val="aptos narrow"/>
        <family val="2"/>
        <charset val="129"/>
      </rPr>
      <t xml:space="preserve"> #</t>
    </r>
    <r>
      <rPr>
        <b/>
        <sz val="11"/>
        <color theme="1"/>
        <rFont val="맑은 고딕"/>
        <family val="2"/>
        <charset val="129"/>
      </rPr>
      <t>체험학습</t>
    </r>
    <r>
      <rPr>
        <b/>
        <sz val="11"/>
        <color theme="1"/>
        <rFont val="aptos narrow"/>
        <family val="2"/>
        <charset val="129"/>
      </rPr>
      <t xml:space="preserve"> #</t>
    </r>
    <r>
      <rPr>
        <b/>
        <sz val="11"/>
        <color theme="1"/>
        <rFont val="맑은 고딕"/>
        <family val="2"/>
        <charset val="129"/>
      </rPr>
      <t>활동량하</t>
    </r>
    <phoneticPr fontId="3" type="noConversion"/>
  </si>
  <si>
    <t>https://www.nongshim.com/customer/factory_trip/registration_busan</t>
    <phoneticPr fontId="3" type="noConversion"/>
  </si>
  <si>
    <r>
      <rPr>
        <b/>
        <sz val="11"/>
        <color theme="1"/>
        <rFont val="Aptos Narrow"/>
        <family val="2"/>
      </rPr>
      <t>The first floor</t>
    </r>
    <r>
      <rPr>
        <sz val="11"/>
        <color theme="1"/>
        <rFont val="aptos narrow"/>
        <family val="2"/>
      </rPr>
      <t xml:space="preserve"> introduces key historical production sites and original equipment, highlighting the expansion and advancement of Amorepacific’s manufacturing capabilities.
</t>
    </r>
    <r>
      <rPr>
        <b/>
        <sz val="11"/>
        <color theme="1"/>
        <rFont val="Aptos Narrow"/>
        <family val="2"/>
      </rPr>
      <t>The second floor</t>
    </r>
    <r>
      <rPr>
        <sz val="11"/>
        <color theme="1"/>
        <rFont val="aptos narrow"/>
        <family val="2"/>
      </rPr>
      <t xml:space="preserve"> displays the development of technologies and manufacturing equipment accumulated since the company’s founding through a storage-based exhibition. 
</t>
    </r>
    <r>
      <rPr>
        <b/>
        <sz val="11"/>
        <color theme="1"/>
        <rFont val="Aptos Narrow"/>
        <family val="2"/>
      </rPr>
      <t>The third floor</t>
    </r>
    <r>
      <rPr>
        <sz val="11"/>
        <color theme="1"/>
        <rFont val="aptos narrow"/>
        <family val="2"/>
      </rPr>
      <t xml:space="preserve"> offers a view into the skincare packaging process and the intelligent production and logistics system of the Amore Beauty Park.
</t>
    </r>
    <r>
      <rPr>
        <b/>
        <sz val="11"/>
        <color theme="1"/>
        <rFont val="Aptos Narrow"/>
        <family val="2"/>
      </rPr>
      <t>#</t>
    </r>
    <r>
      <rPr>
        <b/>
        <sz val="11"/>
        <color theme="1"/>
        <rFont val="맑은 고딕"/>
        <family val="2"/>
        <charset val="129"/>
      </rPr>
      <t>경기</t>
    </r>
    <r>
      <rPr>
        <b/>
        <sz val="11"/>
        <color theme="1"/>
        <rFont val="Aptos Narrow"/>
        <family val="2"/>
      </rPr>
      <t xml:space="preserve"> #</t>
    </r>
    <r>
      <rPr>
        <b/>
        <sz val="11"/>
        <color theme="1"/>
        <rFont val="맑은 고딕"/>
        <family val="2"/>
        <charset val="129"/>
      </rPr>
      <t>산업견학</t>
    </r>
    <r>
      <rPr>
        <b/>
        <sz val="11"/>
        <color theme="1"/>
        <rFont val="Aptos Narrow"/>
        <family val="2"/>
      </rPr>
      <t xml:space="preserve"> #</t>
    </r>
    <r>
      <rPr>
        <b/>
        <sz val="11"/>
        <color theme="1"/>
        <rFont val="맑은 고딕"/>
        <family val="2"/>
        <charset val="129"/>
      </rPr>
      <t>공장견학</t>
    </r>
    <r>
      <rPr>
        <b/>
        <sz val="11"/>
        <color theme="1"/>
        <rFont val="Aptos Narrow"/>
        <family val="2"/>
      </rPr>
      <t xml:space="preserve"> #</t>
    </r>
    <r>
      <rPr>
        <b/>
        <sz val="11"/>
        <color theme="1"/>
        <rFont val="맑은 고딕"/>
        <family val="2"/>
        <charset val="129"/>
      </rPr>
      <t>화장품산업체험</t>
    </r>
    <r>
      <rPr>
        <b/>
        <sz val="11"/>
        <color theme="1"/>
        <rFont val="Aptos Narrow"/>
        <family val="2"/>
      </rPr>
      <t xml:space="preserve"> #</t>
    </r>
    <r>
      <rPr>
        <b/>
        <sz val="11"/>
        <color theme="1"/>
        <rFont val="맑은 고딕"/>
        <family val="2"/>
        <charset val="129"/>
      </rPr>
      <t>초등학생이상</t>
    </r>
    <r>
      <rPr>
        <b/>
        <sz val="11"/>
        <color theme="1"/>
        <rFont val="Aptos Narrow"/>
        <family val="2"/>
      </rPr>
      <t xml:space="preserve"> #</t>
    </r>
    <r>
      <rPr>
        <b/>
        <sz val="11"/>
        <color theme="1"/>
        <rFont val="맑은 고딕"/>
        <family val="2"/>
        <charset val="129"/>
      </rPr>
      <t>식사불포함</t>
    </r>
    <r>
      <rPr>
        <b/>
        <sz val="11"/>
        <color theme="1"/>
        <rFont val="Aptos Narrow"/>
        <family val="2"/>
      </rPr>
      <t xml:space="preserve"> #</t>
    </r>
    <r>
      <rPr>
        <b/>
        <sz val="11"/>
        <color theme="1"/>
        <rFont val="맑은 고딕"/>
        <family val="2"/>
        <charset val="129"/>
      </rPr>
      <t>활동량중</t>
    </r>
    <phoneticPr fontId="3" type="noConversion"/>
  </si>
  <si>
    <t>Henna</t>
    <phoneticPr fontId="3" type="noConversion"/>
  </si>
  <si>
    <t>https://www.instagram.com/p/DCasO3iT-0H/?img_index=1</t>
    <phoneticPr fontId="3" type="noConversion"/>
  </si>
  <si>
    <t>https://blog.naver.com/people_d
https://www.instagram.com/mehndihenna.studio/</t>
    <phoneticPr fontId="3" type="noConversion"/>
  </si>
  <si>
    <t>Package detail</t>
    <phoneticPr fontId="3" type="noConversion"/>
  </si>
  <si>
    <t>860 / 1T</t>
    <phoneticPr fontId="3" type="noConversion"/>
  </si>
  <si>
    <t>1day</t>
    <phoneticPr fontId="3" type="noConversion"/>
  </si>
  <si>
    <t>Duration
(activity + transfer)</t>
    <phoneticPr fontId="3" type="noConversion"/>
  </si>
  <si>
    <t>103-233 / 1P</t>
    <phoneticPr fontId="3" type="noConversion"/>
  </si>
  <si>
    <r>
      <t xml:space="preserve">K-Drama Tour
</t>
    </r>
    <r>
      <rPr>
        <sz val="8.5"/>
        <color theme="1"/>
        <rFont val="aptos narrow"/>
        <family val="2"/>
      </rPr>
      <t>(Welcome to Samdal-ri, Extraordinary Attorney Woo, 
When Life Gives You Tangerines)</t>
    </r>
    <phoneticPr fontId="3" type="noConversion"/>
  </si>
  <si>
    <t>2day</t>
    <phoneticPr fontId="3" type="noConversion"/>
  </si>
  <si>
    <t>402 / 1T</t>
    <phoneticPr fontId="3" type="noConversion"/>
  </si>
  <si>
    <r>
      <t xml:space="preserve">K-Drama Tour
</t>
    </r>
    <r>
      <rPr>
        <sz val="8.5"/>
        <color theme="1"/>
        <rFont val="aptos narrow"/>
        <family val="2"/>
      </rPr>
      <t>(Squid Game)</t>
    </r>
    <phoneticPr fontId="3" type="noConversion"/>
  </si>
  <si>
    <t>200 / 2P, 1hour</t>
    <phoneticPr fontId="3" type="noConversion"/>
  </si>
  <si>
    <t>K-POP
Dance Lesson</t>
    <phoneticPr fontId="3" type="noConversion"/>
  </si>
  <si>
    <t>180min</t>
    <phoneticPr fontId="3" type="noConversion"/>
  </si>
  <si>
    <t>Photos and videos may be used for promotional purposes.
Led by a professional trainer, with difficulty tailored to participants’ levels.</t>
    <phoneticPr fontId="3" type="noConversion"/>
  </si>
  <si>
    <t>300min</t>
    <phoneticPr fontId="3" type="noConversion"/>
  </si>
  <si>
    <t>210min</t>
    <phoneticPr fontId="3" type="noConversion"/>
  </si>
  <si>
    <t>Seoul Tour</t>
    <phoneticPr fontId="3" type="noConversion"/>
  </si>
  <si>
    <t>Seoul City Tour</t>
    <phoneticPr fontId="3" type="noConversion"/>
  </si>
  <si>
    <t>Seoul City
Night Tour</t>
    <phoneticPr fontId="3" type="noConversion"/>
  </si>
  <si>
    <t>Passport Required
If traffic is restricted due to rallies or demonstrations near Gwanghwamun Square, 
an alternative itinerary will be arranged.</t>
    <phoneticPr fontId="3" type="noConversion"/>
  </si>
  <si>
    <t>ISLAMIC
Seoul City Tour</t>
    <phoneticPr fontId="3" type="noConversion"/>
  </si>
  <si>
    <t>DMZ + NLL Tour</t>
    <phoneticPr fontId="3" type="noConversion"/>
  </si>
  <si>
    <t>ISLAMIC 
NAMI ISLAND TOUR</t>
    <phoneticPr fontId="3" type="noConversion"/>
  </si>
  <si>
    <t>Jeju island
Golf Tour</t>
    <phoneticPr fontId="3" type="noConversion"/>
  </si>
  <si>
    <t>3day</t>
    <phoneticPr fontId="3" type="noConversion"/>
  </si>
  <si>
    <t>Cruise Tour</t>
    <phoneticPr fontId="3" type="noConversion"/>
  </si>
  <si>
    <t>Rail Cruise Tour</t>
    <phoneticPr fontId="3" type="noConversion"/>
  </si>
  <si>
    <t>Busan Cruise Tour</t>
    <phoneticPr fontId="3" type="noConversion"/>
  </si>
  <si>
    <t>Grand Tour of Korea by Train</t>
    <phoneticPr fontId="3" type="noConversion"/>
  </si>
  <si>
    <t>Gyeongbuk
Tourpass</t>
    <phoneticPr fontId="3" type="noConversion"/>
  </si>
  <si>
    <t>Train fare, connecting bus fees, onboard accommodation, meals, snacks, beverages, 
entrance fees, activity fees, and onboard events included.</t>
    <phoneticPr fontId="3" type="noConversion"/>
  </si>
  <si>
    <t>ski</t>
    <phoneticPr fontId="3" type="noConversion"/>
  </si>
  <si>
    <t>board</t>
    <phoneticPr fontId="3" type="noConversion"/>
  </si>
  <si>
    <t>Snow park</t>
    <phoneticPr fontId="3" type="noConversion"/>
  </si>
  <si>
    <t>Barge</t>
    <phoneticPr fontId="3" type="noConversion"/>
  </si>
  <si>
    <t>Sprorts</t>
    <phoneticPr fontId="3" type="noConversion"/>
  </si>
  <si>
    <t>Baseball</t>
    <phoneticPr fontId="3" type="noConversion"/>
  </si>
  <si>
    <t>Soccer</t>
    <phoneticPr fontId="3" type="noConversion"/>
  </si>
  <si>
    <t>lesson</t>
    <phoneticPr fontId="3" type="noConversion"/>
  </si>
  <si>
    <t>2,970 / 1T</t>
    <phoneticPr fontId="3" type="noConversion"/>
  </si>
  <si>
    <r>
      <t xml:space="preserve">FC Seoul
(Seoul World Cup Stadium)
</t>
    </r>
    <r>
      <rPr>
        <sz val="12"/>
        <color theme="1"/>
        <rFont val="맑은 고딕"/>
        <family val="3"/>
        <charset val="129"/>
      </rPr>
      <t>Seoul Mapo-gu</t>
    </r>
    <phoneticPr fontId="3" type="noConversion"/>
  </si>
  <si>
    <r>
      <rPr>
        <b/>
        <sz val="12"/>
        <color theme="1"/>
        <rFont val="맑은 고딕"/>
        <family val="3"/>
        <charset val="129"/>
      </rPr>
      <t>키움히어로즈</t>
    </r>
    <r>
      <rPr>
        <b/>
        <sz val="12"/>
        <color theme="1"/>
        <rFont val="Aptos Narrow"/>
        <family val="2"/>
      </rPr>
      <t xml:space="preserve">(GOCHUCK)
</t>
    </r>
    <r>
      <rPr>
        <sz val="12"/>
        <color theme="1"/>
        <rFont val="Aptos Narrow"/>
        <family val="2"/>
      </rPr>
      <t>Seoul Guro-gu</t>
    </r>
    <phoneticPr fontId="3" type="noConversion"/>
  </si>
  <si>
    <t>1-2day</t>
  </si>
  <si>
    <t>1-2day</t>
    <phoneticPr fontId="3" type="noConversion"/>
  </si>
  <si>
    <t>Dream Tour</t>
    <phoneticPr fontId="3" type="noConversion"/>
  </si>
  <si>
    <t>350 / 1P</t>
    <phoneticPr fontId="3" type="noConversion"/>
  </si>
  <si>
    <t>240min</t>
    <phoneticPr fontId="3" type="noConversion"/>
  </si>
  <si>
    <t>There is no fixed schedule; 
the program is customized and arranged according to your preferred dates.</t>
    <phoneticPr fontId="3" type="noConversion"/>
  </si>
  <si>
    <t>5day</t>
    <phoneticPr fontId="3" type="noConversion"/>
  </si>
  <si>
    <t>AI-X Career Exploration 
Experience Program</t>
    <phoneticPr fontId="3" type="noConversion"/>
  </si>
  <si>
    <t>Galaxy AI Class
- DigitalCity</t>
    <phoneticPr fontId="3" type="noConversion"/>
  </si>
  <si>
    <t>Galaxy AI Class
- Samsong Store</t>
    <phoneticPr fontId="3" type="noConversion"/>
  </si>
  <si>
    <t>150min</t>
    <phoneticPr fontId="3" type="noConversion"/>
  </si>
  <si>
    <t>Amorepacific factory</t>
    <phoneticPr fontId="3" type="noConversion"/>
  </si>
  <si>
    <t>For locations outside Seoul, Incheon, and Gyeonggi-do, travel time may be longer, 
so we recommend combining this experience with other activities in Jeju.</t>
    <phoneticPr fontId="3" type="noConversion"/>
  </si>
  <si>
    <t>Major Coporation 
Factory 
Tour</t>
    <phoneticPr fontId="3" type="noConversion"/>
  </si>
  <si>
    <t>Nongshim Busan factory</t>
    <phoneticPr fontId="3" type="noConversion"/>
  </si>
  <si>
    <t>Korean Cultural 
Experience</t>
    <phoneticPr fontId="3" type="noConversion"/>
  </si>
  <si>
    <t xml:space="preserve">Hanji Fan-Making </t>
    <phoneticPr fontId="3" type="noConversion"/>
  </si>
  <si>
    <t>harmony with 
history and modernity</t>
    <phoneticPr fontId="3" type="noConversion"/>
  </si>
  <si>
    <t>Korean Heritage 
Tour</t>
    <phoneticPr fontId="3" type="noConversion"/>
  </si>
  <si>
    <t>270min</t>
    <phoneticPr fontId="3" type="noConversion"/>
  </si>
  <si>
    <t>Korean Heritage 
Passport Tour</t>
    <phoneticPr fontId="3" type="noConversion"/>
  </si>
  <si>
    <t>National Museum of Korea</t>
    <phoneticPr fontId="3" type="noConversion"/>
  </si>
  <si>
    <t>National Gugak Center</t>
    <phoneticPr fontId="3" type="noConversion"/>
  </si>
  <si>
    <t>Seodaemun Prision 
History Hall</t>
    <phoneticPr fontId="3" type="noConversion"/>
  </si>
  <si>
    <t>Final purchases are entirely at the customer’s own discretion.</t>
    <phoneticPr fontId="3" type="noConversion"/>
  </si>
  <si>
    <t>Scalp treatment</t>
    <phoneticPr fontId="3" type="noConversion"/>
  </si>
  <si>
    <t>https://ecojardin.co.kr/kr/spa</t>
    <phoneticPr fontId="3" type="noConversion"/>
  </si>
  <si>
    <t>scalp treatment</t>
    <phoneticPr fontId="3" type="noConversion"/>
  </si>
  <si>
    <t>Henna at Busan</t>
    <phoneticPr fontId="3" type="noConversion"/>
  </si>
  <si>
    <t>Henna at Seoul</t>
    <phoneticPr fontId="3" type="noConversion"/>
  </si>
  <si>
    <r>
      <t xml:space="preserve">A premium scalp care program at Eco Jardin, providing deep cleansing and revitalization of the scalp through delicate care by experienced professionals.
The program includes consultation, diagnosis, scalp treatment, and styling.
#Premium Scalp Care #Consultation &amp; Diagnosis #Treatment #Styling </t>
    </r>
    <r>
      <rPr>
        <b/>
        <i/>
        <sz val="11"/>
        <color theme="1"/>
        <rFont val="aptos narrow"/>
        <family val="2"/>
      </rPr>
      <t>#Seoul</t>
    </r>
    <phoneticPr fontId="3" type="noConversion"/>
  </si>
  <si>
    <t>For locations outside Seoul, Incheon, and Gyeonggi-do, travel time may be longer, 
so we recommend combining this experience with other activities in Busan or Ulsan.</t>
    <phoneticPr fontId="3" type="noConversion"/>
  </si>
  <si>
    <t>If you have a preferred area or hotel, please specify it here.
If not specified, a hotel will be arranged based on your itinerary and preferred hotel grade.</t>
    <phoneticPr fontId="3" type="noConversion"/>
  </si>
  <si>
    <r>
      <rPr>
        <sz val="11"/>
        <color theme="1"/>
        <rFont val="맑은 고딕"/>
        <family val="2"/>
        <charset val="129"/>
      </rPr>
      <t>벤츠</t>
    </r>
    <r>
      <rPr>
        <sz val="11"/>
        <color theme="1"/>
        <rFont val="aptos narrow"/>
        <family val="2"/>
      </rPr>
      <t xml:space="preserve"> S580(</t>
    </r>
    <r>
      <rPr>
        <sz val="11"/>
        <color theme="1"/>
        <rFont val="맑은 고딕"/>
        <family val="2"/>
        <charset val="129"/>
      </rPr>
      <t>신형</t>
    </r>
    <r>
      <rPr>
        <sz val="11"/>
        <color theme="1"/>
        <rFont val="aptos narrow"/>
        <family val="2"/>
      </rPr>
      <t>)</t>
    </r>
    <phoneticPr fontId="3" type="noConversion"/>
  </si>
  <si>
    <r>
      <rPr>
        <sz val="11"/>
        <color theme="1"/>
        <rFont val="맑은 고딕"/>
        <family val="2"/>
        <charset val="129"/>
      </rPr>
      <t>리무진</t>
    </r>
    <r>
      <rPr>
        <sz val="11"/>
        <color theme="1"/>
        <rFont val="aptos narrow"/>
        <family val="2"/>
      </rPr>
      <t>(9</t>
    </r>
    <r>
      <rPr>
        <sz val="11"/>
        <color theme="1"/>
        <rFont val="맑은 고딕"/>
        <family val="2"/>
        <charset val="129"/>
      </rPr>
      <t>인승</t>
    </r>
    <r>
      <rPr>
        <sz val="11"/>
        <color theme="1"/>
        <rFont val="aptos narrow"/>
        <family val="2"/>
      </rPr>
      <t>)</t>
    </r>
    <phoneticPr fontId="3" type="noConversion"/>
  </si>
  <si>
    <r>
      <rPr>
        <sz val="11"/>
        <color theme="1"/>
        <rFont val="맑은 고딕"/>
        <family val="2"/>
        <charset val="129"/>
      </rPr>
      <t>리무진</t>
    </r>
    <r>
      <rPr>
        <sz val="11"/>
        <color theme="1"/>
        <rFont val="aptos narrow"/>
        <family val="2"/>
      </rPr>
      <t xml:space="preserve"> </t>
    </r>
    <r>
      <rPr>
        <sz val="11"/>
        <color theme="1"/>
        <rFont val="맑은 고딕"/>
        <family val="2"/>
        <charset val="129"/>
      </rPr>
      <t>버스</t>
    </r>
    <r>
      <rPr>
        <sz val="11"/>
        <color theme="1"/>
        <rFont val="aptos narrow"/>
        <family val="2"/>
        <charset val="129"/>
      </rPr>
      <t>(28</t>
    </r>
    <r>
      <rPr>
        <sz val="11"/>
        <color theme="1"/>
        <rFont val="맑은 고딕"/>
        <family val="2"/>
        <charset val="129"/>
      </rPr>
      <t>인승 / 45인승)</t>
    </r>
    <phoneticPr fontId="3" type="noConversion"/>
  </si>
  <si>
    <r>
      <rPr>
        <sz val="11"/>
        <color theme="1"/>
        <rFont val="aptos narrow"/>
        <family val="2"/>
        <charset val="129"/>
      </rPr>
      <t>스프린터</t>
    </r>
    <r>
      <rPr>
        <sz val="11"/>
        <color theme="1"/>
        <rFont val="aptos narrow"/>
        <family val="2"/>
      </rPr>
      <t xml:space="preserve"> R-VIP </t>
    </r>
    <r>
      <rPr>
        <sz val="11"/>
        <color theme="1"/>
        <rFont val="aptos narrow"/>
        <family val="2"/>
        <charset val="129"/>
      </rPr>
      <t>크리스탈</t>
    </r>
    <phoneticPr fontId="3" type="noConversion"/>
  </si>
  <si>
    <r>
      <rPr>
        <sz val="11"/>
        <color theme="1"/>
        <rFont val="맑은 고딕"/>
        <family val="2"/>
        <charset val="129"/>
      </rPr>
      <t>스프린터</t>
    </r>
    <r>
      <rPr>
        <sz val="11"/>
        <color theme="1"/>
        <rFont val="aptos narrow"/>
        <family val="2"/>
      </rPr>
      <t xml:space="preserve"> </t>
    </r>
    <r>
      <rPr>
        <sz val="11"/>
        <color theme="1"/>
        <rFont val="맑은 고딕"/>
        <family val="2"/>
        <charset val="129"/>
      </rPr>
      <t>비즈니스</t>
    </r>
    <r>
      <rPr>
        <sz val="11"/>
        <color theme="1"/>
        <rFont val="aptos narrow"/>
        <family val="2"/>
      </rPr>
      <t xml:space="preserve"> 15</t>
    </r>
    <phoneticPr fontId="3" type="noConversion"/>
  </si>
  <si>
    <r>
      <rPr>
        <sz val="11"/>
        <color theme="1"/>
        <rFont val="맑은 고딕"/>
        <family val="2"/>
        <charset val="129"/>
      </rPr>
      <t>벤츠</t>
    </r>
    <r>
      <rPr>
        <sz val="11"/>
        <color theme="1"/>
        <rFont val="aptos narrow"/>
        <family val="2"/>
      </rPr>
      <t xml:space="preserve"> S580L 4matic</t>
    </r>
    <phoneticPr fontId="3" type="noConversion"/>
  </si>
  <si>
    <r>
      <t xml:space="preserve">AS CONCIERGE
</t>
    </r>
    <r>
      <rPr>
        <sz val="12"/>
        <color theme="1"/>
        <rFont val="Aptos Narrow"/>
        <family val="2"/>
      </rPr>
      <t>sy.lee@aysconcierge.kr</t>
    </r>
    <phoneticPr fontId="3" type="noConversion"/>
  </si>
  <si>
    <t>CORPORATE CONCIERGE</t>
    <phoneticPr fontId="3" type="noConversion"/>
  </si>
  <si>
    <r>
      <rPr>
        <sz val="11"/>
        <color theme="1"/>
        <rFont val="맑은 고딕"/>
        <family val="2"/>
        <charset val="129"/>
      </rPr>
      <t>행사</t>
    </r>
    <r>
      <rPr>
        <sz val="11"/>
        <color theme="1"/>
        <rFont val="aptos narrow"/>
        <family val="2"/>
      </rPr>
      <t xml:space="preserve"> </t>
    </r>
    <r>
      <rPr>
        <sz val="11"/>
        <color theme="1"/>
        <rFont val="맑은 고딕"/>
        <family val="2"/>
        <charset val="129"/>
      </rPr>
      <t>기획</t>
    </r>
    <r>
      <rPr>
        <sz val="11"/>
        <color theme="1"/>
        <rFont val="aptos narrow"/>
        <family val="2"/>
      </rPr>
      <t xml:space="preserve"> </t>
    </r>
    <r>
      <rPr>
        <sz val="11"/>
        <color theme="1"/>
        <rFont val="맑은 고딕"/>
        <family val="2"/>
        <charset val="129"/>
      </rPr>
      <t>및</t>
    </r>
    <r>
      <rPr>
        <sz val="11"/>
        <color theme="1"/>
        <rFont val="aptos narrow"/>
        <family val="2"/>
      </rPr>
      <t xml:space="preserve"> </t>
    </r>
    <r>
      <rPr>
        <sz val="11"/>
        <color theme="1"/>
        <rFont val="맑은 고딕"/>
        <family val="2"/>
        <charset val="129"/>
      </rPr>
      <t>운영</t>
    </r>
    <r>
      <rPr>
        <sz val="11"/>
        <color theme="1"/>
        <rFont val="aptos narrow"/>
        <family val="2"/>
      </rPr>
      <t xml:space="preserve">: </t>
    </r>
    <r>
      <rPr>
        <sz val="11"/>
        <color theme="1"/>
        <rFont val="맑은 고딕"/>
        <family val="2"/>
        <charset val="129"/>
      </rPr>
      <t>전략</t>
    </r>
    <r>
      <rPr>
        <sz val="11"/>
        <color theme="1"/>
        <rFont val="aptos narrow"/>
        <family val="2"/>
      </rPr>
      <t xml:space="preserve"> </t>
    </r>
    <r>
      <rPr>
        <sz val="11"/>
        <color theme="1"/>
        <rFont val="맑은 고딕"/>
        <family val="2"/>
        <charset val="129"/>
      </rPr>
      <t>기획 /</t>
    </r>
    <r>
      <rPr>
        <sz val="11"/>
        <color theme="1"/>
        <rFont val="aptos narrow"/>
        <family val="2"/>
      </rPr>
      <t xml:space="preserve"> </t>
    </r>
    <r>
      <rPr>
        <sz val="11"/>
        <color theme="1"/>
        <rFont val="맑은 고딕"/>
        <family val="2"/>
        <charset val="129"/>
      </rPr>
      <t>세부</t>
    </r>
    <r>
      <rPr>
        <sz val="11"/>
        <color theme="1"/>
        <rFont val="aptos narrow"/>
        <family val="2"/>
      </rPr>
      <t xml:space="preserve"> </t>
    </r>
    <r>
      <rPr>
        <sz val="11"/>
        <color theme="1"/>
        <rFont val="맑은 고딕"/>
        <family val="2"/>
        <charset val="129"/>
      </rPr>
      <t>실행 / 브랜드</t>
    </r>
    <r>
      <rPr>
        <sz val="11"/>
        <color theme="1"/>
        <rFont val="aptos narrow"/>
        <family val="2"/>
      </rPr>
      <t xml:space="preserve"> </t>
    </r>
    <r>
      <rPr>
        <sz val="11"/>
        <color theme="1"/>
        <rFont val="맑은 고딕"/>
        <family val="2"/>
        <charset val="129"/>
      </rPr>
      <t>일관성 /</t>
    </r>
    <r>
      <rPr>
        <sz val="11"/>
        <color theme="1"/>
        <rFont val="aptos narrow"/>
        <family val="2"/>
      </rPr>
      <t xml:space="preserve"> </t>
    </r>
    <r>
      <rPr>
        <sz val="11"/>
        <color theme="1"/>
        <rFont val="맑은 고딕"/>
        <family val="2"/>
        <charset val="129"/>
      </rPr>
      <t>위기</t>
    </r>
    <r>
      <rPr>
        <sz val="11"/>
        <color theme="1"/>
        <rFont val="aptos narrow"/>
        <family val="2"/>
      </rPr>
      <t xml:space="preserve"> </t>
    </r>
    <r>
      <rPr>
        <sz val="11"/>
        <color theme="1"/>
        <rFont val="맑은 고딕"/>
        <family val="2"/>
        <charset val="129"/>
      </rPr>
      <t>관리
출장</t>
    </r>
    <r>
      <rPr>
        <sz val="11"/>
        <color theme="1"/>
        <rFont val="aptos narrow"/>
        <family val="2"/>
      </rPr>
      <t xml:space="preserve"> </t>
    </r>
    <r>
      <rPr>
        <sz val="11"/>
        <color theme="1"/>
        <rFont val="맑은 고딕"/>
        <family val="2"/>
        <charset val="129"/>
      </rPr>
      <t>및</t>
    </r>
    <r>
      <rPr>
        <sz val="11"/>
        <color theme="1"/>
        <rFont val="aptos narrow"/>
        <family val="2"/>
      </rPr>
      <t xml:space="preserve"> </t>
    </r>
    <r>
      <rPr>
        <sz val="11"/>
        <color theme="1"/>
        <rFont val="맑은 고딕"/>
        <family val="2"/>
        <charset val="129"/>
      </rPr>
      <t>미팅</t>
    </r>
    <r>
      <rPr>
        <sz val="11"/>
        <color theme="1"/>
        <rFont val="aptos narrow"/>
        <family val="2"/>
      </rPr>
      <t xml:space="preserve"> </t>
    </r>
    <r>
      <rPr>
        <sz val="11"/>
        <color theme="1"/>
        <rFont val="맑은 고딕"/>
        <family val="2"/>
        <charset val="129"/>
      </rPr>
      <t>어레인지</t>
    </r>
    <r>
      <rPr>
        <sz val="11"/>
        <color theme="1"/>
        <rFont val="aptos narrow"/>
        <family val="2"/>
      </rPr>
      <t xml:space="preserve">: </t>
    </r>
    <r>
      <rPr>
        <sz val="11"/>
        <color theme="1"/>
        <rFont val="맑은 고딕"/>
        <family val="2"/>
        <charset val="129"/>
      </rPr>
      <t>일정</t>
    </r>
    <r>
      <rPr>
        <sz val="11"/>
        <color theme="1"/>
        <rFont val="aptos narrow"/>
        <family val="2"/>
      </rPr>
      <t xml:space="preserve"> </t>
    </r>
    <r>
      <rPr>
        <sz val="11"/>
        <color theme="1"/>
        <rFont val="맑은 고딕"/>
        <family val="2"/>
        <charset val="129"/>
      </rPr>
      <t>통합</t>
    </r>
    <r>
      <rPr>
        <sz val="11"/>
        <color theme="1"/>
        <rFont val="aptos narrow"/>
        <family val="2"/>
      </rPr>
      <t xml:space="preserve"> </t>
    </r>
    <r>
      <rPr>
        <sz val="11"/>
        <color theme="1"/>
        <rFont val="맑은 고딕"/>
        <family val="2"/>
        <charset val="129"/>
      </rPr>
      <t>관리 /</t>
    </r>
    <r>
      <rPr>
        <sz val="11"/>
        <color theme="1"/>
        <rFont val="aptos narrow"/>
        <family val="2"/>
      </rPr>
      <t xml:space="preserve"> </t>
    </r>
    <r>
      <rPr>
        <sz val="11"/>
        <color theme="1"/>
        <rFont val="맑은 고딕"/>
        <family val="2"/>
        <charset val="129"/>
      </rPr>
      <t>맞춤형</t>
    </r>
    <r>
      <rPr>
        <sz val="11"/>
        <color theme="1"/>
        <rFont val="aptos narrow"/>
        <family val="2"/>
      </rPr>
      <t xml:space="preserve"> </t>
    </r>
    <r>
      <rPr>
        <sz val="11"/>
        <color theme="1"/>
        <rFont val="맑은 고딕"/>
        <family val="2"/>
        <charset val="129"/>
      </rPr>
      <t>편의 /</t>
    </r>
    <r>
      <rPr>
        <sz val="11"/>
        <color theme="1"/>
        <rFont val="aptos narrow"/>
        <family val="2"/>
      </rPr>
      <t xml:space="preserve"> </t>
    </r>
    <r>
      <rPr>
        <sz val="11"/>
        <color theme="1"/>
        <rFont val="맑은 고딕"/>
        <family val="2"/>
        <charset val="129"/>
      </rPr>
      <t>효율성</t>
    </r>
    <r>
      <rPr>
        <sz val="11"/>
        <color theme="1"/>
        <rFont val="aptos narrow"/>
        <family val="2"/>
      </rPr>
      <t xml:space="preserve"> </t>
    </r>
    <r>
      <rPr>
        <sz val="11"/>
        <color theme="1"/>
        <rFont val="맑은 고딕"/>
        <family val="2"/>
        <charset val="129"/>
      </rPr>
      <t xml:space="preserve">향상
</t>
    </r>
    <r>
      <rPr>
        <sz val="11"/>
        <color theme="1"/>
        <rFont val="aptos narrow"/>
        <family val="2"/>
      </rPr>
      <t xml:space="preserve">VIP </t>
    </r>
    <r>
      <rPr>
        <sz val="11"/>
        <color theme="1"/>
        <rFont val="맑은 고딕"/>
        <family val="2"/>
        <charset val="129"/>
      </rPr>
      <t>의전</t>
    </r>
    <r>
      <rPr>
        <sz val="11"/>
        <color theme="1"/>
        <rFont val="aptos narrow"/>
        <family val="2"/>
      </rPr>
      <t xml:space="preserve">: </t>
    </r>
    <r>
      <rPr>
        <sz val="11"/>
        <color theme="1"/>
        <rFont val="맑은 고딕"/>
        <family val="2"/>
        <charset val="129"/>
      </rPr>
      <t>고품격</t>
    </r>
    <r>
      <rPr>
        <sz val="11"/>
        <color theme="1"/>
        <rFont val="aptos narrow"/>
        <family val="2"/>
      </rPr>
      <t xml:space="preserve"> </t>
    </r>
    <r>
      <rPr>
        <sz val="11"/>
        <color theme="1"/>
        <rFont val="맑은 고딕"/>
        <family val="2"/>
        <charset val="129"/>
      </rPr>
      <t>환대 /</t>
    </r>
    <r>
      <rPr>
        <sz val="11"/>
        <color theme="1"/>
        <rFont val="aptos narrow"/>
        <family val="2"/>
      </rPr>
      <t xml:space="preserve"> </t>
    </r>
    <r>
      <rPr>
        <sz val="11"/>
        <color theme="1"/>
        <rFont val="맑은 고딕"/>
        <family val="2"/>
        <charset val="129"/>
      </rPr>
      <t>세심한</t>
    </r>
    <r>
      <rPr>
        <sz val="11"/>
        <color theme="1"/>
        <rFont val="aptos narrow"/>
        <family val="2"/>
      </rPr>
      <t xml:space="preserve"> </t>
    </r>
    <r>
      <rPr>
        <sz val="11"/>
        <color theme="1"/>
        <rFont val="맑은 고딕"/>
        <family val="2"/>
        <charset val="129"/>
      </rPr>
      <t>일정 /</t>
    </r>
    <r>
      <rPr>
        <sz val="11"/>
        <color theme="1"/>
        <rFont val="aptos narrow"/>
        <family val="2"/>
      </rPr>
      <t xml:space="preserve"> </t>
    </r>
    <r>
      <rPr>
        <sz val="11"/>
        <color theme="1"/>
        <rFont val="맑은 고딕"/>
        <family val="2"/>
        <charset val="129"/>
      </rPr>
      <t>전문</t>
    </r>
    <r>
      <rPr>
        <sz val="11"/>
        <color theme="1"/>
        <rFont val="aptos narrow"/>
        <family val="2"/>
      </rPr>
      <t xml:space="preserve"> </t>
    </r>
    <r>
      <rPr>
        <sz val="11"/>
        <color theme="1"/>
        <rFont val="맑은 고딕"/>
        <family val="2"/>
        <charset val="129"/>
      </rPr>
      <t>통역 /</t>
    </r>
    <r>
      <rPr>
        <sz val="11"/>
        <color theme="1"/>
        <rFont val="aptos narrow"/>
        <family val="2"/>
      </rPr>
      <t xml:space="preserve"> </t>
    </r>
    <r>
      <rPr>
        <sz val="11"/>
        <color theme="1"/>
        <rFont val="맑은 고딕"/>
        <family val="2"/>
        <charset val="129"/>
      </rPr>
      <t>전담</t>
    </r>
    <r>
      <rPr>
        <sz val="11"/>
        <color theme="1"/>
        <rFont val="aptos narrow"/>
        <family val="2"/>
      </rPr>
      <t xml:space="preserve"> </t>
    </r>
    <r>
      <rPr>
        <sz val="11"/>
        <color theme="1"/>
        <rFont val="맑은 고딕"/>
        <family val="2"/>
        <charset val="129"/>
      </rPr>
      <t>컨시어지</t>
    </r>
    <r>
      <rPr>
        <sz val="11"/>
        <color theme="1"/>
        <rFont val="aptos narrow"/>
        <family val="2"/>
      </rPr>
      <t xml:space="preserve"> </t>
    </r>
    <phoneticPr fontId="3" type="noConversion"/>
  </si>
  <si>
    <t>https://aysconcierge.kr/?act=main</t>
    <phoneticPr fontId="3" type="noConversion"/>
  </si>
  <si>
    <t>If you prefer a private vehicle,
 please specify the desired vehicle category and the number of vehicles required.</t>
    <phoneticPr fontId="3" type="noConversion"/>
  </si>
  <si>
    <t>If you require VIP security services, 
please specify the dates or schedule for which the service is needed.</t>
    <phoneticPr fontId="3" type="noConversion"/>
  </si>
  <si>
    <t>If you require Concierge services, 
please specify the dates or schedule for which the service is needed.</t>
    <phoneticPr fontId="3" type="noConversion"/>
  </si>
  <si>
    <t>1day</t>
  </si>
  <si>
    <t>Mother-of-Pearl Craft Experience</t>
    <phoneticPr fontId="3" type="noConversion"/>
  </si>
  <si>
    <t>Korean Traditional Culture Experience Tour</t>
  </si>
  <si>
    <t>A Harmony of History and Modernity
A Korean Cultural Experience</t>
  </si>
  <si>
    <t>138 / 1P</t>
  </si>
  <si>
    <t>4 hr</t>
  </si>
  <si>
    <t>https://www.goldskytour.com/b</t>
  </si>
  <si>
    <t>mother-of-pearl craft experience</t>
    <phoneticPr fontId="3" type="noConversion"/>
  </si>
  <si>
    <r>
      <t xml:space="preserve">JinJooShell
</t>
    </r>
    <r>
      <rPr>
        <sz val="12"/>
        <color theme="1"/>
        <rFont val="Aptos Narrow"/>
        <family val="2"/>
      </rPr>
      <t>02-2253-7585
ymspace@jinjooshell.com</t>
    </r>
    <phoneticPr fontId="3" type="noConversion"/>
  </si>
  <si>
    <r>
      <t xml:space="preserve">Gold Sky Tour
</t>
    </r>
    <r>
      <rPr>
        <sz val="12"/>
        <color theme="1"/>
        <rFont val="Aptos Narrow"/>
        <family val="2"/>
      </rPr>
      <t>02-2039-5882
hi@goldskytour.com</t>
    </r>
    <phoneticPr fontId="3" type="noConversion"/>
  </si>
  <si>
    <t>30 - 150 / 1P</t>
    <phoneticPr fontId="3" type="noConversion"/>
  </si>
  <si>
    <t>A premium mother-of-pearl craft experience held at Jinju Shell in Bukchon Hanok Village, featuring heritage works prepared by Master Artisan Lee Young-ok.
This one-day program allows participants to work with a variety of materials, including hand-cut mother-of-pearl, engraved and stamped inlay, and lacquered wooden objects.</t>
    <phoneticPr fontId="3" type="noConversion"/>
  </si>
  <si>
    <t>https://jinjooshell.com/class</t>
    <phoneticPr fontId="3" type="noConversion"/>
  </si>
  <si>
    <t>Traditional Indian henna art created using natural henna dye.
The design remains on the skin temporarily and fades naturally over time.</t>
    <phoneticPr fontId="3" type="noConversion"/>
  </si>
  <si>
    <t>A premium scalp care program at Eco Jardin, providing deep cleansing and revitalization of the scalp through delicate care by experienced professionals.
The program includes consultation, diagnosis, scalp treatment, and styling.</t>
    <phoneticPr fontId="3" type="noConversion"/>
  </si>
  <si>
    <r>
      <t xml:space="preserve">Traditional Indian henna art created using natural henna dye.
The design remains on the skin temporarily and fades naturally over time.
</t>
    </r>
    <r>
      <rPr>
        <sz val="12"/>
        <color theme="1"/>
        <rFont val="맑은 고딕"/>
        <family val="2"/>
        <charset val="129"/>
      </rPr>
      <t>출장가능</t>
    </r>
    <phoneticPr fontId="3" type="noConversion"/>
  </si>
  <si>
    <t>Benz S580</t>
    <phoneticPr fontId="3" type="noConversion"/>
  </si>
  <si>
    <t>Genesis G90</t>
    <phoneticPr fontId="3" type="noConversion"/>
  </si>
  <si>
    <t>Shilla Suite / Presidential Suite / Ambassador Suite / Grand Deluxe / Penthouse</t>
    <phoneticPr fontId="3" type="noConversion"/>
  </si>
  <si>
    <t>Jeju Island
Private Tour</t>
    <phoneticPr fontId="3" type="noConversion"/>
  </si>
  <si>
    <t>Hyundai  Ulsan factory</t>
    <phoneticPr fontId="3" type="noConversion"/>
  </si>
  <si>
    <t>Visit top universities in Korea to receive an introduction to the school, enjoy a campus tour, and experience student dining
#TopKoreanUniversities #CampusTour #UniversityVisit #StudentCafeteria</t>
    <phoneticPr fontId="3" type="noConversion"/>
  </si>
  <si>
    <t>Remarks</t>
    <phoneticPr fontId="3" type="noConversion"/>
  </si>
  <si>
    <r>
      <t xml:space="preserve">Surgery excluded
</t>
    </r>
    <r>
      <rPr>
        <b/>
        <sz val="11"/>
        <rFont val="aptos narrow"/>
        <family val="2"/>
      </rPr>
      <t>After the medical check-up, 
please indicate whether you would prefer to rest at the hospital or at your hotel.</t>
    </r>
    <phoneticPr fontId="3" type="noConversion"/>
  </si>
  <si>
    <t>Pre-interview required(Google Form)</t>
    <phoneticPr fontId="3" type="noConversion"/>
  </si>
  <si>
    <t>Mondays: Changdeokgung Palace closed -&gt; replace with Bukchon Hanok Village
Tuesdays: Gyeongbokgung closed -&gt; replaced with Deoksugung
Below -10°C or in case of rain/snow: Royal Guard Changing Ceremony may be canceled
In case of strong winds, heavy rain or snow: N Seoul Tower schedule may be canceled</t>
    <phoneticPr fontId="3" type="noConversion"/>
  </si>
  <si>
    <t>If you have a preferred university, please specify it here
(e.g., Seoul National University, Korea University, Yonsei University).
If left blank, we will recommend the best available option for you.</t>
    <phoneticPr fontId="3" type="noConversion"/>
  </si>
  <si>
    <t>If selected, inter-regional travel will be by train rather than by private vehicle.</t>
    <phoneticPr fontId="3" type="noConversion"/>
  </si>
  <si>
    <t>Purpose
* Quick overview of current health status
* Early detection of basic health risks
* Entry-level screening with minimal time and burden
Core Inclusions
* Physical measurements (height, weight, BMI, blood pressure)
* Basic blood tests (liver, kidney, glucose, lipid profile)
* Urinalysis
* Chest X-ray
* Basic consultation</t>
    <phoneticPr fontId="3" type="noConversion"/>
  </si>
  <si>
    <t>Purpose
* Early detection of common diseases
* In-depth evaluation of major organs
* Most common comprehensive check-up level in Korea
Core Inclusions
* All BASIC items
* Abdominal ultrasound
* Gastroscopy / Colonoscopy (or alternatives)
* Cardiovascular tests (ECG, arteriosclerosis)
* Cancer screening (age &amp; gender-based)
* Specialist consultation</t>
    <phoneticPr fontId="3" type="noConversion"/>
  </si>
  <si>
    <t>Purpose
* High-precision diagnostics and personalized risk assessment
* Prediction and prevention of future health issues
* VIP-level medical experience
Core Inclusions
* All STANDARD items
* Advanced imaging (CT, MRI, heart/brain scans)
* Advanced cancer screening panels
* Hormone, immune, metabolic analysis
* Optional genetic testing
* One-on-one expert consultation
* Personalized health report</t>
    <phoneticPr fontId="3" type="noConversion"/>
  </si>
  <si>
    <t xml:space="preserve">K-Beauty
(Medical) </t>
    <phoneticPr fontId="3" type="noConversion"/>
  </si>
  <si>
    <t xml:space="preserve">K-Beauty
(Non-Medical) </t>
    <phoneticPr fontId="3" type="noConversion"/>
  </si>
  <si>
    <t>Diamond</t>
    <phoneticPr fontId="3" type="noConversion"/>
  </si>
  <si>
    <t>Gold</t>
    <phoneticPr fontId="3" type="noConversion"/>
  </si>
  <si>
    <t>Silver</t>
    <phoneticPr fontId="3" type="noConversion"/>
  </si>
  <si>
    <t>Purpose
* Daily fatigue relief and muscle relaxation
* Light recovery without strong stimulation or devices
* Entry-level body therapy for first-time spa users
Core Inclusions
* Manual massage–based body therapy
* Medium or light pressure
* Partial or basic full-body coverage
* No advanced devices or functional slimming technology</t>
    <phoneticPr fontId="3" type="noConversion"/>
  </si>
  <si>
    <r>
      <rPr>
        <b/>
        <sz val="11"/>
        <color theme="1"/>
        <rFont val="Aptos Narrow"/>
        <family val="2"/>
      </rPr>
      <t xml:space="preserve">SONAEGRIM
</t>
    </r>
    <r>
      <rPr>
        <sz val="11"/>
        <color theme="1"/>
        <rFont val="aptos narrow"/>
        <family val="2"/>
      </rPr>
      <t>Contact via Instagram
Seoul Dongdaemun-gu</t>
    </r>
    <phoneticPr fontId="3" type="noConversion"/>
  </si>
  <si>
    <r>
      <rPr>
        <b/>
        <sz val="11"/>
        <color theme="1"/>
        <rFont val="Aptos Narrow"/>
        <family val="2"/>
      </rPr>
      <t xml:space="preserve">MEHNDIHENNA
</t>
    </r>
    <r>
      <rPr>
        <sz val="11"/>
        <color theme="1"/>
        <rFont val="aptos narrow"/>
        <family val="2"/>
      </rPr>
      <t>0507-1368-1058</t>
    </r>
    <r>
      <rPr>
        <b/>
        <sz val="11"/>
        <color theme="1"/>
        <rFont val="Aptos Narrow"/>
        <family val="2"/>
      </rPr>
      <t xml:space="preserve">
</t>
    </r>
    <r>
      <rPr>
        <sz val="11"/>
        <color theme="1"/>
        <rFont val="aptos narrow"/>
        <family val="2"/>
      </rPr>
      <t xml:space="preserve">
Busan</t>
    </r>
    <phoneticPr fontId="3" type="noConversion"/>
  </si>
  <si>
    <t>60-120min</t>
    <phoneticPr fontId="3" type="noConversion"/>
  </si>
  <si>
    <t>90-150min</t>
    <phoneticPr fontId="3" type="noConversion"/>
  </si>
  <si>
    <t>120min</t>
    <phoneticPr fontId="3" type="noConversion"/>
  </si>
  <si>
    <t>90min</t>
    <phoneticPr fontId="3" type="noConversion"/>
  </si>
  <si>
    <t>75min</t>
    <phoneticPr fontId="3" type="noConversion"/>
  </si>
  <si>
    <t>Estimation</t>
    <phoneticPr fontId="3" type="noConversion"/>
  </si>
  <si>
    <t>K-Beauty
(Medical)</t>
    <phoneticPr fontId="3" type="noConversion"/>
  </si>
  <si>
    <t>260 - 363</t>
    <phoneticPr fontId="3" type="noConversion"/>
  </si>
  <si>
    <t>340 - 680</t>
    <phoneticPr fontId="3" type="noConversion"/>
  </si>
  <si>
    <t>425  - 1,500</t>
    <phoneticPr fontId="3" type="noConversion"/>
  </si>
  <si>
    <r>
      <rPr>
        <b/>
        <u/>
        <sz val="24"/>
        <color theme="7" tint="-0.249977111117893"/>
        <rFont val="aptos narrow"/>
        <family val="2"/>
      </rPr>
      <t>Muslim VIP K-BMW Premium Tour</t>
    </r>
    <r>
      <rPr>
        <b/>
        <u/>
        <sz val="24"/>
        <color theme="1"/>
        <rFont val="aptos narrow"/>
        <family val="2"/>
      </rPr>
      <t xml:space="preserve"> ToTal Quotation Price </t>
    </r>
    <r>
      <rPr>
        <b/>
        <u/>
        <sz val="24"/>
        <color rgb="FF00B050"/>
        <rFont val="aptos narrow"/>
        <family val="2"/>
      </rPr>
      <t>for Schedule</t>
    </r>
    <phoneticPr fontId="3" type="noConversion"/>
  </si>
  <si>
    <t>200 - 213</t>
    <phoneticPr fontId="3" type="noConversion"/>
  </si>
  <si>
    <t>103 - 233</t>
    <phoneticPr fontId="3" type="noConversion"/>
  </si>
  <si>
    <t>https://dancejoa.com/34</t>
  </si>
  <si>
    <t>600 - 8,800</t>
    <phoneticPr fontId="3" type="noConversion"/>
  </si>
  <si>
    <t>Style Consulting</t>
  </si>
  <si>
    <t>300min</t>
  </si>
  <si>
    <t>686 - 1,165</t>
    <phoneticPr fontId="3" type="noConversion"/>
  </si>
  <si>
    <t>887 - 1,245</t>
    <phoneticPr fontId="3" type="noConversion"/>
  </si>
  <si>
    <t>600 -  650</t>
    <phoneticPr fontId="3" type="noConversion"/>
  </si>
  <si>
    <t>3,540 - 3,710</t>
    <phoneticPr fontId="3" type="noConversion"/>
  </si>
  <si>
    <t>111 - 159</t>
    <phoneticPr fontId="3" type="noConversion"/>
  </si>
  <si>
    <t>150 - 400</t>
    <phoneticPr fontId="3" type="noConversion"/>
  </si>
  <si>
    <t>50 -  90</t>
    <phoneticPr fontId="3" type="noConversion"/>
  </si>
  <si>
    <t>59 - 75</t>
    <phoneticPr fontId="3" type="noConversion"/>
  </si>
  <si>
    <t>71 - 77</t>
    <phoneticPr fontId="3" type="noConversion"/>
  </si>
  <si>
    <t>52 - 350</t>
    <phoneticPr fontId="3" type="noConversion"/>
  </si>
  <si>
    <t>30 - 150</t>
    <phoneticPr fontId="3" type="noConversion"/>
  </si>
  <si>
    <r>
      <t>935,000 ~ 1,298,000 /1</t>
    </r>
    <r>
      <rPr>
        <sz val="11"/>
        <color theme="1"/>
        <rFont val="맑은 고딕"/>
        <family val="2"/>
        <charset val="129"/>
      </rPr>
      <t>박</t>
    </r>
    <r>
      <rPr>
        <sz val="11"/>
        <color theme="1"/>
        <rFont val="aptos narrow"/>
        <family val="2"/>
      </rPr>
      <t xml:space="preserve">
1</t>
    </r>
    <r>
      <rPr>
        <sz val="11"/>
        <color theme="1"/>
        <rFont val="맑은 고딕"/>
        <family val="2"/>
        <charset val="129"/>
      </rPr>
      <t>인당</t>
    </r>
    <r>
      <rPr>
        <sz val="11"/>
        <color theme="1"/>
        <rFont val="aptos narrow"/>
        <family val="2"/>
      </rPr>
      <t xml:space="preserve"> </t>
    </r>
    <r>
      <rPr>
        <sz val="11"/>
        <color theme="1"/>
        <rFont val="맑은 고딕"/>
        <family val="2"/>
        <charset val="129"/>
      </rPr>
      <t>추가</t>
    </r>
    <r>
      <rPr>
        <sz val="11"/>
        <color theme="1"/>
        <rFont val="aptos narrow"/>
        <family val="2"/>
      </rPr>
      <t xml:space="preserve"> </t>
    </r>
    <r>
      <rPr>
        <sz val="11"/>
        <color theme="1"/>
        <rFont val="맑은 고딕"/>
        <family val="2"/>
        <charset val="129"/>
      </rPr>
      <t xml:space="preserve">금액 </t>
    </r>
    <r>
      <rPr>
        <sz val="11"/>
        <color theme="1"/>
        <rFont val="aptos narrow"/>
        <family val="2"/>
      </rPr>
      <t>99,000 / 1</t>
    </r>
    <r>
      <rPr>
        <sz val="11"/>
        <color theme="1"/>
        <rFont val="맑은 고딕"/>
        <family val="2"/>
        <charset val="129"/>
      </rPr>
      <t>박</t>
    </r>
    <phoneticPr fontId="3" type="noConversion"/>
  </si>
  <si>
    <t>538 - 1,760 / 2P</t>
    <phoneticPr fontId="3" type="noConversion"/>
  </si>
  <si>
    <t>1,114 - 4,180 / 2P</t>
    <phoneticPr fontId="3" type="noConversion"/>
  </si>
  <si>
    <t>2,719 - 13,000 / 2P</t>
    <phoneticPr fontId="3" type="noConversion"/>
  </si>
  <si>
    <t>459 - 2,200 / 2P or 4P</t>
    <phoneticPr fontId="3" type="noConversion"/>
  </si>
  <si>
    <t>450 - 850</t>
    <phoneticPr fontId="3" type="noConversion"/>
  </si>
  <si>
    <t>800 - 880</t>
    <phoneticPr fontId="3" type="noConversion"/>
  </si>
  <si>
    <t>800 - 1,320</t>
    <phoneticPr fontId="3" type="noConversion"/>
  </si>
  <si>
    <t>General Arabic Interpreter</t>
    <phoneticPr fontId="3" type="noConversion"/>
  </si>
  <si>
    <t>Professional Arabic Interpreter</t>
    <phoneticPr fontId="3" type="noConversion"/>
  </si>
  <si>
    <t>Purpose
Recovery-focused signature experience
Body therapy + simple facial combination
Core Inclusions
Warm stone or calming body therapy
Short ritual structure
Stress &amp; jet lag recovery focus</t>
    <phoneticPr fontId="3" type="noConversion"/>
  </si>
  <si>
    <t>Margin Rate</t>
    <phoneticPr fontId="3" type="noConversion"/>
  </si>
  <si>
    <r>
      <rPr>
        <b/>
        <u/>
        <sz val="24"/>
        <color theme="7" tint="-0.249977111117893"/>
        <rFont val="aptos narrow"/>
        <family val="2"/>
      </rPr>
      <t>K-Medical</t>
    </r>
    <r>
      <rPr>
        <b/>
        <u/>
        <sz val="24"/>
        <color theme="1"/>
        <rFont val="aptos narrow"/>
        <family val="2"/>
      </rPr>
      <t xml:space="preserve"> Selection Sheet </t>
    </r>
    <r>
      <rPr>
        <b/>
        <u/>
        <sz val="24"/>
        <color rgb="FF00B050"/>
        <rFont val="aptos narrow"/>
        <family val="2"/>
      </rPr>
      <t>for Schedule</t>
    </r>
    <phoneticPr fontId="3" type="noConversion"/>
  </si>
  <si>
    <r>
      <rPr>
        <b/>
        <u/>
        <sz val="24"/>
        <color theme="7" tint="-0.249977111117893"/>
        <rFont val="aptos narrow"/>
        <family val="2"/>
      </rPr>
      <t>K-Beauty_Non-Medical</t>
    </r>
    <r>
      <rPr>
        <b/>
        <u/>
        <sz val="24"/>
        <color theme="1"/>
        <rFont val="aptos narrow"/>
        <family val="2"/>
      </rPr>
      <t xml:space="preserve"> Selection Sheet </t>
    </r>
    <r>
      <rPr>
        <b/>
        <u/>
        <sz val="24"/>
        <color rgb="FF00B050"/>
        <rFont val="aptos narrow"/>
        <family val="2"/>
      </rPr>
      <t>for Schedule</t>
    </r>
    <phoneticPr fontId="3" type="noConversion"/>
  </si>
  <si>
    <r>
      <rPr>
        <b/>
        <u/>
        <sz val="24"/>
        <color theme="7" tint="-0.249977111117893"/>
        <rFont val="aptos narrow"/>
        <family val="2"/>
      </rPr>
      <t>Muslim VIP K-BMW Premium Tour</t>
    </r>
    <r>
      <rPr>
        <b/>
        <u/>
        <sz val="24"/>
        <color theme="1"/>
        <rFont val="aptos narrow"/>
        <family val="2"/>
      </rPr>
      <t xml:space="preserve"> ToTal Price Sheet </t>
    </r>
    <r>
      <rPr>
        <b/>
        <u/>
        <sz val="24"/>
        <color rgb="FF00B050"/>
        <rFont val="aptos narrow"/>
        <family val="2"/>
      </rPr>
      <t>for Schedule</t>
    </r>
    <phoneticPr fontId="3" type="noConversion"/>
  </si>
  <si>
    <t>Major Coporation 
Factory Tour</t>
    <phoneticPr fontId="3" type="noConversion"/>
  </si>
  <si>
    <r>
      <t xml:space="preserve">Korea’s first health and beauty store and the country’s largest H&amp;B retail chain, offering a curated selection of cosmetics, health supplements, 
beauty products, and popular domestic and international brands in one place.
#Cosmetics #Health #Beauty </t>
    </r>
    <r>
      <rPr>
        <b/>
        <sz val="11"/>
        <color theme="1"/>
        <rFont val="Aptos Narrow"/>
        <family val="2"/>
      </rPr>
      <t>#Olive Young</t>
    </r>
    <phoneticPr fontId="3" type="noConversion"/>
  </si>
  <si>
    <r>
      <t>Korea’s first design-focused stationery brand that redefined stationery as a lifestyle category, offering stylish stationery and everyday lifestyle goods with a strong design identity.
#Fancy Goods #Stationery #Lifestyle Products</t>
    </r>
    <r>
      <rPr>
        <b/>
        <sz val="11"/>
        <color theme="1"/>
        <rFont val="Aptos Narrow"/>
        <family val="2"/>
      </rPr>
      <t xml:space="preserve"> #ARTBOX</t>
    </r>
    <phoneticPr fontId="3" type="noConversion"/>
  </si>
  <si>
    <r>
      <t xml:space="preserve">Visit iconic filming locations from three legendary K-dramas and enjoy everyday Korean life through local cafés and chicken restaurants.
#Private Tour #K-Drama Tour #Descendants of the Sun  #Guardian: The Lonely and Great God #My Love From the Star </t>
    </r>
    <r>
      <rPr>
        <b/>
        <i/>
        <sz val="11"/>
        <color theme="1"/>
        <rFont val="aptos narrow"/>
        <family val="2"/>
      </rPr>
      <t>#Seoul, Incheon</t>
    </r>
    <phoneticPr fontId="3" type="noConversion"/>
  </si>
  <si>
    <r>
      <t xml:space="preserve">K-Drama Tour
</t>
    </r>
    <r>
      <rPr>
        <sz val="8.5"/>
        <color theme="1"/>
        <rFont val="aptos narrow"/>
        <family val="2"/>
      </rPr>
      <t>(Descendants of the Sun, Guardian: The Lonely and Great God, My Love From the Star)</t>
    </r>
    <phoneticPr fontId="3" type="noConversion"/>
  </si>
  <si>
    <r>
      <t xml:space="preserve">Personalized offline consulting to find the most suitable hair, makeup, and fashion style based on individual concerns and desired image.
#Private Offline Service #Hair Consulting #Makeup Consulting #Fashion Consulting </t>
    </r>
    <r>
      <rPr>
        <b/>
        <i/>
        <sz val="11"/>
        <color theme="1"/>
        <rFont val="aptos narrow"/>
        <family val="2"/>
      </rPr>
      <t>#Seoul</t>
    </r>
    <phoneticPr fontId="3" type="noConversion"/>
  </si>
  <si>
    <t>Snow Park</t>
    <phoneticPr fontId="3" type="noConversion"/>
  </si>
  <si>
    <t>Ski</t>
    <phoneticPr fontId="3" type="noConversion"/>
  </si>
  <si>
    <t>Board</t>
    <phoneticPr fontId="3" type="noConversion"/>
  </si>
  <si>
    <t>Lesson</t>
    <phoneticPr fontId="3" type="noConversion"/>
  </si>
  <si>
    <r>
      <t xml:space="preserve">A Muslim-only private tour to Nami Island with halal meals and prayer time arrangements in a peaceful natural setting.
#Muslim Private Tour </t>
    </r>
    <r>
      <rPr>
        <b/>
        <i/>
        <sz val="11"/>
        <color theme="1"/>
        <rFont val="aptos narrow"/>
        <family val="2"/>
      </rPr>
      <t>#Nami island #Gangwon-do</t>
    </r>
    <phoneticPr fontId="3" type="noConversion"/>
  </si>
  <si>
    <t>Mondays &amp; Public Holidays: Closed / Passport required
Military situation or severe weather: Alternative route operated (no refunds)
Military area rules must be strictly followed / Only authorized buses and military shuttles permitted
No independent movement allowed / Photography and video recording prohibited in restricted areas (Military Protection Act)</t>
    <phoneticPr fontId="3" type="noConversion"/>
  </si>
  <si>
    <r>
      <t xml:space="preserve">Round-trip airfare, private vehicle, and driver included.
</t>
    </r>
    <r>
      <rPr>
        <b/>
        <sz val="11"/>
        <color theme="1"/>
        <rFont val="Aptos Narrow"/>
        <family val="2"/>
      </rPr>
      <t>For locations outside Seoul, Incheon, and Gyeonggi-do, travel time may be longer.</t>
    </r>
    <phoneticPr fontId="3" type="noConversion"/>
  </si>
  <si>
    <r>
      <t xml:space="preserve">Green fees for three 18-hole rounds
– 1 round at Elysian, 2 rounds at Blackstone
</t>
    </r>
    <r>
      <rPr>
        <b/>
        <sz val="11"/>
        <color theme="1"/>
        <rFont val="Aptos Narrow"/>
        <family val="2"/>
      </rPr>
      <t>For locations outside Seoul, Incheon, and Gyeonggi-do, travel time may be longer.</t>
    </r>
    <phoneticPr fontId="3" type="noConversion"/>
  </si>
  <si>
    <r>
      <t xml:space="preserve">A free-pass style ticket offering complimentary access to 
selected attractions and partner cafés.
No guide, no fixed route
</t>
    </r>
    <r>
      <rPr>
        <b/>
        <sz val="11"/>
        <color theme="1"/>
        <rFont val="Aptos Narrow"/>
        <family val="2"/>
      </rPr>
      <t>For locations outside Seoul, Incheon, and Gyeonggi-do, travel time may be longer</t>
    </r>
    <phoneticPr fontId="3" type="noConversion"/>
  </si>
  <si>
    <r>
      <t xml:space="preserve">Operates every Saturday
1st, 2nd, 4th, and 5th Saturdays: Taejongdae, Molundae, Dongbaekseom, Gwangalli
3rd Saturday: Tsushima Hitakatsu Port – Gwangalli
Passport required
</t>
    </r>
    <r>
      <rPr>
        <b/>
        <sz val="11"/>
        <color theme="1"/>
        <rFont val="Aptos Narrow"/>
        <family val="2"/>
      </rPr>
      <t>For locations outside Seoul, Incheon, and Gyeonggi-do, travel time may be longer, so we recommend combining this experience with other activities in Busan or Ulsan.</t>
    </r>
    <phoneticPr fontId="3" type="noConversion"/>
  </si>
  <si>
    <r>
      <t>Experience snowboarding at top winter resorts with diverse slopes and convenient facilities suitable for beginners to advanced riders.
#Winter Sports #Board rental #Suit rental #Lift  #MonaYongPyong #High1 #VivaldiPark #Konjiam</t>
    </r>
    <r>
      <rPr>
        <i/>
        <sz val="11"/>
        <color theme="1"/>
        <rFont val="aptos narrow"/>
        <family val="2"/>
      </rPr>
      <t xml:space="preserve"> </t>
    </r>
    <r>
      <rPr>
        <b/>
        <i/>
        <sz val="11"/>
        <color theme="1"/>
        <rFont val="aptos narrow"/>
        <family val="2"/>
      </rPr>
      <t>#Gangwon-do #Gyeonggi-do</t>
    </r>
    <phoneticPr fontId="3" type="noConversion"/>
  </si>
  <si>
    <r>
      <rPr>
        <b/>
        <sz val="11"/>
        <color theme="1"/>
        <rFont val="Aptos Narrow"/>
        <family val="2"/>
      </rPr>
      <t>Limited to season</t>
    </r>
    <r>
      <rPr>
        <sz val="11"/>
        <color theme="1"/>
        <rFont val="aptos narrow"/>
        <family val="2"/>
      </rPr>
      <t xml:space="preserve">
If you have a preferred ski resort, please specify it here
(e.g., MONA Yongpyong Resort, High1 Resort, Vivaldi Park Resort, KONJIAM Resort).
If left blank, we will recommend the best available option for you.
</t>
    </r>
    <r>
      <rPr>
        <b/>
        <sz val="11"/>
        <color theme="1"/>
        <rFont val="Aptos Narrow"/>
        <family val="2"/>
      </rPr>
      <t>For locations outside Seoul, Incheon, and Gyeonggi-do, travel time may be longer.</t>
    </r>
    <phoneticPr fontId="3" type="noConversion"/>
  </si>
  <si>
    <r>
      <t xml:space="preserve">A convenient all-in-one free-pass granting access to major paid attractions across Gyeongsangbuk-do for 24, 48, or 72 hours with a single barcode.
#FreePass #TourismPass #Gyeongju #Pohang #Ulleungdo #More </t>
    </r>
    <r>
      <rPr>
        <b/>
        <i/>
        <sz val="11"/>
        <color theme="1"/>
        <rFont val="aptos narrow"/>
        <family val="2"/>
      </rPr>
      <t>#Gyeongsangbuk-do</t>
    </r>
    <phoneticPr fontId="3" type="noConversion"/>
  </si>
  <si>
    <r>
      <rPr>
        <b/>
        <sz val="11"/>
        <color theme="1"/>
        <rFont val="Aptos Narrow"/>
        <family val="2"/>
      </rPr>
      <t>Held Every Sunday</t>
    </r>
    <r>
      <rPr>
        <sz val="11"/>
        <color theme="1"/>
        <rFont val="aptos narrow"/>
        <family val="2"/>
      </rPr>
      <t xml:space="preserve">
Passport Required
</t>
    </r>
    <r>
      <rPr>
        <b/>
        <sz val="11"/>
        <color theme="1"/>
        <rFont val="Aptos Narrow"/>
        <family val="2"/>
      </rPr>
      <t>Due to limited ticket availability, participation may not be possible even if this option is selected.</t>
    </r>
    <phoneticPr fontId="3" type="noConversion"/>
  </si>
  <si>
    <r>
      <t xml:space="preserve">A unique overnight sightseeing train journey that combines rail travel and cruise-style comfort, 
traveling across Korea’s major regions before returning to Seoul.
#GrandTour #OvernightTrain #Suncheon #Yeosu #Busan #Gyeongju #Donghae </t>
    </r>
    <r>
      <rPr>
        <b/>
        <sz val="11"/>
        <color theme="1"/>
        <rFont val="Aptos Narrow"/>
        <family val="2"/>
      </rPr>
      <t xml:space="preserve">#whole country </t>
    </r>
    <r>
      <rPr>
        <b/>
        <i/>
        <sz val="11"/>
        <color theme="1"/>
        <rFont val="aptos narrow"/>
        <family val="2"/>
      </rPr>
      <t>#Departing from Seoul #Returning to Seoul</t>
    </r>
    <phoneticPr fontId="3" type="noConversion"/>
  </si>
  <si>
    <r>
      <t xml:space="preserve">Watch professional baseball games from a private skybox with food and beverages included, offering a relaxed and exclusive viewing experience.
#BaseballGame #Skybox #KiwoomHeroes #SSGLanders </t>
    </r>
    <r>
      <rPr>
        <i/>
        <sz val="11"/>
        <color theme="1"/>
        <rFont val="aptos narrow"/>
        <family val="2"/>
      </rPr>
      <t xml:space="preserve">#GocheokSkyDome #SSGLandersField </t>
    </r>
    <r>
      <rPr>
        <b/>
        <i/>
        <sz val="11"/>
        <color theme="1"/>
        <rFont val="aptos narrow"/>
        <family val="2"/>
      </rPr>
      <t>#Seoul #Incheon</t>
    </r>
    <phoneticPr fontId="3" type="noConversion"/>
  </si>
  <si>
    <r>
      <t xml:space="preserve">An immersive IT and VR-based career exploration program using AI, XR, metaverse platforms, and industrial digital twins.
#AI Experience #VR Experience #Career Exploration </t>
    </r>
    <r>
      <rPr>
        <b/>
        <i/>
        <sz val="11"/>
        <color theme="1"/>
        <rFont val="aptos narrow"/>
        <family val="2"/>
      </rPr>
      <t>#Busan</t>
    </r>
    <phoneticPr fontId="3" type="noConversion"/>
  </si>
  <si>
    <r>
      <t>Hands-on AI classes and guided tours at Samsung Digital City, exploring AI applications in everyday life and workplaces.
#AI Experience #Museum tour #Home AI #Workplace tour #Samsung</t>
    </r>
    <r>
      <rPr>
        <i/>
        <sz val="11"/>
        <color theme="1"/>
        <rFont val="aptos narrow"/>
        <family val="2"/>
      </rPr>
      <t xml:space="preserve"> </t>
    </r>
    <r>
      <rPr>
        <b/>
        <i/>
        <sz val="11"/>
        <color theme="1"/>
        <rFont val="aptos narrow"/>
        <family val="2"/>
      </rPr>
      <t>#Gyeonggi-do Suwon</t>
    </r>
    <phoneticPr fontId="3" type="noConversion"/>
  </si>
  <si>
    <r>
      <t xml:space="preserve">Kid-friendly AI programs at Samsung Stores featuring creative, hands-on activities such as making personalized goods.
#AI Experience #Make Goods #Samsung </t>
    </r>
    <r>
      <rPr>
        <b/>
        <i/>
        <sz val="11"/>
        <color theme="1"/>
        <rFont val="aptos narrow"/>
        <family val="2"/>
      </rPr>
      <t>#Seoul</t>
    </r>
    <phoneticPr fontId="3" type="noConversion"/>
  </si>
  <si>
    <r>
      <t xml:space="preserve">An experiential tour exploring Amorepacific’s cosmetic manufacturing philosophy, smart production systems, and packaging processes.
#Factory Tour #Amorepacific #Cosmetic #Manufacturing Technology #Packaging Process </t>
    </r>
    <r>
      <rPr>
        <b/>
        <i/>
        <sz val="11"/>
        <color theme="1"/>
        <rFont val="aptos narrow"/>
        <family val="2"/>
      </rPr>
      <t>#Gyeonggi-do Osan</t>
    </r>
    <phoneticPr fontId="3" type="noConversion"/>
  </si>
  <si>
    <t>The experience may not be available due to full bookings, closures, or other scheduling constraints during the travel period.
For locations outside Seoul, Incheon, and Gyeonggi-do, travel time may be longer, 
so we recommend combining this experience with other activities in Busan or Ulsan.</t>
    <phoneticPr fontId="3" type="noConversion"/>
  </si>
  <si>
    <t>The experience may not be available due to full bookings, closures, or other scheduling constraints during the travel period.</t>
    <phoneticPr fontId="3" type="noConversion"/>
  </si>
  <si>
    <r>
      <rPr>
        <b/>
        <sz val="11"/>
        <color theme="1"/>
        <rFont val="Aptos Narrow"/>
        <family val="2"/>
      </rPr>
      <t>The experience may not be available due to full bookings, closures, or other scheduling constraints during the travel period.</t>
    </r>
    <r>
      <rPr>
        <sz val="11"/>
        <color theme="1"/>
        <rFont val="aptos narrow"/>
        <family val="2"/>
      </rPr>
      <t xml:space="preserve">
</t>
    </r>
    <r>
      <rPr>
        <b/>
        <sz val="11"/>
        <color theme="1"/>
        <rFont val="Aptos Narrow"/>
        <family val="2"/>
      </rPr>
      <t>For locations outside Seoul, Incheon, and Gyeonggi-do, travel time may be longer, so we recommend combining this experience with other activities in Busan or Ulsan.</t>
    </r>
    <phoneticPr fontId="3" type="noConversion"/>
  </si>
  <si>
    <r>
      <t xml:space="preserve">A foreigner-only Taekwondo experience covering etiquette, basic movements, and poomsae, ending with a completion ceremony and certificate.
#Traditional Korean Martial Art #Taekwondo #Etiquette Training #Basic Movements #Poomsae </t>
    </r>
    <r>
      <rPr>
        <b/>
        <i/>
        <sz val="11"/>
        <color theme="1"/>
        <rFont val="aptos narrow"/>
        <family val="2"/>
      </rPr>
      <t>#Seoul</t>
    </r>
    <phoneticPr fontId="3" type="noConversion"/>
  </si>
  <si>
    <r>
      <t xml:space="preserve">Experience Korean heritage through hanbok wearing, traditional dessert making, ginseng tea tasting, and a uniquely Korean art performance.
#Royal Palace #Hanbok #Korean Desserts #Korean Ginseng Tea #Art Performance </t>
    </r>
    <r>
      <rPr>
        <b/>
        <i/>
        <sz val="11"/>
        <color theme="1"/>
        <rFont val="aptos narrow"/>
        <family val="2"/>
      </rPr>
      <t>#Seoul</t>
    </r>
    <phoneticPr fontId="3" type="noConversion"/>
  </si>
  <si>
    <r>
      <t xml:space="preserve">A premium one-day craft program in Bukchon Hanok Village using traditional mother-of-pearl techniques guided by master artisans.
#Traditional Korean Craft #Mother-of-Pearl #Shell </t>
    </r>
    <r>
      <rPr>
        <b/>
        <i/>
        <sz val="11"/>
        <color theme="1"/>
        <rFont val="aptos narrow"/>
        <family val="2"/>
      </rPr>
      <t>#Seoul</t>
    </r>
    <phoneticPr fontId="3" type="noConversion"/>
  </si>
  <si>
    <r>
      <t>A nationwide cultural journey using the Korean Heritage Visitor’s Passport, covering major heritage routes and national treasures across Korea.
#Passport Tour #National Heritage</t>
    </r>
    <r>
      <rPr>
        <b/>
        <sz val="11"/>
        <color theme="1"/>
        <rFont val="Aptos Narrow"/>
        <family val="2"/>
      </rPr>
      <t xml:space="preserve"> #Nationwide Travel</t>
    </r>
    <phoneticPr fontId="3" type="noConversion"/>
  </si>
  <si>
    <r>
      <rPr>
        <b/>
        <sz val="11"/>
        <color theme="1"/>
        <rFont val="Aptos Narrow"/>
        <family val="2"/>
      </rPr>
      <t>This is not a guided tour product</t>
    </r>
    <r>
      <rPr>
        <sz val="11"/>
        <color theme="1"/>
        <rFont val="aptos narrow"/>
        <family val="2"/>
      </rPr>
      <t>, but a self-guided heritage experience where participants visit national heritage sites listed in 
the Korean Heritage Visitor’s Passport and collect stamps.The program includes 10 routes and a total of 76 national heritage sites. 
If selected, the itinerary will be customized according to your preferred travel period.</t>
    </r>
    <phoneticPr fontId="3" type="noConversion"/>
  </si>
  <si>
    <r>
      <t xml:space="preserve">Korea’s largest national museum, showcasing artifacts and national treasures from prehistoric times through the Joseon Dynasty.
#National Museum #Cultural Heritage #National Treasures #Artifacts #Pensive Bodhisattva </t>
    </r>
    <r>
      <rPr>
        <b/>
        <i/>
        <sz val="11"/>
        <color theme="1"/>
        <rFont val="aptos narrow"/>
        <family val="2"/>
      </rPr>
      <t>#Seoul</t>
    </r>
    <phoneticPr fontId="3" type="noConversion"/>
  </si>
  <si>
    <r>
      <t xml:space="preserve">The only museum dedicated exclusively to traditional Korean music, featuring gugak instruments, history, and performances.
#National Museum #Korean Traditional Music #Gugak </t>
    </r>
    <r>
      <rPr>
        <b/>
        <i/>
        <sz val="11"/>
        <color theme="1"/>
        <rFont val="aptos narrow"/>
        <family val="2"/>
      </rPr>
      <t>#Seoul</t>
    </r>
    <phoneticPr fontId="3" type="noConversion"/>
  </si>
  <si>
    <r>
      <t xml:space="preserve">A historic prison-turned-museum that commemorates Korea’s independence and democracy movements, symbolizing freedom and human rights.#Museum #Japanese Colonial Period #Prison #Democracy Movement #Historical Site </t>
    </r>
    <r>
      <rPr>
        <b/>
        <i/>
        <sz val="11"/>
        <color theme="1"/>
        <rFont val="aptos narrow"/>
        <family val="2"/>
      </rPr>
      <t>#Seoul</t>
    </r>
    <phoneticPr fontId="3" type="noConversion"/>
  </si>
  <si>
    <r>
      <rPr>
        <b/>
        <sz val="11"/>
        <color theme="1"/>
        <rFont val="Aptos Narrow"/>
        <family val="2"/>
      </rPr>
      <t>Limited to season</t>
    </r>
    <r>
      <rPr>
        <sz val="11"/>
        <color theme="1"/>
        <rFont val="aptos narrow"/>
        <family val="2"/>
      </rPr>
      <t xml:space="preserve">
If you have a preferred ski resort, please specify it here(e.g., Caribbean Bay, Ocean World, Cimer).
If left blank, we will recommend the best available option for you.
</t>
    </r>
    <r>
      <rPr>
        <b/>
        <sz val="11"/>
        <color theme="1"/>
        <rFont val="Aptos Narrow"/>
        <family val="2"/>
      </rPr>
      <t>For locations outside Seoul, Incheon, and Gyeonggi-do, travel time may be longer</t>
    </r>
    <phoneticPr fontId="3" type="noConversion"/>
  </si>
  <si>
    <r>
      <t xml:space="preserve">A premium golf getaway featuring a private Blackstone Villa Suite stay and multiple rounds 
at Jeju’s top-tier golf courses, Blackstone CC and Elysian CC.
#Golf Tour #Blackstone CC #Elysian CC </t>
    </r>
    <r>
      <rPr>
        <b/>
        <i/>
        <sz val="11"/>
        <color theme="1"/>
        <rFont val="aptos narrow"/>
        <family val="2"/>
      </rPr>
      <t>#Jeju Island</t>
    </r>
    <phoneticPr fontId="3" type="noConversion"/>
  </si>
  <si>
    <r>
      <t xml:space="preserve">An immersive mission-based adventure across Seoul’s iconic landmarks using cutting-edge 
XR/AR technology, where participants step into the world of K-POP Demon Hunters.
#Private van tour #mission tour #XR/AR </t>
    </r>
    <r>
      <rPr>
        <b/>
        <i/>
        <sz val="11"/>
        <color theme="1"/>
        <rFont val="aptos narrow"/>
        <family val="2"/>
      </rPr>
      <t>#Seoul</t>
    </r>
    <phoneticPr fontId="3" type="noConversion"/>
  </si>
  <si>
    <r>
      <t xml:space="preserve">Attend a live taping of SBS Inkigayo and enjoy a walking tour around the SBS Public Hall area, 
with itineraries that change monthly.
#SBS Inkigayo #K-POP Walking Tour </t>
    </r>
    <r>
      <rPr>
        <b/>
        <i/>
        <sz val="11"/>
        <color theme="1"/>
        <rFont val="aptos narrow"/>
        <family val="2"/>
      </rPr>
      <t>#Seoul Jongro</t>
    </r>
    <phoneticPr fontId="3" type="noConversion"/>
  </si>
  <si>
    <r>
      <t xml:space="preserve">A one-on-one styling experience with a Korean stylist who curates 6–7 outfit recommendations 
per hour from popular Korean fashion brands, with full freedom to choose final purchases.
#Private group #Korean Stylist #Shopping tour </t>
    </r>
    <r>
      <rPr>
        <b/>
        <i/>
        <sz val="11"/>
        <color theme="1"/>
        <rFont val="aptos narrow"/>
        <family val="2"/>
      </rPr>
      <t>#Seoul Gangnam</t>
    </r>
    <phoneticPr fontId="3" type="noConversion"/>
  </si>
  <si>
    <r>
      <t xml:space="preserve">Explore K-drama filming locations across Jeju Island and experience the scenery and stories 
that brought these dramas to life.
#Private Tour #K-Drama Tour #Welcome to Samdal-ri  #Extraordinary Attorney Woo #When Life Gives You Tangerines </t>
    </r>
    <r>
      <rPr>
        <b/>
        <i/>
        <sz val="11"/>
        <color theme="1"/>
        <rFont val="aptos narrow"/>
        <family val="2"/>
      </rPr>
      <t>#Jeju island</t>
    </r>
    <phoneticPr fontId="3" type="noConversion"/>
  </si>
  <si>
    <r>
      <t xml:space="preserve">Visit real Squid Game filming locations and participate in on-screen missions including dalgona carving, retro lunchbox dining, and themed activities across Incheon.
#Mission tour #Squid Game </t>
    </r>
    <r>
      <rPr>
        <b/>
        <i/>
        <sz val="11"/>
        <color theme="1"/>
        <rFont val="aptos narrow"/>
        <family val="2"/>
      </rPr>
      <t>#Incheon</t>
    </r>
    <phoneticPr fontId="3" type="noConversion"/>
  </si>
  <si>
    <t>Experience the atmosphere of a Korean award ceremony and witness K-POP stars and 
artists celebrate their achievements live.</t>
    <phoneticPr fontId="3" type="noConversion"/>
  </si>
  <si>
    <r>
      <t xml:space="preserve">A VIP-only private K-POP program limited to four participants per day, offering dance and vocal training, idol makeup, and concept photo shoots inspired by real debut preparation.
#Dance lesson #Vocal lesson #Idol Makeup #Idol Concept Photo Shoot </t>
    </r>
    <r>
      <rPr>
        <b/>
        <i/>
        <sz val="11"/>
        <color theme="1"/>
        <rFont val="aptos narrow"/>
        <family val="2"/>
      </rPr>
      <t>#Seoul</t>
    </r>
    <phoneticPr fontId="3" type="noConversion"/>
  </si>
  <si>
    <r>
      <t xml:space="preserve">Fully customized private dance lessons tailored to individual goals, available 
at your preferred time and location, covering any genre or choreography.
#Private lesson #Dance lesson #Choreography Master </t>
    </r>
    <r>
      <rPr>
        <b/>
        <i/>
        <sz val="11"/>
        <color theme="1"/>
        <rFont val="aptos narrow"/>
        <family val="2"/>
      </rPr>
      <t>#Seoul</t>
    </r>
    <phoneticPr fontId="3" type="noConversion"/>
  </si>
  <si>
    <r>
      <t xml:space="preserve">In-depth personal color and image consulting that defines optimal colors, styling direction, 
and overall branding for each individual.
#Private Consulting #Personal Color #Body Structure Consulting #Image Perfume &amp; Aroma </t>
    </r>
    <r>
      <rPr>
        <b/>
        <i/>
        <sz val="11"/>
        <color theme="1"/>
        <rFont val="aptos narrow"/>
        <family val="2"/>
      </rPr>
      <t>#Seoul</t>
    </r>
    <phoneticPr fontId="3" type="noConversion"/>
  </si>
  <si>
    <r>
      <t>Discover Seoul after dark through a scenic drive and relaxed evening walks showcasing illuminated landmarks and vibrant city nightlife.
#Gwanghwamun #Cheonggyecheon River #Dongdaemun Design Plaza #N Seoul Tower 
#Han River #Banpo Grand Bridge Fountain #Itaewon</t>
    </r>
    <r>
      <rPr>
        <b/>
        <sz val="11"/>
        <color theme="1"/>
        <rFont val="Aptos Narrow"/>
        <family val="2"/>
      </rPr>
      <t xml:space="preserve"> </t>
    </r>
    <r>
      <rPr>
        <b/>
        <i/>
        <sz val="11"/>
        <color theme="1"/>
        <rFont val="aptos narrow"/>
        <family val="2"/>
      </rPr>
      <t>#Seoul</t>
    </r>
    <phoneticPr fontId="3" type="noConversion"/>
  </si>
  <si>
    <r>
      <t xml:space="preserve">Explore the realities of the Korean Peninsula’s division through visits to the DMZ and NLL, 
including the Third Tunnel, observatory views of North Korea, 
and a meeting with a North Korean defector.
#DMZ Tour #NLL Tour #North Korea </t>
    </r>
    <r>
      <rPr>
        <b/>
        <i/>
        <sz val="11"/>
        <color theme="1"/>
        <rFont val="aptos narrow"/>
        <family val="2"/>
      </rPr>
      <t>#DMZ,NLL</t>
    </r>
    <phoneticPr fontId="3" type="noConversion"/>
  </si>
  <si>
    <r>
      <t>A fully customizable luxury Jeju tour with a stay at Grand Hyatt Jeju, combining sightseeing, relaxation, fine dining, yacht cruising, massage, and immersive art experiences.
#Private Tour #Yacht #Massage</t>
    </r>
    <r>
      <rPr>
        <b/>
        <sz val="11"/>
        <color theme="1"/>
        <rFont val="Aptos Narrow"/>
        <family val="2"/>
      </rPr>
      <t xml:space="preserve"> </t>
    </r>
    <r>
      <rPr>
        <b/>
        <i/>
        <sz val="11"/>
        <color theme="1"/>
        <rFont val="aptos narrow"/>
        <family val="2"/>
      </rPr>
      <t>#Jeju Island</t>
    </r>
    <phoneticPr fontId="3" type="noConversion"/>
  </si>
  <si>
    <r>
      <t xml:space="preserve">An unforgettable overnight luxury cruise departing from Busan Port, featuring premium dining, 
live performances, onboard fireworks, and exclusive duty-free shopping along the Korea Strait.
#One-night Cruise #Onboard buffet #Onboard fireworks </t>
    </r>
    <r>
      <rPr>
        <b/>
        <i/>
        <sz val="11"/>
        <color theme="1"/>
        <rFont val="aptos narrow"/>
        <family val="2"/>
      </rPr>
      <t>#Busan</t>
    </r>
    <phoneticPr fontId="3" type="noConversion"/>
  </si>
  <si>
    <r>
      <t xml:space="preserve">Enjoy winter skiing at major resorts in Gangwon-do and Gyeonggi-do, offering slopes 
for all skill levels with well-equipped facilities.
#Winter Sports #Ski rental #Suit rental #Lift  #MonaYongPyong #High1 #VivaldiPark #Konjiam </t>
    </r>
    <r>
      <rPr>
        <b/>
        <i/>
        <sz val="11"/>
        <color theme="1"/>
        <rFont val="aptos narrow"/>
        <family val="2"/>
      </rPr>
      <t>#Gangwon-do #Gyeonggi-do</t>
    </r>
    <phoneticPr fontId="3" type="noConversion"/>
  </si>
  <si>
    <r>
      <t xml:space="preserve">Professional ski and snowboard lessons led by experienced instructors, designed for safe 
and effective skill development.
#Winter Sports #Ski Lesson #Board Lesson #MonaYongPyong #High1 #VivaldiPark #Konjiam </t>
    </r>
    <r>
      <rPr>
        <b/>
        <i/>
        <sz val="11"/>
        <color theme="1"/>
        <rFont val="aptos narrow"/>
        <family val="2"/>
      </rPr>
      <t>#Gangwon-do #Gyeonggi-do</t>
    </r>
    <phoneticPr fontId="3" type="noConversion"/>
  </si>
  <si>
    <r>
      <t xml:space="preserve">A large-scale water theme park featuring slides, wave pools, adventure zones, 
and spa areas for all ages.
#Water Park #Water slide #Wave pool #Adventure pool #Spa area #Caribbean Bay #Ocean World #Cimer </t>
    </r>
    <r>
      <rPr>
        <b/>
        <i/>
        <sz val="11"/>
        <color theme="1"/>
        <rFont val="aptos narrow"/>
        <family val="2"/>
      </rPr>
      <t>#Gangwon-do #Gyeonggi-do #Incheon</t>
    </r>
    <phoneticPr fontId="3" type="noConversion"/>
  </si>
  <si>
    <r>
      <t xml:space="preserve">River-based water leisure activities including water skiing, towable rides, jet boats, 
and water slides for dynamic outdoor fun.
#Barge #Water Leisure #Water Ski #Towable rides #Jet Boat #Water Slide  </t>
    </r>
    <r>
      <rPr>
        <b/>
        <i/>
        <sz val="11"/>
        <color theme="1"/>
        <rFont val="aptos narrow"/>
        <family val="2"/>
      </rPr>
      <t>#Gyeonggi-do</t>
    </r>
    <r>
      <rPr>
        <sz val="11"/>
        <color theme="1"/>
        <rFont val="aptos narrow"/>
        <family val="2"/>
      </rPr>
      <t xml:space="preserve"> </t>
    </r>
    <r>
      <rPr>
        <b/>
        <i/>
        <sz val="11"/>
        <color theme="1"/>
        <rFont val="aptos narrow"/>
        <family val="2"/>
      </rPr>
      <t>Gapyeong</t>
    </r>
    <phoneticPr fontId="3" type="noConversion"/>
  </si>
  <si>
    <r>
      <t xml:space="preserve">Enjoy top-tier soccer matches from a private skybox with in-seat dining, combining comfort 
and premium stadium views.
#SoccerGame #Skybox #FC Seoul #Seoul World Cup Stadium </t>
    </r>
    <r>
      <rPr>
        <b/>
        <i/>
        <sz val="11"/>
        <color theme="1"/>
        <rFont val="aptos narrow"/>
        <family val="2"/>
      </rPr>
      <t>#Seoul</t>
    </r>
    <phoneticPr fontId="3" type="noConversion"/>
  </si>
  <si>
    <r>
      <t xml:space="preserve">A full-scale amusement park experience with thrilling rides, family attractions, games, 
and live entertainment.
#Theme Park #Amusement Park #Everland Dream Tour #Lotte World Magic Pass #Seoul Land </t>
    </r>
    <r>
      <rPr>
        <b/>
        <i/>
        <sz val="11"/>
        <color theme="1"/>
        <rFont val="aptos narrow"/>
        <family val="2"/>
      </rPr>
      <t>#Gyeonggi-do #Seoul</t>
    </r>
    <phoneticPr fontId="3" type="noConversion"/>
  </si>
  <si>
    <r>
      <t xml:space="preserve">A guided tour of the world’s largest single automobile manufacturing plant, showcasing vehicle production processes and Korea’s only factory-integrated automobile port.
#Factory Tour #Hyndai Motor #Automobile Manufacturing #Automobile Port </t>
    </r>
    <r>
      <rPr>
        <b/>
        <i/>
        <sz val="11"/>
        <color theme="1"/>
        <rFont val="aptos narrow"/>
        <family val="2"/>
      </rPr>
      <t>#Ulsan</t>
    </r>
    <phoneticPr fontId="3" type="noConversion"/>
  </si>
  <si>
    <r>
      <t xml:space="preserve">A factory tour introducing Nongshim’s export-focused noodle and snack production, 
highlighting Korea’s global food manufacturing expertise.
#Factory Tour #Nongshim #Ramen #Snack </t>
    </r>
    <r>
      <rPr>
        <b/>
        <i/>
        <sz val="11"/>
        <color theme="1"/>
        <rFont val="aptos narrow"/>
        <family val="2"/>
      </rPr>
      <t>#Busan</t>
    </r>
    <phoneticPr fontId="3" type="noConversion"/>
  </si>
  <si>
    <t>Purpose
* Deeper muscle recovery and circulation improvement
* Body balance, lymphatic flow, and line refinement
* Noticeable physical effect beyond relaxation
Core Inclusions
* Full-body treatment
* Medium to deep pressure
* Thermal elements, lymphatic techniques, or spa-specific technology
* Optional detox or body line–focused care</t>
    <phoneticPr fontId="3" type="noConversion"/>
  </si>
  <si>
    <t>Purpose
* Targeted body transformation or premium sensory experience
* Slimming, deep detox, or rare luxury ingredients
* Destination-level body therapy
Core Inclusions
* Full-body ritual or intensive device-based care
* Advanced technology (ultrasound, pressure &amp; temperature control)
* Long-duration or highly specialized programs</t>
    <phoneticPr fontId="3" type="noConversion"/>
  </si>
  <si>
    <t>Purpose
* Emotional relaxation and shared experience
* Sensory immersion rather than medical effect
Core Inclusions
* Multi-step ritual
* Body scrub + body therapy
* Couple or private suite experience</t>
    <phoneticPr fontId="3" type="noConversion"/>
  </si>
  <si>
    <t>Purpose
* Brand-defining spa journey
* Cultural storytelling + full ritual experience
Core Inclusions
* Scrub + detox + body therapy + facial
* Long duration
* Most comprehensive Signature treatment</t>
    <phoneticPr fontId="3" type="noConversion"/>
  </si>
  <si>
    <t>Purpose
* Skin recovery and rejuvenation
* Practical, no-downtime facial care
Core Inclusions
* Device-based facial technology
* Cleansing, hydration, circulation improvement</t>
    <phoneticPr fontId="3" type="noConversion"/>
  </si>
  <si>
    <t>Purpose
* Personalized skin improvement
* Texture, contour, and radiance enhancement
Core Inclusions
* Skin analysis
* Bespoke treatment protocol
* Reshaping and hydration care</t>
    <phoneticPr fontId="3" type="noConversion"/>
  </si>
  <si>
    <t>Purpose
* Instant visible results with premium cosmeceutical technology
* Flagship facial experience
Core Inclusions
* Exclusive treatment method (Second Skin)
* High-concentration active ingredients
* No-downtime, high-impact result</t>
    <phoneticPr fontId="3" type="noConversion"/>
  </si>
  <si>
    <r>
      <t xml:space="preserve">A premium optical store founded in 1942, trusted by Korean presidents and VIPs, and Korea’s largest Lindberg dealer, offering advanced eye examinations and high-precision digital lenses 
with state-of-the-art technology.
#Premium Optical Store #Lindberg #Advanced Technology #State-of-the-Art Equipment 
</t>
    </r>
    <r>
      <rPr>
        <b/>
        <sz val="11"/>
        <color theme="1"/>
        <rFont val="Aptos Narrow"/>
        <family val="2"/>
      </rPr>
      <t>#KUMKANG OPTICAL</t>
    </r>
    <phoneticPr fontId="3" type="noConversion"/>
  </si>
  <si>
    <t xml:space="preserve">                                                                                    </t>
    <phoneticPr fontId="3" type="noConversion"/>
  </si>
  <si>
    <t>Flight Schedule</t>
    <phoneticPr fontId="3" type="noConversion"/>
  </si>
  <si>
    <t>Diamond 
(Premium)</t>
    <phoneticPr fontId="3" type="noConversion"/>
  </si>
  <si>
    <t>Duration</t>
  </si>
  <si>
    <t>A CLINIC</t>
    <phoneticPr fontId="3" type="noConversion"/>
  </si>
  <si>
    <t>B CLINIC</t>
    <phoneticPr fontId="3" type="noConversion"/>
  </si>
  <si>
    <t>✔</t>
  </si>
  <si>
    <t>✔</t>
    <phoneticPr fontId="3" type="noConversion"/>
  </si>
  <si>
    <t>Interpreter</t>
    <phoneticPr fontId="3" type="noConversion"/>
  </si>
  <si>
    <t>Diamond (Premium)</t>
    <phoneticPr fontId="3" type="noConversion"/>
  </si>
  <si>
    <t>A Clinic</t>
    <phoneticPr fontId="3" type="noConversion"/>
  </si>
  <si>
    <t>B Clinic</t>
    <phoneticPr fontId="3" type="noConversion"/>
  </si>
  <si>
    <t>Insurance</t>
    <phoneticPr fontId="3" type="noConversion"/>
  </si>
  <si>
    <t>Estimated Price
 (USD)</t>
    <phoneticPr fontId="3" type="noConversion"/>
  </si>
  <si>
    <t>Estimated Price
(USD)</t>
    <phoneticPr fontId="3" type="noConversion"/>
  </si>
  <si>
    <t>Total Partners Quotation</t>
    <phoneticPr fontId="3" type="noConversion"/>
  </si>
  <si>
    <t>Total Margin Rate</t>
    <phoneticPr fontId="3" type="noConversion"/>
  </si>
  <si>
    <t>Total Agent Fee</t>
    <phoneticPr fontId="3" type="noConversion"/>
  </si>
  <si>
    <t>K-POP Styling</t>
  </si>
  <si>
    <t>240min</t>
  </si>
  <si>
    <t>Personal rest options available (4 hours or full day)</t>
    <phoneticPr fontId="3" type="noConversion"/>
  </si>
  <si>
    <t>Departure Flight Schedule (Local Time) :</t>
    <phoneticPr fontId="3" type="noConversion"/>
  </si>
  <si>
    <t xml:space="preserve">Arrival Flight Schedule (Local Time): </t>
    <phoneticPr fontId="3" type="noConversion"/>
  </si>
  <si>
    <t>VIPs Contact. :</t>
    <phoneticPr fontId="3" type="noConversion"/>
  </si>
  <si>
    <r>
      <t xml:space="preserve">Nest Clinic GangNam
(=A Clinic)
</t>
    </r>
    <r>
      <rPr>
        <sz val="12"/>
        <color theme="1"/>
        <rFont val="Aptos Narrow"/>
        <family val="2"/>
      </rPr>
      <t>02-532-2867
Seoul Seocho-gu</t>
    </r>
    <phoneticPr fontId="3" type="noConversion"/>
  </si>
  <si>
    <r>
      <t xml:space="preserve">SELENA Clinic Hongdae
(=B Clinic)
</t>
    </r>
    <r>
      <rPr>
        <sz val="12"/>
        <color theme="1"/>
        <rFont val="Aptos Narrow"/>
        <family val="2"/>
      </rPr>
      <t>50713108808
Seoul Mapo-gu</t>
    </r>
    <phoneticPr fontId="3" type="noConversion"/>
  </si>
  <si>
    <t>M: 1,485 - 1,800
F: 1,665 - 2,600</t>
    <phoneticPr fontId="3" type="noConversion"/>
  </si>
  <si>
    <t>M: 2,210 - 7,800
F: 2,600 - 8,100</t>
    <phoneticPr fontId="3" type="noConversion"/>
  </si>
  <si>
    <t>M: 7,260 - 10,600
F: 7,890- 10,900</t>
    <phoneticPr fontId="3" type="noConversion"/>
  </si>
  <si>
    <t>5,000 / 10,000 / 15,000</t>
    <phoneticPr fontId="3" type="noConversion"/>
  </si>
  <si>
    <t>10,000 / 15,000 / 20,000</t>
    <phoneticPr fontId="3" type="noConversion"/>
  </si>
  <si>
    <t>15,000 / 20,000 / 25,000</t>
    <phoneticPr fontId="3" type="noConversion"/>
  </si>
  <si>
    <t>General Interpreter: 1,012 / 8h
Professional Interpreter : 2,420  / 8h</t>
    <phoneticPr fontId="3" type="noConversion"/>
  </si>
  <si>
    <r>
      <rPr>
        <sz val="11"/>
        <color theme="1"/>
        <rFont val="aptos narrow"/>
        <family val="2"/>
      </rPr>
      <t>1hour: 800
6 hour: 1,000
(</t>
    </r>
    <r>
      <rPr>
        <sz val="11"/>
        <color theme="1"/>
        <rFont val="맑은 고딕"/>
        <family val="2"/>
        <charset val="129"/>
      </rPr>
      <t>초과</t>
    </r>
    <r>
      <rPr>
        <sz val="11"/>
        <color theme="1"/>
        <rFont val="aptos narrow"/>
        <family val="2"/>
      </rPr>
      <t xml:space="preserve"> </t>
    </r>
    <r>
      <rPr>
        <sz val="11"/>
        <color theme="1"/>
        <rFont val="맑은 고딕"/>
        <family val="2"/>
        <charset val="129"/>
      </rPr>
      <t>시</t>
    </r>
    <r>
      <rPr>
        <sz val="11"/>
        <color theme="1"/>
        <rFont val="aptos narrow"/>
        <family val="2"/>
      </rPr>
      <t xml:space="preserve"> 20 / 1h)</t>
    </r>
    <phoneticPr fontId="3" type="noConversion"/>
  </si>
  <si>
    <t>200 / 1h</t>
    <phoneticPr fontId="3" type="noConversion"/>
  </si>
  <si>
    <t>Diamond
(Premium)</t>
    <phoneticPr fontId="3" type="noConversion"/>
  </si>
  <si>
    <t>M: 990 - 1,200
F: 1,110 - 1733.33</t>
    <phoneticPr fontId="3" type="noConversion"/>
  </si>
  <si>
    <t>M: 11,519.20 - 16,818.67
F: 12,518.80 - 17,294.67</t>
    <phoneticPr fontId="3" type="noConversion"/>
  </si>
  <si>
    <t>15,866.67 - 23,800</t>
    <phoneticPr fontId="3" type="noConversion"/>
  </si>
  <si>
    <t>23,800 - 31,733.33</t>
    <phoneticPr fontId="3" type="noConversion"/>
  </si>
  <si>
    <t>31,733.33 - 39,666.67</t>
    <phoneticPr fontId="3" type="noConversion"/>
  </si>
  <si>
    <t>120-240min</t>
    <phoneticPr fontId="3" type="noConversion"/>
  </si>
  <si>
    <t>412.53 - 575.96</t>
    <phoneticPr fontId="3" type="noConversion"/>
  </si>
  <si>
    <t>539.47 - 1,078.93</t>
    <phoneticPr fontId="3" type="noConversion"/>
  </si>
  <si>
    <t>674.33 - 2,380</t>
    <phoneticPr fontId="3" type="noConversion"/>
  </si>
  <si>
    <t>317.33 - 337.96</t>
    <phoneticPr fontId="3" type="noConversion"/>
  </si>
  <si>
    <t>245.14 - 554.54</t>
    <phoneticPr fontId="3" type="noConversion"/>
  </si>
  <si>
    <t>952 - 13,962.67</t>
  </si>
  <si>
    <r>
      <t xml:space="preserve">Professional K-Beauty styling experience at studios where Korean stars prepare for performances, 
including makeup, hair styling, and photoshoots.
#K-POP Styling #Makeup #Hair Styling #Photoshoot </t>
    </r>
    <r>
      <rPr>
        <b/>
        <i/>
        <sz val="11"/>
        <color theme="1"/>
        <rFont val="aptos narrow"/>
        <family val="2"/>
      </rPr>
      <t>#Seoul</t>
    </r>
    <phoneticPr fontId="3" type="noConversion"/>
  </si>
  <si>
    <t>1,088.45 - 1,848.47</t>
    <phoneticPr fontId="3" type="noConversion"/>
  </si>
  <si>
    <t>1,407.37 - 1,975.40</t>
    <phoneticPr fontId="3" type="noConversion"/>
  </si>
  <si>
    <t>1,047.20 - 1,031.33</t>
    <phoneticPr fontId="3" type="noConversion"/>
  </si>
  <si>
    <t>5,616.80 - 5,886.53</t>
    <phoneticPr fontId="3" type="noConversion"/>
  </si>
  <si>
    <t>176.12 - 252.28</t>
    <phoneticPr fontId="3" type="noConversion"/>
  </si>
  <si>
    <t>238 - 634.67</t>
    <phoneticPr fontId="3" type="noConversion"/>
  </si>
  <si>
    <t>79.33 - 142.80</t>
    <phoneticPr fontId="3" type="noConversion"/>
  </si>
  <si>
    <t>93.61 - 119</t>
    <phoneticPr fontId="3" type="noConversion"/>
  </si>
  <si>
    <t>117.41 - 122.17</t>
    <phoneticPr fontId="3" type="noConversion"/>
  </si>
  <si>
    <t>112.65 - 122.17</t>
    <phoneticPr fontId="3" type="noConversion"/>
  </si>
  <si>
    <t>4,712.40(1 Group)</t>
    <phoneticPr fontId="3" type="noConversion"/>
  </si>
  <si>
    <t>860 / 1Group</t>
    <phoneticPr fontId="3" type="noConversion"/>
  </si>
  <si>
    <t>2,970 / 1Group</t>
    <phoneticPr fontId="3" type="noConversion"/>
  </si>
  <si>
    <t>1,364.53 / 1Group</t>
    <phoneticPr fontId="3" type="noConversion"/>
  </si>
  <si>
    <t>82.51 - 555.33</t>
    <phoneticPr fontId="3" type="noConversion"/>
  </si>
  <si>
    <t>1,100.5  / 1P
(estimated
price)</t>
    <phoneticPr fontId="3" type="noConversion"/>
  </si>
  <si>
    <t>1,018.5  / 1P
(estimated
price)</t>
    <phoneticPr fontId="3" type="noConversion"/>
  </si>
  <si>
    <t>1,178.5  / 1P
(estimated
price)</t>
    <phoneticPr fontId="3" type="noConversion"/>
  </si>
  <si>
    <t>47 - 238</t>
    <phoneticPr fontId="3" type="noConversion"/>
  </si>
  <si>
    <t>1605.71(8hour)</t>
    <phoneticPr fontId="3" type="noConversion"/>
  </si>
  <si>
    <t>1,269.33 - 1,396.27(8hour)</t>
    <phoneticPr fontId="3" type="noConversion"/>
  </si>
  <si>
    <t>1,269.33 - 2,094.40(8hour)</t>
    <phoneticPr fontId="3" type="noConversion"/>
  </si>
  <si>
    <t>3,839.73(8hour)</t>
    <phoneticPr fontId="3" type="noConversion"/>
  </si>
  <si>
    <t>317.33(1hour)</t>
    <phoneticPr fontId="3" type="noConversion"/>
  </si>
  <si>
    <t>1,000(10hour)</t>
    <phoneticPr fontId="3" type="noConversion"/>
  </si>
  <si>
    <t>728.28 - 34,906.67(1night)</t>
    <phoneticPr fontId="3" type="noConversion"/>
  </si>
  <si>
    <t>853.63 - 2,792.53(1night)</t>
    <phoneticPr fontId="3" type="noConversion"/>
  </si>
  <si>
    <t>1,767.55 - 6,632.27(1night)</t>
    <phoneticPr fontId="3" type="noConversion"/>
  </si>
  <si>
    <t>4,314.15 - 20,626.67(1night)</t>
    <phoneticPr fontId="3" type="noConversion"/>
  </si>
  <si>
    <t>Allergies &amp; Adverse Drug Reactions</t>
    <phoneticPr fontId="3" type="noConversion"/>
  </si>
  <si>
    <t>: Michael Hong</t>
    <phoneticPr fontId="3" type="noConversion"/>
  </si>
  <si>
    <t>Special 
(Stem Cell)</t>
    <phoneticPr fontId="3" type="noConversion"/>
  </si>
  <si>
    <t>Exchange Rate (KRW/USD)</t>
    <phoneticPr fontId="3" type="noConversion"/>
  </si>
  <si>
    <r>
      <t xml:space="preserve">Retreat SIGNIEL SPA
</t>
    </r>
    <r>
      <rPr>
        <sz val="12"/>
        <color theme="1"/>
        <rFont val="Aptos Narrow"/>
        <family val="2"/>
      </rPr>
      <t>02-3213-1383
Gangnam Songpa-gu</t>
    </r>
    <phoneticPr fontId="3" type="noConversion"/>
  </si>
  <si>
    <r>
      <t xml:space="preserve">ECO JARDIN
</t>
    </r>
    <r>
      <rPr>
        <sz val="11"/>
        <color theme="1"/>
        <rFont val="aptos narrow"/>
        <family val="2"/>
      </rPr>
      <t>010-2947-1144
k.official@ecojardin.co.kr
Seoul Songpa-gu</t>
    </r>
    <r>
      <rPr>
        <b/>
        <sz val="11"/>
        <color theme="1"/>
        <rFont val="Aptos Narrow"/>
        <family val="2"/>
      </rPr>
      <t xml:space="preserve"> / </t>
    </r>
    <r>
      <rPr>
        <sz val="11"/>
        <color theme="1"/>
        <rFont val="aptos narrow"/>
        <family val="2"/>
      </rPr>
      <t>Mapo-gu</t>
    </r>
    <phoneticPr fontId="3" type="noConversion"/>
  </si>
  <si>
    <t>S-1 or S-2  + Platinum :  Rejuran HB  4cc + Full Face  Skin Botox + Ultherapy HIFU  Prime 600 shot + Thermage FLX 900 Shot(Face+Neck) + Premium SkinCeuticals Antioxidant Care + Premium SkinCeuticals(55ml)  Ampoule giveaway</t>
    <phoneticPr fontId="3" type="noConversion"/>
  </si>
  <si>
    <r>
      <t xml:space="preserve">NOBLE KLASSE
</t>
    </r>
    <r>
      <rPr>
        <sz val="12"/>
        <color theme="1"/>
        <rFont val="Aptos Narrow"/>
        <family val="2"/>
      </rPr>
      <t>070.5210.7678
vipriding@kcmotors.co.kr</t>
    </r>
    <phoneticPr fontId="3" type="noConversion"/>
  </si>
  <si>
    <r>
      <rPr>
        <sz val="11"/>
        <color theme="1"/>
        <rFont val="맑은 고딕"/>
        <family val="2"/>
        <charset val="129"/>
      </rPr>
      <t>세계최초</t>
    </r>
    <r>
      <rPr>
        <sz val="11"/>
        <color theme="1"/>
        <rFont val="aptos narrow"/>
        <family val="2"/>
      </rPr>
      <t xml:space="preserve"> </t>
    </r>
    <r>
      <rPr>
        <sz val="11"/>
        <color theme="1"/>
        <rFont val="맑은 고딕"/>
        <family val="2"/>
        <charset val="129"/>
      </rPr>
      <t>할랄인증</t>
    </r>
    <r>
      <rPr>
        <sz val="11"/>
        <color theme="1"/>
        <rFont val="aptos narrow"/>
        <family val="2"/>
      </rPr>
      <t xml:space="preserve"> </t>
    </r>
    <r>
      <rPr>
        <sz val="11"/>
        <color theme="1"/>
        <rFont val="맑은 고딕"/>
        <family val="2"/>
        <charset val="129"/>
      </rPr>
      <t>리무진으로</t>
    </r>
    <r>
      <rPr>
        <sz val="11"/>
        <color theme="1"/>
        <rFont val="aptos narrow"/>
        <family val="2"/>
      </rPr>
      <t xml:space="preserve"> </t>
    </r>
    <r>
      <rPr>
        <sz val="11"/>
        <color theme="1"/>
        <rFont val="맑은 고딕"/>
        <family val="2"/>
        <charset val="129"/>
      </rPr>
      <t>제공하는</t>
    </r>
    <r>
      <rPr>
        <sz val="11"/>
        <color theme="1"/>
        <rFont val="aptos narrow"/>
        <family val="2"/>
      </rPr>
      <t xml:space="preserve"> </t>
    </r>
    <r>
      <rPr>
        <sz val="11"/>
        <color theme="1"/>
        <rFont val="맑은 고딕"/>
        <family val="2"/>
        <charset val="129"/>
      </rPr>
      <t>무슬림</t>
    </r>
    <r>
      <rPr>
        <sz val="11"/>
        <color theme="1"/>
        <rFont val="aptos narrow"/>
        <family val="2"/>
      </rPr>
      <t xml:space="preserve"> </t>
    </r>
    <r>
      <rPr>
        <sz val="11"/>
        <color theme="1"/>
        <rFont val="맑은 고딕"/>
        <family val="2"/>
        <charset val="129"/>
      </rPr>
      <t>전용</t>
    </r>
    <r>
      <rPr>
        <sz val="11"/>
        <color theme="1"/>
        <rFont val="aptos narrow"/>
        <family val="2"/>
      </rPr>
      <t xml:space="preserve"> </t>
    </r>
    <r>
      <rPr>
        <sz val="11"/>
        <color theme="1"/>
        <rFont val="맑은 고딕"/>
        <family val="2"/>
        <charset val="129"/>
      </rPr>
      <t>라이딩</t>
    </r>
    <r>
      <rPr>
        <sz val="11"/>
        <color theme="1"/>
        <rFont val="aptos narrow"/>
        <family val="2"/>
      </rPr>
      <t xml:space="preserve"> </t>
    </r>
    <r>
      <rPr>
        <sz val="11"/>
        <color theme="1"/>
        <rFont val="맑은 고딕"/>
        <family val="2"/>
        <charset val="129"/>
      </rPr>
      <t>서비스로</t>
    </r>
    <r>
      <rPr>
        <sz val="11"/>
        <color theme="1"/>
        <rFont val="aptos narrow"/>
        <family val="2"/>
      </rPr>
      <t xml:space="preserve">
</t>
    </r>
    <r>
      <rPr>
        <sz val="11"/>
        <color theme="1"/>
        <rFont val="맑은 고딕"/>
        <family val="2"/>
        <charset val="129"/>
      </rPr>
      <t>차량</t>
    </r>
    <r>
      <rPr>
        <sz val="11"/>
        <color theme="1"/>
        <rFont val="aptos narrow"/>
        <family val="2"/>
      </rPr>
      <t xml:space="preserve"> </t>
    </r>
    <r>
      <rPr>
        <sz val="11"/>
        <color theme="1"/>
        <rFont val="맑은 고딕"/>
        <family val="2"/>
        <charset val="129"/>
      </rPr>
      <t>내</t>
    </r>
    <r>
      <rPr>
        <sz val="11"/>
        <color theme="1"/>
        <rFont val="aptos narrow"/>
        <family val="2"/>
      </rPr>
      <t xml:space="preserve"> </t>
    </r>
    <r>
      <rPr>
        <sz val="11"/>
        <color theme="1"/>
        <rFont val="맑은 고딕"/>
        <family val="2"/>
        <charset val="129"/>
      </rPr>
      <t>무슬림을</t>
    </r>
    <r>
      <rPr>
        <sz val="11"/>
        <color theme="1"/>
        <rFont val="aptos narrow"/>
        <family val="2"/>
      </rPr>
      <t xml:space="preserve"> </t>
    </r>
    <r>
      <rPr>
        <sz val="11"/>
        <color theme="1"/>
        <rFont val="맑은 고딕"/>
        <family val="2"/>
        <charset val="129"/>
      </rPr>
      <t>위한</t>
    </r>
    <r>
      <rPr>
        <sz val="11"/>
        <color theme="1"/>
        <rFont val="aptos narrow"/>
        <family val="2"/>
      </rPr>
      <t xml:space="preserve">  </t>
    </r>
    <r>
      <rPr>
        <sz val="11"/>
        <color theme="1"/>
        <rFont val="맑은 고딕"/>
        <family val="2"/>
        <charset val="129"/>
      </rPr>
      <t>기도</t>
    </r>
    <r>
      <rPr>
        <sz val="11"/>
        <color theme="1"/>
        <rFont val="aptos narrow"/>
        <family val="2"/>
      </rPr>
      <t xml:space="preserve"> </t>
    </r>
    <r>
      <rPr>
        <sz val="11"/>
        <color theme="1"/>
        <rFont val="맑은 고딕"/>
        <family val="2"/>
        <charset val="129"/>
      </rPr>
      <t>공간을</t>
    </r>
    <r>
      <rPr>
        <sz val="11"/>
        <color theme="1"/>
        <rFont val="aptos narrow"/>
        <family val="2"/>
      </rPr>
      <t xml:space="preserve"> </t>
    </r>
    <r>
      <rPr>
        <sz val="11"/>
        <color theme="1"/>
        <rFont val="맑은 고딕"/>
        <family val="2"/>
        <charset val="129"/>
      </rPr>
      <t>구성하여</t>
    </r>
    <r>
      <rPr>
        <sz val="11"/>
        <color theme="1"/>
        <rFont val="aptos narrow"/>
        <family val="2"/>
      </rPr>
      <t xml:space="preserve">,  
</t>
    </r>
    <r>
      <rPr>
        <sz val="11"/>
        <color theme="1"/>
        <rFont val="맑은 고딕"/>
        <family val="2"/>
        <charset val="129"/>
      </rPr>
      <t>무슬림</t>
    </r>
    <r>
      <rPr>
        <sz val="11"/>
        <color theme="1"/>
        <rFont val="aptos narrow"/>
        <family val="2"/>
      </rPr>
      <t xml:space="preserve"> </t>
    </r>
    <r>
      <rPr>
        <sz val="11"/>
        <color theme="1"/>
        <rFont val="맑은 고딕"/>
        <family val="2"/>
        <charset val="129"/>
      </rPr>
      <t>고객들이</t>
    </r>
    <r>
      <rPr>
        <sz val="11"/>
        <color theme="1"/>
        <rFont val="aptos narrow"/>
        <family val="2"/>
      </rPr>
      <t xml:space="preserve"> </t>
    </r>
    <r>
      <rPr>
        <sz val="11"/>
        <color theme="1"/>
        <rFont val="맑은 고딕"/>
        <family val="2"/>
        <charset val="129"/>
      </rPr>
      <t>국내</t>
    </r>
    <r>
      <rPr>
        <sz val="11"/>
        <color theme="1"/>
        <rFont val="aptos narrow"/>
        <family val="2"/>
      </rPr>
      <t xml:space="preserve"> </t>
    </r>
    <r>
      <rPr>
        <sz val="11"/>
        <color theme="1"/>
        <rFont val="맑은 고딕"/>
        <family val="2"/>
        <charset val="129"/>
      </rPr>
      <t>관광시</t>
    </r>
    <r>
      <rPr>
        <sz val="11"/>
        <color theme="1"/>
        <rFont val="aptos narrow"/>
        <family val="2"/>
      </rPr>
      <t xml:space="preserve"> </t>
    </r>
    <r>
      <rPr>
        <sz val="11"/>
        <color theme="1"/>
        <rFont val="맑은 고딕"/>
        <family val="2"/>
        <charset val="129"/>
      </rPr>
      <t>시간과</t>
    </r>
    <r>
      <rPr>
        <sz val="11"/>
        <color theme="1"/>
        <rFont val="aptos narrow"/>
        <family val="2"/>
      </rPr>
      <t xml:space="preserve"> </t>
    </r>
    <r>
      <rPr>
        <sz val="11"/>
        <color theme="1"/>
        <rFont val="맑은 고딕"/>
        <family val="2"/>
        <charset val="129"/>
      </rPr>
      <t>공간의</t>
    </r>
    <r>
      <rPr>
        <sz val="11"/>
        <color theme="1"/>
        <rFont val="aptos narrow"/>
        <family val="2"/>
      </rPr>
      <t xml:space="preserve"> </t>
    </r>
    <r>
      <rPr>
        <sz val="11"/>
        <color theme="1"/>
        <rFont val="맑은 고딕"/>
        <family val="2"/>
        <charset val="129"/>
      </rPr>
      <t>제약없이</t>
    </r>
    <r>
      <rPr>
        <sz val="11"/>
        <color theme="1"/>
        <rFont val="aptos narrow"/>
        <family val="2"/>
      </rPr>
      <t xml:space="preserve">
</t>
    </r>
    <r>
      <rPr>
        <sz val="11"/>
        <color theme="1"/>
        <rFont val="맑은 고딕"/>
        <family val="2"/>
        <charset val="129"/>
      </rPr>
      <t>기도를</t>
    </r>
    <r>
      <rPr>
        <sz val="11"/>
        <color theme="1"/>
        <rFont val="aptos narrow"/>
        <family val="2"/>
      </rPr>
      <t xml:space="preserve"> </t>
    </r>
    <r>
      <rPr>
        <sz val="11"/>
        <color theme="1"/>
        <rFont val="맑은 고딕"/>
        <family val="2"/>
        <charset val="129"/>
      </rPr>
      <t>할수</t>
    </r>
    <r>
      <rPr>
        <sz val="11"/>
        <color theme="1"/>
        <rFont val="aptos narrow"/>
        <family val="2"/>
      </rPr>
      <t xml:space="preserve"> </t>
    </r>
    <r>
      <rPr>
        <sz val="11"/>
        <color theme="1"/>
        <rFont val="맑은 고딕"/>
        <family val="2"/>
        <charset val="129"/>
      </rPr>
      <t>있는</t>
    </r>
    <r>
      <rPr>
        <sz val="11"/>
        <color theme="1"/>
        <rFont val="aptos narrow"/>
        <family val="2"/>
      </rPr>
      <t xml:space="preserve">  </t>
    </r>
    <r>
      <rPr>
        <sz val="11"/>
        <color theme="1"/>
        <rFont val="맑은 고딕"/>
        <family val="2"/>
        <charset val="129"/>
      </rPr>
      <t>무슬림</t>
    </r>
    <r>
      <rPr>
        <sz val="11"/>
        <color theme="1"/>
        <rFont val="aptos narrow"/>
        <family val="2"/>
      </rPr>
      <t xml:space="preserve"> </t>
    </r>
    <r>
      <rPr>
        <sz val="11"/>
        <color theme="1"/>
        <rFont val="맑은 고딕"/>
        <family val="2"/>
        <charset val="129"/>
      </rPr>
      <t>관광에</t>
    </r>
    <r>
      <rPr>
        <sz val="11"/>
        <color theme="1"/>
        <rFont val="aptos narrow"/>
        <family val="2"/>
      </rPr>
      <t xml:space="preserve"> </t>
    </r>
    <r>
      <rPr>
        <sz val="11"/>
        <color theme="1"/>
        <rFont val="맑은 고딕"/>
        <family val="2"/>
        <charset val="129"/>
      </rPr>
      <t>최적화된</t>
    </r>
    <r>
      <rPr>
        <sz val="11"/>
        <color theme="1"/>
        <rFont val="aptos narrow"/>
        <family val="2"/>
      </rPr>
      <t xml:space="preserve"> </t>
    </r>
    <r>
      <rPr>
        <sz val="11"/>
        <color theme="1"/>
        <rFont val="맑은 고딕"/>
        <family val="2"/>
        <charset val="129"/>
      </rPr>
      <t>모빌리티</t>
    </r>
    <r>
      <rPr>
        <sz val="11"/>
        <color theme="1"/>
        <rFont val="aptos narrow"/>
        <family val="2"/>
      </rPr>
      <t xml:space="preserve"> </t>
    </r>
    <r>
      <rPr>
        <sz val="11"/>
        <color theme="1"/>
        <rFont val="맑은 고딕"/>
        <family val="2"/>
        <charset val="129"/>
      </rPr>
      <t>서비스</t>
    </r>
    <phoneticPr fontId="3" type="noConversion"/>
  </si>
  <si>
    <t>NOBLE KLASSE SOLATI 
S11</t>
    <phoneticPr fontId="3" type="noConversion"/>
  </si>
  <si>
    <t xml:space="preserve">NOBLE KLASSE SOLATI </t>
    <phoneticPr fontId="3" type="noConversion"/>
  </si>
  <si>
    <t>Luxury Sedan</t>
  </si>
  <si>
    <t>Genesis G90</t>
  </si>
  <si>
    <t>714 - 1,348.67(8hour)</t>
  </si>
  <si>
    <t>NOBLE KLASSE SOLATI S11</t>
    <phoneticPr fontId="3" type="noConversion"/>
  </si>
  <si>
    <t>A Muslim-exclusive mobility service using the world’s first halal-certified limousine,
featuring an in-vehicle prayer space for seamless Muslim travel in Korea.</t>
    <phoneticPr fontId="3" type="noConversion"/>
  </si>
  <si>
    <r>
      <rPr>
        <b/>
        <u/>
        <sz val="24"/>
        <color theme="7" tint="-0.249977111117893"/>
        <rFont val="aptos narrow"/>
        <family val="2"/>
      </rPr>
      <t xml:space="preserve">K-Wellness_K-Content </t>
    </r>
    <r>
      <rPr>
        <b/>
        <u/>
        <sz val="24"/>
        <color rgb="FF00B050"/>
        <rFont val="aptos narrow"/>
        <family val="2"/>
      </rPr>
      <t>for Muslim VIP K-BMW Premium Tour</t>
    </r>
    <phoneticPr fontId="3" type="noConversion"/>
  </si>
  <si>
    <r>
      <rPr>
        <b/>
        <u/>
        <sz val="24"/>
        <color theme="7" tint="-0.249977111117893"/>
        <rFont val="aptos narrow"/>
        <family val="2"/>
      </rPr>
      <t xml:space="preserve">K-Wellness_Tour </t>
    </r>
    <r>
      <rPr>
        <b/>
        <u/>
        <sz val="24"/>
        <color rgb="FF00B050"/>
        <rFont val="aptos narrow"/>
        <family val="2"/>
      </rPr>
      <t>for Muslim VIP K-BMW Premium Tour</t>
    </r>
    <phoneticPr fontId="3" type="noConversion"/>
  </si>
  <si>
    <r>
      <rPr>
        <b/>
        <u/>
        <sz val="24"/>
        <color theme="7" tint="-0.249977111117893"/>
        <rFont val="aptos narrow"/>
        <family val="2"/>
      </rPr>
      <t xml:space="preserve">K-Wellness_Leisure </t>
    </r>
    <r>
      <rPr>
        <b/>
        <u/>
        <sz val="24"/>
        <color rgb="FF00B050"/>
        <rFont val="aptos narrow"/>
        <family val="2"/>
      </rPr>
      <t>for Muslim VIP K-BMW Premium Tour</t>
    </r>
    <phoneticPr fontId="3" type="noConversion"/>
  </si>
  <si>
    <r>
      <rPr>
        <b/>
        <u/>
        <sz val="24"/>
        <color theme="7" tint="-0.249977111117893"/>
        <rFont val="aptos narrow"/>
        <family val="2"/>
      </rPr>
      <t xml:space="preserve">K-Wellness_Shopping </t>
    </r>
    <r>
      <rPr>
        <b/>
        <u/>
        <sz val="24"/>
        <color rgb="FF00B050"/>
        <rFont val="aptos narrow"/>
        <family val="2"/>
      </rPr>
      <t>for Muslim VIP K-BMW Premium Tour</t>
    </r>
    <phoneticPr fontId="3" type="noConversion"/>
  </si>
  <si>
    <r>
      <t xml:space="preserve">KUMKANG OPTICAL
</t>
    </r>
    <r>
      <rPr>
        <sz val="12"/>
        <color theme="1"/>
        <rFont val="맑은 고딕"/>
        <family val="2"/>
        <charset val="129"/>
      </rPr>
      <t>도곡</t>
    </r>
    <r>
      <rPr>
        <sz val="12"/>
        <color theme="1"/>
        <rFont val="Aptos Narrow"/>
        <family val="2"/>
      </rPr>
      <t xml:space="preserve"> </t>
    </r>
    <r>
      <rPr>
        <sz val="12"/>
        <color theme="1"/>
        <rFont val="맑은 고딕"/>
        <family val="2"/>
        <charset val="129"/>
      </rPr>
      <t>점</t>
    </r>
    <r>
      <rPr>
        <sz val="12"/>
        <color theme="1"/>
        <rFont val="Aptos Narrow"/>
        <family val="2"/>
      </rPr>
      <t xml:space="preserve"> : 02-6243-1001 
</t>
    </r>
    <r>
      <rPr>
        <sz val="12"/>
        <color theme="1"/>
        <rFont val="맑은 고딕"/>
        <family val="2"/>
        <charset val="129"/>
      </rPr>
      <t>삼성병원</t>
    </r>
    <r>
      <rPr>
        <sz val="12"/>
        <color theme="1"/>
        <rFont val="Aptos Narrow"/>
        <family val="2"/>
      </rPr>
      <t xml:space="preserve"> </t>
    </r>
    <r>
      <rPr>
        <sz val="12"/>
        <color theme="1"/>
        <rFont val="맑은 고딕"/>
        <family val="2"/>
        <charset val="129"/>
      </rPr>
      <t>점</t>
    </r>
    <r>
      <rPr>
        <sz val="12"/>
        <color theme="1"/>
        <rFont val="Aptos Narrow"/>
        <family val="2"/>
      </rPr>
      <t xml:space="preserve">  : 02-2226-7007
</t>
    </r>
    <r>
      <rPr>
        <sz val="12"/>
        <color theme="1"/>
        <rFont val="맑은 고딕"/>
        <family val="2"/>
        <charset val="129"/>
      </rPr>
      <t>압구정</t>
    </r>
    <r>
      <rPr>
        <sz val="12"/>
        <color theme="1"/>
        <rFont val="Aptos Narrow"/>
        <family val="2"/>
      </rPr>
      <t xml:space="preserve"> </t>
    </r>
    <r>
      <rPr>
        <sz val="12"/>
        <color theme="1"/>
        <rFont val="맑은 고딕"/>
        <family val="2"/>
        <charset val="129"/>
      </rPr>
      <t>점</t>
    </r>
    <r>
      <rPr>
        <sz val="12"/>
        <color theme="1"/>
        <rFont val="Aptos Narrow"/>
        <family val="2"/>
      </rPr>
      <t xml:space="preserve"> : 02-549-6006
</t>
    </r>
    <r>
      <rPr>
        <sz val="12"/>
        <color theme="1"/>
        <rFont val="맑은 고딕"/>
        <family val="2"/>
        <charset val="129"/>
      </rPr>
      <t>킨텍스</t>
    </r>
    <r>
      <rPr>
        <sz val="12"/>
        <color theme="1"/>
        <rFont val="Aptos Narrow"/>
        <family val="2"/>
      </rPr>
      <t xml:space="preserve"> </t>
    </r>
    <r>
      <rPr>
        <sz val="12"/>
        <color theme="1"/>
        <rFont val="맑은 고딕"/>
        <family val="2"/>
        <charset val="129"/>
      </rPr>
      <t>점</t>
    </r>
    <r>
      <rPr>
        <sz val="12"/>
        <color theme="1"/>
        <rFont val="Aptos Narrow"/>
        <family val="2"/>
      </rPr>
      <t xml:space="preserve"> : 031-822-2959
</t>
    </r>
    <r>
      <rPr>
        <sz val="12"/>
        <color theme="1"/>
        <rFont val="맑은 고딕"/>
        <family val="2"/>
        <charset val="129"/>
      </rPr>
      <t>판교</t>
    </r>
    <r>
      <rPr>
        <sz val="12"/>
        <color theme="1"/>
        <rFont val="Aptos Narrow"/>
        <family val="2"/>
      </rPr>
      <t xml:space="preserve"> </t>
    </r>
    <r>
      <rPr>
        <sz val="12"/>
        <color theme="1"/>
        <rFont val="맑은 고딕"/>
        <family val="2"/>
        <charset val="129"/>
      </rPr>
      <t>점</t>
    </r>
    <r>
      <rPr>
        <sz val="12"/>
        <color theme="1"/>
        <rFont val="Aptos Narrow"/>
        <family val="2"/>
      </rPr>
      <t xml:space="preserve"> : 031-5170-3812
</t>
    </r>
    <r>
      <rPr>
        <sz val="12"/>
        <color theme="1"/>
        <rFont val="맑은 고딕"/>
        <family val="2"/>
        <charset val="129"/>
      </rPr>
      <t>천호</t>
    </r>
    <r>
      <rPr>
        <sz val="12"/>
        <color theme="1"/>
        <rFont val="Aptos Narrow"/>
        <family val="2"/>
      </rPr>
      <t xml:space="preserve"> </t>
    </r>
    <r>
      <rPr>
        <sz val="12"/>
        <color theme="1"/>
        <rFont val="맑은 고딕"/>
        <family val="2"/>
        <charset val="129"/>
      </rPr>
      <t>점</t>
    </r>
    <r>
      <rPr>
        <sz val="12"/>
        <color theme="1"/>
        <rFont val="Aptos Narrow"/>
        <family val="2"/>
      </rPr>
      <t xml:space="preserve"> : 02-2225-7476
</t>
    </r>
    <r>
      <rPr>
        <sz val="12"/>
        <color theme="1"/>
        <rFont val="맑은 고딕"/>
        <family val="2"/>
        <charset val="129"/>
      </rPr>
      <t>고속터미널</t>
    </r>
    <r>
      <rPr>
        <sz val="12"/>
        <color theme="1"/>
        <rFont val="Aptos Narrow"/>
        <family val="2"/>
      </rPr>
      <t xml:space="preserve"> </t>
    </r>
    <r>
      <rPr>
        <sz val="12"/>
        <color theme="1"/>
        <rFont val="맑은 고딕"/>
        <family val="2"/>
        <charset val="129"/>
      </rPr>
      <t>점</t>
    </r>
    <r>
      <rPr>
        <sz val="12"/>
        <color theme="1"/>
        <rFont val="Aptos Narrow"/>
        <family val="2"/>
      </rPr>
      <t xml:space="preserve"> : 02-3479-1619
</t>
    </r>
    <r>
      <rPr>
        <sz val="12"/>
        <color theme="1"/>
        <rFont val="맑은 고딕"/>
        <family val="2"/>
        <charset val="129"/>
      </rPr>
      <t>압구정로데오</t>
    </r>
    <r>
      <rPr>
        <sz val="12"/>
        <color theme="1"/>
        <rFont val="Aptos Narrow"/>
        <family val="2"/>
      </rPr>
      <t xml:space="preserve"> </t>
    </r>
    <r>
      <rPr>
        <sz val="12"/>
        <color theme="1"/>
        <rFont val="맑은 고딕"/>
        <family val="2"/>
        <charset val="129"/>
      </rPr>
      <t>점</t>
    </r>
    <r>
      <rPr>
        <sz val="12"/>
        <color theme="1"/>
        <rFont val="Aptos Narrow"/>
        <family val="2"/>
      </rPr>
      <t xml:space="preserve"> : 02-543-1634
</t>
    </r>
    <r>
      <rPr>
        <sz val="12"/>
        <color theme="1"/>
        <rFont val="맑은 고딕"/>
        <family val="2"/>
        <charset val="129"/>
      </rPr>
      <t>광교</t>
    </r>
    <r>
      <rPr>
        <sz val="12"/>
        <color theme="1"/>
        <rFont val="Aptos Narrow"/>
        <family val="2"/>
      </rPr>
      <t xml:space="preserve"> </t>
    </r>
    <r>
      <rPr>
        <sz val="12"/>
        <color theme="1"/>
        <rFont val="맑은 고딕"/>
        <family val="2"/>
        <charset val="129"/>
      </rPr>
      <t>점</t>
    </r>
    <r>
      <rPr>
        <sz val="12"/>
        <color theme="1"/>
        <rFont val="Aptos Narrow"/>
        <family val="2"/>
      </rPr>
      <t xml:space="preserve"> : 031-5174-7210
</t>
    </r>
    <r>
      <rPr>
        <sz val="12"/>
        <color theme="1"/>
        <rFont val="맑은 고딕"/>
        <family val="2"/>
        <charset val="129"/>
      </rPr>
      <t>여의도</t>
    </r>
    <r>
      <rPr>
        <sz val="12"/>
        <color theme="1"/>
        <rFont val="Aptos Narrow"/>
        <family val="2"/>
      </rPr>
      <t xml:space="preserve"> </t>
    </r>
    <r>
      <rPr>
        <sz val="12"/>
        <color theme="1"/>
        <rFont val="맑은 고딕"/>
        <family val="2"/>
        <charset val="129"/>
      </rPr>
      <t>점</t>
    </r>
    <r>
      <rPr>
        <sz val="12"/>
        <color theme="1"/>
        <rFont val="Aptos Narrow"/>
        <family val="2"/>
      </rPr>
      <t xml:space="preserve"> : 02-3277-0317
</t>
    </r>
    <r>
      <rPr>
        <sz val="12"/>
        <color theme="1"/>
        <rFont val="맑은 고딕"/>
        <family val="2"/>
        <charset val="129"/>
      </rPr>
      <t>명동</t>
    </r>
    <r>
      <rPr>
        <sz val="12"/>
        <color theme="1"/>
        <rFont val="Aptos Narrow"/>
        <family val="2"/>
      </rPr>
      <t xml:space="preserve"> </t>
    </r>
    <r>
      <rPr>
        <sz val="12"/>
        <color theme="1"/>
        <rFont val="맑은 고딕"/>
        <family val="2"/>
        <charset val="129"/>
      </rPr>
      <t>점</t>
    </r>
    <r>
      <rPr>
        <sz val="12"/>
        <color theme="1"/>
        <rFont val="Aptos Narrow"/>
        <family val="2"/>
      </rPr>
      <t xml:space="preserve"> : 02-310-1547
</t>
    </r>
    <r>
      <rPr>
        <sz val="12"/>
        <color theme="1"/>
        <rFont val="맑은 고딕"/>
        <family val="2"/>
        <charset val="129"/>
      </rPr>
      <t>잠실</t>
    </r>
    <r>
      <rPr>
        <sz val="12"/>
        <color theme="1"/>
        <rFont val="Aptos Narrow"/>
        <family val="2"/>
      </rPr>
      <t xml:space="preserve"> </t>
    </r>
    <r>
      <rPr>
        <sz val="12"/>
        <color theme="1"/>
        <rFont val="맑은 고딕"/>
        <family val="2"/>
        <charset val="129"/>
      </rPr>
      <t>점</t>
    </r>
    <r>
      <rPr>
        <sz val="12"/>
        <color theme="1"/>
        <rFont val="Aptos Narrow"/>
        <family val="2"/>
      </rPr>
      <t xml:space="preserve"> : 02-3213-2319
</t>
    </r>
    <r>
      <rPr>
        <sz val="12"/>
        <color theme="1"/>
        <rFont val="맑은 고딕"/>
        <family val="2"/>
        <charset val="129"/>
      </rPr>
      <t>아루네띠</t>
    </r>
    <r>
      <rPr>
        <sz val="12"/>
        <color theme="1"/>
        <rFont val="Aptos Narrow"/>
        <family val="2"/>
      </rPr>
      <t>(</t>
    </r>
    <r>
      <rPr>
        <sz val="12"/>
        <color theme="1"/>
        <rFont val="맑은 고딕"/>
        <family val="2"/>
        <charset val="129"/>
      </rPr>
      <t>명동</t>
    </r>
    <r>
      <rPr>
        <sz val="12"/>
        <color theme="1"/>
        <rFont val="Aptos Narrow"/>
        <family val="2"/>
      </rPr>
      <t>) : 02-310-1573</t>
    </r>
    <phoneticPr fontId="3" type="noConversion"/>
  </si>
  <si>
    <t>nations's premier festival for shopping, culture, tourism</t>
    <phoneticPr fontId="3" type="noConversion"/>
  </si>
  <si>
    <r>
      <t xml:space="preserve">SAMSUNG STORE
</t>
    </r>
    <r>
      <rPr>
        <sz val="12"/>
        <color theme="1"/>
        <rFont val="맑은 고딕"/>
        <family val="2"/>
        <charset val="129"/>
      </rPr>
      <t xml:space="preserve">홍대 </t>
    </r>
    <r>
      <rPr>
        <sz val="12"/>
        <color theme="1"/>
        <rFont val="Aptos Narrow"/>
        <family val="2"/>
      </rPr>
      <t xml:space="preserve">02-333-8788
</t>
    </r>
    <r>
      <rPr>
        <sz val="12"/>
        <color theme="1"/>
        <rFont val="맑은 고딕"/>
        <family val="2"/>
        <charset val="129"/>
      </rPr>
      <t xml:space="preserve">대치 </t>
    </r>
    <r>
      <rPr>
        <sz val="12"/>
        <color theme="1"/>
        <rFont val="Aptos Narrow"/>
        <family val="2"/>
      </rPr>
      <t xml:space="preserve">02-3454-1103
</t>
    </r>
    <r>
      <rPr>
        <sz val="12"/>
        <color theme="1"/>
        <rFont val="맑은 고딕"/>
        <family val="2"/>
        <charset val="129"/>
      </rPr>
      <t xml:space="preserve">강남 </t>
    </r>
    <r>
      <rPr>
        <sz val="12"/>
        <color theme="1"/>
        <rFont val="Aptos Narrow"/>
        <family val="2"/>
      </rPr>
      <t xml:space="preserve">02-3482-8388
</t>
    </r>
    <r>
      <rPr>
        <sz val="12"/>
        <color theme="1"/>
        <rFont val="맑은 고딕"/>
        <family val="2"/>
        <charset val="129"/>
      </rPr>
      <t xml:space="preserve">노원 </t>
    </r>
    <r>
      <rPr>
        <sz val="12"/>
        <color theme="1"/>
        <rFont val="Aptos Narrow"/>
        <family val="2"/>
      </rPr>
      <t xml:space="preserve">02-2091-1447
</t>
    </r>
    <r>
      <rPr>
        <sz val="12"/>
        <color theme="1"/>
        <rFont val="맑은 고딕"/>
        <family val="2"/>
        <charset val="129"/>
      </rPr>
      <t xml:space="preserve">강서 </t>
    </r>
    <r>
      <rPr>
        <sz val="12"/>
        <color theme="1"/>
        <rFont val="Aptos Narrow"/>
        <family val="2"/>
      </rPr>
      <t>02-2658-3033</t>
    </r>
    <phoneticPr fontId="3" type="noConversion"/>
  </si>
  <si>
    <r>
      <rPr>
        <sz val="11"/>
        <color theme="1"/>
        <rFont val="돋움"/>
        <family val="3"/>
        <charset val="129"/>
      </rPr>
      <t>최소</t>
    </r>
    <r>
      <rPr>
        <sz val="11"/>
        <color theme="1"/>
        <rFont val="aptos narrow"/>
        <family val="2"/>
      </rPr>
      <t xml:space="preserve"> </t>
    </r>
    <r>
      <rPr>
        <sz val="11"/>
        <color theme="1"/>
        <rFont val="돋움"/>
        <family val="3"/>
        <charset val="129"/>
      </rPr>
      <t>인원</t>
    </r>
    <r>
      <rPr>
        <sz val="11"/>
        <color theme="1"/>
        <rFont val="aptos narrow"/>
        <family val="2"/>
      </rPr>
      <t>: 2</t>
    </r>
    <r>
      <rPr>
        <sz val="11"/>
        <color theme="1"/>
        <rFont val="돋움"/>
        <family val="3"/>
        <charset val="129"/>
      </rPr>
      <t>인</t>
    </r>
    <r>
      <rPr>
        <sz val="11"/>
        <color theme="1"/>
        <rFont val="aptos narrow"/>
        <family val="2"/>
      </rPr>
      <t>(</t>
    </r>
    <r>
      <rPr>
        <sz val="11"/>
        <color theme="1"/>
        <rFont val="돋움"/>
        <family val="3"/>
        <charset val="129"/>
      </rPr>
      <t>최대</t>
    </r>
    <r>
      <rPr>
        <sz val="11"/>
        <color theme="1"/>
        <rFont val="aptos narrow"/>
        <family val="2"/>
      </rPr>
      <t xml:space="preserve"> </t>
    </r>
    <r>
      <rPr>
        <sz val="11"/>
        <color theme="1"/>
        <rFont val="돋움"/>
        <family val="3"/>
        <charset val="129"/>
      </rPr>
      <t>인원</t>
    </r>
    <r>
      <rPr>
        <sz val="11"/>
        <color theme="1"/>
        <rFont val="aptos narrow"/>
        <family val="2"/>
      </rPr>
      <t xml:space="preserve"> 6-7</t>
    </r>
    <r>
      <rPr>
        <sz val="11"/>
        <color theme="1"/>
        <rFont val="돋움"/>
        <family val="3"/>
        <charset val="129"/>
      </rPr>
      <t>인</t>
    </r>
    <r>
      <rPr>
        <sz val="11"/>
        <color theme="1"/>
        <rFont val="aptos narrow"/>
        <family val="2"/>
      </rPr>
      <t xml:space="preserve">)
</t>
    </r>
    <r>
      <rPr>
        <sz val="11"/>
        <color theme="1"/>
        <rFont val="돋움"/>
        <family val="3"/>
        <charset val="129"/>
      </rPr>
      <t>경복궁</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북촌</t>
    </r>
    <r>
      <rPr>
        <sz val="11"/>
        <color theme="1"/>
        <rFont val="aptos narrow"/>
        <family val="2"/>
      </rPr>
      <t>/</t>
    </r>
    <r>
      <rPr>
        <sz val="11"/>
        <color theme="1"/>
        <rFont val="돋움"/>
        <family val="3"/>
        <charset val="129"/>
      </rPr>
      <t>서촌</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명동</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점심식사</t>
    </r>
    <r>
      <rPr>
        <sz val="11"/>
        <color theme="1"/>
        <rFont val="aptos narrow"/>
        <family val="2"/>
      </rPr>
      <t xml:space="preserve"> </t>
    </r>
    <r>
      <rPr>
        <sz val="11"/>
        <color theme="1"/>
        <rFont val="돋움"/>
        <family val="3"/>
        <charset val="129"/>
      </rPr>
      <t>→</t>
    </r>
    <r>
      <rPr>
        <sz val="11"/>
        <color theme="1"/>
        <rFont val="aptos narrow"/>
        <family val="2"/>
      </rPr>
      <t xml:space="preserve"> N</t>
    </r>
    <r>
      <rPr>
        <sz val="11"/>
        <color theme="1"/>
        <rFont val="돋움"/>
        <family val="3"/>
        <charset val="129"/>
      </rPr>
      <t>서울타워</t>
    </r>
    <r>
      <rPr>
        <sz val="11"/>
        <color theme="1"/>
        <rFont val="aptos narrow"/>
        <family val="2"/>
      </rPr>
      <t xml:space="preserve"> </t>
    </r>
    <r>
      <rPr>
        <sz val="11"/>
        <color theme="1"/>
        <rFont val="돋움"/>
        <family val="3"/>
        <charset val="129"/>
      </rPr>
      <t>→</t>
    </r>
    <r>
      <rPr>
        <sz val="11"/>
        <color theme="1"/>
        <rFont val="aptos narrow"/>
        <family val="2"/>
      </rPr>
      <t xml:space="preserve"> 
VAN </t>
    </r>
    <r>
      <rPr>
        <sz val="11"/>
        <color theme="1"/>
        <rFont val="돋움"/>
        <family val="3"/>
        <charset val="129"/>
      </rPr>
      <t>엔터테인먼트</t>
    </r>
    <r>
      <rPr>
        <sz val="11"/>
        <color theme="1"/>
        <rFont val="aptos narrow"/>
        <family val="2"/>
      </rPr>
      <t xml:space="preserve">(DIY </t>
    </r>
    <r>
      <rPr>
        <sz val="11"/>
        <color theme="1"/>
        <rFont val="돋움"/>
        <family val="3"/>
        <charset val="129"/>
      </rPr>
      <t>워크숍</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낙산공원</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기념품</t>
    </r>
    <r>
      <rPr>
        <sz val="11"/>
        <color theme="1"/>
        <rFont val="aptos narrow"/>
        <family val="2"/>
      </rPr>
      <t xml:space="preserve"> </t>
    </r>
    <r>
      <rPr>
        <sz val="11"/>
        <color theme="1"/>
        <rFont val="돋움"/>
        <family val="3"/>
        <charset val="129"/>
      </rPr>
      <t>쇼핑</t>
    </r>
    <r>
      <rPr>
        <sz val="11"/>
        <color theme="1"/>
        <rFont val="aptos narrow"/>
        <family val="2"/>
      </rPr>
      <t xml:space="preserve"> </t>
    </r>
    <r>
      <rPr>
        <sz val="11"/>
        <color theme="1"/>
        <rFont val="aptos narrow"/>
        <family val="3"/>
        <charset val="129"/>
      </rPr>
      <t xml:space="preserve">
</t>
    </r>
    <r>
      <rPr>
        <b/>
        <sz val="11"/>
        <color theme="1"/>
        <rFont val="aptos narrow"/>
        <family val="3"/>
        <charset val="129"/>
      </rPr>
      <t xml:space="preserve"># </t>
    </r>
    <r>
      <rPr>
        <b/>
        <sz val="11"/>
        <color theme="1"/>
        <rFont val="맑은 고딕"/>
        <family val="3"/>
        <charset val="129"/>
      </rPr>
      <t>서울도심 #</t>
    </r>
    <r>
      <rPr>
        <b/>
        <sz val="11"/>
        <color theme="1"/>
        <rFont val="aptos narrow"/>
        <family val="3"/>
      </rPr>
      <t>K-POP</t>
    </r>
    <r>
      <rPr>
        <b/>
        <sz val="11"/>
        <color theme="1"/>
        <rFont val="맑은 고딕"/>
        <family val="3"/>
        <charset val="129"/>
      </rPr>
      <t>콘텐츠 #</t>
    </r>
    <r>
      <rPr>
        <b/>
        <sz val="11"/>
        <color theme="1"/>
        <rFont val="aptos narrow"/>
        <family val="3"/>
      </rPr>
      <t>K-POP Demon Hunters</t>
    </r>
    <r>
      <rPr>
        <b/>
        <sz val="11"/>
        <color theme="1"/>
        <rFont val="맑은 고딕"/>
        <family val="3"/>
        <charset val="129"/>
      </rPr>
      <t xml:space="preserve"> #몰입형체험 #미션형투어 #</t>
    </r>
    <r>
      <rPr>
        <b/>
        <sz val="11"/>
        <color theme="1"/>
        <rFont val="aptos narrow"/>
        <family val="3"/>
      </rPr>
      <t>XR/AR 
#</t>
    </r>
    <r>
      <rPr>
        <b/>
        <sz val="11"/>
        <color theme="1"/>
        <rFont val="맑은 고딕"/>
        <family val="3"/>
        <charset val="129"/>
      </rPr>
      <t xml:space="preserve">식사개인부담 </t>
    </r>
    <r>
      <rPr>
        <b/>
        <sz val="11"/>
        <color theme="1"/>
        <rFont val="aptos narrow"/>
        <family val="3"/>
      </rPr>
      <t>#</t>
    </r>
    <r>
      <rPr>
        <b/>
        <sz val="11"/>
        <color theme="1"/>
        <rFont val="맑은 고딕"/>
        <family val="3"/>
        <charset val="129"/>
      </rPr>
      <t xml:space="preserve">활동량중상
</t>
    </r>
    <r>
      <rPr>
        <b/>
        <sz val="11"/>
        <color theme="1"/>
        <rFont val="Aptos Narrow"/>
        <family val="2"/>
      </rPr>
      <t>#</t>
    </r>
    <r>
      <rPr>
        <b/>
        <sz val="11"/>
        <color theme="1"/>
        <rFont val="맑은 고딕"/>
        <family val="2"/>
        <charset val="129"/>
      </rPr>
      <t>기본투어패키지(밴1대) + 영어가이드 + 전문사진작가 + 점심식사</t>
    </r>
    <phoneticPr fontId="3" type="noConversion"/>
  </si>
  <si>
    <t>Salon de
Dr.Tune's Clinic</t>
    <phoneticPr fontId="3" type="noConversion"/>
  </si>
  <si>
    <t>Signiture Program</t>
    <phoneticPr fontId="3" type="noConversion"/>
  </si>
  <si>
    <t>Salon de Juvénile</t>
    <phoneticPr fontId="3" type="noConversion"/>
  </si>
  <si>
    <t>Blood Stem Cell Full Face  +  Stem cell intravenous injection  
+ Premium SkinCeuticals Antioxidant Care</t>
    <phoneticPr fontId="3" type="noConversion"/>
  </si>
  <si>
    <t>S-1 or S-2  + Gold :   Rejuran HB  4cc + Full Face  Skin Botox 
+ Thermage FLX 900 Shot(Face+Neck) + 1  vial Sculptra (No restrictions on body part) + Premium SkinCeuticals Antioxidant Care</t>
    <phoneticPr fontId="3" type="noConversion"/>
  </si>
  <si>
    <t>Ultherapy Prime 600 shots, Ultherapy Prime 200 shots (Neck), 
Eye Ultherapy Prime 200 shots
Thermage 600 shots, Volumer 200 shots (Neck), Eye Thermage 225 shots, Titanium 100 kJ
Pico Toning, Rejuran Healer 4cc, Rejuran Eye 2cc, Juvelook Skin 4cc, 
Mega Complex Vitamin IV Therapy, Premium Nutrition IV Therapy, RejuDM Premium Care(24K Gold therapy+Cryo therapy+LDM Rejuran Skin Booster(2 vials)+LED light therapy+Modeling pack)
Radio-Frequency facial &amp; neck care</t>
    <phoneticPr fontId="3" type="noConversion"/>
  </si>
  <si>
    <t>Ultherapy Prime 600 shots, Ultherapy Prime 200 shots (Neck), 
Eye Ultherapy Prime 200 shots
Thermage 600 shots, Volumer 200 shots (Neck), Eye Thermage 225 shots, Titanium 100 kJ
Pico Dual Toning, Rejuran Healer 4cc, Rejuran Eye 2cc, Juvelook Skin 4cc
Mega Complex Vitamin IV Therapy, Premium Nutrition IV Therapy
RejuDM Premium Care(24K Gold therapy+Cryo therapy+
LDM Rejuran Skin Booster(2 vials)+LED light therapy+Modeling pack)
Radio-Frequency facial &amp; neck care, Ultrasound facial &amp; neck care</t>
    <phoneticPr fontId="3" type="noConversion"/>
  </si>
  <si>
    <t>Belec Line 2 or 3-Body Care
(Restore your body's balance by controlling the device's temperature 
and pressure)</t>
    <phoneticPr fontId="3" type="noConversion"/>
  </si>
  <si>
    <t>levate your relaxation with a luxurious Aromatherapy experience, 
enriched with Zents' mindful oils. Immerse yourself in the healing scents 
of mandarin, oolong, ore, or sun oils and experience a profound sense 
of restorative calm.</t>
    <phoneticPr fontId="3" type="noConversion"/>
  </si>
  <si>
    <t>Salon de Juvénile is the VVIP stem cell center at Salon de Dr.Tune’s, offering an exclusive private regenerative program that rejuvenates not only the skin but your entire body.
Moving beyond simple treatments, our program is built on precise stem-cell-based solutions that address the root causes of aging, helping you preserve firm, radiant skin and enhance your overall wellness.</t>
    <phoneticPr fontId="3" type="noConversion"/>
  </si>
  <si>
    <t>Salon de All-Layer</t>
    <phoneticPr fontId="3" type="noConversion"/>
  </si>
  <si>
    <t>Salon de All-Layer is our specialized lifting and tightening center, dedicated to refining your natural beauty by precisely treating every layer of the skin — from the surface to the deep muscle tissue.
Beyond superficial improvements, we perform a comprehensive, multi-layer analysis of your skin’s structure to deliver a fully personalized solution. This approach restores harmonious balance to your facial volume, elasticity, and texture.</t>
    <phoneticPr fontId="3" type="noConversion"/>
  </si>
  <si>
    <t>Salon de Sportif</t>
    <phoneticPr fontId="3" type="noConversion"/>
  </si>
  <si>
    <t>Salon de Sportif is a specialized total body conditioning center for professional athletes needing pre/post-game care, and for individuals seeking recovery after physical activities such as tennis and golf.
We provide personalized care designed to maximize athletic performance, including rapid post-workout recovery, muscle fatigue relief, and body contour refinement. Our tailored solutions encompass everything from pre- and post-competition care for athletes, diet management, postpartum recovery, to body contouring.</t>
    <phoneticPr fontId="3" type="noConversion"/>
  </si>
  <si>
    <r>
      <rPr>
        <sz val="14"/>
        <color theme="1"/>
        <rFont val="Segoe UI Symbol"/>
        <family val="2"/>
      </rPr>
      <t>✔</t>
    </r>
    <r>
      <rPr>
        <sz val="14"/>
        <color theme="1"/>
        <rFont val="aptos narrow"/>
        <family val="2"/>
      </rPr>
      <t xml:space="preserve"> Transparent Pricing</t>
    </r>
    <phoneticPr fontId="3" type="noConversion"/>
  </si>
  <si>
    <r>
      <rPr>
        <sz val="14"/>
        <color theme="1"/>
        <rFont val="Segoe UI Symbol"/>
        <family val="2"/>
      </rPr>
      <t>✔</t>
    </r>
    <r>
      <rPr>
        <sz val="14"/>
        <color theme="1"/>
        <rFont val="aptos narrow"/>
        <family val="2"/>
      </rPr>
      <t xml:space="preserve"> Halal &amp; Muslim-Friendly Services (Verified Partners)</t>
    </r>
    <phoneticPr fontId="3" type="noConversion"/>
  </si>
  <si>
    <r>
      <rPr>
        <sz val="14"/>
        <color theme="1"/>
        <rFont val="Segoe UI Symbol"/>
        <family val="2"/>
      </rPr>
      <t>✔</t>
    </r>
    <r>
      <rPr>
        <sz val="14"/>
        <color theme="1"/>
        <rFont val="aptos narrow"/>
        <family val="2"/>
      </rPr>
      <t xml:space="preserve"> Privacy &amp; Gender-Sensitive Care</t>
    </r>
    <phoneticPr fontId="3" type="noConversion"/>
  </si>
  <si>
    <r>
      <rPr>
        <sz val="14"/>
        <color theme="1"/>
        <rFont val="Segoe UI Symbol"/>
        <family val="2"/>
      </rPr>
      <t>✔</t>
    </r>
    <r>
      <rPr>
        <sz val="14"/>
        <color theme="1"/>
        <rFont val="aptos narrow"/>
        <family val="2"/>
      </rPr>
      <t xml:space="preserve"> Female Doctor &amp; Therapist Options</t>
    </r>
    <phoneticPr fontId="3" type="noConversion"/>
  </si>
  <si>
    <r>
      <rPr>
        <sz val="14"/>
        <color theme="1"/>
        <rFont val="Segoe UI Symbol"/>
        <family val="2"/>
      </rPr>
      <t>✔</t>
    </r>
    <r>
      <rPr>
        <sz val="14"/>
        <color theme="1"/>
        <rFont val="aptos narrow"/>
        <family val="2"/>
      </rPr>
      <t xml:space="preserve"> Alcohol-Free Medical &amp; Beauty Products (on request)</t>
    </r>
    <phoneticPr fontId="3" type="noConversion"/>
  </si>
  <si>
    <r>
      <rPr>
        <sz val="14"/>
        <color theme="1"/>
        <rFont val="Segoe UI Symbol"/>
        <family val="2"/>
      </rPr>
      <t>✔</t>
    </r>
    <r>
      <rPr>
        <sz val="14"/>
        <color theme="1"/>
        <rFont val="aptos narrow"/>
        <family val="2"/>
      </rPr>
      <t xml:space="preserve"> Luxury Hotel Accommodation</t>
    </r>
    <phoneticPr fontId="3" type="noConversion"/>
  </si>
  <si>
    <r>
      <rPr>
        <sz val="14"/>
        <color theme="1"/>
        <rFont val="Segoe UI Symbol"/>
        <family val="2"/>
      </rPr>
      <t>✔</t>
    </r>
    <r>
      <rPr>
        <sz val="14"/>
        <color theme="1"/>
        <rFont val="aptos narrow"/>
        <family val="2"/>
      </rPr>
      <t xml:space="preserve"> Private Vehicle Service</t>
    </r>
    <r>
      <rPr>
        <sz val="14"/>
        <color theme="1"/>
        <rFont val="Arial"/>
        <family val="2"/>
      </rPr>
      <t>  </t>
    </r>
    <phoneticPr fontId="3" type="noConversion"/>
  </si>
  <si>
    <r>
      <rPr>
        <sz val="14"/>
        <color theme="1"/>
        <rFont val="맑은 고딕"/>
        <family val="2"/>
        <charset val="129"/>
      </rPr>
      <t xml:space="preserve">  </t>
    </r>
    <r>
      <rPr>
        <sz val="14"/>
        <color theme="1"/>
        <rFont val="aptos narrow"/>
        <family val="2"/>
      </rPr>
      <t>– Optional Halal-Certified Limousine (Prayer Space Available)</t>
    </r>
    <phoneticPr fontId="3" type="noConversion"/>
  </si>
  <si>
    <r>
      <rPr>
        <sz val="14"/>
        <color theme="1"/>
        <rFont val="Segoe UI Symbol"/>
        <family val="2"/>
      </rPr>
      <t>✔</t>
    </r>
    <r>
      <rPr>
        <sz val="14"/>
        <color theme="1"/>
        <rFont val="aptos narrow"/>
        <family val="2"/>
      </rPr>
      <t xml:space="preserve"> Fully Private Schedule</t>
    </r>
    <phoneticPr fontId="3" type="noConversion"/>
  </si>
  <si>
    <r>
      <rPr>
        <sz val="14"/>
        <color theme="1"/>
        <rFont val="Segoe UI Symbol"/>
        <family val="2"/>
      </rPr>
      <t>✔</t>
    </r>
    <r>
      <rPr>
        <sz val="14"/>
        <color theme="1"/>
        <rFont val="aptos narrow"/>
        <family val="2"/>
      </rPr>
      <t xml:space="preserve"> Halal Dining Arrangements &amp; Muslim-Friendly Options</t>
    </r>
    <phoneticPr fontId="3" type="noConversion"/>
  </si>
  <si>
    <r>
      <rPr>
        <sz val="14"/>
        <color theme="1"/>
        <rFont val="Segoe UI Symbol"/>
        <family val="2"/>
      </rPr>
      <t>✔</t>
    </r>
    <r>
      <rPr>
        <sz val="14"/>
        <color theme="1"/>
        <rFont val="aptos narrow"/>
        <family val="2"/>
      </rPr>
      <t xml:space="preserve"> Arabic / English Coordination Support</t>
    </r>
    <phoneticPr fontId="3" type="noConversion"/>
  </si>
  <si>
    <r>
      <rPr>
        <sz val="14"/>
        <color theme="1"/>
        <rFont val="Segoe UI Symbol"/>
        <family val="2"/>
      </rPr>
      <t>✔</t>
    </r>
    <r>
      <rPr>
        <sz val="14"/>
        <color theme="1"/>
        <rFont val="aptos narrow"/>
        <family val="2"/>
      </rPr>
      <t xml:space="preserve"> Prayer Times Considered in Daily Schedule</t>
    </r>
    <phoneticPr fontId="3" type="noConversion"/>
  </si>
  <si>
    <t>(Basic Information for Service Coordination)</t>
    <phoneticPr fontId="3" type="noConversion"/>
  </si>
  <si>
    <t>1.</t>
    <phoneticPr fontId="3" type="noConversion"/>
  </si>
  <si>
    <t>●</t>
    <phoneticPr fontId="3" type="noConversion"/>
  </si>
  <si>
    <t>Full name</t>
    <phoneticPr fontId="3" type="noConversion"/>
  </si>
  <si>
    <t>Nationality</t>
    <phoneticPr fontId="3" type="noConversion"/>
  </si>
  <si>
    <t>Gender</t>
    <phoneticPr fontId="3" type="noConversion"/>
  </si>
  <si>
    <t>Date of Birth</t>
    <phoneticPr fontId="3" type="noConversion"/>
  </si>
  <si>
    <t xml:space="preserve">: </t>
    <phoneticPr fontId="3" type="noConversion"/>
  </si>
  <si>
    <t>: Korean</t>
    <phoneticPr fontId="3" type="noConversion"/>
  </si>
  <si>
    <t>: Republic of Korea</t>
    <phoneticPr fontId="3" type="noConversion"/>
  </si>
  <si>
    <t xml:space="preserve">3. </t>
    <phoneticPr fontId="3" type="noConversion"/>
  </si>
  <si>
    <t>: Feb. OO, 197X(Age: 5X)</t>
    <phoneticPr fontId="3" type="noConversion"/>
  </si>
  <si>
    <t>[  ] Male / [  ] Female</t>
    <phoneticPr fontId="3" type="noConversion"/>
  </si>
  <si>
    <t>Passport No</t>
    <phoneticPr fontId="3" type="noConversion"/>
  </si>
  <si>
    <t>Phone Number</t>
    <phoneticPr fontId="3" type="noConversion"/>
  </si>
  <si>
    <t>Email Address</t>
    <phoneticPr fontId="3" type="noConversion"/>
  </si>
  <si>
    <t>: +971-00-00-000</t>
    <phoneticPr fontId="3" type="noConversion"/>
  </si>
  <si>
    <t>:  DMC  0000000000</t>
    <phoneticPr fontId="3" type="noConversion"/>
  </si>
  <si>
    <t>Emergency Contact</t>
    <phoneticPr fontId="3" type="noConversion"/>
  </si>
  <si>
    <t>: Name: [                                        ] / Relation: [                                        ] / Phone: [                                        ]</t>
    <phoneticPr fontId="3" type="noConversion"/>
  </si>
  <si>
    <t>Total Travelers</t>
    <phoneticPr fontId="3" type="noConversion"/>
  </si>
  <si>
    <t>Travel &amp; Service Overview</t>
    <phoneticPr fontId="3" type="noConversion"/>
  </si>
  <si>
    <t>: K-Beauty + Medical + Wellness (Tour / Leisure / K-Pop Experience) +  Luxury</t>
    <phoneticPr fontId="3" type="noConversion"/>
  </si>
  <si>
    <t>2.</t>
    <phoneticPr fontId="3" type="noConversion"/>
  </si>
  <si>
    <t>Destination &amp; Travelers</t>
    <phoneticPr fontId="3" type="noConversion"/>
  </si>
  <si>
    <t>:  [     ] Persons (Family / Companion / Others: [                ] )</t>
    <phoneticPr fontId="3" type="noConversion"/>
  </si>
  <si>
    <t>3.</t>
    <phoneticPr fontId="3" type="noConversion"/>
  </si>
  <si>
    <t>OUT(Outbound)</t>
    <phoneticPr fontId="3" type="noConversion"/>
  </si>
  <si>
    <t>IN(Inbound)</t>
    <phoneticPr fontId="3" type="noConversion"/>
  </si>
  <si>
    <t xml:space="preserve">: Departure -  Mar. 19. 2026.  23:40 (Incheon) / Arrival -  Mar. 20. 2026. 05:05 (Dubai) </t>
    <phoneticPr fontId="3" type="noConversion"/>
  </si>
  <si>
    <t xml:space="preserve">: Departure - Mar. 10. 2026.  03:30 (Dubai) / Arrival -  Mar. 10. 2026.   16:50 (Incheon) </t>
    <phoneticPr fontId="3" type="noConversion"/>
  </si>
  <si>
    <t>4.</t>
    <phoneticPr fontId="3" type="noConversion"/>
  </si>
  <si>
    <t>Agent Name / Company</t>
    <phoneticPr fontId="3" type="noConversion"/>
  </si>
  <si>
    <t>VIP Essentials &amp; Preferences</t>
    <phoneticPr fontId="3" type="noConversion"/>
  </si>
  <si>
    <t>VIP Information</t>
    <phoneticPr fontId="3" type="noConversion"/>
  </si>
  <si>
    <t>Medical &amp; Special Information</t>
    <phoneticPr fontId="3" type="noConversion"/>
  </si>
  <si>
    <t>Health Conditions</t>
    <phoneticPr fontId="3" type="noConversion"/>
  </si>
  <si>
    <t>Blood Type</t>
    <phoneticPr fontId="3" type="noConversion"/>
  </si>
  <si>
    <t>Current Medications</t>
    <phoneticPr fontId="3" type="noConversion"/>
  </si>
  <si>
    <t>Medical Restrictions</t>
    <phoneticPr fontId="3" type="noConversion"/>
  </si>
  <si>
    <t>Special Requests</t>
    <phoneticPr fontId="3" type="noConversion"/>
  </si>
  <si>
    <t>:</t>
    <phoneticPr fontId="3" type="noConversion"/>
  </si>
  <si>
    <t>Contact Information</t>
    <phoneticPr fontId="3" type="noConversion"/>
  </si>
  <si>
    <t>Service Preferences &amp; Religious Considerations</t>
    <phoneticPr fontId="3" type="noConversion"/>
  </si>
  <si>
    <t>1)</t>
    <phoneticPr fontId="3" type="noConversion"/>
  </si>
  <si>
    <t>Prayer Preferences</t>
    <phoneticPr fontId="3" type="noConversion"/>
  </si>
  <si>
    <r>
      <rPr>
        <sz val="14"/>
        <color theme="1"/>
        <rFont val="Segoe UI Symbol"/>
        <family val="2"/>
      </rPr>
      <t>☐</t>
    </r>
    <r>
      <rPr>
        <sz val="14"/>
        <color theme="1"/>
        <rFont val="aptos narrow"/>
        <family val="2"/>
      </rPr>
      <t xml:space="preserve"> All 5 daily prayers     </t>
    </r>
    <r>
      <rPr>
        <sz val="14"/>
        <color theme="1"/>
        <rFont val="Segoe UI Symbol"/>
        <family val="2"/>
      </rPr>
      <t>☐</t>
    </r>
    <r>
      <rPr>
        <sz val="14"/>
        <color theme="1"/>
        <rFont val="aptos narrow"/>
        <family val="2"/>
      </rPr>
      <t xml:space="preserve"> Flexible depending on travel schedule</t>
    </r>
    <phoneticPr fontId="3" type="noConversion"/>
  </si>
  <si>
    <t>Prayer Frequency</t>
    <phoneticPr fontId="3" type="noConversion"/>
  </si>
  <si>
    <t>Prayer Location Preference</t>
    <phoneticPr fontId="3" type="noConversion"/>
  </si>
  <si>
    <t>2)</t>
    <phoneticPr fontId="3" type="noConversion"/>
  </si>
  <si>
    <r>
      <rPr>
        <sz val="14"/>
        <color theme="1"/>
        <rFont val="Segoe UI Symbol"/>
        <family val="2"/>
      </rPr>
      <t>☐</t>
    </r>
    <r>
      <rPr>
        <sz val="14"/>
        <color theme="1"/>
        <rFont val="aptos narrow"/>
        <family val="2"/>
      </rPr>
      <t xml:space="preserve"> Hotel     </t>
    </r>
    <r>
      <rPr>
        <sz val="14"/>
        <color theme="1"/>
        <rFont val="Segoe UI Symbol"/>
        <family val="2"/>
      </rPr>
      <t>☐</t>
    </r>
    <r>
      <rPr>
        <sz val="14"/>
        <color theme="1"/>
        <rFont val="aptos narrow"/>
        <family val="2"/>
      </rPr>
      <t xml:space="preserve"> Vehicle (halal-certified limousine, if convenient)</t>
    </r>
    <phoneticPr fontId="3" type="noConversion"/>
  </si>
  <si>
    <r>
      <rPr>
        <sz val="14"/>
        <color theme="1"/>
        <rFont val="Segoe UI Symbol"/>
        <family val="2"/>
      </rPr>
      <t>☐</t>
    </r>
    <r>
      <rPr>
        <sz val="14"/>
        <color theme="1"/>
        <rFont val="aptos narrow"/>
        <family val="2"/>
      </rPr>
      <t xml:space="preserve"> External Prayer Room (if available)     </t>
    </r>
    <r>
      <rPr>
        <sz val="14"/>
        <color theme="1"/>
        <rFont val="Segoe UI Symbol"/>
        <family val="2"/>
      </rPr>
      <t>☐</t>
    </r>
    <r>
      <rPr>
        <sz val="14"/>
        <color theme="1"/>
        <rFont val="aptos narrow"/>
        <family val="2"/>
      </rPr>
      <t xml:space="preserve"> Mosque (if schedule permits)</t>
    </r>
    <phoneticPr fontId="3" type="noConversion"/>
  </si>
  <si>
    <t>3)</t>
    <phoneticPr fontId="3" type="noConversion"/>
  </si>
  <si>
    <t>ex) Executive Grand / Premier Double / Premier Family 
/ 2 twin bed premium / 2 double premium 
/ Grand Deluxe Suite</t>
    <phoneticPr fontId="3" type="noConversion"/>
  </si>
  <si>
    <t>Premier Suite / Park Coner Suite / Coner Suite 
/ Royal Suite / Ambassador Suite</t>
    <phoneticPr fontId="3" type="noConversion"/>
  </si>
  <si>
    <t>Halal-Certified</t>
    <phoneticPr fontId="3" type="noConversion"/>
  </si>
  <si>
    <t>Acceptable
Non-Halal</t>
    <phoneticPr fontId="3" type="noConversion"/>
  </si>
  <si>
    <t>Seafood</t>
    <phoneticPr fontId="3" type="noConversion"/>
  </si>
  <si>
    <t>Vegetarian</t>
    <phoneticPr fontId="3" type="noConversion"/>
  </si>
  <si>
    <t>Cuisine Type</t>
    <phoneticPr fontId="3" type="noConversion"/>
  </si>
  <si>
    <t>Korean cuisine</t>
    <phoneticPr fontId="3" type="noConversion"/>
  </si>
  <si>
    <t>Western / European</t>
    <phoneticPr fontId="3" type="noConversion"/>
  </si>
  <si>
    <t>Hotel breakfast included</t>
    <phoneticPr fontId="3" type="noConversion"/>
  </si>
  <si>
    <t>Meal preferences</t>
    <phoneticPr fontId="3" type="noConversion"/>
  </si>
  <si>
    <t>Alcohol-free menu preferred</t>
    <phoneticPr fontId="3" type="noConversion"/>
  </si>
  <si>
    <t>Dietary</t>
    <phoneticPr fontId="3" type="noConversion"/>
  </si>
  <si>
    <t>Medical &amp; Care Preferences</t>
    <phoneticPr fontId="3" type="noConversion"/>
  </si>
  <si>
    <t>Same-gender doctor</t>
    <phoneticPr fontId="3" type="noConversion"/>
  </si>
  <si>
    <r>
      <rPr>
        <sz val="14"/>
        <color theme="1"/>
        <rFont val="Segoe UI Symbol"/>
        <family val="2"/>
      </rPr>
      <t>☐</t>
    </r>
    <r>
      <rPr>
        <sz val="14"/>
        <color theme="1"/>
        <rFont val="aptos narrow"/>
        <family val="2"/>
      </rPr>
      <t xml:space="preserve"> Required     </t>
    </r>
    <r>
      <rPr>
        <sz val="14"/>
        <color theme="1"/>
        <rFont val="Segoe UI Symbol"/>
        <family val="2"/>
      </rPr>
      <t>☐</t>
    </r>
    <r>
      <rPr>
        <sz val="14"/>
        <color theme="1"/>
        <rFont val="aptos narrow"/>
        <family val="2"/>
      </rPr>
      <t xml:space="preserve"> Preferred     </t>
    </r>
    <r>
      <rPr>
        <sz val="14"/>
        <color theme="1"/>
        <rFont val="Segoe UI Symbol"/>
        <family val="2"/>
      </rPr>
      <t>☐</t>
    </r>
    <r>
      <rPr>
        <sz val="14"/>
        <color theme="1"/>
        <rFont val="aptos narrow"/>
        <family val="2"/>
      </rPr>
      <t xml:space="preserve"> No preference</t>
    </r>
    <phoneticPr fontId="3" type="noConversion"/>
  </si>
  <si>
    <t>Same-gender therapist</t>
    <phoneticPr fontId="3" type="noConversion"/>
  </si>
  <si>
    <t>Schedule &amp; Companion Preferences</t>
    <phoneticPr fontId="3" type="noConversion"/>
  </si>
  <si>
    <t>4)</t>
    <phoneticPr fontId="3" type="noConversion"/>
  </si>
  <si>
    <t>Mixed-gender activities</t>
    <phoneticPr fontId="3" type="noConversion"/>
  </si>
  <si>
    <r>
      <rPr>
        <sz val="14"/>
        <color theme="1"/>
        <rFont val="Segoe UI Symbol"/>
        <family val="2"/>
      </rPr>
      <t>☐</t>
    </r>
    <r>
      <rPr>
        <sz val="14"/>
        <color theme="1"/>
        <rFont val="aptos narrow"/>
        <family val="2"/>
      </rPr>
      <t xml:space="preserve"> Comfortable     </t>
    </r>
    <r>
      <rPr>
        <sz val="14"/>
        <color theme="1"/>
        <rFont val="Segoe UI Symbol"/>
        <family val="2"/>
      </rPr>
      <t>☐</t>
    </r>
    <r>
      <rPr>
        <sz val="14"/>
        <color theme="1"/>
        <rFont val="aptos narrow"/>
        <family val="2"/>
      </rPr>
      <t xml:space="preserve"> Prefer to limit     </t>
    </r>
    <r>
      <rPr>
        <sz val="14"/>
        <color theme="1"/>
        <rFont val="Segoe UI Symbol"/>
        <family val="2"/>
      </rPr>
      <t>☐</t>
    </r>
    <r>
      <rPr>
        <sz val="14"/>
        <color theme="1"/>
        <rFont val="aptos narrow"/>
        <family val="2"/>
      </rPr>
      <t xml:space="preserve"> Not comfortable</t>
    </r>
    <phoneticPr fontId="3" type="noConversion"/>
  </si>
  <si>
    <t>5)</t>
    <phoneticPr fontId="3" type="noConversion"/>
  </si>
  <si>
    <t>Additional Preferences or Notes</t>
    <phoneticPr fontId="3" type="noConversion"/>
  </si>
  <si>
    <t>Dietary requirements &amp; preferences</t>
    <phoneticPr fontId="3" type="noConversion"/>
  </si>
  <si>
    <r>
      <rPr>
        <sz val="16"/>
        <color theme="1"/>
        <rFont val="돋움"/>
        <family val="3"/>
        <charset val="129"/>
      </rPr>
      <t>★</t>
    </r>
    <r>
      <rPr>
        <sz val="16"/>
        <color theme="1"/>
        <rFont val="aptos narrow"/>
        <family val="2"/>
      </rPr>
      <t>5 Hotel</t>
    </r>
    <phoneticPr fontId="3" type="noConversion"/>
  </si>
  <si>
    <t>K-Wellness
(Shopping)</t>
    <phoneticPr fontId="3" type="noConversion"/>
  </si>
  <si>
    <t xml:space="preserve">K-Wellness
(K-CONTENT)
</t>
    <phoneticPr fontId="3" type="noConversion"/>
  </si>
  <si>
    <t>K-WELLNESS
(TOUR)</t>
    <phoneticPr fontId="3" type="noConversion"/>
  </si>
  <si>
    <t>K-Wellness
(LEISURE)</t>
    <phoneticPr fontId="3" type="noConversion"/>
  </si>
  <si>
    <t>K-Wellness
(EDUCATION)</t>
    <phoneticPr fontId="3" type="noConversion"/>
  </si>
  <si>
    <t>Premium Experience</t>
    <phoneticPr fontId="3" type="noConversion"/>
  </si>
  <si>
    <t>10-DAY VIP</t>
    <phoneticPr fontId="3" type="noConversion"/>
  </si>
  <si>
    <t>K-Beauty &amp; Medical Tour</t>
    <phoneticPr fontId="3" type="noConversion"/>
  </si>
  <si>
    <t>K-Medical · K-Beauty · K-Wellness</t>
    <phoneticPr fontId="3" type="noConversion"/>
  </si>
  <si>
    <t>DXB</t>
    <phoneticPr fontId="3" type="noConversion"/>
  </si>
  <si>
    <t>ICN</t>
    <phoneticPr fontId="3" type="noConversion"/>
  </si>
  <si>
    <t>March 10-19, 2026</t>
    <phoneticPr fontId="3" type="noConversion"/>
  </si>
  <si>
    <t>Secoul &amp; Incheon, South Korea</t>
    <phoneticPr fontId="3" type="noConversion"/>
  </si>
  <si>
    <t>10-DAY VIP Tour Overview</t>
    <phoneticPr fontId="3" type="noConversion"/>
  </si>
  <si>
    <t>Arrival &amp; Welcome</t>
    <phoneticPr fontId="3" type="noConversion"/>
  </si>
  <si>
    <t>Precision Health Assessment — Part I</t>
    <phoneticPr fontId="3" type="noConversion"/>
  </si>
  <si>
    <r>
      <rPr>
        <sz val="6"/>
        <color theme="1"/>
        <rFont val="Segoe UI Symbol"/>
        <family val="2"/>
      </rPr>
      <t>●</t>
    </r>
    <phoneticPr fontId="3" type="noConversion"/>
  </si>
  <si>
    <t>Incheon arrival</t>
    <phoneticPr fontId="3" type="noConversion"/>
  </si>
  <si>
    <t>Comprehensive health screening</t>
    <phoneticPr fontId="3" type="noConversion"/>
  </si>
  <si>
    <t>Oackwood Premier Incheon check-in</t>
    <phoneticPr fontId="3" type="noConversion"/>
  </si>
  <si>
    <t>VIP hospital stay</t>
    <phoneticPr fontId="3" type="noConversion"/>
  </si>
  <si>
    <t>Precision Health Assessment — Part II</t>
    <phoneticPr fontId="3" type="noConversion"/>
  </si>
  <si>
    <t>Precision Health Assessment — Part III</t>
    <phoneticPr fontId="3" type="noConversion"/>
  </si>
  <si>
    <t>Health screening &amp; Colonoscopy</t>
    <phoneticPr fontId="3" type="noConversion"/>
  </si>
  <si>
    <t>PET-CT imaging</t>
    <phoneticPr fontId="3" type="noConversion"/>
  </si>
  <si>
    <t>Signiel Seoul check-in</t>
    <phoneticPr fontId="3" type="noConversion"/>
  </si>
  <si>
    <t>Style Consulting &amp; Shopping Experience</t>
    <phoneticPr fontId="3" type="noConversion"/>
  </si>
  <si>
    <t>Comprehensive Skin Rejuvenation</t>
    <phoneticPr fontId="3" type="noConversion"/>
  </si>
  <si>
    <t>Hair, Makeup, fashion styling</t>
    <phoneticPr fontId="3" type="noConversion"/>
  </si>
  <si>
    <t>Personalized aesthetic program</t>
    <phoneticPr fontId="3" type="noConversion"/>
  </si>
  <si>
    <t>Stylist-accompanied shopping tour</t>
    <phoneticPr fontId="3" type="noConversion"/>
  </si>
  <si>
    <t>glasses, cosmetic shopping</t>
    <phoneticPr fontId="3" type="noConversion"/>
  </si>
  <si>
    <t>Leisure &amp; Recovery</t>
    <phoneticPr fontId="3" type="noConversion"/>
  </si>
  <si>
    <t>Heritage &amp; History</t>
    <phoneticPr fontId="3" type="noConversion"/>
  </si>
  <si>
    <t>Signature spa therapy</t>
    <phoneticPr fontId="3" type="noConversion"/>
  </si>
  <si>
    <t>DMZ &amp; NLL guided tour</t>
    <phoneticPr fontId="3" type="noConversion"/>
  </si>
  <si>
    <t>Thema Park experience</t>
    <phoneticPr fontId="3" type="noConversion"/>
  </si>
  <si>
    <t>Stem Cell Lifting Treatment</t>
    <phoneticPr fontId="3" type="noConversion"/>
  </si>
  <si>
    <t>Final Wellness &amp; Farewell</t>
    <phoneticPr fontId="3" type="noConversion"/>
  </si>
  <si>
    <t>Advanced Stem Cell Treatment</t>
    <phoneticPr fontId="3" type="noConversion"/>
  </si>
  <si>
    <t>Luxury spa</t>
    <phoneticPr fontId="3" type="noConversion"/>
  </si>
  <si>
    <t>Departure from Incheon</t>
    <phoneticPr fontId="3" type="noConversion"/>
  </si>
  <si>
    <r>
      <rPr>
        <sz val="14"/>
        <color theme="0" tint="-0.34998626667073579"/>
        <rFont val="Comic Sans MS"/>
        <family val="4"/>
      </rPr>
      <t>Day 1. March 10</t>
    </r>
    <r>
      <rPr>
        <sz val="16"/>
        <color theme="1"/>
        <rFont val="맑은 고딕"/>
        <family val="3"/>
        <charset val="129"/>
        <scheme val="minor"/>
      </rPr>
      <t xml:space="preserve">
</t>
    </r>
    <r>
      <rPr>
        <b/>
        <sz val="28"/>
        <color theme="1"/>
        <rFont val="Comic Sans MS"/>
        <family val="4"/>
      </rPr>
      <t>Arrival &amp; Welcome</t>
    </r>
    <r>
      <rPr>
        <sz val="5"/>
        <color theme="1"/>
        <rFont val="맑은 고딕"/>
        <family val="3"/>
        <charset val="129"/>
        <scheme val="minor"/>
      </rPr>
      <t xml:space="preserve">
</t>
    </r>
    <r>
      <rPr>
        <sz val="16"/>
        <color theme="1"/>
        <rFont val="맑은 고딕"/>
        <family val="3"/>
        <charset val="129"/>
        <scheme val="minor"/>
      </rPr>
      <t xml:space="preserve">
</t>
    </r>
    <r>
      <rPr>
        <sz val="18"/>
        <color theme="0" tint="-0.499984740745262"/>
        <rFont val="Calibri"/>
        <family val="2"/>
      </rPr>
      <t>Incheon International Airport -&gt; Oakwood Premier Incheon</t>
    </r>
    <phoneticPr fontId="3" type="noConversion"/>
  </si>
  <si>
    <t>Afternoon</t>
    <phoneticPr fontId="3" type="noConversion"/>
  </si>
  <si>
    <t>12:00 - 12:30</t>
    <phoneticPr fontId="3" type="noConversion"/>
  </si>
  <si>
    <t>Arrival &amp; Immigration Clearance(Incheon International Airport)</t>
    <phoneticPr fontId="3" type="noConversion"/>
  </si>
  <si>
    <t xml:space="preserve">12:30 - 12:45 </t>
    <phoneticPr fontId="3" type="noConversion"/>
  </si>
  <si>
    <t>Luggage Assistance &amp; VIP vehicle(Incheon International Airport)</t>
    <phoneticPr fontId="3" type="noConversion"/>
  </si>
  <si>
    <t>Evening</t>
    <phoneticPr fontId="3" type="noConversion"/>
  </si>
  <si>
    <t>18:00 - 18:15</t>
    <phoneticPr fontId="3" type="noConversion"/>
  </si>
  <si>
    <t>Maghrib Pray(In-Vehicle)</t>
    <phoneticPr fontId="3" type="noConversion"/>
  </si>
  <si>
    <t>18:15 - 18:30</t>
    <phoneticPr fontId="3" type="noConversion"/>
  </si>
  <si>
    <t>Incheon International Airport -&gt; Oakwook Premier Incheon</t>
    <phoneticPr fontId="3" type="noConversion"/>
  </si>
  <si>
    <t>Hotel Check-in (Oakwood Premier Incheon)</t>
    <phoneticPr fontId="3" type="noConversion"/>
  </si>
  <si>
    <t>19:30 - 19:45</t>
    <phoneticPr fontId="3" type="noConversion"/>
  </si>
  <si>
    <t>Isha Pray(In-Vehicle)</t>
    <phoneticPr fontId="3" type="noConversion"/>
  </si>
  <si>
    <t>20:00 - 22:00</t>
    <phoneticPr fontId="3" type="noConversion"/>
  </si>
  <si>
    <t>Dinner (Hotel Restaurant)</t>
    <phoneticPr fontId="3" type="noConversion"/>
  </si>
  <si>
    <t xml:space="preserve">22:30 - </t>
    <phoneticPr fontId="3" type="noConversion"/>
  </si>
  <si>
    <t>Evening rest</t>
    <phoneticPr fontId="3" type="noConversion"/>
  </si>
  <si>
    <r>
      <rPr>
        <sz val="14"/>
        <color theme="0" tint="-0.34998626667073579"/>
        <rFont val="Comic Sans MS"/>
        <family val="4"/>
      </rPr>
      <t>Day 2. March 11</t>
    </r>
    <r>
      <rPr>
        <sz val="16"/>
        <color theme="1"/>
        <rFont val="맑은 고딕"/>
        <family val="3"/>
        <charset val="129"/>
        <scheme val="minor"/>
      </rPr>
      <t xml:space="preserve">
</t>
    </r>
    <r>
      <rPr>
        <b/>
        <sz val="28"/>
        <color theme="1"/>
        <rFont val="Comic Sans MS"/>
        <family val="4"/>
      </rPr>
      <t xml:space="preserve">Precision Health Assessment </t>
    </r>
    <r>
      <rPr>
        <b/>
        <sz val="28"/>
        <color theme="1"/>
        <rFont val="맑은 고딕"/>
        <family val="4"/>
        <charset val="129"/>
      </rPr>
      <t>—</t>
    </r>
    <r>
      <rPr>
        <b/>
        <sz val="28"/>
        <color theme="1"/>
        <rFont val="Comic Sans MS"/>
        <family val="4"/>
      </rPr>
      <t xml:space="preserve"> Part I</t>
    </r>
    <r>
      <rPr>
        <sz val="5"/>
        <color theme="1"/>
        <rFont val="맑은 고딕"/>
        <family val="3"/>
        <charset val="129"/>
        <scheme val="minor"/>
      </rPr>
      <t xml:space="preserve">
</t>
    </r>
    <r>
      <rPr>
        <sz val="18"/>
        <color theme="0" tint="-0.499984740745262"/>
        <rFont val="Calibri"/>
        <family val="2"/>
      </rPr>
      <t xml:space="preserve">
Hospital VIP Medical Center
</t>
    </r>
    <r>
      <rPr>
        <sz val="18"/>
        <color theme="0" tint="-0.499984740745262"/>
        <rFont val="맑은 고딕"/>
        <family val="2"/>
        <charset val="129"/>
      </rPr>
      <t>※</t>
    </r>
    <r>
      <rPr>
        <sz val="18"/>
        <color theme="0" tint="-0.499984740745262"/>
        <rFont val="Calibri"/>
        <family val="2"/>
      </rPr>
      <t xml:space="preserve"> Examination schedules and prayer times will be arranged flexibly</t>
    </r>
    <phoneticPr fontId="3" type="noConversion"/>
  </si>
  <si>
    <t>Morning - Afternoon</t>
    <phoneticPr fontId="3" type="noConversion"/>
  </si>
  <si>
    <t>06:00 - 06:15</t>
    <phoneticPr fontId="3" type="noConversion"/>
  </si>
  <si>
    <t>Fajr Pray(Hotel)</t>
    <phoneticPr fontId="3" type="noConversion"/>
  </si>
  <si>
    <t>06:15 - 08:00</t>
    <phoneticPr fontId="3" type="noConversion"/>
  </si>
  <si>
    <t>Rest before Hospital Visit</t>
    <phoneticPr fontId="3" type="noConversion"/>
  </si>
  <si>
    <t>08:00 - 09:00</t>
    <phoneticPr fontId="3" type="noConversion"/>
  </si>
  <si>
    <t>Oakwood Premier Incheon -&gt; Gil Medical Center</t>
    <phoneticPr fontId="3" type="noConversion"/>
  </si>
  <si>
    <t>09:00 - 18:00</t>
    <phoneticPr fontId="3" type="noConversion"/>
  </si>
  <si>
    <t>Health Screening (Gil Medical Center)</t>
    <phoneticPr fontId="3" type="noConversion"/>
  </si>
  <si>
    <t>Dhuhr Pray / Asr Pray (Gil Medical Center)</t>
    <phoneticPr fontId="3" type="noConversion"/>
  </si>
  <si>
    <t>Dinner</t>
    <phoneticPr fontId="3" type="noConversion"/>
  </si>
  <si>
    <t>VIP Ward Assignment &amp; Room Preparation (Gil Medical Center – VIP Ward)</t>
    <phoneticPr fontId="3" type="noConversion"/>
  </si>
  <si>
    <t>18:15 - 19:30</t>
    <phoneticPr fontId="3" type="noConversion"/>
  </si>
  <si>
    <t>Dinner (Gil Medical Center – VIP Ward)</t>
    <phoneticPr fontId="3" type="noConversion"/>
  </si>
  <si>
    <t xml:space="preserve">19:45 - </t>
    <phoneticPr fontId="3" type="noConversion"/>
  </si>
  <si>
    <r>
      <rPr>
        <sz val="14"/>
        <color theme="0" tint="-0.34998626667073579"/>
        <rFont val="Comic Sans MS"/>
        <family val="4"/>
      </rPr>
      <t>Day 3. March 12</t>
    </r>
    <r>
      <rPr>
        <sz val="16"/>
        <color theme="1"/>
        <rFont val="맑은 고딕"/>
        <family val="3"/>
        <charset val="129"/>
        <scheme val="minor"/>
      </rPr>
      <t xml:space="preserve">
</t>
    </r>
    <r>
      <rPr>
        <b/>
        <sz val="28"/>
        <color theme="1"/>
        <rFont val="Comic Sans MS"/>
        <family val="4"/>
      </rPr>
      <t xml:space="preserve">Precision Health Assessment </t>
    </r>
    <r>
      <rPr>
        <b/>
        <sz val="28"/>
        <color theme="1"/>
        <rFont val="맑은 고딕"/>
        <family val="4"/>
        <charset val="129"/>
      </rPr>
      <t>—</t>
    </r>
    <r>
      <rPr>
        <b/>
        <sz val="28"/>
        <color theme="1"/>
        <rFont val="Comic Sans MS"/>
        <family val="4"/>
      </rPr>
      <t xml:space="preserve"> Part II</t>
    </r>
    <r>
      <rPr>
        <sz val="5"/>
        <color theme="1"/>
        <rFont val="맑은 고딕"/>
        <family val="3"/>
        <charset val="129"/>
        <scheme val="minor"/>
      </rPr>
      <t xml:space="preserve">
</t>
    </r>
    <r>
      <rPr>
        <sz val="16"/>
        <color theme="1"/>
        <rFont val="맑은 고딕"/>
        <family val="3"/>
        <charset val="129"/>
        <scheme val="minor"/>
      </rPr>
      <t xml:space="preserve">
</t>
    </r>
    <r>
      <rPr>
        <sz val="18"/>
        <color theme="0" tint="-0.499984740745262"/>
        <rFont val="Calibri"/>
        <family val="2"/>
      </rPr>
      <t xml:space="preserve">Hospital VIP Medical Center
</t>
    </r>
    <r>
      <rPr>
        <sz val="18"/>
        <color theme="0" tint="-0.499984740745262"/>
        <rFont val="맑은 고딕"/>
        <family val="2"/>
        <charset val="129"/>
      </rPr>
      <t>※ Examination schedules and prayer times will be arranged flexibly</t>
    </r>
    <phoneticPr fontId="3" type="noConversion"/>
  </si>
  <si>
    <r>
      <rPr>
        <sz val="14"/>
        <color theme="0" tint="-0.34998626667073579"/>
        <rFont val="Comic Sans MS"/>
        <family val="4"/>
      </rPr>
      <t>Day 4. March 13</t>
    </r>
    <r>
      <rPr>
        <sz val="16"/>
        <color theme="1"/>
        <rFont val="맑은 고딕"/>
        <family val="3"/>
        <charset val="129"/>
        <scheme val="minor"/>
      </rPr>
      <t xml:space="preserve">
</t>
    </r>
    <r>
      <rPr>
        <b/>
        <sz val="28"/>
        <color theme="1"/>
        <rFont val="Comic Sans MS"/>
        <family val="4"/>
      </rPr>
      <t xml:space="preserve">Precision Health Assessment </t>
    </r>
    <r>
      <rPr>
        <b/>
        <sz val="28"/>
        <color theme="1"/>
        <rFont val="맑은 고딕"/>
        <family val="4"/>
        <charset val="129"/>
      </rPr>
      <t>—</t>
    </r>
    <r>
      <rPr>
        <b/>
        <sz val="28"/>
        <color theme="1"/>
        <rFont val="Comic Sans MS"/>
        <family val="4"/>
      </rPr>
      <t xml:space="preserve"> Part III</t>
    </r>
    <r>
      <rPr>
        <sz val="5"/>
        <color theme="1"/>
        <rFont val="맑은 고딕"/>
        <family val="3"/>
        <charset val="129"/>
        <scheme val="minor"/>
      </rPr>
      <t xml:space="preserve">
</t>
    </r>
    <r>
      <rPr>
        <sz val="18"/>
        <color theme="0" tint="-0.499984740745262"/>
        <rFont val="Calibri"/>
        <family val="2"/>
      </rPr>
      <t xml:space="preserve">
Hospital → Signiel Seoul
</t>
    </r>
    <r>
      <rPr>
        <sz val="18"/>
        <color theme="0" tint="-0.499984740745262"/>
        <rFont val="맑은 고딕"/>
        <family val="2"/>
        <charset val="129"/>
      </rPr>
      <t>※ Examination schedules and prayer times will be arranged flexibly</t>
    </r>
    <phoneticPr fontId="3" type="noConversion"/>
  </si>
  <si>
    <r>
      <rPr>
        <sz val="14"/>
        <color theme="0" tint="-0.34998626667073579"/>
        <rFont val="Comic Sans MS"/>
        <family val="4"/>
      </rPr>
      <t>Day 5. March 14</t>
    </r>
    <r>
      <rPr>
        <sz val="16"/>
        <color theme="1"/>
        <rFont val="맑은 고딕"/>
        <family val="3"/>
        <charset val="129"/>
        <scheme val="minor"/>
      </rPr>
      <t xml:space="preserve">
</t>
    </r>
    <r>
      <rPr>
        <b/>
        <sz val="28"/>
        <color theme="1"/>
        <rFont val="Comic Sans MS"/>
        <family val="4"/>
      </rPr>
      <t>Style Consulting &amp; Shopping Experience</t>
    </r>
    <r>
      <rPr>
        <sz val="5"/>
        <color theme="1"/>
        <rFont val="맑은 고딕"/>
        <family val="3"/>
        <charset val="129"/>
        <scheme val="minor"/>
      </rPr>
      <t xml:space="preserve">
</t>
    </r>
    <r>
      <rPr>
        <sz val="16"/>
        <color theme="1"/>
        <rFont val="맑은 고딕"/>
        <family val="3"/>
        <charset val="129"/>
        <scheme val="minor"/>
      </rPr>
      <t xml:space="preserve">
</t>
    </r>
    <r>
      <rPr>
        <sz val="18"/>
        <color theme="0" tint="-0.499984740745262"/>
        <rFont val="Calibri"/>
        <family val="2"/>
      </rPr>
      <t>Personal Styling &amp; Curated Shopping Tour</t>
    </r>
    <phoneticPr fontId="3" type="noConversion"/>
  </si>
  <si>
    <t>Morning</t>
    <phoneticPr fontId="3" type="noConversion"/>
  </si>
  <si>
    <t>Breakfast(Hotel Restaurant)</t>
    <phoneticPr fontId="3" type="noConversion"/>
  </si>
  <si>
    <t>08:00 - 10:00</t>
    <phoneticPr fontId="3" type="noConversion"/>
  </si>
  <si>
    <t>Hotel -&gt; Styling Venue</t>
    <phoneticPr fontId="3" type="noConversion"/>
  </si>
  <si>
    <t>10:00 - 12:00</t>
    <phoneticPr fontId="3" type="noConversion"/>
  </si>
  <si>
    <r>
      <t xml:space="preserve">Personal Styling Consultation(Styling Venue)
</t>
    </r>
    <r>
      <rPr>
        <i/>
        <sz val="10"/>
        <color theme="0" tint="-0.34998626667073579"/>
        <rFont val="맑은 고딕"/>
        <family val="3"/>
        <charset val="129"/>
        <scheme val="minor"/>
      </rPr>
      <t>Premium image consulting (hair, makeup, fashion)</t>
    </r>
    <phoneticPr fontId="3" type="noConversion"/>
  </si>
  <si>
    <t>Styling Venue -&gt; Restaurant</t>
    <phoneticPr fontId="3" type="noConversion"/>
  </si>
  <si>
    <t>Dhuhr Pray(In-Vehicle)</t>
    <phoneticPr fontId="3" type="noConversion"/>
  </si>
  <si>
    <t>12:45 - 14:00</t>
    <phoneticPr fontId="3" type="noConversion"/>
  </si>
  <si>
    <t>Lunch(Restaurant)</t>
    <phoneticPr fontId="3" type="noConversion"/>
  </si>
  <si>
    <t>14:00 - 14:30</t>
    <phoneticPr fontId="3" type="noConversion"/>
  </si>
  <si>
    <t>Restaurant -&gt; Shopping Venue</t>
    <phoneticPr fontId="3" type="noConversion"/>
  </si>
  <si>
    <t>14:30 - 16:00</t>
    <phoneticPr fontId="3" type="noConversion"/>
  </si>
  <si>
    <r>
      <t xml:space="preserve">Stylist-accompanied Shopping Tour(Shopping Venue)
</t>
    </r>
    <r>
      <rPr>
        <i/>
        <sz val="10"/>
        <color theme="0" tint="-0.249977111117893"/>
        <rFont val="맑은 고딕"/>
        <family val="3"/>
        <charset val="129"/>
        <scheme val="minor"/>
      </rPr>
      <t>Outfit recommendations at selected stores</t>
    </r>
    <phoneticPr fontId="3" type="noConversion"/>
  </si>
  <si>
    <t>16:00 - 16:15</t>
    <phoneticPr fontId="3" type="noConversion"/>
  </si>
  <si>
    <t>Asr Pray(In-Vehicle)</t>
    <phoneticPr fontId="3" type="noConversion"/>
  </si>
  <si>
    <t>16:15 - 16:45</t>
    <phoneticPr fontId="3" type="noConversion"/>
  </si>
  <si>
    <t>Shopping Venue -&gt; KUMKANG Optical</t>
    <phoneticPr fontId="3" type="noConversion"/>
  </si>
  <si>
    <t>16:45 - 18:00</t>
    <phoneticPr fontId="3" type="noConversion"/>
  </si>
  <si>
    <r>
      <t xml:space="preserve">Eye Examination &amp; Luxury Eyewear Fitting(KUMKANG Optical)
</t>
    </r>
    <r>
      <rPr>
        <i/>
        <sz val="10"/>
        <color theme="0" tint="-0.249977111117893"/>
        <rFont val="맑은 고딕"/>
        <family val="3"/>
        <charset val="129"/>
        <scheme val="minor"/>
      </rPr>
      <t>Premium optical store</t>
    </r>
    <phoneticPr fontId="3" type="noConversion"/>
  </si>
  <si>
    <t>KUMKANG Optical -&gt;Olive Young</t>
    <phoneticPr fontId="3" type="noConversion"/>
  </si>
  <si>
    <t xml:space="preserve">18:30 - 19:30 </t>
    <phoneticPr fontId="3" type="noConversion"/>
  </si>
  <si>
    <r>
      <t xml:space="preserve">K-Beauty Shopping Experience(Olive Young)
</t>
    </r>
    <r>
      <rPr>
        <i/>
        <sz val="10"/>
        <color theme="0" tint="-0.249977111117893"/>
        <rFont val="맑은 고딕"/>
        <family val="3"/>
        <charset val="129"/>
        <scheme val="minor"/>
      </rPr>
      <t>Curated selection of cosmetics and beauty products</t>
    </r>
    <phoneticPr fontId="3" type="noConversion"/>
  </si>
  <si>
    <t>19:45 - 20:00</t>
    <phoneticPr fontId="3" type="noConversion"/>
  </si>
  <si>
    <t>Olive Young -&gt;Restaurant</t>
    <phoneticPr fontId="3" type="noConversion"/>
  </si>
  <si>
    <t>Dinner(Restaurant)</t>
    <phoneticPr fontId="3" type="noConversion"/>
  </si>
  <si>
    <t>22:00 - 22:30</t>
    <phoneticPr fontId="3" type="noConversion"/>
  </si>
  <si>
    <t>Restaurant -&gt; Hotel</t>
    <phoneticPr fontId="3" type="noConversion"/>
  </si>
  <si>
    <r>
      <rPr>
        <sz val="14"/>
        <color theme="0" tint="-0.34998626667073579"/>
        <rFont val="Comic Sans MS"/>
        <family val="4"/>
      </rPr>
      <t>Day 6. March 15</t>
    </r>
    <r>
      <rPr>
        <sz val="16"/>
        <color theme="1"/>
        <rFont val="맑은 고딕"/>
        <family val="3"/>
        <charset val="129"/>
        <scheme val="minor"/>
      </rPr>
      <t xml:space="preserve">
</t>
    </r>
    <r>
      <rPr>
        <b/>
        <sz val="28"/>
        <color theme="1"/>
        <rFont val="Comic Sans MS"/>
        <family val="4"/>
      </rPr>
      <t>Comprehensive Skin Rejuvenation</t>
    </r>
    <r>
      <rPr>
        <sz val="5"/>
        <color theme="1"/>
        <rFont val="맑은 고딕"/>
        <family val="3"/>
        <charset val="129"/>
        <scheme val="minor"/>
      </rPr>
      <t xml:space="preserve">
</t>
    </r>
    <r>
      <rPr>
        <sz val="16"/>
        <color theme="1"/>
        <rFont val="맑은 고딕"/>
        <family val="3"/>
        <charset val="129"/>
        <scheme val="minor"/>
      </rPr>
      <t xml:space="preserve">
</t>
    </r>
    <r>
      <rPr>
        <sz val="18"/>
        <color theme="0" tint="-0.499984740745262"/>
        <rFont val="Calibri"/>
        <family val="2"/>
      </rPr>
      <t xml:space="preserve">Premium Aesthetics Clinic in Seoul
</t>
    </r>
    <r>
      <rPr>
        <sz val="18"/>
        <color theme="0" tint="-0.499984740745262"/>
        <rFont val="맑은 고딕"/>
        <family val="2"/>
        <charset val="129"/>
      </rPr>
      <t>※ Treatment schedules and prayer times will be arranged flexibly</t>
    </r>
    <phoneticPr fontId="3" type="noConversion"/>
  </si>
  <si>
    <r>
      <rPr>
        <sz val="14"/>
        <color theme="0" tint="-0.34998626667073579"/>
        <rFont val="Comic Sans MS"/>
        <family val="4"/>
      </rPr>
      <t>Day 7. March 16</t>
    </r>
    <r>
      <rPr>
        <sz val="16"/>
        <color theme="1"/>
        <rFont val="맑은 고딕"/>
        <family val="3"/>
        <charset val="129"/>
        <scheme val="minor"/>
      </rPr>
      <t xml:space="preserve">
</t>
    </r>
    <r>
      <rPr>
        <b/>
        <sz val="28"/>
        <color theme="1"/>
        <rFont val="Comic Sans MS"/>
        <family val="4"/>
      </rPr>
      <t>Leisure &amp; Recovery</t>
    </r>
    <r>
      <rPr>
        <sz val="5"/>
        <color theme="1"/>
        <rFont val="맑은 고딕"/>
        <family val="3"/>
        <charset val="129"/>
        <scheme val="minor"/>
      </rPr>
      <t xml:space="preserve">
</t>
    </r>
    <r>
      <rPr>
        <sz val="18"/>
        <color theme="0" tint="-0.499984740745262"/>
        <rFont val="Calibri"/>
        <family val="2"/>
      </rPr>
      <t xml:space="preserve">
Signiel Spa &amp; Lotte World</t>
    </r>
    <phoneticPr fontId="3" type="noConversion"/>
  </si>
  <si>
    <r>
      <rPr>
        <sz val="14"/>
        <color theme="0" tint="-0.34998626667073579"/>
        <rFont val="Comic Sans MS"/>
        <family val="4"/>
      </rPr>
      <t>Day 8. March 17</t>
    </r>
    <r>
      <rPr>
        <sz val="16"/>
        <color theme="1"/>
        <rFont val="맑은 고딕"/>
        <family val="3"/>
        <charset val="129"/>
        <scheme val="minor"/>
      </rPr>
      <t xml:space="preserve">
</t>
    </r>
    <r>
      <rPr>
        <b/>
        <sz val="28"/>
        <color theme="1"/>
        <rFont val="Comic Sans MS"/>
        <family val="4"/>
      </rPr>
      <t>Heritage &amp; History</t>
    </r>
    <r>
      <rPr>
        <sz val="5"/>
        <color theme="1"/>
        <rFont val="맑은 고딕"/>
        <family val="3"/>
        <charset val="129"/>
        <scheme val="minor"/>
      </rPr>
      <t xml:space="preserve">
</t>
    </r>
    <r>
      <rPr>
        <sz val="18"/>
        <color theme="0" tint="-0.499984740745262"/>
        <rFont val="Calibri"/>
        <family val="2"/>
      </rPr>
      <t xml:space="preserve">
DMZ(Demilitarized Zone) &amp; NLL(Northern Limit Line)
</t>
    </r>
    <r>
      <rPr>
        <sz val="18"/>
        <color theme="0" tint="-0.499984740745262"/>
        <rFont val="맑은 고딕"/>
        <family val="2"/>
        <charset val="129"/>
      </rPr>
      <t>※</t>
    </r>
    <r>
      <rPr>
        <sz val="18"/>
        <color theme="0" tint="-0.499984740745262"/>
        <rFont val="Calibri"/>
        <family val="2"/>
      </rPr>
      <t xml:space="preserve"> Conducted by professional tour operator with English-speaking guide
</t>
    </r>
    <r>
      <rPr>
        <sz val="18"/>
        <color theme="0" tint="-0.499984740745262"/>
        <rFont val="맑은 고딕"/>
        <family val="2"/>
        <charset val="129"/>
      </rPr>
      <t>※</t>
    </r>
    <r>
      <rPr>
        <sz val="18"/>
        <color theme="0" tint="-0.499984740745262"/>
        <rFont val="Calibri"/>
        <family val="2"/>
      </rPr>
      <t xml:space="preserve"> Prayer times arranged flexibly during tour</t>
    </r>
    <phoneticPr fontId="3" type="noConversion"/>
  </si>
  <si>
    <r>
      <rPr>
        <sz val="14"/>
        <color theme="0" tint="-0.34998626667073579"/>
        <rFont val="Comic Sans MS"/>
        <family val="4"/>
      </rPr>
      <t>Day 9. March 18</t>
    </r>
    <r>
      <rPr>
        <sz val="16"/>
        <color theme="1"/>
        <rFont val="맑은 고딕"/>
        <family val="3"/>
        <charset val="129"/>
        <scheme val="minor"/>
      </rPr>
      <t xml:space="preserve">
</t>
    </r>
    <r>
      <rPr>
        <b/>
        <sz val="28"/>
        <color theme="1"/>
        <rFont val="Comic Sans MS"/>
        <family val="4"/>
      </rPr>
      <t>Stem Cell Lifting Treatment</t>
    </r>
    <r>
      <rPr>
        <sz val="5"/>
        <color theme="1"/>
        <rFont val="맑은 고딕"/>
        <family val="3"/>
        <charset val="129"/>
        <scheme val="minor"/>
      </rPr>
      <t xml:space="preserve">
</t>
    </r>
    <r>
      <rPr>
        <sz val="18"/>
        <color theme="0" tint="-0.499984740745262"/>
        <rFont val="Calibri"/>
        <family val="2"/>
      </rPr>
      <t xml:space="preserve">
Premium Aesthetics Clinic in Seoul
</t>
    </r>
    <r>
      <rPr>
        <sz val="18"/>
        <color theme="0" tint="-0.499984740745262"/>
        <rFont val="맑은 고딕"/>
        <family val="2"/>
        <charset val="129"/>
      </rPr>
      <t>※</t>
    </r>
    <r>
      <rPr>
        <sz val="18"/>
        <color theme="0" tint="-0.499984740745262"/>
        <rFont val="Calibri"/>
        <family val="2"/>
      </rPr>
      <t xml:space="preserve"> Treatment schedules and prayer times will be arranged flexibly</t>
    </r>
    <phoneticPr fontId="3" type="noConversion"/>
  </si>
  <si>
    <r>
      <rPr>
        <sz val="14"/>
        <color theme="0" tint="-0.34998626667073579"/>
        <rFont val="Comic Sans MS"/>
        <family val="4"/>
      </rPr>
      <t>Day 10. March 19</t>
    </r>
    <r>
      <rPr>
        <sz val="16"/>
        <color theme="1"/>
        <rFont val="맑은 고딕"/>
        <family val="3"/>
        <charset val="129"/>
        <scheme val="minor"/>
      </rPr>
      <t xml:space="preserve">
</t>
    </r>
    <r>
      <rPr>
        <b/>
        <sz val="28"/>
        <color theme="1"/>
        <rFont val="Comic Sans MS"/>
        <family val="4"/>
      </rPr>
      <t>Final Wellness &amp; Farewell</t>
    </r>
    <r>
      <rPr>
        <sz val="5"/>
        <color theme="1"/>
        <rFont val="맑은 고딕"/>
        <family val="3"/>
        <charset val="129"/>
        <scheme val="minor"/>
      </rPr>
      <t xml:space="preserve">
</t>
    </r>
    <r>
      <rPr>
        <sz val="18"/>
        <color theme="0" tint="-0.499984740745262"/>
        <rFont val="Calibri"/>
        <family val="2"/>
      </rPr>
      <t xml:space="preserve">
Spa -&gt; Incheon International Airport</t>
    </r>
    <phoneticPr fontId="3" type="noConversion"/>
  </si>
  <si>
    <t>Date</t>
    <phoneticPr fontId="3" type="noConversion"/>
  </si>
  <si>
    <t>Time</t>
    <phoneticPr fontId="3" type="noConversion"/>
  </si>
  <si>
    <t>Activity</t>
    <phoneticPr fontId="3" type="noConversion"/>
  </si>
  <si>
    <t>Partner Company</t>
    <phoneticPr fontId="3" type="noConversion"/>
  </si>
  <si>
    <t>Transport</t>
    <phoneticPr fontId="3" type="noConversion"/>
  </si>
  <si>
    <t>Status</t>
    <phoneticPr fontId="3" type="noConversion"/>
  </si>
  <si>
    <t>Notes</t>
    <phoneticPr fontId="3" type="noConversion"/>
  </si>
  <si>
    <t>Day 1
March 10, 2026</t>
    <phoneticPr fontId="3" type="noConversion"/>
  </si>
  <si>
    <t>Arrival</t>
    <phoneticPr fontId="3" type="noConversion"/>
  </si>
  <si>
    <r>
      <rPr>
        <b/>
        <sz val="11"/>
        <color theme="1"/>
        <rFont val="맑은 고딕"/>
        <family val="3"/>
        <charset val="129"/>
        <scheme val="minor"/>
      </rPr>
      <t>NOBLE KLASSE</t>
    </r>
    <r>
      <rPr>
        <sz val="11"/>
        <color theme="1"/>
        <rFont val="맑은 고딕"/>
        <family val="3"/>
        <charset val="129"/>
        <scheme val="minor"/>
      </rPr>
      <t xml:space="preserve">
070-5210-7678
vipriding@kcmotors.co.kr</t>
    </r>
    <phoneticPr fontId="3" type="noConversion"/>
  </si>
  <si>
    <t>Planned</t>
  </si>
  <si>
    <t>픽업, 하차 위치 사전 확인</t>
    <phoneticPr fontId="3" type="noConversion"/>
  </si>
  <si>
    <t>Pray</t>
    <phoneticPr fontId="3" type="noConversion"/>
  </si>
  <si>
    <t>정확한 기도 시간 확인</t>
    <phoneticPr fontId="3" type="noConversion"/>
  </si>
  <si>
    <t>Transfer</t>
    <phoneticPr fontId="3" type="noConversion"/>
  </si>
  <si>
    <t>NOBLE KLASSE</t>
    <phoneticPr fontId="3" type="noConversion"/>
  </si>
  <si>
    <t>SOLATI S11
(할랄 인증 리무진)</t>
    <phoneticPr fontId="3" type="noConversion"/>
  </si>
  <si>
    <t>차량 대기 및 이동 동선 확인
교통 상황 사전 체크</t>
    <phoneticPr fontId="3" type="noConversion"/>
  </si>
  <si>
    <t>Check-in</t>
    <phoneticPr fontId="3" type="noConversion"/>
  </si>
  <si>
    <r>
      <rPr>
        <b/>
        <sz val="11"/>
        <color theme="1"/>
        <rFont val="맑은 고딕"/>
        <family val="3"/>
        <charset val="129"/>
        <scheme val="minor"/>
      </rPr>
      <t>Oak Wood Premier Incehon</t>
    </r>
    <r>
      <rPr>
        <sz val="11"/>
        <color theme="1"/>
        <rFont val="맑은 고딕"/>
        <family val="2"/>
        <charset val="129"/>
        <scheme val="minor"/>
      </rPr>
      <t xml:space="preserve">
032-726-2000
reservations.incheon@oakwoodpremier.co.kr</t>
    </r>
    <phoneticPr fontId="3" type="noConversion"/>
  </si>
  <si>
    <t>VIP 이동 중 사전 체크인 진행 (자사 직원/컨시어지)
객실 배정 및 기도 편의 사항 사전 준비</t>
    <phoneticPr fontId="3" type="noConversion"/>
  </si>
  <si>
    <t>Dining</t>
    <phoneticPr fontId="3" type="noConversion"/>
  </si>
  <si>
    <r>
      <rPr>
        <b/>
        <sz val="11"/>
        <color theme="1"/>
        <rFont val="맑은 고딕"/>
        <family val="3"/>
        <charset val="129"/>
        <scheme val="minor"/>
      </rPr>
      <t>OAK Restaurant &amp; Bar</t>
    </r>
    <r>
      <rPr>
        <sz val="11"/>
        <color theme="1"/>
        <rFont val="맑은 고딕"/>
        <family val="2"/>
        <charset val="129"/>
        <scheme val="minor"/>
      </rPr>
      <t xml:space="preserve">
032.726.2301</t>
    </r>
    <phoneticPr fontId="3" type="noConversion"/>
  </si>
  <si>
    <t>소고기 스테이크 &amp; 랍스터 메뉴
예약 가능 여부 확인
고객 선호 음식 확인</t>
    <phoneticPr fontId="3" type="noConversion"/>
  </si>
  <si>
    <t>Rest</t>
    <phoneticPr fontId="3" type="noConversion"/>
  </si>
  <si>
    <t>Day 2
March 11, 2026</t>
    <phoneticPr fontId="3" type="noConversion"/>
  </si>
  <si>
    <t>검진 전 식음료 섭취 금지 사항 사전 안내 필요</t>
    <phoneticPr fontId="3" type="noConversion"/>
  </si>
  <si>
    <r>
      <t xml:space="preserve">Gil Hospital
International Healthcare Center
</t>
    </r>
    <r>
      <rPr>
        <sz val="11"/>
        <color theme="1"/>
        <rFont val="맑은 고딕"/>
        <family val="3"/>
        <charset val="129"/>
        <scheme val="minor"/>
      </rPr>
      <t>032-460-3213
010-6272-9567</t>
    </r>
    <phoneticPr fontId="3" type="noConversion"/>
  </si>
  <si>
    <t>Hospital-arranged vehicle</t>
    <phoneticPr fontId="3" type="noConversion"/>
  </si>
  <si>
    <t>길병원 – 오크우드호텔 협력으로 차량 지원 제공
별도 차량 예약 불필요
픽업 시간 병원 측 사전 조율 필요</t>
    <phoneticPr fontId="3" type="noConversion"/>
  </si>
  <si>
    <t>Examination</t>
    <phoneticPr fontId="3" type="noConversion"/>
  </si>
  <si>
    <t>Gil Hospital
International Healthcare Center</t>
    <phoneticPr fontId="3" type="noConversion"/>
  </si>
  <si>
    <t>전체 건강검진 일정 확인 필요
검사 사이 대기 시간 및 휴식 가능 여부 확인</t>
    <phoneticPr fontId="3" type="noConversion"/>
  </si>
  <si>
    <t>기도 시간 확보 가능 여부
기도실 또는 대체 공간 사용 가능 여부 확인 필요</t>
    <phoneticPr fontId="3" type="noConversion"/>
  </si>
  <si>
    <t>중식 섭취 가능 여부 확인 필요</t>
    <phoneticPr fontId="3" type="noConversion"/>
  </si>
  <si>
    <t>Admission</t>
    <phoneticPr fontId="3" type="noConversion"/>
  </si>
  <si>
    <t>식사 가능 여부 확인 필요
병원식 vs 외부식 선호 조사 필요</t>
  </si>
  <si>
    <t>다음날 대장내시경 관련 준비 안내 필요</t>
    <phoneticPr fontId="3" type="noConversion"/>
  </si>
  <si>
    <t>Day 3
March 12, 2026</t>
    <phoneticPr fontId="3" type="noConversion"/>
  </si>
  <si>
    <t>Day 4
March 13, 2026</t>
    <phoneticPr fontId="3" type="noConversion"/>
  </si>
  <si>
    <t>Day 5
March 14, 2026</t>
    <phoneticPr fontId="3" type="noConversion"/>
  </si>
  <si>
    <t>정확한 기도 시간 확인
기도 방향(Qibla) 파악
기도 매트 준비</t>
    <phoneticPr fontId="3" type="noConversion"/>
  </si>
  <si>
    <t>조식 이용 여부 사전 파악 필요
호텔 레스토랑 메뉴 적합 여부 사전 확인</t>
    <phoneticPr fontId="3" type="noConversion"/>
  </si>
  <si>
    <r>
      <rPr>
        <b/>
        <sz val="11"/>
        <color theme="1"/>
        <rFont val="맑은 고딕"/>
        <family val="3"/>
        <charset val="129"/>
        <scheme val="minor"/>
      </rPr>
      <t>NOBLE KLASSE</t>
    </r>
    <r>
      <rPr>
        <sz val="11"/>
        <color theme="1"/>
        <rFont val="맑은 고딕"/>
        <family val="2"/>
        <charset val="129"/>
        <scheme val="minor"/>
      </rPr>
      <t xml:space="preserve">
070-5210-7678
vipriding@kcmotors.co.kr</t>
    </r>
    <phoneticPr fontId="3" type="noConversion"/>
  </si>
  <si>
    <t>차량 대기 및 이동 동선 확인
픽업, 하차 위치 사전 확인
교통 상황 사전 체크</t>
    <phoneticPr fontId="3" type="noConversion"/>
  </si>
  <si>
    <t>Style Consulting</t>
    <phoneticPr fontId="3" type="noConversion"/>
  </si>
  <si>
    <t>상담 범위 및 소요 시간 재확인</t>
    <phoneticPr fontId="3" type="noConversion"/>
  </si>
  <si>
    <t>TBD</t>
  </si>
  <si>
    <t>식당 예약 확인
핳랄/식단 적합성 최종 확인
혼잡 시간대 체크</t>
    <phoneticPr fontId="3" type="noConversion"/>
  </si>
  <si>
    <t>Shopping Tour</t>
    <phoneticPr fontId="3" type="noConversion"/>
  </si>
  <si>
    <t>쇼핑 투어 일정 재확인</t>
    <phoneticPr fontId="3" type="noConversion"/>
  </si>
  <si>
    <t>차량 대기 및 이동 동선 확인 / 교통 상황 사전 체크</t>
    <phoneticPr fontId="3" type="noConversion"/>
  </si>
  <si>
    <t>KUMKANG Optical</t>
    <phoneticPr fontId="3" type="noConversion"/>
  </si>
  <si>
    <t>Olive Young</t>
    <phoneticPr fontId="3" type="noConversion"/>
  </si>
  <si>
    <t>매장 혼잡도 확인</t>
    <phoneticPr fontId="3" type="noConversion"/>
  </si>
  <si>
    <t>식당 예약 확인</t>
    <phoneticPr fontId="3" type="noConversion"/>
  </si>
  <si>
    <t>Day 6
March 15, 2026</t>
    <phoneticPr fontId="3" type="noConversion"/>
  </si>
  <si>
    <t>Day 7
March 16, 2026</t>
    <phoneticPr fontId="3" type="noConversion"/>
  </si>
  <si>
    <t>Day 8
March 17, 2026</t>
    <phoneticPr fontId="3" type="noConversion"/>
  </si>
  <si>
    <t>Day 9
March 18, 2026</t>
    <phoneticPr fontId="3" type="noConversion"/>
  </si>
  <si>
    <t>Day 10
March 19, 2026</t>
    <phoneticPr fontId="3" type="noConversion"/>
  </si>
  <si>
    <t>B Clinic</t>
  </si>
  <si>
    <t>C Clinic</t>
    <phoneticPr fontId="3" type="noConversion"/>
  </si>
  <si>
    <t>Cultural, religious, 
or personal requests</t>
    <phoneticPr fontId="3" type="noConversion"/>
  </si>
  <si>
    <t>C CLINIC</t>
    <phoneticPr fontId="3" type="noConversion"/>
  </si>
  <si>
    <r>
      <t xml:space="preserve">K-Drama Tour
</t>
    </r>
    <r>
      <rPr>
        <sz val="9"/>
        <color theme="1"/>
        <rFont val="aptos narrow"/>
        <family val="2"/>
      </rPr>
      <t>(Welcome to Samdal-ri, Extraordinary Attorney Woo, 
When Life Gives You Tangerines)</t>
    </r>
    <phoneticPr fontId="3" type="noConversion"/>
  </si>
  <si>
    <t>병실 내 기도 가능 공간 확보 여부 사전 확인 
및 필요 시 요청 진행
VIP 병동 배정 관련 병원 측 사전 협의 진행
병원 담당 코디네이터 전담 연락 창구 확보 및 일정 공유</t>
    <phoneticPr fontId="3" type="noConversion"/>
  </si>
  <si>
    <t>Includes International Basic +
Thyroid Ultrasonography / Pelvic Ultrasonography
Breast Ultrasonography / Low dose Chest CT
HPV(Human Papilloma Virus) / Bone densitometry / Vitamin D
Female hormones(LH, FSH, Estradiol, Prolactin)
Detailed blood test for anemia / Tumor marker(Breast)</t>
    <phoneticPr fontId="3" type="noConversion"/>
  </si>
  <si>
    <r>
      <t xml:space="preserve">*  Entrance Ticket to Live Taping of SBS Inkigayo at SBS Public Hall
* Walking Tour (Different itinerary every month)
* Transportation to the SBS Public Hall from the walking tour Place
</t>
    </r>
    <r>
      <rPr>
        <b/>
        <sz val="12"/>
        <color theme="1"/>
        <rFont val="Aptos Narrow"/>
        <family val="2"/>
      </rPr>
      <t>#</t>
    </r>
    <r>
      <rPr>
        <b/>
        <sz val="12"/>
        <color theme="1"/>
        <rFont val="맑은 고딕"/>
        <family val="2"/>
        <charset val="129"/>
      </rPr>
      <t>서울도심</t>
    </r>
    <r>
      <rPr>
        <b/>
        <sz val="12"/>
        <color theme="1"/>
        <rFont val="Aptos Narrow"/>
        <family val="2"/>
      </rPr>
      <t xml:space="preserve"> #K-POP</t>
    </r>
    <r>
      <rPr>
        <b/>
        <sz val="12"/>
        <color theme="1"/>
        <rFont val="맑은 고딕"/>
        <family val="2"/>
        <charset val="129"/>
      </rPr>
      <t>방송체험</t>
    </r>
    <r>
      <rPr>
        <b/>
        <sz val="12"/>
        <color theme="1"/>
        <rFont val="Aptos Narrow"/>
        <family val="2"/>
      </rPr>
      <t xml:space="preserve"> #</t>
    </r>
    <r>
      <rPr>
        <b/>
        <sz val="12"/>
        <color theme="1"/>
        <rFont val="맑은 고딕"/>
        <family val="2"/>
        <charset val="129"/>
      </rPr>
      <t>워킹투어</t>
    </r>
    <r>
      <rPr>
        <b/>
        <sz val="12"/>
        <color theme="1"/>
        <rFont val="Aptos Narrow"/>
        <family val="2"/>
      </rPr>
      <t xml:space="preserve"> #</t>
    </r>
    <r>
      <rPr>
        <b/>
        <sz val="12"/>
        <color theme="1"/>
        <rFont val="맑은 고딕"/>
        <family val="2"/>
        <charset val="129"/>
      </rPr>
      <t>하이커그라운드</t>
    </r>
    <r>
      <rPr>
        <b/>
        <sz val="12"/>
        <color theme="1"/>
        <rFont val="Aptos Narrow"/>
        <family val="2"/>
      </rPr>
      <t xml:space="preserve"> #SBSInkigayo 
#</t>
    </r>
    <r>
      <rPr>
        <b/>
        <sz val="12"/>
        <color theme="1"/>
        <rFont val="맑은 고딕"/>
        <family val="2"/>
        <charset val="129"/>
      </rPr>
      <t>외국인전용</t>
    </r>
    <r>
      <rPr>
        <b/>
        <sz val="12"/>
        <color theme="1"/>
        <rFont val="Aptos Narrow"/>
        <family val="2"/>
      </rPr>
      <t xml:space="preserve"> #</t>
    </r>
    <r>
      <rPr>
        <b/>
        <sz val="12"/>
        <color theme="1"/>
        <rFont val="맑은 고딕"/>
        <family val="2"/>
        <charset val="129"/>
      </rPr>
      <t xml:space="preserve">식사개인부담 </t>
    </r>
    <r>
      <rPr>
        <b/>
        <sz val="12"/>
        <color theme="1"/>
        <rFont val="Aptos Narrow"/>
        <family val="2"/>
      </rPr>
      <t>#</t>
    </r>
    <r>
      <rPr>
        <b/>
        <sz val="12"/>
        <color theme="1"/>
        <rFont val="맑은 고딕"/>
        <family val="2"/>
        <charset val="129"/>
      </rPr>
      <t>활동량중</t>
    </r>
    <phoneticPr fontId="3" type="noConversion"/>
  </si>
  <si>
    <r>
      <t xml:space="preserve">A: Gwaneumsa Temple, Secret Forest Andol-oreum, Micheon Cave, Gwangchigi Beach, Seongsan ilchulbong, 
Ojo pogu, Seongiwpean Bakery
B: Dodubong Peak, Rainbow coastal Road, Iho tewoo horese lighthouses, Myeongwol Elementary School, Shinchang Windmill Coastal Road, Yeongrak-ri Coastal Road+Sindo Part, Changwido Natural Preserve
</t>
    </r>
    <r>
      <rPr>
        <b/>
        <sz val="11"/>
        <color theme="1"/>
        <rFont val="Aptos Narrow"/>
        <family val="2"/>
      </rPr>
      <t>#</t>
    </r>
    <r>
      <rPr>
        <b/>
        <sz val="11"/>
        <color theme="1"/>
        <rFont val="맑은 고딕"/>
        <family val="2"/>
        <charset val="129"/>
      </rPr>
      <t>제주도</t>
    </r>
    <r>
      <rPr>
        <b/>
        <sz val="11"/>
        <color theme="1"/>
        <rFont val="Aptos Narrow"/>
        <family val="2"/>
      </rPr>
      <t xml:space="preserve"> #K-</t>
    </r>
    <r>
      <rPr>
        <b/>
        <sz val="11"/>
        <color theme="1"/>
        <rFont val="맑은 고딕"/>
        <family val="2"/>
        <charset val="129"/>
      </rPr>
      <t>드라마촬영지(웰컴투 삼달리, 런닝맨, 이상한 변호사 우영우)</t>
    </r>
    <r>
      <rPr>
        <b/>
        <sz val="11"/>
        <color theme="1"/>
        <rFont val="Aptos Narrow"/>
        <family val="2"/>
      </rPr>
      <t xml:space="preserve"> 
#</t>
    </r>
    <r>
      <rPr>
        <b/>
        <sz val="11"/>
        <color theme="1"/>
        <rFont val="맑은 고딕"/>
        <family val="2"/>
        <charset val="129"/>
      </rPr>
      <t>자연</t>
    </r>
    <r>
      <rPr>
        <b/>
        <sz val="11"/>
        <color theme="1"/>
        <rFont val="Aptos Narrow"/>
        <family val="2"/>
      </rPr>
      <t>·</t>
    </r>
    <r>
      <rPr>
        <b/>
        <sz val="11"/>
        <color theme="1"/>
        <rFont val="맑은 고딕"/>
        <family val="2"/>
        <charset val="129"/>
      </rPr>
      <t>섬여행</t>
    </r>
    <r>
      <rPr>
        <b/>
        <sz val="11"/>
        <color theme="1"/>
        <rFont val="Aptos Narrow"/>
        <family val="2"/>
      </rPr>
      <t xml:space="preserve"> #</t>
    </r>
    <r>
      <rPr>
        <b/>
        <sz val="11"/>
        <color theme="1"/>
        <rFont val="맑은 고딕"/>
        <family val="2"/>
        <charset val="129"/>
      </rPr>
      <t>차량이동중심</t>
    </r>
    <r>
      <rPr>
        <b/>
        <sz val="11"/>
        <color theme="1"/>
        <rFont val="Aptos Narrow"/>
        <family val="2"/>
      </rPr>
      <t xml:space="preserve">  #</t>
    </r>
    <r>
      <rPr>
        <b/>
        <sz val="11"/>
        <color theme="1"/>
        <rFont val="맑은 고딕"/>
        <family val="2"/>
        <charset val="129"/>
      </rPr>
      <t xml:space="preserve">가이드동행 </t>
    </r>
    <r>
      <rPr>
        <b/>
        <sz val="11"/>
        <color theme="1"/>
        <rFont val="Aptos Narrow"/>
        <family val="2"/>
      </rPr>
      <t>#</t>
    </r>
    <r>
      <rPr>
        <b/>
        <sz val="11"/>
        <color theme="1"/>
        <rFont val="맑은 고딕"/>
        <family val="2"/>
        <charset val="129"/>
      </rPr>
      <t xml:space="preserve">식사개인부담 </t>
    </r>
    <r>
      <rPr>
        <b/>
        <sz val="11"/>
        <color theme="1"/>
        <rFont val="Aptos Narrow"/>
        <family val="2"/>
      </rPr>
      <t>#</t>
    </r>
    <r>
      <rPr>
        <b/>
        <sz val="11"/>
        <color theme="1"/>
        <rFont val="맑은 고딕"/>
        <family val="2"/>
        <charset val="129"/>
      </rPr>
      <t>활동량중</t>
    </r>
    <phoneticPr fontId="3" type="noConversion"/>
  </si>
  <si>
    <r>
      <t xml:space="preserve">* Visit Gyodong Elementary, a real Squid Game filming site
* Play on-screen challenges: dalgona carving &amp; punch machine
* Taste the retro “lunchbox” meal seen on screen
* Sea-view monorail loop and Archery café target session with coastal Wolmi vibes
* Songdo Central Park mission game + hotel pickup/drop-off
</t>
    </r>
    <r>
      <rPr>
        <b/>
        <sz val="11"/>
        <color theme="1"/>
        <rFont val="Aptos Narrow"/>
        <family val="2"/>
      </rPr>
      <t>#</t>
    </r>
    <r>
      <rPr>
        <b/>
        <sz val="11"/>
        <color theme="1"/>
        <rFont val="맑은 고딕"/>
        <family val="2"/>
        <charset val="129"/>
      </rPr>
      <t>인천</t>
    </r>
    <r>
      <rPr>
        <b/>
        <sz val="11"/>
        <color theme="1"/>
        <rFont val="Aptos Narrow"/>
        <family val="2"/>
      </rPr>
      <t>·</t>
    </r>
    <r>
      <rPr>
        <b/>
        <sz val="11"/>
        <color theme="1"/>
        <rFont val="맑은 고딕"/>
        <family val="2"/>
        <charset val="129"/>
      </rPr>
      <t>송도</t>
    </r>
    <r>
      <rPr>
        <b/>
        <sz val="11"/>
        <color theme="1"/>
        <rFont val="Aptos Narrow"/>
        <family val="2"/>
      </rPr>
      <t xml:space="preserve"> #</t>
    </r>
    <r>
      <rPr>
        <b/>
        <sz val="11"/>
        <color theme="1"/>
        <rFont val="맑은 고딕"/>
        <family val="2"/>
        <charset val="129"/>
      </rPr>
      <t>오징어게임촬영지</t>
    </r>
    <r>
      <rPr>
        <b/>
        <sz val="11"/>
        <color theme="1"/>
        <rFont val="Aptos Narrow"/>
        <family val="2"/>
      </rPr>
      <t xml:space="preserve"> #</t>
    </r>
    <r>
      <rPr>
        <b/>
        <sz val="11"/>
        <color theme="1"/>
        <rFont val="맑은 고딕"/>
        <family val="2"/>
        <charset val="129"/>
      </rPr>
      <t>콘텐츠체험형</t>
    </r>
    <r>
      <rPr>
        <b/>
        <sz val="11"/>
        <color theme="1"/>
        <rFont val="Aptos Narrow"/>
        <family val="2"/>
      </rPr>
      <t xml:space="preserve"> #</t>
    </r>
    <r>
      <rPr>
        <b/>
        <sz val="11"/>
        <color theme="1"/>
        <rFont val="맑은 고딕"/>
        <family val="2"/>
        <charset val="129"/>
      </rPr>
      <t>미션게임</t>
    </r>
    <r>
      <rPr>
        <b/>
        <sz val="11"/>
        <color theme="1"/>
        <rFont val="Aptos Narrow"/>
        <family val="2"/>
      </rPr>
      <t xml:space="preserve"> #</t>
    </r>
    <r>
      <rPr>
        <b/>
        <sz val="11"/>
        <color theme="1"/>
        <rFont val="맑은 고딕"/>
        <family val="2"/>
        <charset val="129"/>
      </rPr>
      <t>레트로체험</t>
    </r>
    <r>
      <rPr>
        <b/>
        <sz val="11"/>
        <color theme="1"/>
        <rFont val="Aptos Narrow"/>
        <family val="2"/>
      </rPr>
      <t xml:space="preserve"> 
#</t>
    </r>
    <r>
      <rPr>
        <b/>
        <sz val="11"/>
        <color theme="1"/>
        <rFont val="맑은 고딕"/>
        <family val="2"/>
        <charset val="129"/>
      </rPr>
      <t>차량이동중심</t>
    </r>
    <r>
      <rPr>
        <b/>
        <sz val="11"/>
        <color theme="1"/>
        <rFont val="Aptos Narrow"/>
        <family val="2"/>
      </rPr>
      <t xml:space="preserve">  #</t>
    </r>
    <r>
      <rPr>
        <b/>
        <sz val="11"/>
        <color theme="1"/>
        <rFont val="맑은 고딕"/>
        <family val="2"/>
        <charset val="129"/>
      </rPr>
      <t xml:space="preserve">중식포함 </t>
    </r>
    <r>
      <rPr>
        <b/>
        <sz val="11"/>
        <color theme="1"/>
        <rFont val="Aptos Narrow"/>
        <family val="2"/>
      </rPr>
      <t>#</t>
    </r>
    <r>
      <rPr>
        <b/>
        <sz val="11"/>
        <color theme="1"/>
        <rFont val="맑은 고딕"/>
        <family val="2"/>
        <charset val="129"/>
      </rPr>
      <t>활동량중</t>
    </r>
    <phoneticPr fontId="3" type="noConversion"/>
  </si>
  <si>
    <r>
      <t xml:space="preserve">Songdo Dalkomm coffee(Descendants of the Sun, Guardian) -&gt; Songdo Central park -&gt; lunch(BBQ / Guardian) -&gt; Deoksugung(Guardian) -&gt; hakrim coffee(My Love From the Star) -&gt; N- seoul tower(My Love From the Star)
</t>
    </r>
    <r>
      <rPr>
        <b/>
        <sz val="11"/>
        <color theme="1"/>
        <rFont val="Aptos Narrow"/>
        <family val="2"/>
      </rPr>
      <t>#</t>
    </r>
    <r>
      <rPr>
        <b/>
        <sz val="11"/>
        <color theme="1"/>
        <rFont val="맑은 고딕"/>
        <family val="2"/>
        <charset val="129"/>
      </rPr>
      <t>서울</t>
    </r>
    <r>
      <rPr>
        <b/>
        <sz val="11"/>
        <color theme="1"/>
        <rFont val="Aptos Narrow"/>
        <family val="2"/>
      </rPr>
      <t>·</t>
    </r>
    <r>
      <rPr>
        <b/>
        <sz val="11"/>
        <color theme="1"/>
        <rFont val="맑은 고딕"/>
        <family val="2"/>
        <charset val="129"/>
      </rPr>
      <t>송도</t>
    </r>
    <r>
      <rPr>
        <b/>
        <sz val="11"/>
        <color theme="1"/>
        <rFont val="Aptos Narrow"/>
        <family val="2"/>
      </rPr>
      <t xml:space="preserve"> #K-</t>
    </r>
    <r>
      <rPr>
        <b/>
        <sz val="11"/>
        <color theme="1"/>
        <rFont val="맑은 고딕"/>
        <family val="2"/>
        <charset val="129"/>
      </rPr>
      <t>드라마촬영지(태양의 후예, 도깨비 별에서 온 그대)</t>
    </r>
    <r>
      <rPr>
        <b/>
        <sz val="11"/>
        <color theme="1"/>
        <rFont val="Aptos Narrow"/>
        <family val="2"/>
      </rPr>
      <t xml:space="preserve"> 
#</t>
    </r>
    <r>
      <rPr>
        <b/>
        <sz val="11"/>
        <color theme="1"/>
        <rFont val="맑은 고딕"/>
        <family val="2"/>
        <charset val="129"/>
      </rPr>
      <t>카페</t>
    </r>
    <r>
      <rPr>
        <b/>
        <sz val="11"/>
        <color theme="1"/>
        <rFont val="Aptos Narrow"/>
        <family val="2"/>
      </rPr>
      <t>·</t>
    </r>
    <r>
      <rPr>
        <b/>
        <sz val="11"/>
        <color theme="1"/>
        <rFont val="맑은 고딕"/>
        <family val="2"/>
        <charset val="129"/>
      </rPr>
      <t>먹거리체험</t>
    </r>
    <r>
      <rPr>
        <b/>
        <sz val="11"/>
        <color theme="1"/>
        <rFont val="Aptos Narrow"/>
        <family val="2"/>
      </rPr>
      <t xml:space="preserve"> #</t>
    </r>
    <r>
      <rPr>
        <b/>
        <sz val="11"/>
        <color theme="1"/>
        <rFont val="맑은 고딕"/>
        <family val="2"/>
        <charset val="129"/>
      </rPr>
      <t xml:space="preserve">포토미션 </t>
    </r>
    <r>
      <rPr>
        <b/>
        <sz val="11"/>
        <color theme="1"/>
        <rFont val="Aptos Narrow"/>
        <family val="2"/>
      </rPr>
      <t>#</t>
    </r>
    <r>
      <rPr>
        <b/>
        <sz val="11"/>
        <color theme="1"/>
        <rFont val="맑은 고딕"/>
        <family val="2"/>
        <charset val="129"/>
      </rPr>
      <t>가이드동행 #중식포함</t>
    </r>
    <r>
      <rPr>
        <b/>
        <sz val="11"/>
        <color theme="1"/>
        <rFont val="Aptos Narrow"/>
        <family val="2"/>
      </rPr>
      <t xml:space="preserve"> #</t>
    </r>
    <r>
      <rPr>
        <b/>
        <sz val="11"/>
        <color theme="1"/>
        <rFont val="맑은 고딕"/>
        <family val="2"/>
        <charset val="129"/>
      </rPr>
      <t>활동량중</t>
    </r>
    <phoneticPr fontId="3" type="noConversion"/>
  </si>
  <si>
    <r>
      <rPr>
        <sz val="11"/>
        <color theme="1"/>
        <rFont val="돋움"/>
        <family val="3"/>
        <charset val="129"/>
      </rPr>
      <t>하루</t>
    </r>
    <r>
      <rPr>
        <sz val="11"/>
        <color theme="1"/>
        <rFont val="aptos narrow"/>
        <family val="2"/>
      </rPr>
      <t xml:space="preserve"> 4</t>
    </r>
    <r>
      <rPr>
        <sz val="11"/>
        <color theme="1"/>
        <rFont val="돋움"/>
        <family val="3"/>
        <charset val="129"/>
      </rPr>
      <t>명만</t>
    </r>
    <r>
      <rPr>
        <sz val="11"/>
        <color theme="1"/>
        <rFont val="aptos narrow"/>
        <family val="2"/>
      </rPr>
      <t xml:space="preserve"> </t>
    </r>
    <r>
      <rPr>
        <sz val="11"/>
        <color theme="1"/>
        <rFont val="돋움"/>
        <family val="3"/>
        <charset val="129"/>
      </rPr>
      <t>참여</t>
    </r>
    <r>
      <rPr>
        <sz val="11"/>
        <color theme="1"/>
        <rFont val="aptos narrow"/>
        <family val="2"/>
      </rPr>
      <t xml:space="preserve"> </t>
    </r>
    <r>
      <rPr>
        <sz val="11"/>
        <color theme="1"/>
        <rFont val="돋움"/>
        <family val="3"/>
        <charset val="129"/>
      </rPr>
      <t xml:space="preserve">가능
</t>
    </r>
    <r>
      <rPr>
        <sz val="11"/>
        <color theme="1"/>
        <rFont val="aptos narrow"/>
        <family val="2"/>
      </rPr>
      <t xml:space="preserve">K-POP </t>
    </r>
    <r>
      <rPr>
        <sz val="11"/>
        <color theme="1"/>
        <rFont val="돋움"/>
        <family val="3"/>
        <charset val="129"/>
      </rPr>
      <t>아이돌</t>
    </r>
    <r>
      <rPr>
        <sz val="11"/>
        <color theme="1"/>
        <rFont val="aptos narrow"/>
        <family val="2"/>
      </rPr>
      <t xml:space="preserve"> </t>
    </r>
    <r>
      <rPr>
        <sz val="11"/>
        <color theme="1"/>
        <rFont val="돋움"/>
        <family val="3"/>
        <charset val="129"/>
      </rPr>
      <t>댄스</t>
    </r>
    <r>
      <rPr>
        <sz val="11"/>
        <color theme="1"/>
        <rFont val="aptos narrow"/>
        <family val="2"/>
      </rPr>
      <t xml:space="preserve"> </t>
    </r>
    <r>
      <rPr>
        <sz val="11"/>
        <color theme="1"/>
        <rFont val="돋움"/>
        <family val="3"/>
        <charset val="129"/>
      </rPr>
      <t>체험</t>
    </r>
    <r>
      <rPr>
        <sz val="11"/>
        <color theme="1"/>
        <rFont val="aptos narrow"/>
        <family val="2"/>
      </rPr>
      <t xml:space="preserve"> + </t>
    </r>
    <r>
      <rPr>
        <sz val="11"/>
        <color theme="1"/>
        <rFont val="돋움"/>
        <family val="3"/>
        <charset val="129"/>
      </rPr>
      <t>보컬</t>
    </r>
    <r>
      <rPr>
        <sz val="11"/>
        <color theme="1"/>
        <rFont val="aptos narrow"/>
        <family val="2"/>
      </rPr>
      <t xml:space="preserve"> </t>
    </r>
    <r>
      <rPr>
        <sz val="11"/>
        <color theme="1"/>
        <rFont val="돋움"/>
        <family val="3"/>
        <charset val="129"/>
      </rPr>
      <t>체험</t>
    </r>
    <r>
      <rPr>
        <sz val="11"/>
        <color theme="1"/>
        <rFont val="aptos narrow"/>
        <family val="2"/>
      </rPr>
      <t xml:space="preserve"> -&gt; </t>
    </r>
    <r>
      <rPr>
        <sz val="11"/>
        <color theme="1"/>
        <rFont val="돋움"/>
        <family val="3"/>
        <charset val="129"/>
      </rPr>
      <t>점심식사</t>
    </r>
    <r>
      <rPr>
        <sz val="11"/>
        <color theme="1"/>
        <rFont val="aptos narrow"/>
        <family val="2"/>
      </rPr>
      <t>(</t>
    </r>
    <r>
      <rPr>
        <sz val="11"/>
        <color theme="1"/>
        <rFont val="돋움"/>
        <family val="3"/>
        <charset val="129"/>
      </rPr>
      <t>현지식</t>
    </r>
    <r>
      <rPr>
        <sz val="11"/>
        <color theme="1"/>
        <rFont val="aptos narrow"/>
        <family val="2"/>
      </rPr>
      <t xml:space="preserve">) -&gt; 
</t>
    </r>
    <r>
      <rPr>
        <sz val="11"/>
        <color theme="1"/>
        <rFont val="돋움"/>
        <family val="3"/>
        <charset val="129"/>
      </rPr>
      <t>아이돌</t>
    </r>
    <r>
      <rPr>
        <sz val="11"/>
        <color theme="1"/>
        <rFont val="aptos narrow"/>
        <family val="2"/>
      </rPr>
      <t xml:space="preserve"> </t>
    </r>
    <r>
      <rPr>
        <sz val="11"/>
        <color theme="1"/>
        <rFont val="돋움"/>
        <family val="3"/>
        <charset val="129"/>
      </rPr>
      <t>메이크업</t>
    </r>
    <r>
      <rPr>
        <sz val="11"/>
        <color theme="1"/>
        <rFont val="aptos narrow"/>
        <family val="2"/>
      </rPr>
      <t xml:space="preserve"> -&gt; </t>
    </r>
    <r>
      <rPr>
        <sz val="11"/>
        <color theme="1"/>
        <rFont val="돋움"/>
        <family val="3"/>
        <charset val="129"/>
      </rPr>
      <t>아이돌</t>
    </r>
    <r>
      <rPr>
        <sz val="11"/>
        <color theme="1"/>
        <rFont val="aptos narrow"/>
        <family val="2"/>
      </rPr>
      <t xml:space="preserve"> </t>
    </r>
    <r>
      <rPr>
        <sz val="11"/>
        <color theme="1"/>
        <rFont val="돋움"/>
        <family val="3"/>
        <charset val="129"/>
      </rPr>
      <t>컨셉</t>
    </r>
    <r>
      <rPr>
        <sz val="11"/>
        <color theme="1"/>
        <rFont val="aptos narrow"/>
        <family val="2"/>
      </rPr>
      <t xml:space="preserve"> </t>
    </r>
    <r>
      <rPr>
        <sz val="11"/>
        <color theme="1"/>
        <rFont val="돋움"/>
        <family val="3"/>
        <charset val="129"/>
      </rPr>
      <t>사진</t>
    </r>
    <r>
      <rPr>
        <sz val="11"/>
        <color theme="1"/>
        <rFont val="aptos narrow"/>
        <family val="2"/>
      </rPr>
      <t xml:space="preserve"> </t>
    </r>
    <r>
      <rPr>
        <sz val="11"/>
        <color theme="1"/>
        <rFont val="돋움"/>
        <family val="3"/>
        <charset val="129"/>
      </rPr>
      <t xml:space="preserve">촬영
</t>
    </r>
    <r>
      <rPr>
        <b/>
        <sz val="11"/>
        <color theme="1"/>
        <rFont val="aptos narrow"/>
        <family val="3"/>
      </rPr>
      <t>#</t>
    </r>
    <r>
      <rPr>
        <b/>
        <sz val="11"/>
        <color theme="1"/>
        <rFont val="맑은 고딕"/>
        <family val="3"/>
        <charset val="129"/>
      </rPr>
      <t>서울</t>
    </r>
    <r>
      <rPr>
        <b/>
        <sz val="11"/>
        <color theme="1"/>
        <rFont val="aptos narrow"/>
        <family val="3"/>
      </rPr>
      <t xml:space="preserve"> #K-POP</t>
    </r>
    <r>
      <rPr>
        <b/>
        <sz val="11"/>
        <color theme="1"/>
        <rFont val="맑은 고딕"/>
        <family val="3"/>
        <charset val="129"/>
      </rPr>
      <t>퍼포먼스체험</t>
    </r>
    <r>
      <rPr>
        <b/>
        <sz val="11"/>
        <color theme="1"/>
        <rFont val="aptos narrow"/>
        <family val="3"/>
      </rPr>
      <t xml:space="preserve"> #</t>
    </r>
    <r>
      <rPr>
        <b/>
        <sz val="11"/>
        <color theme="1"/>
        <rFont val="맑은 고딕"/>
        <family val="3"/>
        <charset val="129"/>
      </rPr>
      <t>아이돌트레이닝</t>
    </r>
    <r>
      <rPr>
        <b/>
        <sz val="11"/>
        <color theme="1"/>
        <rFont val="aptos narrow"/>
        <family val="3"/>
      </rPr>
      <t xml:space="preserve"> #</t>
    </r>
    <r>
      <rPr>
        <b/>
        <sz val="11"/>
        <color theme="1"/>
        <rFont val="맑은 고딕"/>
        <family val="3"/>
        <charset val="129"/>
      </rPr>
      <t>프라이빗클래스</t>
    </r>
    <r>
      <rPr>
        <b/>
        <sz val="11"/>
        <color theme="1"/>
        <rFont val="aptos narrow"/>
        <family val="3"/>
      </rPr>
      <t xml:space="preserve"> #VIP</t>
    </r>
    <r>
      <rPr>
        <b/>
        <sz val="11"/>
        <color theme="1"/>
        <rFont val="맑은 고딕"/>
        <family val="3"/>
        <charset val="129"/>
      </rPr>
      <t>소수정예</t>
    </r>
    <r>
      <rPr>
        <b/>
        <sz val="11"/>
        <color theme="1"/>
        <rFont val="aptos narrow"/>
        <family val="3"/>
      </rPr>
      <t xml:space="preserve"> 
#</t>
    </r>
    <r>
      <rPr>
        <b/>
        <sz val="11"/>
        <color theme="1"/>
        <rFont val="맑은 고딕"/>
        <family val="3"/>
        <charset val="129"/>
      </rPr>
      <t>사진촬영포함</t>
    </r>
    <r>
      <rPr>
        <b/>
        <sz val="11"/>
        <color theme="1"/>
        <rFont val="aptos narrow"/>
        <family val="3"/>
      </rPr>
      <t xml:space="preserve">  #</t>
    </r>
    <r>
      <rPr>
        <b/>
        <sz val="11"/>
        <color theme="1"/>
        <rFont val="맑은 고딕"/>
        <family val="3"/>
        <charset val="129"/>
      </rPr>
      <t xml:space="preserve">중식포함 </t>
    </r>
    <r>
      <rPr>
        <b/>
        <sz val="11"/>
        <color theme="1"/>
        <rFont val="aptos narrow"/>
        <family val="3"/>
      </rPr>
      <t>#</t>
    </r>
    <r>
      <rPr>
        <b/>
        <sz val="11"/>
        <color theme="1"/>
        <rFont val="맑은 고딕"/>
        <family val="3"/>
        <charset val="129"/>
      </rPr>
      <t>활동량상</t>
    </r>
    <phoneticPr fontId="3" type="noConversion"/>
  </si>
  <si>
    <r>
      <t xml:space="preserve">Lesson counseling --&gt; Resevation --&gt; Instructor assigment --&gt; Lesson start
Special group dance lessons tailored to your group and purpose, available in small groups
</t>
    </r>
    <r>
      <rPr>
        <b/>
        <sz val="12"/>
        <color theme="1"/>
        <rFont val="Aptos Narrow"/>
        <family val="2"/>
      </rPr>
      <t>#</t>
    </r>
    <r>
      <rPr>
        <b/>
        <sz val="12"/>
        <color theme="1"/>
        <rFont val="맑은 고딕"/>
        <family val="2"/>
        <charset val="129"/>
      </rPr>
      <t>서울</t>
    </r>
    <r>
      <rPr>
        <b/>
        <sz val="12"/>
        <color theme="1"/>
        <rFont val="Aptos Narrow"/>
        <family val="2"/>
      </rPr>
      <t xml:space="preserve"> #K-</t>
    </r>
    <r>
      <rPr>
        <b/>
        <sz val="12"/>
        <color theme="1"/>
        <rFont val="맑은 고딕"/>
        <family val="2"/>
        <charset val="129"/>
      </rPr>
      <t>댄스클래스 #프라이빗레슨</t>
    </r>
    <r>
      <rPr>
        <b/>
        <sz val="12"/>
        <color theme="1"/>
        <rFont val="Aptos Narrow"/>
        <family val="2"/>
      </rPr>
      <t xml:space="preserve"> #</t>
    </r>
    <r>
      <rPr>
        <b/>
        <sz val="12"/>
        <color theme="1"/>
        <rFont val="맑은 고딕"/>
        <family val="2"/>
        <charset val="129"/>
      </rPr>
      <t xml:space="preserve">댄스조아 #원데이클래
</t>
    </r>
    <r>
      <rPr>
        <b/>
        <sz val="12"/>
        <color theme="1"/>
        <rFont val="Aptos Narrow"/>
        <family val="2"/>
      </rPr>
      <t>#</t>
    </r>
    <r>
      <rPr>
        <b/>
        <sz val="12"/>
        <color theme="1"/>
        <rFont val="맑은 고딕"/>
        <family val="2"/>
        <charset val="129"/>
      </rPr>
      <t>안무완성</t>
    </r>
    <r>
      <rPr>
        <b/>
        <sz val="12"/>
        <color theme="1"/>
        <rFont val="Aptos Narrow"/>
        <family val="2"/>
      </rPr>
      <t xml:space="preserve"> #</t>
    </r>
    <r>
      <rPr>
        <b/>
        <sz val="12"/>
        <color theme="1"/>
        <rFont val="맑은 고딕"/>
        <family val="2"/>
        <charset val="129"/>
      </rPr>
      <t>활동량상</t>
    </r>
    <phoneticPr fontId="3" type="noConversion"/>
  </si>
  <si>
    <r>
      <t xml:space="preserve">One korean stylist works with One customer to help style with a popular korean fashion brand.
We recommend about 6 to 7 outfits per 1 hour the final purchase is your choice.
</t>
    </r>
    <r>
      <rPr>
        <b/>
        <sz val="11"/>
        <color theme="1"/>
        <rFont val="Aptos Narrow"/>
        <family val="2"/>
      </rPr>
      <t>#</t>
    </r>
    <r>
      <rPr>
        <b/>
        <sz val="11"/>
        <color theme="1"/>
        <rFont val="맑은 고딕"/>
        <family val="2"/>
        <charset val="129"/>
      </rPr>
      <t>서울도심</t>
    </r>
    <r>
      <rPr>
        <b/>
        <sz val="11"/>
        <color theme="1"/>
        <rFont val="Aptos Narrow"/>
        <family val="2"/>
      </rPr>
      <t xml:space="preserve"> #K-</t>
    </r>
    <r>
      <rPr>
        <b/>
        <sz val="11"/>
        <color theme="1"/>
        <rFont val="맑은 고딕"/>
        <family val="2"/>
        <charset val="129"/>
      </rPr>
      <t>스타일링</t>
    </r>
    <r>
      <rPr>
        <b/>
        <sz val="11"/>
        <color theme="1"/>
        <rFont val="Aptos Narrow"/>
        <family val="2"/>
      </rPr>
      <t xml:space="preserve"> #</t>
    </r>
    <r>
      <rPr>
        <b/>
        <sz val="11"/>
        <color theme="1"/>
        <rFont val="맑은 고딕"/>
        <family val="2"/>
        <charset val="129"/>
      </rPr>
      <t>퍼스널쇼핑</t>
    </r>
    <r>
      <rPr>
        <b/>
        <sz val="11"/>
        <color theme="1"/>
        <rFont val="Aptos Narrow"/>
        <family val="2"/>
      </rPr>
      <t xml:space="preserve"> #</t>
    </r>
    <r>
      <rPr>
        <b/>
        <sz val="11"/>
        <color theme="1"/>
        <rFont val="맑은 고딕"/>
        <family val="2"/>
        <charset val="129"/>
      </rPr>
      <t>스타일리스트동행</t>
    </r>
    <r>
      <rPr>
        <b/>
        <sz val="11"/>
        <color theme="1"/>
        <rFont val="Aptos Narrow"/>
        <family val="2"/>
      </rPr>
      <t xml:space="preserve"> 
#</t>
    </r>
    <r>
      <rPr>
        <b/>
        <sz val="11"/>
        <color theme="1"/>
        <rFont val="맑은 고딕"/>
        <family val="2"/>
        <charset val="129"/>
      </rPr>
      <t>소그룹체험</t>
    </r>
    <r>
      <rPr>
        <b/>
        <sz val="11"/>
        <color theme="1"/>
        <rFont val="Aptos Narrow"/>
        <family val="2"/>
      </rPr>
      <t xml:space="preserve"> #</t>
    </r>
    <r>
      <rPr>
        <b/>
        <sz val="11"/>
        <color theme="1"/>
        <rFont val="맑은 고딕"/>
        <family val="2"/>
        <charset val="129"/>
      </rPr>
      <t>활동량하</t>
    </r>
    <phoneticPr fontId="3" type="noConversion"/>
  </si>
  <si>
    <r>
      <t xml:space="preserve">Experience the professional styling of K-Beauty !
Where  Korean stars come to get ready for the shows!
A must-visit course for travelers to Korea! The hair and makeup of K-pop stars are
located in Seoul, Gangnam-gu, Cheongdam-dong, and Dosan Park!
A Place close to famous luxury brands such as Supreme, Louis Vuitton, Noted, and Stussy.
</t>
    </r>
    <r>
      <rPr>
        <b/>
        <sz val="12"/>
        <color theme="1"/>
        <rFont val="Aptos Narrow"/>
        <family val="2"/>
      </rPr>
      <t>#</t>
    </r>
    <r>
      <rPr>
        <b/>
        <sz val="12"/>
        <color theme="1"/>
        <rFont val="맑은 고딕"/>
        <family val="2"/>
        <charset val="129"/>
      </rPr>
      <t>서울강남</t>
    </r>
    <r>
      <rPr>
        <b/>
        <sz val="12"/>
        <color theme="1"/>
        <rFont val="Aptos Narrow"/>
        <family val="2"/>
      </rPr>
      <t>·</t>
    </r>
    <r>
      <rPr>
        <b/>
        <sz val="12"/>
        <color theme="1"/>
        <rFont val="맑은 고딕"/>
        <family val="2"/>
        <charset val="129"/>
      </rPr>
      <t>청담</t>
    </r>
    <r>
      <rPr>
        <b/>
        <sz val="12"/>
        <color theme="1"/>
        <rFont val="Aptos Narrow"/>
        <family val="2"/>
      </rPr>
      <t xml:space="preserve"> #K-</t>
    </r>
    <r>
      <rPr>
        <b/>
        <sz val="12"/>
        <color theme="1"/>
        <rFont val="맑은 고딕"/>
        <family val="2"/>
        <charset val="129"/>
      </rPr>
      <t>뷰티스타일링</t>
    </r>
    <r>
      <rPr>
        <b/>
        <sz val="12"/>
        <color theme="1"/>
        <rFont val="Aptos Narrow"/>
        <family val="2"/>
      </rPr>
      <t xml:space="preserve"> #</t>
    </r>
    <r>
      <rPr>
        <b/>
        <sz val="12"/>
        <color theme="1"/>
        <rFont val="맑은 고딕"/>
        <family val="2"/>
        <charset val="129"/>
      </rPr>
      <t>헤어</t>
    </r>
    <r>
      <rPr>
        <b/>
        <sz val="12"/>
        <color theme="1"/>
        <rFont val="Aptos Narrow"/>
        <family val="2"/>
      </rPr>
      <t>·</t>
    </r>
    <r>
      <rPr>
        <b/>
        <sz val="12"/>
        <color theme="1"/>
        <rFont val="맑은 고딕"/>
        <family val="2"/>
        <charset val="129"/>
      </rPr>
      <t>메이크업체험</t>
    </r>
    <r>
      <rPr>
        <b/>
        <sz val="12"/>
        <color theme="1"/>
        <rFont val="Aptos Narrow"/>
        <family val="2"/>
      </rPr>
      <t xml:space="preserve"> #</t>
    </r>
    <r>
      <rPr>
        <b/>
        <sz val="12"/>
        <color theme="1"/>
        <rFont val="맑은 고딕"/>
        <family val="2"/>
        <charset val="129"/>
      </rPr>
      <t>살롱체험</t>
    </r>
    <r>
      <rPr>
        <b/>
        <sz val="12"/>
        <color theme="1"/>
        <rFont val="Aptos Narrow"/>
        <family val="2"/>
      </rPr>
      <t xml:space="preserve"> 
#</t>
    </r>
    <r>
      <rPr>
        <b/>
        <sz val="12"/>
        <color theme="1"/>
        <rFont val="맑은 고딕"/>
        <family val="2"/>
        <charset val="129"/>
      </rPr>
      <t>사진옵션</t>
    </r>
    <r>
      <rPr>
        <b/>
        <sz val="12"/>
        <color theme="1"/>
        <rFont val="Aptos Narrow"/>
        <family val="2"/>
      </rPr>
      <t xml:space="preserve"> #</t>
    </r>
    <r>
      <rPr>
        <b/>
        <sz val="12"/>
        <color theme="1"/>
        <rFont val="맑은 고딕"/>
        <family val="2"/>
        <charset val="129"/>
      </rPr>
      <t>활동량하</t>
    </r>
    <phoneticPr fontId="3" type="noConversion"/>
  </si>
  <si>
    <r>
      <rPr>
        <b/>
        <sz val="12"/>
        <color theme="1"/>
        <rFont val="Aptos Narrow"/>
        <family val="2"/>
      </rPr>
      <t>I Style Consulting</t>
    </r>
    <r>
      <rPr>
        <sz val="12"/>
        <color theme="1"/>
        <rFont val="Aptos Narrow"/>
        <family val="2"/>
      </rPr>
      <t xml:space="preserve">: Professional personal image consulting to define your ideal style, including hair, makeup, personal color, and body type analysis
</t>
    </r>
    <r>
      <rPr>
        <b/>
        <sz val="12"/>
        <color theme="1"/>
        <rFont val="Aptos Narrow"/>
        <family val="2"/>
      </rPr>
      <t>Fit Style Consulting</t>
    </r>
    <r>
      <rPr>
        <sz val="12"/>
        <color theme="1"/>
        <rFont val="Aptos Narrow"/>
        <family val="2"/>
      </rPr>
      <t xml:space="preserve">: Advanced body-type fit style consulting based on data from 15,000 measurements, including in-person analysis and practical shopping guidance
</t>
    </r>
    <r>
      <rPr>
        <b/>
        <sz val="12"/>
        <color theme="1"/>
        <rFont val="Aptos Narrow"/>
        <family val="2"/>
      </rPr>
      <t>#</t>
    </r>
    <r>
      <rPr>
        <b/>
        <sz val="12"/>
        <color theme="1"/>
        <rFont val="맑은 고딕"/>
        <family val="2"/>
        <charset val="129"/>
      </rPr>
      <t>서울</t>
    </r>
    <r>
      <rPr>
        <b/>
        <sz val="12"/>
        <color theme="1"/>
        <rFont val="Aptos Narrow"/>
        <family val="2"/>
      </rPr>
      <t xml:space="preserve"> #</t>
    </r>
    <r>
      <rPr>
        <b/>
        <sz val="12"/>
        <color theme="1"/>
        <rFont val="맑은 고딕"/>
        <family val="2"/>
        <charset val="129"/>
      </rPr>
      <t>스타일컨설팅</t>
    </r>
    <r>
      <rPr>
        <b/>
        <sz val="12"/>
        <color theme="1"/>
        <rFont val="Aptos Narrow"/>
        <family val="2"/>
      </rPr>
      <t xml:space="preserve"> #</t>
    </r>
    <r>
      <rPr>
        <b/>
        <sz val="12"/>
        <color theme="1"/>
        <rFont val="맑은 고딕"/>
        <family val="2"/>
        <charset val="129"/>
      </rPr>
      <t>퍼스널스타일진단</t>
    </r>
    <r>
      <rPr>
        <b/>
        <sz val="12"/>
        <color theme="1"/>
        <rFont val="Aptos Narrow"/>
        <family val="2"/>
      </rPr>
      <t xml:space="preserve"> #</t>
    </r>
    <r>
      <rPr>
        <b/>
        <sz val="12"/>
        <color theme="1"/>
        <rFont val="맑은 고딕"/>
        <family val="2"/>
        <charset val="129"/>
      </rPr>
      <t>체형분석</t>
    </r>
    <r>
      <rPr>
        <b/>
        <sz val="12"/>
        <color theme="1"/>
        <rFont val="Aptos Narrow"/>
        <family val="2"/>
      </rPr>
      <t xml:space="preserve"> 
#</t>
    </r>
    <r>
      <rPr>
        <b/>
        <sz val="12"/>
        <color theme="1"/>
        <rFont val="맑은 고딕"/>
        <family val="2"/>
        <charset val="129"/>
      </rPr>
      <t xml:space="preserve">스타일메뉴얼제공 </t>
    </r>
    <r>
      <rPr>
        <b/>
        <sz val="12"/>
        <color theme="1"/>
        <rFont val="Aptos Narrow"/>
        <family val="2"/>
      </rPr>
      <t>#</t>
    </r>
    <r>
      <rPr>
        <b/>
        <sz val="12"/>
        <color theme="1"/>
        <rFont val="맑은 고딕"/>
        <family val="2"/>
        <charset val="129"/>
      </rPr>
      <t>활동량하</t>
    </r>
    <phoneticPr fontId="3" type="noConversion"/>
  </si>
  <si>
    <r>
      <t xml:space="preserve">VIP Offline Service
</t>
    </r>
    <r>
      <rPr>
        <b/>
        <sz val="12"/>
        <color theme="1"/>
        <rFont val="Aptos Narrow"/>
        <family val="2"/>
      </rPr>
      <t>Inquiries via Email</t>
    </r>
    <r>
      <rPr>
        <sz val="12"/>
        <color theme="1"/>
        <rFont val="Aptos Narrow"/>
        <family val="2"/>
      </rPr>
      <t xml:space="preserve">
</t>
    </r>
    <r>
      <rPr>
        <b/>
        <sz val="12"/>
        <color theme="1"/>
        <rFont val="Aptos Narrow"/>
        <family val="2"/>
      </rPr>
      <t>#VIP</t>
    </r>
    <r>
      <rPr>
        <b/>
        <sz val="12"/>
        <color theme="1"/>
        <rFont val="맑은 고딕"/>
        <family val="2"/>
        <charset val="129"/>
      </rPr>
      <t>오프라인컨설팅</t>
    </r>
    <r>
      <rPr>
        <b/>
        <sz val="12"/>
        <color theme="1"/>
        <rFont val="Aptos Narrow"/>
        <family val="2"/>
      </rPr>
      <t xml:space="preserve"> #</t>
    </r>
    <r>
      <rPr>
        <b/>
        <sz val="12"/>
        <color theme="1"/>
        <rFont val="맑은 고딕"/>
        <family val="2"/>
        <charset val="129"/>
      </rPr>
      <t>프리미엄스타일컨설팅</t>
    </r>
    <r>
      <rPr>
        <b/>
        <sz val="12"/>
        <color theme="1"/>
        <rFont val="Aptos Narrow"/>
        <family val="2"/>
      </rPr>
      <t xml:space="preserve"> #</t>
    </r>
    <r>
      <rPr>
        <b/>
        <sz val="12"/>
        <color theme="1"/>
        <rFont val="맑은 고딕"/>
        <family val="2"/>
        <charset val="129"/>
      </rPr>
      <t>헤어메이크업</t>
    </r>
    <r>
      <rPr>
        <b/>
        <sz val="12"/>
        <color theme="1"/>
        <rFont val="Aptos Narrow"/>
        <family val="2"/>
      </rPr>
      <t xml:space="preserve"> 
#</t>
    </r>
    <r>
      <rPr>
        <b/>
        <sz val="12"/>
        <color theme="1"/>
        <rFont val="맑은 고딕"/>
        <family val="2"/>
        <charset val="129"/>
      </rPr>
      <t>패션컨설팅</t>
    </r>
    <r>
      <rPr>
        <b/>
        <sz val="12"/>
        <color theme="1"/>
        <rFont val="Aptos Narrow"/>
        <family val="2"/>
      </rPr>
      <t xml:space="preserve"> #1:1</t>
    </r>
    <r>
      <rPr>
        <b/>
        <sz val="12"/>
        <color theme="1"/>
        <rFont val="맑은 고딕"/>
        <family val="2"/>
        <charset val="129"/>
      </rPr>
      <t>맞춤분석</t>
    </r>
    <r>
      <rPr>
        <b/>
        <sz val="12"/>
        <color theme="1"/>
        <rFont val="Aptos Narrow"/>
        <family val="2"/>
      </rPr>
      <t xml:space="preserve"> #</t>
    </r>
    <r>
      <rPr>
        <b/>
        <sz val="12"/>
        <color theme="1"/>
        <rFont val="맑은 고딕"/>
        <family val="2"/>
        <charset val="129"/>
      </rPr>
      <t>시그니처스타일제안</t>
    </r>
    <r>
      <rPr>
        <b/>
        <sz val="12"/>
        <color theme="1"/>
        <rFont val="Aptos Narrow"/>
        <family val="2"/>
      </rPr>
      <t xml:space="preserve"> #</t>
    </r>
    <r>
      <rPr>
        <b/>
        <sz val="12"/>
        <color theme="1"/>
        <rFont val="맑은 고딕"/>
        <family val="2"/>
        <charset val="129"/>
      </rPr>
      <t>활동량하 #메일문의</t>
    </r>
    <phoneticPr fontId="3" type="noConversion"/>
  </si>
  <si>
    <r>
      <rPr>
        <b/>
        <sz val="12"/>
        <color theme="1"/>
        <rFont val="Aptos Narrow"/>
        <family val="2"/>
      </rPr>
      <t>Inquiries via KakaoTalk Channel</t>
    </r>
    <r>
      <rPr>
        <sz val="12"/>
        <color theme="1"/>
        <rFont val="Aptos Narrow"/>
        <family val="2"/>
      </rPr>
      <t xml:space="preserve">
* Beauty Consultant
* Fashion Consultant
* Hair Consultant
* Makeup consultant
</t>
    </r>
    <r>
      <rPr>
        <b/>
        <sz val="12"/>
        <color theme="1"/>
        <rFont val="Aptos Narrow"/>
        <family val="2"/>
      </rPr>
      <t>#VIP</t>
    </r>
    <r>
      <rPr>
        <b/>
        <sz val="12"/>
        <color theme="1"/>
        <rFont val="맑은 고딕"/>
        <family val="2"/>
        <charset val="129"/>
      </rPr>
      <t>오프라인컨설팅</t>
    </r>
    <r>
      <rPr>
        <b/>
        <sz val="12"/>
        <color theme="1"/>
        <rFont val="Aptos Narrow"/>
        <family val="2"/>
      </rPr>
      <t xml:space="preserve"> #</t>
    </r>
    <r>
      <rPr>
        <b/>
        <sz val="12"/>
        <color theme="1"/>
        <rFont val="맑은 고딕"/>
        <family val="2"/>
        <charset val="129"/>
      </rPr>
      <t>프라이빗컨설팅</t>
    </r>
    <r>
      <rPr>
        <b/>
        <sz val="12"/>
        <color theme="1"/>
        <rFont val="Aptos Narrow"/>
        <family val="2"/>
      </rPr>
      <t xml:space="preserve"> #</t>
    </r>
    <r>
      <rPr>
        <b/>
        <sz val="12"/>
        <color theme="1"/>
        <rFont val="맑은 고딕"/>
        <family val="2"/>
        <charset val="129"/>
      </rPr>
      <t>스타일리스트팀</t>
    </r>
    <r>
      <rPr>
        <b/>
        <sz val="12"/>
        <color theme="1"/>
        <rFont val="Aptos Narrow"/>
        <family val="2"/>
      </rPr>
      <t>#</t>
    </r>
    <r>
      <rPr>
        <b/>
        <sz val="12"/>
        <color theme="1"/>
        <rFont val="맑은 고딕"/>
        <family val="2"/>
        <charset val="129"/>
      </rPr>
      <t>뷰티컨설팅</t>
    </r>
    <r>
      <rPr>
        <b/>
        <sz val="12"/>
        <color theme="1"/>
        <rFont val="Aptos Narrow"/>
        <family val="2"/>
      </rPr>
      <t xml:space="preserve"> 
#</t>
    </r>
    <r>
      <rPr>
        <b/>
        <sz val="12"/>
        <color theme="1"/>
        <rFont val="맑은 고딕"/>
        <family val="2"/>
        <charset val="129"/>
      </rPr>
      <t>패션컨설팅</t>
    </r>
    <r>
      <rPr>
        <b/>
        <sz val="12"/>
        <color theme="1"/>
        <rFont val="Aptos Narrow"/>
        <family val="2"/>
      </rPr>
      <t xml:space="preserve"> #</t>
    </r>
    <r>
      <rPr>
        <b/>
        <sz val="12"/>
        <color theme="1"/>
        <rFont val="맑은 고딕"/>
        <family val="2"/>
        <charset val="129"/>
      </rPr>
      <t>헤어컨설팅</t>
    </r>
    <r>
      <rPr>
        <b/>
        <sz val="12"/>
        <color theme="1"/>
        <rFont val="Aptos Narrow"/>
        <family val="2"/>
      </rPr>
      <t xml:space="preserve"> #</t>
    </r>
    <r>
      <rPr>
        <b/>
        <sz val="12"/>
        <color theme="1"/>
        <rFont val="맑은 고딕"/>
        <family val="2"/>
        <charset val="129"/>
      </rPr>
      <t>메이크업컨설팅</t>
    </r>
    <r>
      <rPr>
        <b/>
        <sz val="12"/>
        <color theme="1"/>
        <rFont val="Aptos Narrow"/>
        <family val="2"/>
      </rPr>
      <t xml:space="preserve"> #</t>
    </r>
    <r>
      <rPr>
        <b/>
        <sz val="12"/>
        <color theme="1"/>
        <rFont val="맑은 고딕"/>
        <family val="2"/>
        <charset val="129"/>
      </rPr>
      <t>활동량하 #카톡문의</t>
    </r>
    <phoneticPr fontId="3" type="noConversion"/>
  </si>
  <si>
    <r>
      <rPr>
        <sz val="11"/>
        <color theme="1"/>
        <rFont val="돋움"/>
        <family val="3"/>
        <charset val="129"/>
      </rPr>
      <t>컬러</t>
    </r>
    <r>
      <rPr>
        <sz val="11"/>
        <color theme="1"/>
        <rFont val="aptos narrow"/>
        <family val="2"/>
      </rPr>
      <t xml:space="preserve"> </t>
    </r>
    <r>
      <rPr>
        <sz val="11"/>
        <color theme="1"/>
        <rFont val="돋움"/>
        <family val="3"/>
        <charset val="129"/>
      </rPr>
      <t>드레이핑</t>
    </r>
    <r>
      <rPr>
        <sz val="11"/>
        <color theme="1"/>
        <rFont val="aptos narrow"/>
        <family val="2"/>
      </rPr>
      <t xml:space="preserve"> </t>
    </r>
    <r>
      <rPr>
        <sz val="11"/>
        <color theme="1"/>
        <rFont val="돋움"/>
        <family val="3"/>
        <charset val="129"/>
      </rPr>
      <t>세부톤</t>
    </r>
    <r>
      <rPr>
        <sz val="11"/>
        <color theme="1"/>
        <rFont val="aptos narrow"/>
        <family val="2"/>
      </rPr>
      <t xml:space="preserve"> </t>
    </r>
    <r>
      <rPr>
        <sz val="11"/>
        <color theme="1"/>
        <rFont val="돋움"/>
        <family val="3"/>
        <charset val="129"/>
      </rPr>
      <t>총</t>
    </r>
    <r>
      <rPr>
        <sz val="11"/>
        <color theme="1"/>
        <rFont val="aptos narrow"/>
        <family val="2"/>
      </rPr>
      <t xml:space="preserve"> 25type </t>
    </r>
    <r>
      <rPr>
        <sz val="11"/>
        <color theme="1"/>
        <rFont val="돋움"/>
        <family val="3"/>
        <charset val="129"/>
      </rPr>
      <t>진단</t>
    </r>
    <r>
      <rPr>
        <sz val="11"/>
        <color theme="1"/>
        <rFont val="aptos narrow"/>
        <family val="2"/>
      </rPr>
      <t xml:space="preserve"> + </t>
    </r>
    <r>
      <rPr>
        <sz val="11"/>
        <color theme="1"/>
        <rFont val="돋움"/>
        <family val="3"/>
        <charset val="129"/>
      </rPr>
      <t>색조</t>
    </r>
    <r>
      <rPr>
        <sz val="11"/>
        <color theme="1"/>
        <rFont val="aptos narrow"/>
        <family val="2"/>
      </rPr>
      <t xml:space="preserve"> </t>
    </r>
    <r>
      <rPr>
        <sz val="11"/>
        <color theme="1"/>
        <rFont val="돋움"/>
        <family val="3"/>
        <charset val="129"/>
      </rPr>
      <t>메이크업</t>
    </r>
    <r>
      <rPr>
        <sz val="11"/>
        <color theme="1"/>
        <rFont val="aptos narrow"/>
        <family val="2"/>
      </rPr>
      <t xml:space="preserve"> </t>
    </r>
    <r>
      <rPr>
        <sz val="11"/>
        <color theme="1"/>
        <rFont val="돋움"/>
        <family val="3"/>
        <charset val="129"/>
      </rPr>
      <t>제품</t>
    </r>
    <r>
      <rPr>
        <sz val="11"/>
        <color theme="1"/>
        <rFont val="aptos narrow"/>
        <family val="2"/>
      </rPr>
      <t xml:space="preserve"> </t>
    </r>
    <r>
      <rPr>
        <sz val="11"/>
        <color theme="1"/>
        <rFont val="돋움"/>
        <family val="3"/>
        <charset val="129"/>
      </rPr>
      <t xml:space="preserve">추천
</t>
    </r>
    <r>
      <rPr>
        <sz val="11"/>
        <color theme="1"/>
        <rFont val="aptos narrow"/>
        <family val="2"/>
      </rPr>
      <t xml:space="preserve">+ </t>
    </r>
    <r>
      <rPr>
        <sz val="11"/>
        <color theme="1"/>
        <rFont val="돋움"/>
        <family val="3"/>
        <charset val="129"/>
      </rPr>
      <t>패션</t>
    </r>
    <r>
      <rPr>
        <sz val="11"/>
        <color theme="1"/>
        <rFont val="aptos narrow"/>
        <family val="2"/>
      </rPr>
      <t xml:space="preserve"> </t>
    </r>
    <r>
      <rPr>
        <sz val="11"/>
        <color theme="1"/>
        <rFont val="돋움"/>
        <family val="3"/>
        <charset val="129"/>
      </rPr>
      <t>스타일</t>
    </r>
    <r>
      <rPr>
        <sz val="11"/>
        <color theme="1"/>
        <rFont val="aptos narrow"/>
        <family val="2"/>
      </rPr>
      <t xml:space="preserve"> </t>
    </r>
    <r>
      <rPr>
        <sz val="11"/>
        <color theme="1"/>
        <rFont val="돋움"/>
        <family val="3"/>
        <charset val="129"/>
      </rPr>
      <t>체크</t>
    </r>
    <r>
      <rPr>
        <sz val="11"/>
        <color theme="1"/>
        <rFont val="aptos narrow"/>
        <family val="2"/>
      </rPr>
      <t>&amp;</t>
    </r>
    <r>
      <rPr>
        <sz val="11"/>
        <color theme="1"/>
        <rFont val="돋움"/>
        <family val="3"/>
        <charset val="129"/>
      </rPr>
      <t>패션</t>
    </r>
    <r>
      <rPr>
        <sz val="11"/>
        <color theme="1"/>
        <rFont val="aptos narrow"/>
        <family val="2"/>
      </rPr>
      <t xml:space="preserve"> </t>
    </r>
    <r>
      <rPr>
        <sz val="11"/>
        <color theme="1"/>
        <rFont val="돋움"/>
        <family val="3"/>
        <charset val="129"/>
      </rPr>
      <t>스타일링</t>
    </r>
    <r>
      <rPr>
        <sz val="11"/>
        <color theme="1"/>
        <rFont val="aptos narrow"/>
        <family val="2"/>
      </rPr>
      <t xml:space="preserve"> </t>
    </r>
    <r>
      <rPr>
        <sz val="11"/>
        <color theme="1"/>
        <rFont val="돋움"/>
        <family val="3"/>
        <charset val="129"/>
      </rPr>
      <t xml:space="preserve">추천 </t>
    </r>
    <r>
      <rPr>
        <sz val="11"/>
        <color theme="1"/>
        <rFont val="aptos narrow"/>
        <family val="2"/>
      </rPr>
      <t xml:space="preserve">+ </t>
    </r>
    <r>
      <rPr>
        <sz val="11"/>
        <color theme="1"/>
        <rFont val="돋움"/>
        <family val="3"/>
        <charset val="129"/>
      </rPr>
      <t>악세서리</t>
    </r>
    <r>
      <rPr>
        <sz val="11"/>
        <color theme="1"/>
        <rFont val="aptos narrow"/>
        <family val="2"/>
      </rPr>
      <t xml:space="preserve">, </t>
    </r>
    <r>
      <rPr>
        <sz val="11"/>
        <color theme="1"/>
        <rFont val="돋움"/>
        <family val="3"/>
        <charset val="129"/>
      </rPr>
      <t>향수</t>
    </r>
    <r>
      <rPr>
        <sz val="11"/>
        <color theme="1"/>
        <rFont val="aptos narrow"/>
        <family val="2"/>
      </rPr>
      <t xml:space="preserve"> </t>
    </r>
    <r>
      <rPr>
        <sz val="11"/>
        <color theme="1"/>
        <rFont val="돋움"/>
        <family val="3"/>
        <charset val="129"/>
      </rPr>
      <t>추천</t>
    </r>
    <r>
      <rPr>
        <sz val="11"/>
        <color theme="1"/>
        <rFont val="aptos narrow"/>
        <family val="2"/>
      </rPr>
      <t xml:space="preserve">, </t>
    </r>
    <r>
      <rPr>
        <sz val="11"/>
        <color theme="1"/>
        <rFont val="돋움"/>
        <family val="3"/>
        <charset val="129"/>
      </rPr>
      <t>안경</t>
    </r>
    <r>
      <rPr>
        <sz val="11"/>
        <color theme="1"/>
        <rFont val="aptos narrow"/>
        <family val="2"/>
      </rPr>
      <t xml:space="preserve">, </t>
    </r>
    <r>
      <rPr>
        <sz val="11"/>
        <color theme="1"/>
        <rFont val="돋움"/>
        <family val="3"/>
        <charset val="129"/>
      </rPr>
      <t>렌즈</t>
    </r>
    <r>
      <rPr>
        <sz val="11"/>
        <color theme="1"/>
        <rFont val="aptos narrow"/>
        <family val="2"/>
      </rPr>
      <t xml:space="preserve">, </t>
    </r>
    <r>
      <rPr>
        <sz val="11"/>
        <color theme="1"/>
        <rFont val="돋움"/>
        <family val="3"/>
        <charset val="129"/>
      </rPr>
      <t>네일</t>
    </r>
    <r>
      <rPr>
        <sz val="11"/>
        <color theme="1"/>
        <rFont val="aptos narrow"/>
        <family val="2"/>
      </rPr>
      <t xml:space="preserve"> </t>
    </r>
    <r>
      <rPr>
        <sz val="11"/>
        <color theme="1"/>
        <rFont val="돋움"/>
        <family val="3"/>
        <charset val="129"/>
      </rPr>
      <t>디자인</t>
    </r>
    <r>
      <rPr>
        <sz val="11"/>
        <color theme="1"/>
        <rFont val="aptos narrow"/>
        <family val="2"/>
      </rPr>
      <t>&amp;</t>
    </r>
    <r>
      <rPr>
        <sz val="11"/>
        <color theme="1"/>
        <rFont val="돋움"/>
        <family val="3"/>
        <charset val="129"/>
      </rPr>
      <t>컬러</t>
    </r>
    <r>
      <rPr>
        <sz val="11"/>
        <color theme="1"/>
        <rFont val="aptos narrow"/>
        <family val="2"/>
      </rPr>
      <t xml:space="preserve"> </t>
    </r>
    <r>
      <rPr>
        <sz val="11"/>
        <color theme="1"/>
        <rFont val="돋움"/>
        <family val="3"/>
        <charset val="129"/>
      </rPr>
      <t xml:space="preserve">추천
</t>
    </r>
    <r>
      <rPr>
        <sz val="11"/>
        <color theme="1"/>
        <rFont val="aptos narrow"/>
        <family val="2"/>
      </rPr>
      <t xml:space="preserve">+ </t>
    </r>
    <r>
      <rPr>
        <sz val="11"/>
        <color theme="1"/>
        <rFont val="돋움"/>
        <family val="3"/>
        <charset val="129"/>
      </rPr>
      <t>골격</t>
    </r>
    <r>
      <rPr>
        <sz val="11"/>
        <color theme="1"/>
        <rFont val="aptos narrow"/>
        <family val="2"/>
      </rPr>
      <t xml:space="preserve"> </t>
    </r>
    <r>
      <rPr>
        <sz val="11"/>
        <color theme="1"/>
        <rFont val="돋움"/>
        <family val="3"/>
        <charset val="129"/>
      </rPr>
      <t>및</t>
    </r>
    <r>
      <rPr>
        <sz val="11"/>
        <color theme="1"/>
        <rFont val="aptos narrow"/>
        <family val="2"/>
      </rPr>
      <t xml:space="preserve"> </t>
    </r>
    <r>
      <rPr>
        <sz val="11"/>
        <color theme="1"/>
        <rFont val="돋움"/>
        <family val="3"/>
        <charset val="129"/>
      </rPr>
      <t>체형</t>
    </r>
    <r>
      <rPr>
        <sz val="11"/>
        <color theme="1"/>
        <rFont val="aptos narrow"/>
        <family val="2"/>
      </rPr>
      <t xml:space="preserve"> </t>
    </r>
    <r>
      <rPr>
        <sz val="11"/>
        <color theme="1"/>
        <rFont val="돋움"/>
        <family val="3"/>
        <charset val="129"/>
      </rPr>
      <t>진단에</t>
    </r>
    <r>
      <rPr>
        <sz val="11"/>
        <color theme="1"/>
        <rFont val="aptos narrow"/>
        <family val="2"/>
      </rPr>
      <t xml:space="preserve"> </t>
    </r>
    <r>
      <rPr>
        <sz val="11"/>
        <color theme="1"/>
        <rFont val="돋움"/>
        <family val="3"/>
        <charset val="129"/>
      </rPr>
      <t>맞는</t>
    </r>
    <r>
      <rPr>
        <sz val="11"/>
        <color theme="1"/>
        <rFont val="aptos narrow"/>
        <family val="2"/>
      </rPr>
      <t xml:space="preserve"> </t>
    </r>
    <r>
      <rPr>
        <sz val="11"/>
        <color theme="1"/>
        <rFont val="돋움"/>
        <family val="3"/>
        <charset val="129"/>
      </rPr>
      <t>전략적</t>
    </r>
    <r>
      <rPr>
        <sz val="11"/>
        <color theme="1"/>
        <rFont val="aptos narrow"/>
        <family val="2"/>
      </rPr>
      <t xml:space="preserve"> </t>
    </r>
    <r>
      <rPr>
        <sz val="11"/>
        <color theme="1"/>
        <rFont val="돋움"/>
        <family val="3"/>
        <charset val="129"/>
      </rPr>
      <t>패션</t>
    </r>
    <r>
      <rPr>
        <sz val="11"/>
        <color theme="1"/>
        <rFont val="aptos narrow"/>
        <family val="2"/>
      </rPr>
      <t xml:space="preserve"> </t>
    </r>
    <r>
      <rPr>
        <sz val="11"/>
        <color theme="1"/>
        <rFont val="돋움"/>
        <family val="3"/>
        <charset val="129"/>
      </rPr>
      <t xml:space="preserve">코칭 </t>
    </r>
    <r>
      <rPr>
        <sz val="11"/>
        <color theme="1"/>
        <rFont val="aptos narrow"/>
        <family val="2"/>
      </rPr>
      <t xml:space="preserve">+ </t>
    </r>
    <r>
      <rPr>
        <sz val="11"/>
        <color theme="1"/>
        <rFont val="돋움"/>
        <family val="3"/>
        <charset val="129"/>
      </rPr>
      <t>시그니처</t>
    </r>
    <r>
      <rPr>
        <sz val="11"/>
        <color theme="1"/>
        <rFont val="aptos narrow"/>
        <family val="2"/>
      </rPr>
      <t xml:space="preserve"> </t>
    </r>
    <r>
      <rPr>
        <sz val="11"/>
        <color theme="1"/>
        <rFont val="돋움"/>
        <family val="3"/>
        <charset val="129"/>
      </rPr>
      <t>이미지</t>
    </r>
    <r>
      <rPr>
        <sz val="11"/>
        <color theme="1"/>
        <rFont val="aptos narrow"/>
        <family val="2"/>
      </rPr>
      <t xml:space="preserve"> </t>
    </r>
    <r>
      <rPr>
        <sz val="11"/>
        <color theme="1"/>
        <rFont val="돋움"/>
        <family val="3"/>
        <charset val="129"/>
      </rPr>
      <t xml:space="preserve">컨설팅
</t>
    </r>
    <r>
      <rPr>
        <b/>
        <sz val="11"/>
        <color theme="1"/>
        <rFont val="aptos narrow"/>
        <family val="3"/>
      </rPr>
      <t>#</t>
    </r>
    <r>
      <rPr>
        <b/>
        <sz val="11"/>
        <color theme="1"/>
        <rFont val="맑은 고딕"/>
        <family val="3"/>
        <charset val="129"/>
      </rPr>
      <t>퍼스널컬러진단</t>
    </r>
    <r>
      <rPr>
        <b/>
        <sz val="11"/>
        <color theme="1"/>
        <rFont val="aptos narrow"/>
        <family val="3"/>
      </rPr>
      <t xml:space="preserve"> #</t>
    </r>
    <r>
      <rPr>
        <b/>
        <sz val="11"/>
        <color theme="1"/>
        <rFont val="맑은 고딕"/>
        <family val="3"/>
        <charset val="129"/>
      </rPr>
      <t>사계절톤분석</t>
    </r>
    <r>
      <rPr>
        <b/>
        <sz val="11"/>
        <color theme="1"/>
        <rFont val="aptos narrow"/>
        <family val="3"/>
      </rPr>
      <t xml:space="preserve"> #</t>
    </r>
    <r>
      <rPr>
        <b/>
        <sz val="11"/>
        <color theme="1"/>
        <rFont val="맑은 고딕"/>
        <family val="3"/>
        <charset val="129"/>
      </rPr>
      <t>메이크업컬러추천</t>
    </r>
    <r>
      <rPr>
        <b/>
        <sz val="11"/>
        <color theme="1"/>
        <rFont val="aptos narrow"/>
        <family val="3"/>
      </rPr>
      <t xml:space="preserve"> #</t>
    </r>
    <r>
      <rPr>
        <b/>
        <sz val="11"/>
        <color theme="1"/>
        <rFont val="맑은 고딕"/>
        <family val="3"/>
        <charset val="129"/>
      </rPr>
      <t>헤어컬러가이드</t>
    </r>
    <r>
      <rPr>
        <b/>
        <sz val="11"/>
        <color theme="1"/>
        <rFont val="aptos narrow"/>
        <family val="3"/>
      </rPr>
      <t xml:space="preserve"> 
#</t>
    </r>
    <r>
      <rPr>
        <b/>
        <sz val="11"/>
        <color theme="1"/>
        <rFont val="맑은 고딕"/>
        <family val="3"/>
        <charset val="129"/>
      </rPr>
      <t>이미지분석</t>
    </r>
    <r>
      <rPr>
        <b/>
        <sz val="11"/>
        <color theme="1"/>
        <rFont val="aptos narrow"/>
        <family val="3"/>
      </rPr>
      <t xml:space="preserve"> #</t>
    </r>
    <r>
      <rPr>
        <b/>
        <sz val="11"/>
        <color theme="1"/>
        <rFont val="맑은 고딕"/>
        <family val="3"/>
        <charset val="129"/>
      </rPr>
      <t>맞춤추천</t>
    </r>
    <r>
      <rPr>
        <b/>
        <sz val="11"/>
        <color theme="1"/>
        <rFont val="aptos narrow"/>
        <family val="3"/>
      </rPr>
      <t xml:space="preserve">  #</t>
    </r>
    <r>
      <rPr>
        <b/>
        <sz val="11"/>
        <color theme="1"/>
        <rFont val="맑은 고딕"/>
        <family val="3"/>
        <charset val="129"/>
      </rPr>
      <t>활동량하</t>
    </r>
    <phoneticPr fontId="3" type="noConversion"/>
  </si>
  <si>
    <r>
      <rPr>
        <sz val="11"/>
        <color theme="1"/>
        <rFont val="돋움"/>
        <family val="3"/>
        <charset val="129"/>
      </rPr>
      <t>신체색</t>
    </r>
    <r>
      <rPr>
        <sz val="11"/>
        <color theme="1"/>
        <rFont val="aptos narrow"/>
        <family val="2"/>
      </rPr>
      <t xml:space="preserve"> </t>
    </r>
    <r>
      <rPr>
        <sz val="11"/>
        <color theme="1"/>
        <rFont val="돋움"/>
        <family val="3"/>
        <charset val="129"/>
      </rPr>
      <t>분석</t>
    </r>
    <r>
      <rPr>
        <sz val="11"/>
        <color theme="1"/>
        <rFont val="aptos narrow"/>
        <family val="2"/>
      </rPr>
      <t xml:space="preserve"> </t>
    </r>
    <r>
      <rPr>
        <sz val="11"/>
        <color theme="1"/>
        <rFont val="돋움"/>
        <family val="3"/>
        <charset val="129"/>
      </rPr>
      <t>후</t>
    </r>
    <r>
      <rPr>
        <sz val="11"/>
        <color theme="1"/>
        <rFont val="aptos narrow"/>
        <family val="2"/>
      </rPr>
      <t xml:space="preserve"> </t>
    </r>
    <r>
      <rPr>
        <sz val="11"/>
        <color theme="1"/>
        <rFont val="돋움"/>
        <family val="3"/>
        <charset val="129"/>
      </rPr>
      <t>퍼스널컬러진단</t>
    </r>
    <r>
      <rPr>
        <sz val="11"/>
        <color theme="1"/>
        <rFont val="aptos narrow"/>
        <family val="2"/>
      </rPr>
      <t xml:space="preserve"> + </t>
    </r>
    <r>
      <rPr>
        <sz val="11"/>
        <color theme="1"/>
        <rFont val="돋움"/>
        <family val="3"/>
        <charset val="129"/>
      </rPr>
      <t>헤어</t>
    </r>
    <r>
      <rPr>
        <sz val="11"/>
        <color theme="1"/>
        <rFont val="aptos narrow"/>
        <family val="2"/>
      </rPr>
      <t xml:space="preserve">, </t>
    </r>
    <r>
      <rPr>
        <sz val="11"/>
        <color theme="1"/>
        <rFont val="돋움"/>
        <family val="3"/>
        <charset val="129"/>
      </rPr>
      <t>주얼리</t>
    </r>
    <r>
      <rPr>
        <sz val="11"/>
        <color theme="1"/>
        <rFont val="aptos narrow"/>
        <family val="2"/>
      </rPr>
      <t xml:space="preserve">, </t>
    </r>
    <r>
      <rPr>
        <sz val="11"/>
        <color theme="1"/>
        <rFont val="돋움"/>
        <family val="3"/>
        <charset val="129"/>
      </rPr>
      <t>렌즈컬러</t>
    </r>
    <r>
      <rPr>
        <sz val="11"/>
        <color theme="1"/>
        <rFont val="aptos narrow"/>
        <family val="2"/>
      </rPr>
      <t xml:space="preserve"> </t>
    </r>
    <r>
      <rPr>
        <sz val="11"/>
        <color theme="1"/>
        <rFont val="돋움"/>
        <family val="3"/>
        <charset val="129"/>
      </rPr>
      <t xml:space="preserve">추천
</t>
    </r>
    <r>
      <rPr>
        <sz val="11"/>
        <color theme="1"/>
        <rFont val="aptos narrow"/>
        <family val="2"/>
      </rPr>
      <t xml:space="preserve">+ </t>
    </r>
    <r>
      <rPr>
        <sz val="11"/>
        <color theme="1"/>
        <rFont val="돋움"/>
        <family val="3"/>
        <charset val="129"/>
      </rPr>
      <t>페이스존</t>
    </r>
    <r>
      <rPr>
        <sz val="11"/>
        <color theme="1"/>
        <rFont val="aptos narrow"/>
        <family val="2"/>
      </rPr>
      <t xml:space="preserve"> </t>
    </r>
    <r>
      <rPr>
        <sz val="11"/>
        <color theme="1"/>
        <rFont val="돋움"/>
        <family val="3"/>
        <charset val="129"/>
      </rPr>
      <t>간이</t>
    </r>
    <r>
      <rPr>
        <sz val="11"/>
        <color theme="1"/>
        <rFont val="aptos narrow"/>
        <family val="2"/>
      </rPr>
      <t xml:space="preserve"> </t>
    </r>
    <r>
      <rPr>
        <sz val="11"/>
        <color theme="1"/>
        <rFont val="돋움"/>
        <family val="3"/>
        <charset val="129"/>
      </rPr>
      <t>분석</t>
    </r>
    <r>
      <rPr>
        <sz val="11"/>
        <color theme="1"/>
        <rFont val="aptos narrow"/>
        <family val="2"/>
      </rPr>
      <t xml:space="preserve">, </t>
    </r>
    <r>
      <rPr>
        <sz val="11"/>
        <color theme="1"/>
        <rFont val="돋움"/>
        <family val="3"/>
        <charset val="129"/>
      </rPr>
      <t>패션</t>
    </r>
    <r>
      <rPr>
        <sz val="11"/>
        <color theme="1"/>
        <rFont val="aptos narrow"/>
        <family val="2"/>
      </rPr>
      <t xml:space="preserve"> </t>
    </r>
    <r>
      <rPr>
        <sz val="11"/>
        <color theme="1"/>
        <rFont val="돋움"/>
        <family val="3"/>
        <charset val="129"/>
      </rPr>
      <t xml:space="preserve">코칭 </t>
    </r>
    <r>
      <rPr>
        <sz val="11"/>
        <color theme="1"/>
        <rFont val="aptos narrow"/>
        <family val="2"/>
      </rPr>
      <t xml:space="preserve">+ </t>
    </r>
    <r>
      <rPr>
        <sz val="11"/>
        <color theme="1"/>
        <rFont val="돋움"/>
        <family val="3"/>
        <charset val="129"/>
      </rPr>
      <t>향수</t>
    </r>
    <r>
      <rPr>
        <sz val="11"/>
        <color theme="1"/>
        <rFont val="aptos narrow"/>
        <family val="2"/>
      </rPr>
      <t xml:space="preserve"> </t>
    </r>
    <r>
      <rPr>
        <sz val="11"/>
        <color theme="1"/>
        <rFont val="돋움"/>
        <family val="3"/>
        <charset val="129"/>
      </rPr>
      <t>추천</t>
    </r>
    <r>
      <rPr>
        <sz val="11"/>
        <color theme="1"/>
        <rFont val="aptos narrow"/>
        <family val="2"/>
      </rPr>
      <t xml:space="preserve"> + </t>
    </r>
    <r>
      <rPr>
        <sz val="11"/>
        <color theme="1"/>
        <rFont val="돋움"/>
        <family val="3"/>
        <charset val="129"/>
      </rPr>
      <t>목걸이</t>
    </r>
    <r>
      <rPr>
        <sz val="11"/>
        <color theme="1"/>
        <rFont val="aptos narrow"/>
        <family val="2"/>
      </rPr>
      <t xml:space="preserve">, </t>
    </r>
    <r>
      <rPr>
        <sz val="11"/>
        <color theme="1"/>
        <rFont val="돋움"/>
        <family val="3"/>
        <charset val="129"/>
      </rPr>
      <t>귀걸이</t>
    </r>
    <r>
      <rPr>
        <sz val="11"/>
        <color theme="1"/>
        <rFont val="aptos narrow"/>
        <family val="2"/>
      </rPr>
      <t xml:space="preserve">, </t>
    </r>
    <r>
      <rPr>
        <sz val="11"/>
        <color theme="1"/>
        <rFont val="돋움"/>
        <family val="3"/>
        <charset val="129"/>
      </rPr>
      <t>반지</t>
    </r>
    <r>
      <rPr>
        <sz val="11"/>
        <color theme="1"/>
        <rFont val="aptos narrow"/>
        <family val="2"/>
      </rPr>
      <t xml:space="preserve">, 
</t>
    </r>
    <r>
      <rPr>
        <sz val="11"/>
        <color theme="1"/>
        <rFont val="돋움"/>
        <family val="3"/>
        <charset val="129"/>
      </rPr>
      <t>시계</t>
    </r>
    <r>
      <rPr>
        <sz val="11"/>
        <color theme="1"/>
        <rFont val="aptos narrow"/>
        <family val="2"/>
      </rPr>
      <t xml:space="preserve"> </t>
    </r>
    <r>
      <rPr>
        <sz val="11"/>
        <color theme="1"/>
        <rFont val="돋움"/>
        <family val="3"/>
        <charset val="129"/>
      </rPr>
      <t>디자인</t>
    </r>
    <r>
      <rPr>
        <sz val="11"/>
        <color theme="1"/>
        <rFont val="aptos narrow"/>
        <family val="2"/>
      </rPr>
      <t xml:space="preserve"> </t>
    </r>
    <r>
      <rPr>
        <sz val="11"/>
        <color theme="1"/>
        <rFont val="돋움"/>
        <family val="3"/>
        <charset val="129"/>
      </rPr>
      <t xml:space="preserve">추천
</t>
    </r>
    <r>
      <rPr>
        <b/>
        <sz val="11"/>
        <color theme="1"/>
        <rFont val="aptos narrow"/>
        <family val="3"/>
      </rPr>
      <t>#</t>
    </r>
    <r>
      <rPr>
        <b/>
        <sz val="11"/>
        <color theme="1"/>
        <rFont val="맑은 고딕"/>
        <family val="3"/>
        <charset val="129"/>
      </rPr>
      <t>퍼스널컬러심화진단</t>
    </r>
    <r>
      <rPr>
        <b/>
        <sz val="11"/>
        <color theme="1"/>
        <rFont val="aptos narrow"/>
        <family val="3"/>
      </rPr>
      <t xml:space="preserve"> #</t>
    </r>
    <r>
      <rPr>
        <b/>
        <sz val="11"/>
        <color theme="1"/>
        <rFont val="맑은 고딕"/>
        <family val="3"/>
        <charset val="129"/>
      </rPr>
      <t>컬러배색가이드</t>
    </r>
    <r>
      <rPr>
        <b/>
        <sz val="11"/>
        <color theme="1"/>
        <rFont val="aptos narrow"/>
        <family val="3"/>
      </rPr>
      <t xml:space="preserve"> #</t>
    </r>
    <r>
      <rPr>
        <b/>
        <sz val="11"/>
        <color theme="1"/>
        <rFont val="맑은 고딕"/>
        <family val="3"/>
        <charset val="129"/>
      </rPr>
      <t>페이스존분석</t>
    </r>
    <r>
      <rPr>
        <b/>
        <sz val="11"/>
        <color theme="1"/>
        <rFont val="aptos narrow"/>
        <family val="3"/>
      </rPr>
      <t xml:space="preserve"> #</t>
    </r>
    <r>
      <rPr>
        <b/>
        <sz val="11"/>
        <color theme="1"/>
        <rFont val="맑은 고딕"/>
        <family val="3"/>
        <charset val="129"/>
      </rPr>
      <t>이미지분석</t>
    </r>
    <r>
      <rPr>
        <b/>
        <sz val="11"/>
        <color theme="1"/>
        <rFont val="aptos narrow"/>
        <family val="3"/>
      </rPr>
      <t xml:space="preserve"> 
#</t>
    </r>
    <r>
      <rPr>
        <b/>
        <sz val="11"/>
        <color theme="1"/>
        <rFont val="맑은 고딕"/>
        <family val="3"/>
        <charset val="129"/>
      </rPr>
      <t>메이크업활용</t>
    </r>
    <r>
      <rPr>
        <b/>
        <sz val="11"/>
        <color theme="1"/>
        <rFont val="aptos narrow"/>
        <family val="3"/>
      </rPr>
      <t xml:space="preserve"> #</t>
    </r>
    <r>
      <rPr>
        <b/>
        <sz val="11"/>
        <color theme="1"/>
        <rFont val="맑은 고딕"/>
        <family val="3"/>
        <charset val="129"/>
      </rPr>
      <t>맞춤추천</t>
    </r>
    <r>
      <rPr>
        <b/>
        <sz val="11"/>
        <color theme="1"/>
        <rFont val="aptos narrow"/>
        <family val="3"/>
      </rPr>
      <t xml:space="preserve"> #</t>
    </r>
    <r>
      <rPr>
        <b/>
        <sz val="11"/>
        <color theme="1"/>
        <rFont val="맑은 고딕"/>
        <family val="3"/>
        <charset val="129"/>
      </rPr>
      <t>활동량하</t>
    </r>
    <phoneticPr fontId="3" type="noConversion"/>
  </si>
  <si>
    <t>https://www.lottetour.com/evtList/851/938/943/944?godId=65289</t>
    <phoneticPr fontId="3" type="noConversion"/>
  </si>
  <si>
    <t>https://www.railcruise.co.kr/website/rc_course_info.asp?1</t>
    <phoneticPr fontId="3" type="noConversion"/>
  </si>
  <si>
    <r>
      <t xml:space="preserve">Hotel-Hanbok-Changing Guard Ceremony (Folk Museum on Tue)-Gyeongbokgung Palace-N Seoul Tower-Itaewon Mosque -Lunch-Prayer's time-Bukchon Village-Dongdaemun Market-Gwangjang Market-Myeongdong 
(Include : Private Car, Lunch, Entrance Fees, Guide)
</t>
    </r>
    <r>
      <rPr>
        <b/>
        <sz val="11"/>
        <color theme="1"/>
        <rFont val="Aptos Narrow"/>
        <family val="2"/>
      </rPr>
      <t>#</t>
    </r>
    <r>
      <rPr>
        <b/>
        <sz val="11"/>
        <color theme="1"/>
        <rFont val="맑은 고딕"/>
        <family val="2"/>
        <charset val="129"/>
      </rPr>
      <t>무슬림프라이빗투어</t>
    </r>
    <r>
      <rPr>
        <b/>
        <sz val="11"/>
        <color theme="1"/>
        <rFont val="Aptos Narrow"/>
        <family val="2"/>
      </rPr>
      <t xml:space="preserve"> #</t>
    </r>
    <r>
      <rPr>
        <b/>
        <sz val="11"/>
        <color theme="1"/>
        <rFont val="맑은 고딕"/>
        <family val="2"/>
        <charset val="129"/>
      </rPr>
      <t>할랄식사제공</t>
    </r>
    <r>
      <rPr>
        <b/>
        <sz val="11"/>
        <color theme="1"/>
        <rFont val="Aptos Narrow"/>
        <family val="2"/>
      </rPr>
      <t xml:space="preserve"> #</t>
    </r>
    <r>
      <rPr>
        <b/>
        <sz val="11"/>
        <color theme="1"/>
        <rFont val="맑은 고딕"/>
        <family val="2"/>
        <charset val="129"/>
      </rPr>
      <t>기도시간보장</t>
    </r>
    <r>
      <rPr>
        <b/>
        <sz val="11"/>
        <color theme="1"/>
        <rFont val="Aptos Narrow"/>
        <family val="2"/>
      </rPr>
      <t xml:space="preserve"> #</t>
    </r>
    <r>
      <rPr>
        <b/>
        <sz val="11"/>
        <color theme="1"/>
        <rFont val="맑은 고딕"/>
        <family val="2"/>
        <charset val="129"/>
      </rPr>
      <t>서울시티투어</t>
    </r>
    <r>
      <rPr>
        <b/>
        <sz val="11"/>
        <color theme="1"/>
        <rFont val="Aptos Narrow"/>
        <family val="2"/>
      </rPr>
      <t xml:space="preserve"> 
#</t>
    </r>
    <r>
      <rPr>
        <b/>
        <sz val="11"/>
        <color theme="1"/>
        <rFont val="맑은 고딕"/>
        <family val="2"/>
        <charset val="129"/>
      </rPr>
      <t>아랍어가이드</t>
    </r>
    <r>
      <rPr>
        <b/>
        <sz val="11"/>
        <color theme="1"/>
        <rFont val="Aptos Narrow"/>
        <family val="2"/>
      </rPr>
      <t xml:space="preserve"> #</t>
    </r>
    <r>
      <rPr>
        <b/>
        <sz val="11"/>
        <color theme="1"/>
        <rFont val="맑은 고딕"/>
        <family val="2"/>
        <charset val="129"/>
      </rPr>
      <t>영어가이드 #중식포함 #활동량중상</t>
    </r>
    <phoneticPr fontId="3" type="noConversion"/>
  </si>
  <si>
    <r>
      <rPr>
        <sz val="11"/>
        <color theme="1"/>
        <rFont val="돋움"/>
        <family val="3"/>
        <charset val="129"/>
      </rPr>
      <t>최소</t>
    </r>
    <r>
      <rPr>
        <sz val="11"/>
        <color theme="1"/>
        <rFont val="aptos narrow"/>
        <family val="2"/>
      </rPr>
      <t xml:space="preserve"> </t>
    </r>
    <r>
      <rPr>
        <sz val="11"/>
        <color theme="1"/>
        <rFont val="돋움"/>
        <family val="3"/>
        <charset val="129"/>
      </rPr>
      <t>인원</t>
    </r>
    <r>
      <rPr>
        <sz val="11"/>
        <color theme="1"/>
        <rFont val="aptos narrow"/>
        <family val="2"/>
      </rPr>
      <t xml:space="preserve"> 4</t>
    </r>
    <r>
      <rPr>
        <sz val="11"/>
        <color theme="1"/>
        <rFont val="돋움"/>
        <family val="3"/>
        <charset val="129"/>
      </rPr>
      <t>명</t>
    </r>
    <r>
      <rPr>
        <sz val="11"/>
        <color theme="1"/>
        <rFont val="aptos narrow"/>
        <family val="2"/>
      </rPr>
      <t xml:space="preserve"> / 07:00 ~ 17:30
</t>
    </r>
    <r>
      <rPr>
        <sz val="11"/>
        <color theme="1"/>
        <rFont val="돋움"/>
        <family val="3"/>
        <charset val="129"/>
      </rPr>
      <t>호텔</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임진각</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통일대교</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여권</t>
    </r>
    <r>
      <rPr>
        <sz val="11"/>
        <color theme="1"/>
        <rFont val="aptos narrow"/>
        <family val="2"/>
      </rPr>
      <t xml:space="preserve"> </t>
    </r>
    <r>
      <rPr>
        <sz val="11"/>
        <color theme="1"/>
        <rFont val="돋움"/>
        <family val="3"/>
        <charset val="129"/>
      </rPr>
      <t>및</t>
    </r>
    <r>
      <rPr>
        <sz val="11"/>
        <color theme="1"/>
        <rFont val="aptos narrow"/>
        <family val="2"/>
      </rPr>
      <t xml:space="preserve"> </t>
    </r>
    <r>
      <rPr>
        <sz val="11"/>
        <color theme="1"/>
        <rFont val="돋움"/>
        <family val="3"/>
        <charset val="129"/>
      </rPr>
      <t>신분증</t>
    </r>
    <r>
      <rPr>
        <sz val="11"/>
        <color theme="1"/>
        <rFont val="aptos narrow"/>
        <family val="2"/>
      </rPr>
      <t xml:space="preserve"> </t>
    </r>
    <r>
      <rPr>
        <sz val="11"/>
        <color theme="1"/>
        <rFont val="돋움"/>
        <family val="3"/>
        <charset val="129"/>
      </rPr>
      <t>검사</t>
    </r>
    <r>
      <rPr>
        <sz val="11"/>
        <color theme="1"/>
        <rFont val="aptos narrow"/>
        <family val="2"/>
      </rPr>
      <t xml:space="preserve"> </t>
    </r>
    <r>
      <rPr>
        <sz val="11"/>
        <color theme="1"/>
        <rFont val="돋움"/>
        <family val="3"/>
        <charset val="129"/>
      </rPr>
      <t>→</t>
    </r>
    <r>
      <rPr>
        <sz val="11"/>
        <color theme="1"/>
        <rFont val="aptos narrow"/>
        <family val="2"/>
      </rPr>
      <t xml:space="preserve"> 
DMZ </t>
    </r>
    <r>
      <rPr>
        <sz val="11"/>
        <color theme="1"/>
        <rFont val="돋움"/>
        <family val="3"/>
        <charset val="129"/>
      </rPr>
      <t>영상관</t>
    </r>
    <r>
      <rPr>
        <sz val="11"/>
        <color theme="1"/>
        <rFont val="aptos narrow"/>
        <family val="2"/>
      </rPr>
      <t xml:space="preserve"> </t>
    </r>
    <r>
      <rPr>
        <sz val="11"/>
        <color theme="1"/>
        <rFont val="돋움"/>
        <family val="3"/>
        <charset val="129"/>
      </rPr>
      <t>및</t>
    </r>
    <r>
      <rPr>
        <sz val="11"/>
        <color theme="1"/>
        <rFont val="aptos narrow"/>
        <family val="2"/>
      </rPr>
      <t xml:space="preserve"> </t>
    </r>
    <r>
      <rPr>
        <sz val="11"/>
        <color theme="1"/>
        <rFont val="돋움"/>
        <family val="3"/>
        <charset val="129"/>
      </rPr>
      <t>전시관</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제</t>
    </r>
    <r>
      <rPr>
        <sz val="11"/>
        <color theme="1"/>
        <rFont val="aptos narrow"/>
        <family val="2"/>
      </rPr>
      <t>3</t>
    </r>
    <r>
      <rPr>
        <sz val="11"/>
        <color theme="1"/>
        <rFont val="돋움"/>
        <family val="3"/>
        <charset val="129"/>
      </rPr>
      <t>터널</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도라전망대</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통일촌</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중식</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강화도</t>
    </r>
    <r>
      <rPr>
        <sz val="11"/>
        <color theme="1"/>
        <rFont val="aptos narrow"/>
        <family val="2"/>
      </rPr>
      <t xml:space="preserve"> </t>
    </r>
    <r>
      <rPr>
        <sz val="11"/>
        <color theme="1"/>
        <rFont val="돋움"/>
        <family val="3"/>
        <charset val="129"/>
      </rPr>
      <t>연미정</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여권</t>
    </r>
    <r>
      <rPr>
        <sz val="11"/>
        <color theme="1"/>
        <rFont val="aptos narrow"/>
        <family val="2"/>
      </rPr>
      <t xml:space="preserve"> </t>
    </r>
    <r>
      <rPr>
        <sz val="11"/>
        <color theme="1"/>
        <rFont val="돋움"/>
        <family val="3"/>
        <charset val="129"/>
      </rPr>
      <t>및</t>
    </r>
    <r>
      <rPr>
        <sz val="11"/>
        <color theme="1"/>
        <rFont val="aptos narrow"/>
        <family val="2"/>
      </rPr>
      <t xml:space="preserve"> </t>
    </r>
    <r>
      <rPr>
        <sz val="11"/>
        <color theme="1"/>
        <rFont val="돋움"/>
        <family val="3"/>
        <charset val="129"/>
      </rPr>
      <t>신분증</t>
    </r>
    <r>
      <rPr>
        <sz val="11"/>
        <color theme="1"/>
        <rFont val="aptos narrow"/>
        <family val="2"/>
      </rPr>
      <t xml:space="preserve"> </t>
    </r>
    <r>
      <rPr>
        <sz val="11"/>
        <color theme="1"/>
        <rFont val="돋움"/>
        <family val="3"/>
        <charset val="129"/>
      </rPr>
      <t>체크</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해안경계철책선</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강화</t>
    </r>
    <r>
      <rPr>
        <sz val="11"/>
        <color theme="1"/>
        <rFont val="aptos narrow"/>
        <family val="2"/>
      </rPr>
      <t xml:space="preserve"> </t>
    </r>
    <r>
      <rPr>
        <sz val="11"/>
        <color theme="1"/>
        <rFont val="돋움"/>
        <family val="3"/>
        <charset val="129"/>
      </rPr>
      <t>평화전망대</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호텔</t>
    </r>
    <r>
      <rPr>
        <sz val="11"/>
        <color theme="1"/>
        <rFont val="aptos narrow"/>
        <family val="3"/>
        <charset val="129"/>
      </rPr>
      <t xml:space="preserve">
</t>
    </r>
    <r>
      <rPr>
        <b/>
        <sz val="11"/>
        <color theme="1"/>
        <rFont val="aptos narrow"/>
        <family val="3"/>
        <charset val="129"/>
      </rPr>
      <t>#</t>
    </r>
    <r>
      <rPr>
        <b/>
        <sz val="11"/>
        <color theme="1"/>
        <rFont val="맑은 고딕"/>
        <family val="3"/>
        <charset val="129"/>
      </rPr>
      <t>외국인</t>
    </r>
    <r>
      <rPr>
        <b/>
        <sz val="11"/>
        <color theme="1"/>
        <rFont val="aptos narrow"/>
        <family val="3"/>
        <charset val="129"/>
      </rPr>
      <t>VIP</t>
    </r>
    <r>
      <rPr>
        <b/>
        <sz val="11"/>
        <color theme="1"/>
        <rFont val="맑은 고딕"/>
        <family val="3"/>
        <charset val="129"/>
      </rPr>
      <t>전용</t>
    </r>
    <r>
      <rPr>
        <b/>
        <sz val="11"/>
        <color theme="1"/>
        <rFont val="aptos narrow"/>
        <family val="3"/>
        <charset val="129"/>
      </rPr>
      <t xml:space="preserve"> #DMZNLL</t>
    </r>
    <r>
      <rPr>
        <b/>
        <sz val="11"/>
        <color theme="1"/>
        <rFont val="맑은 고딕"/>
        <family val="3"/>
        <charset val="129"/>
      </rPr>
      <t>투어</t>
    </r>
    <r>
      <rPr>
        <b/>
        <sz val="11"/>
        <color theme="1"/>
        <rFont val="aptos narrow"/>
        <family val="3"/>
        <charset val="129"/>
      </rPr>
      <t xml:space="preserve"> #</t>
    </r>
    <r>
      <rPr>
        <b/>
        <sz val="11"/>
        <color theme="1"/>
        <rFont val="맑은 고딕"/>
        <family val="3"/>
        <charset val="129"/>
      </rPr>
      <t>전문가이드동행 #중식포함</t>
    </r>
    <r>
      <rPr>
        <b/>
        <sz val="11"/>
        <color theme="1"/>
        <rFont val="aptos narrow"/>
        <family val="3"/>
        <charset val="129"/>
      </rPr>
      <t xml:space="preserve"> #</t>
    </r>
    <r>
      <rPr>
        <b/>
        <sz val="11"/>
        <color theme="1"/>
        <rFont val="맑은 고딕"/>
        <family val="3"/>
        <charset val="129"/>
      </rPr>
      <t>활동량중</t>
    </r>
    <phoneticPr fontId="3" type="noConversion"/>
  </si>
  <si>
    <r>
      <rPr>
        <sz val="11"/>
        <color theme="1"/>
        <rFont val="돋움"/>
        <family val="3"/>
        <charset val="129"/>
      </rPr>
      <t>최소</t>
    </r>
    <r>
      <rPr>
        <sz val="11"/>
        <color theme="1"/>
        <rFont val="aptos narrow"/>
        <family val="2"/>
      </rPr>
      <t xml:space="preserve"> </t>
    </r>
    <r>
      <rPr>
        <sz val="11"/>
        <color theme="1"/>
        <rFont val="돋움"/>
        <family val="3"/>
        <charset val="129"/>
      </rPr>
      <t>인원</t>
    </r>
    <r>
      <rPr>
        <sz val="11"/>
        <color theme="1"/>
        <rFont val="aptos narrow"/>
        <family val="2"/>
      </rPr>
      <t xml:space="preserve"> 4</t>
    </r>
    <r>
      <rPr>
        <sz val="11"/>
        <color theme="1"/>
        <rFont val="돋움"/>
        <family val="3"/>
        <charset val="129"/>
      </rPr>
      <t>명</t>
    </r>
    <r>
      <rPr>
        <sz val="11"/>
        <color theme="1"/>
        <rFont val="aptos narrow"/>
        <family val="2"/>
      </rPr>
      <t xml:space="preserve"> / 09:00 ~ 17:30
</t>
    </r>
    <r>
      <rPr>
        <sz val="11"/>
        <color theme="1"/>
        <rFont val="돋움"/>
        <family val="3"/>
        <charset val="129"/>
      </rPr>
      <t>호텔</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드라이빙</t>
    </r>
    <r>
      <rPr>
        <sz val="11"/>
        <color theme="1"/>
        <rFont val="aptos narrow"/>
        <family val="2"/>
      </rPr>
      <t>(</t>
    </r>
    <r>
      <rPr>
        <sz val="11"/>
        <color theme="1"/>
        <rFont val="돋움"/>
        <family val="3"/>
        <charset val="129"/>
      </rPr>
      <t>시청</t>
    </r>
    <r>
      <rPr>
        <sz val="11"/>
        <color theme="1"/>
        <rFont val="aptos narrow"/>
        <family val="2"/>
      </rPr>
      <t>/</t>
    </r>
    <r>
      <rPr>
        <sz val="11"/>
        <color theme="1"/>
        <rFont val="돋움"/>
        <family val="3"/>
        <charset val="129"/>
      </rPr>
      <t>광화문광장</t>
    </r>
    <r>
      <rPr>
        <sz val="11"/>
        <color theme="1"/>
        <rFont val="aptos narrow"/>
        <family val="2"/>
      </rPr>
      <t>/</t>
    </r>
    <r>
      <rPr>
        <sz val="11"/>
        <color theme="1"/>
        <rFont val="돋움"/>
        <family val="3"/>
        <charset val="129"/>
      </rPr>
      <t>청계천</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수문장교대의식</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경복궁</t>
    </r>
    <r>
      <rPr>
        <sz val="11"/>
        <color theme="1"/>
        <rFont val="aptos narrow"/>
        <family val="2"/>
      </rPr>
      <t xml:space="preserve"> (</t>
    </r>
    <r>
      <rPr>
        <sz val="11"/>
        <color theme="1"/>
        <rFont val="돋움"/>
        <family val="3"/>
        <charset val="129"/>
      </rPr>
      <t>월요일</t>
    </r>
    <r>
      <rPr>
        <sz val="11"/>
        <color theme="1"/>
        <rFont val="aptos narrow"/>
        <family val="2"/>
      </rPr>
      <t xml:space="preserve">: </t>
    </r>
    <r>
      <rPr>
        <sz val="11"/>
        <color theme="1"/>
        <rFont val="돋움"/>
        <family val="3"/>
        <charset val="129"/>
      </rPr>
      <t>덕수궁</t>
    </r>
    <r>
      <rPr>
        <sz val="11"/>
        <color theme="1"/>
        <rFont val="aptos narrow"/>
        <family val="2"/>
      </rPr>
      <t xml:space="preserve"> </t>
    </r>
    <r>
      <rPr>
        <sz val="11"/>
        <color theme="1"/>
        <rFont val="돋움"/>
        <family val="3"/>
        <charset val="129"/>
      </rPr>
      <t>대체</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국립민속박물관</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청와대</t>
    </r>
    <r>
      <rPr>
        <sz val="11"/>
        <color theme="1"/>
        <rFont val="aptos narrow"/>
        <family val="2"/>
      </rPr>
      <t xml:space="preserve"> </t>
    </r>
    <r>
      <rPr>
        <sz val="11"/>
        <color theme="1"/>
        <rFont val="돋움"/>
        <family val="3"/>
        <charset val="129"/>
      </rPr>
      <t>경유</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자수정</t>
    </r>
    <r>
      <rPr>
        <sz val="11"/>
        <color theme="1"/>
        <rFont val="aptos narrow"/>
        <family val="2"/>
      </rPr>
      <t xml:space="preserve"> </t>
    </r>
    <r>
      <rPr>
        <sz val="11"/>
        <color theme="1"/>
        <rFont val="돋움"/>
        <family val="3"/>
        <charset val="129"/>
      </rPr>
      <t>혹은</t>
    </r>
    <r>
      <rPr>
        <sz val="11"/>
        <color theme="1"/>
        <rFont val="aptos narrow"/>
        <family val="2"/>
      </rPr>
      <t xml:space="preserve"> </t>
    </r>
    <r>
      <rPr>
        <sz val="11"/>
        <color theme="1"/>
        <rFont val="돋움"/>
        <family val="3"/>
        <charset val="129"/>
      </rPr>
      <t>인삼센터</t>
    </r>
    <r>
      <rPr>
        <sz val="11"/>
        <color theme="1"/>
        <rFont val="aptos narrow"/>
        <family val="2"/>
      </rPr>
      <t xml:space="preserve"> </t>
    </r>
    <r>
      <rPr>
        <sz val="11"/>
        <color theme="1"/>
        <rFont val="돋움"/>
        <family val="3"/>
        <charset val="129"/>
      </rPr>
      <t>→</t>
    </r>
    <r>
      <rPr>
        <sz val="11"/>
        <color theme="1"/>
        <rFont val="aptos narrow"/>
        <family val="2"/>
      </rPr>
      <t xml:space="preserve"> N</t>
    </r>
    <r>
      <rPr>
        <sz val="11"/>
        <color theme="1"/>
        <rFont val="돋움"/>
        <family val="3"/>
        <charset val="129"/>
      </rPr>
      <t>서울타워</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중식</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창덕궁</t>
    </r>
    <r>
      <rPr>
        <sz val="11"/>
        <color theme="1"/>
        <rFont val="aptos narrow"/>
        <family val="2"/>
      </rPr>
      <t xml:space="preserve"> (</t>
    </r>
    <r>
      <rPr>
        <sz val="11"/>
        <color theme="1"/>
        <rFont val="돋움"/>
        <family val="3"/>
        <charset val="129"/>
      </rPr>
      <t>월요일</t>
    </r>
    <r>
      <rPr>
        <sz val="11"/>
        <color theme="1"/>
        <rFont val="aptos narrow"/>
        <family val="2"/>
      </rPr>
      <t xml:space="preserve">: </t>
    </r>
    <r>
      <rPr>
        <sz val="11"/>
        <color theme="1"/>
        <rFont val="돋움"/>
        <family val="3"/>
        <charset val="129"/>
      </rPr>
      <t>북촌한옥마을</t>
    </r>
    <r>
      <rPr>
        <sz val="11"/>
        <color theme="1"/>
        <rFont val="aptos narrow"/>
        <family val="2"/>
      </rPr>
      <t xml:space="preserve"> </t>
    </r>
    <r>
      <rPr>
        <sz val="11"/>
        <color theme="1"/>
        <rFont val="돋움"/>
        <family val="3"/>
        <charset val="129"/>
      </rPr>
      <t>대체</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인사동</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한강크루즈</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 xml:space="preserve">호텔
</t>
    </r>
    <r>
      <rPr>
        <b/>
        <sz val="11"/>
        <color theme="1"/>
        <rFont val="aptos narrow"/>
        <family val="3"/>
      </rPr>
      <t>#</t>
    </r>
    <r>
      <rPr>
        <b/>
        <sz val="11"/>
        <color theme="1"/>
        <rFont val="맑은 고딕"/>
        <family val="3"/>
        <charset val="129"/>
      </rPr>
      <t>외국인전용여행사</t>
    </r>
    <r>
      <rPr>
        <b/>
        <sz val="11"/>
        <color theme="1"/>
        <rFont val="aptos narrow"/>
        <family val="3"/>
      </rPr>
      <t xml:space="preserve"> #</t>
    </r>
    <r>
      <rPr>
        <b/>
        <sz val="11"/>
        <color theme="1"/>
        <rFont val="맑은 고딕"/>
        <family val="3"/>
        <charset val="129"/>
      </rPr>
      <t>서울</t>
    </r>
    <r>
      <rPr>
        <b/>
        <sz val="11"/>
        <color theme="1"/>
        <rFont val="aptos narrow"/>
        <family val="3"/>
      </rPr>
      <t>VIP</t>
    </r>
    <r>
      <rPr>
        <b/>
        <sz val="11"/>
        <color theme="1"/>
        <rFont val="맑은 고딕"/>
        <family val="3"/>
        <charset val="129"/>
      </rPr>
      <t>시티투어</t>
    </r>
    <r>
      <rPr>
        <b/>
        <sz val="11"/>
        <color theme="1"/>
        <rFont val="aptos narrow"/>
        <family val="3"/>
      </rPr>
      <t xml:space="preserve"> #</t>
    </r>
    <r>
      <rPr>
        <b/>
        <sz val="11"/>
        <color theme="1"/>
        <rFont val="맑은 고딕"/>
        <family val="3"/>
        <charset val="129"/>
      </rPr>
      <t>역사문화체험</t>
    </r>
    <r>
      <rPr>
        <b/>
        <sz val="11"/>
        <color theme="1"/>
        <rFont val="aptos narrow"/>
        <family val="3"/>
      </rPr>
      <t xml:space="preserve"> #</t>
    </r>
    <r>
      <rPr>
        <b/>
        <sz val="11"/>
        <color theme="1"/>
        <rFont val="맑은 고딕"/>
        <family val="3"/>
        <charset val="129"/>
      </rPr>
      <t xml:space="preserve">프라이빗차량 
</t>
    </r>
    <r>
      <rPr>
        <b/>
        <sz val="11"/>
        <color theme="1"/>
        <rFont val="aptos narrow"/>
        <family val="3"/>
      </rPr>
      <t>#</t>
    </r>
    <r>
      <rPr>
        <b/>
        <sz val="11"/>
        <color theme="1"/>
        <rFont val="맑은 고딕"/>
        <family val="3"/>
        <charset val="129"/>
      </rPr>
      <t>픽업서비스</t>
    </r>
    <r>
      <rPr>
        <b/>
        <sz val="11"/>
        <color theme="1"/>
        <rFont val="aptos narrow"/>
        <family val="3"/>
      </rPr>
      <t xml:space="preserve"> #</t>
    </r>
    <r>
      <rPr>
        <b/>
        <sz val="11"/>
        <color theme="1"/>
        <rFont val="맑은 고딕"/>
        <family val="3"/>
        <charset val="129"/>
      </rPr>
      <t xml:space="preserve">중식포함 </t>
    </r>
    <r>
      <rPr>
        <b/>
        <sz val="11"/>
        <color theme="1"/>
        <rFont val="aptos narrow"/>
        <family val="3"/>
      </rPr>
      <t>#</t>
    </r>
    <r>
      <rPr>
        <b/>
        <sz val="11"/>
        <color theme="1"/>
        <rFont val="맑은 고딕"/>
        <family val="3"/>
        <charset val="129"/>
      </rPr>
      <t>활동량중상</t>
    </r>
    <phoneticPr fontId="3" type="noConversion"/>
  </si>
  <si>
    <r>
      <rPr>
        <sz val="11"/>
        <color theme="1"/>
        <rFont val="돋움"/>
        <family val="3"/>
        <charset val="129"/>
      </rPr>
      <t>호텔</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남이섬</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중식</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기도</t>
    </r>
    <r>
      <rPr>
        <sz val="11"/>
        <color theme="1"/>
        <rFont val="aptos narrow"/>
        <family val="2"/>
      </rPr>
      <t xml:space="preserve"> </t>
    </r>
    <r>
      <rPr>
        <sz val="11"/>
        <color theme="1"/>
        <rFont val="돋움"/>
        <family val="3"/>
        <charset val="129"/>
      </rPr>
      <t>시간</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아침고요수목원</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호텔</t>
    </r>
    <r>
      <rPr>
        <sz val="11"/>
        <color theme="1"/>
        <rFont val="aptos narrow"/>
        <family val="2"/>
      </rPr>
      <t xml:space="preserve"> </t>
    </r>
    <r>
      <rPr>
        <sz val="11"/>
        <color theme="1"/>
        <rFont val="돋움"/>
        <family val="3"/>
        <charset val="129"/>
      </rPr>
      <t>또는</t>
    </r>
    <r>
      <rPr>
        <sz val="11"/>
        <color theme="1"/>
        <rFont val="aptos narrow"/>
        <family val="2"/>
      </rPr>
      <t xml:space="preserve"> </t>
    </r>
    <r>
      <rPr>
        <sz val="11"/>
        <color theme="1"/>
        <rFont val="돋움"/>
        <family val="3"/>
        <charset val="129"/>
      </rPr>
      <t>명동</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투어</t>
    </r>
    <r>
      <rPr>
        <sz val="11"/>
        <color theme="1"/>
        <rFont val="aptos narrow"/>
        <family val="2"/>
      </rPr>
      <t xml:space="preserve"> </t>
    </r>
    <r>
      <rPr>
        <sz val="11"/>
        <color theme="1"/>
        <rFont val="돋움"/>
        <family val="3"/>
        <charset val="129"/>
      </rPr>
      <t>종료</t>
    </r>
    <r>
      <rPr>
        <sz val="11"/>
        <color theme="1"/>
        <rFont val="aptos narrow"/>
        <family val="2"/>
      </rPr>
      <t xml:space="preserve">
</t>
    </r>
    <r>
      <rPr>
        <b/>
        <sz val="11"/>
        <color theme="1"/>
        <rFont val="Aptos Narrow"/>
        <family val="2"/>
      </rPr>
      <t>#</t>
    </r>
    <r>
      <rPr>
        <b/>
        <sz val="11"/>
        <color theme="1"/>
        <rFont val="맑은 고딕"/>
        <family val="2"/>
        <charset val="129"/>
      </rPr>
      <t>무슬림프라이빗투어</t>
    </r>
    <r>
      <rPr>
        <b/>
        <sz val="11"/>
        <color theme="1"/>
        <rFont val="Aptos Narrow"/>
        <family val="2"/>
      </rPr>
      <t xml:space="preserve"> #</t>
    </r>
    <r>
      <rPr>
        <b/>
        <sz val="11"/>
        <color theme="1"/>
        <rFont val="맑은 고딕"/>
        <family val="2"/>
        <charset val="129"/>
      </rPr>
      <t>할랄식사제공</t>
    </r>
    <r>
      <rPr>
        <b/>
        <sz val="11"/>
        <color theme="1"/>
        <rFont val="Aptos Narrow"/>
        <family val="2"/>
      </rPr>
      <t xml:space="preserve"> #</t>
    </r>
    <r>
      <rPr>
        <b/>
        <sz val="11"/>
        <color theme="1"/>
        <rFont val="맑은 고딕"/>
        <family val="2"/>
        <charset val="129"/>
      </rPr>
      <t>기도시간보장</t>
    </r>
    <r>
      <rPr>
        <b/>
        <sz val="11"/>
        <color theme="1"/>
        <rFont val="Aptos Narrow"/>
        <family val="2"/>
      </rPr>
      <t xml:space="preserve"> #</t>
    </r>
    <r>
      <rPr>
        <b/>
        <sz val="11"/>
        <color theme="1"/>
        <rFont val="맑은 고딕"/>
        <family val="2"/>
        <charset val="129"/>
      </rPr>
      <t xml:space="preserve">남이섬투어 
</t>
    </r>
    <r>
      <rPr>
        <b/>
        <sz val="11"/>
        <color theme="1"/>
        <rFont val="Aptos Narrow"/>
        <family val="2"/>
      </rPr>
      <t>#</t>
    </r>
    <r>
      <rPr>
        <b/>
        <sz val="11"/>
        <color theme="1"/>
        <rFont val="맑은 고딕"/>
        <family val="2"/>
        <charset val="129"/>
      </rPr>
      <t>아랍어가이드</t>
    </r>
    <r>
      <rPr>
        <b/>
        <sz val="11"/>
        <color theme="1"/>
        <rFont val="Aptos Narrow"/>
        <family val="2"/>
      </rPr>
      <t xml:space="preserve"> #</t>
    </r>
    <r>
      <rPr>
        <b/>
        <sz val="11"/>
        <color theme="1"/>
        <rFont val="맑은 고딕"/>
        <family val="2"/>
        <charset val="129"/>
      </rPr>
      <t>영어가이드 #중식포함 #활동량중상</t>
    </r>
    <phoneticPr fontId="3" type="noConversion"/>
  </si>
  <si>
    <r>
      <t xml:space="preserve">Inclusions:
Round-trip airfare, accommodations at the Grand Hyatt Jeju, private vehicle 
and driver (Solati for 4-10 people, 
Combi Bus for 11 or more people), meals as per itinerary (breakfast, lunch, 
and one dinner per day), 
admission fees to tourist attractions as per itinerary (Pacific Marina Yacht, Hwansang Forest Gotjawal Park + foot bath, full-body massage, etc.), 
travel insurance
</t>
    </r>
    <r>
      <rPr>
        <b/>
        <sz val="11"/>
        <color theme="1"/>
        <rFont val="Aptos Narrow"/>
        <family val="2"/>
      </rPr>
      <t>#</t>
    </r>
    <r>
      <rPr>
        <b/>
        <sz val="11"/>
        <color theme="1"/>
        <rFont val="맑은 고딕"/>
        <family val="2"/>
        <charset val="129"/>
      </rPr>
      <t>프라이빗제주</t>
    </r>
    <r>
      <rPr>
        <b/>
        <sz val="11"/>
        <color theme="1"/>
        <rFont val="Aptos Narrow"/>
        <family val="2"/>
      </rPr>
      <t xml:space="preserve"> #</t>
    </r>
    <r>
      <rPr>
        <b/>
        <sz val="11"/>
        <color theme="1"/>
        <rFont val="맑은 고딕"/>
        <family val="2"/>
        <charset val="129"/>
      </rPr>
      <t>그랜드하얏트</t>
    </r>
    <r>
      <rPr>
        <b/>
        <sz val="11"/>
        <color theme="1"/>
        <rFont val="Aptos Narrow"/>
        <family val="2"/>
      </rPr>
      <t xml:space="preserve"> #</t>
    </r>
    <r>
      <rPr>
        <b/>
        <sz val="11"/>
        <color theme="1"/>
        <rFont val="맑은 고딕"/>
        <family val="2"/>
        <charset val="129"/>
      </rPr>
      <t>전용차량</t>
    </r>
    <r>
      <rPr>
        <b/>
        <sz val="11"/>
        <color theme="1"/>
        <rFont val="Aptos Narrow"/>
        <family val="2"/>
      </rPr>
      <t xml:space="preserve"> #</t>
    </r>
    <r>
      <rPr>
        <b/>
        <sz val="11"/>
        <color theme="1"/>
        <rFont val="맑은 고딕"/>
        <family val="2"/>
        <charset val="129"/>
      </rPr>
      <t>퍼시픽마리나요트</t>
    </r>
    <r>
      <rPr>
        <b/>
        <sz val="11"/>
        <color theme="1"/>
        <rFont val="Aptos Narrow"/>
        <family val="2"/>
      </rPr>
      <t xml:space="preserve"> 
#</t>
    </r>
    <r>
      <rPr>
        <b/>
        <sz val="11"/>
        <color theme="1"/>
        <rFont val="맑은 고딕"/>
        <family val="2"/>
        <charset val="129"/>
      </rPr>
      <t>전신마사지 #동백동산</t>
    </r>
    <r>
      <rPr>
        <b/>
        <sz val="11"/>
        <color theme="1"/>
        <rFont val="Aptos Narrow"/>
        <family val="2"/>
      </rPr>
      <t xml:space="preserve"> #</t>
    </r>
    <r>
      <rPr>
        <b/>
        <sz val="11"/>
        <color theme="1"/>
        <rFont val="맑은 고딕"/>
        <family val="2"/>
        <charset val="129"/>
      </rPr>
      <t>맞춤일정가능</t>
    </r>
    <r>
      <rPr>
        <b/>
        <sz val="11"/>
        <color theme="1"/>
        <rFont val="Aptos Narrow"/>
        <family val="2"/>
      </rPr>
      <t xml:space="preserve"> #</t>
    </r>
    <r>
      <rPr>
        <b/>
        <sz val="11"/>
        <color theme="1"/>
        <rFont val="맑은 고딕"/>
        <family val="2"/>
        <charset val="129"/>
      </rPr>
      <t xml:space="preserve">중식포함 </t>
    </r>
    <r>
      <rPr>
        <b/>
        <sz val="11"/>
        <color theme="1"/>
        <rFont val="Aptos Narrow"/>
        <family val="2"/>
      </rPr>
      <t>#</t>
    </r>
    <r>
      <rPr>
        <b/>
        <sz val="11"/>
        <color theme="1"/>
        <rFont val="맑은 고딕"/>
        <family val="2"/>
        <charset val="129"/>
      </rPr>
      <t>활동량중</t>
    </r>
    <phoneticPr fontId="3" type="noConversion"/>
  </si>
  <si>
    <r>
      <t xml:space="preserve">Inclusions:
2 nights' accommodation, 3 rounds of 18-hole green fees (1 round at Elysian, 
2 rounds at Blackstone)
</t>
    </r>
    <r>
      <rPr>
        <b/>
        <sz val="11"/>
        <color theme="1"/>
        <rFont val="Aptos Narrow"/>
        <family val="2"/>
      </rPr>
      <t>#</t>
    </r>
    <r>
      <rPr>
        <b/>
        <sz val="11"/>
        <color theme="1"/>
        <rFont val="맑은 고딕"/>
        <family val="2"/>
        <charset val="129"/>
      </rPr>
      <t>제주골프</t>
    </r>
    <r>
      <rPr>
        <b/>
        <sz val="11"/>
        <color theme="1"/>
        <rFont val="Aptos Narrow"/>
        <family val="2"/>
      </rPr>
      <t xml:space="preserve"> #</t>
    </r>
    <r>
      <rPr>
        <b/>
        <sz val="11"/>
        <color theme="1"/>
        <rFont val="맑은 고딕"/>
        <family val="2"/>
        <charset val="129"/>
      </rPr>
      <t>프라이빗빌라</t>
    </r>
    <r>
      <rPr>
        <b/>
        <sz val="11"/>
        <color theme="1"/>
        <rFont val="Aptos Narrow"/>
        <family val="2"/>
      </rPr>
      <t xml:space="preserve"> #</t>
    </r>
    <r>
      <rPr>
        <b/>
        <sz val="11"/>
        <color theme="1"/>
        <rFont val="맑은 고딕"/>
        <family val="2"/>
        <charset val="129"/>
      </rPr>
      <t>블랙스톤</t>
    </r>
    <r>
      <rPr>
        <b/>
        <sz val="11"/>
        <color theme="1"/>
        <rFont val="Aptos Narrow"/>
        <family val="2"/>
      </rPr>
      <t>CC #</t>
    </r>
    <r>
      <rPr>
        <b/>
        <sz val="11"/>
        <color theme="1"/>
        <rFont val="맑은 고딕"/>
        <family val="2"/>
        <charset val="129"/>
      </rPr>
      <t>엘리시안</t>
    </r>
    <r>
      <rPr>
        <b/>
        <sz val="11"/>
        <color theme="1"/>
        <rFont val="Aptos Narrow"/>
        <family val="2"/>
      </rPr>
      <t>CC 
#</t>
    </r>
    <r>
      <rPr>
        <b/>
        <sz val="11"/>
        <color theme="1"/>
        <rFont val="맑은 고딕"/>
        <family val="2"/>
        <charset val="129"/>
      </rPr>
      <t>아시아</t>
    </r>
    <r>
      <rPr>
        <b/>
        <sz val="11"/>
        <color theme="1"/>
        <rFont val="Aptos Narrow"/>
        <family val="2"/>
      </rPr>
      <t>100</t>
    </r>
    <r>
      <rPr>
        <b/>
        <sz val="11"/>
        <color theme="1"/>
        <rFont val="맑은 고딕"/>
        <family val="2"/>
        <charset val="129"/>
      </rPr>
      <t>대골프코스</t>
    </r>
    <r>
      <rPr>
        <b/>
        <sz val="11"/>
        <color theme="1"/>
        <rFont val="Aptos Narrow"/>
        <family val="2"/>
      </rPr>
      <t xml:space="preserve"> #</t>
    </r>
    <r>
      <rPr>
        <b/>
        <sz val="11"/>
        <color theme="1"/>
        <rFont val="맑은 고딕"/>
        <family val="2"/>
        <charset val="129"/>
      </rPr>
      <t xml:space="preserve">전용차량 </t>
    </r>
    <r>
      <rPr>
        <b/>
        <sz val="11"/>
        <color theme="1"/>
        <rFont val="Aptos Narrow"/>
        <family val="2"/>
      </rPr>
      <t>#</t>
    </r>
    <r>
      <rPr>
        <b/>
        <sz val="11"/>
        <color theme="1"/>
        <rFont val="맑은 고딕"/>
        <family val="2"/>
        <charset val="129"/>
      </rPr>
      <t>식사불포함 #활동량상</t>
    </r>
    <phoneticPr fontId="3" type="noConversion"/>
  </si>
  <si>
    <r>
      <t xml:space="preserve">An affordable and convenient free-pass ticket to access major paid tourist attractions in Gyeongsangbuk-do for 24 hours with a single barcode.
</t>
    </r>
    <r>
      <rPr>
        <b/>
        <sz val="11"/>
        <color theme="1"/>
        <rFont val="Aptos Narrow"/>
        <family val="2"/>
      </rPr>
      <t>#</t>
    </r>
    <r>
      <rPr>
        <b/>
        <sz val="11"/>
        <color theme="1"/>
        <rFont val="맑은 고딕"/>
        <family val="2"/>
        <charset val="129"/>
      </rPr>
      <t>경북투어패스</t>
    </r>
    <r>
      <rPr>
        <b/>
        <sz val="11"/>
        <color theme="1"/>
        <rFont val="Aptos Narrow"/>
        <family val="2"/>
      </rPr>
      <t xml:space="preserve"> #</t>
    </r>
    <r>
      <rPr>
        <b/>
        <sz val="11"/>
        <color theme="1"/>
        <rFont val="맑은 고딕"/>
        <family val="2"/>
        <charset val="129"/>
      </rPr>
      <t>자유이용권</t>
    </r>
    <r>
      <rPr>
        <b/>
        <sz val="11"/>
        <color theme="1"/>
        <rFont val="Aptos Narrow"/>
        <family val="2"/>
      </rPr>
      <t xml:space="preserve"> #</t>
    </r>
    <r>
      <rPr>
        <b/>
        <sz val="11"/>
        <color theme="1"/>
        <rFont val="맑은 고딕"/>
        <family val="2"/>
        <charset val="129"/>
      </rPr>
      <t>경상북도</t>
    </r>
    <r>
      <rPr>
        <b/>
        <sz val="11"/>
        <color theme="1"/>
        <rFont val="Aptos Narrow"/>
        <family val="2"/>
      </rPr>
      <t xml:space="preserve"> #</t>
    </r>
    <r>
      <rPr>
        <b/>
        <sz val="11"/>
        <color theme="1"/>
        <rFont val="맑은 고딕"/>
        <family val="2"/>
        <charset val="129"/>
      </rPr>
      <t>관광패스</t>
    </r>
    <r>
      <rPr>
        <b/>
        <sz val="11"/>
        <color theme="1"/>
        <rFont val="Aptos Narrow"/>
        <family val="2"/>
      </rPr>
      <t xml:space="preserve"> #24/48/72</t>
    </r>
    <r>
      <rPr>
        <b/>
        <sz val="11"/>
        <color theme="1"/>
        <rFont val="맑은 고딕"/>
        <family val="2"/>
        <charset val="129"/>
      </rPr>
      <t>시간 
#다양한추천코스</t>
    </r>
    <phoneticPr fontId="3" type="noConversion"/>
  </si>
  <si>
    <r>
      <t xml:space="preserve">Inclusions:
Panstar Bridge Tour, Onboard Dinner Buffet, Performances and various events, fireworks
</t>
    </r>
    <r>
      <rPr>
        <b/>
        <sz val="11"/>
        <color theme="1"/>
        <rFont val="Aptos Narrow"/>
        <family val="2"/>
      </rPr>
      <t>#</t>
    </r>
    <r>
      <rPr>
        <b/>
        <sz val="11"/>
        <color theme="1"/>
        <rFont val="맑은 고딕"/>
        <family val="2"/>
        <charset val="129"/>
      </rPr>
      <t>부산팬스타</t>
    </r>
    <r>
      <rPr>
        <b/>
        <sz val="11"/>
        <color theme="1"/>
        <rFont val="Aptos Narrow"/>
        <family val="2"/>
      </rPr>
      <t xml:space="preserve"> #</t>
    </r>
    <r>
      <rPr>
        <b/>
        <sz val="11"/>
        <color theme="1"/>
        <rFont val="맑은 고딕"/>
        <family val="2"/>
        <charset val="129"/>
      </rPr>
      <t>원나잇크루즈</t>
    </r>
    <r>
      <rPr>
        <b/>
        <sz val="11"/>
        <color theme="1"/>
        <rFont val="Aptos Narrow"/>
        <family val="2"/>
      </rPr>
      <t xml:space="preserve"> #</t>
    </r>
    <r>
      <rPr>
        <b/>
        <sz val="11"/>
        <color theme="1"/>
        <rFont val="맑은 고딕"/>
        <family val="2"/>
        <charset val="129"/>
      </rPr>
      <t>주말여행</t>
    </r>
    <r>
      <rPr>
        <b/>
        <sz val="11"/>
        <color theme="1"/>
        <rFont val="Aptos Narrow"/>
        <family val="2"/>
      </rPr>
      <t xml:space="preserve"> #</t>
    </r>
    <r>
      <rPr>
        <b/>
        <sz val="11"/>
        <color theme="1"/>
        <rFont val="맑은 고딕"/>
        <family val="2"/>
        <charset val="129"/>
      </rPr>
      <t>국내크루즈</t>
    </r>
    <r>
      <rPr>
        <b/>
        <sz val="11"/>
        <color theme="1"/>
        <rFont val="Aptos Narrow"/>
        <family val="2"/>
      </rPr>
      <t xml:space="preserve"> #</t>
    </r>
    <r>
      <rPr>
        <b/>
        <sz val="11"/>
        <color theme="1"/>
        <rFont val="맑은 고딕"/>
        <family val="2"/>
        <charset val="129"/>
      </rPr>
      <t>선상불꽃놀이</t>
    </r>
    <r>
      <rPr>
        <b/>
        <sz val="11"/>
        <color theme="1"/>
        <rFont val="Aptos Narrow"/>
        <family val="2"/>
      </rPr>
      <t xml:space="preserve"> 
#</t>
    </r>
    <r>
      <rPr>
        <b/>
        <sz val="11"/>
        <color theme="1"/>
        <rFont val="맑은 고딕"/>
        <family val="2"/>
        <charset val="129"/>
      </rPr>
      <t>부산출발</t>
    </r>
    <r>
      <rPr>
        <b/>
        <sz val="11"/>
        <color theme="1"/>
        <rFont val="Aptos Narrow"/>
        <family val="2"/>
      </rPr>
      <t xml:space="preserve"> #</t>
    </r>
    <r>
      <rPr>
        <b/>
        <sz val="11"/>
        <color theme="1"/>
        <rFont val="맑은 고딕"/>
        <family val="2"/>
        <charset val="129"/>
      </rPr>
      <t>선상뷔페</t>
    </r>
    <r>
      <rPr>
        <b/>
        <sz val="11"/>
        <color theme="1"/>
        <rFont val="Aptos Narrow"/>
        <family val="2"/>
      </rPr>
      <t xml:space="preserve"> #</t>
    </r>
    <r>
      <rPr>
        <b/>
        <sz val="11"/>
        <color theme="1"/>
        <rFont val="맑은 고딕"/>
        <family val="2"/>
        <charset val="129"/>
      </rPr>
      <t xml:space="preserve">석식포함 #조식포함 </t>
    </r>
    <r>
      <rPr>
        <b/>
        <sz val="11"/>
        <color theme="1"/>
        <rFont val="Aptos Narrow"/>
        <family val="2"/>
      </rPr>
      <t>#</t>
    </r>
    <r>
      <rPr>
        <b/>
        <sz val="11"/>
        <color theme="1"/>
        <rFont val="맑은 고딕"/>
        <family val="2"/>
        <charset val="129"/>
      </rPr>
      <t>럭셔리선상라이프</t>
    </r>
    <r>
      <rPr>
        <sz val="11"/>
        <color theme="1"/>
        <rFont val="aptos narrow"/>
        <family val="2"/>
      </rPr>
      <t xml:space="preserve"> 
</t>
    </r>
    <r>
      <rPr>
        <b/>
        <sz val="11"/>
        <color theme="1"/>
        <rFont val="Aptos Narrow"/>
        <family val="2"/>
      </rPr>
      <t>#</t>
    </r>
    <r>
      <rPr>
        <b/>
        <sz val="11"/>
        <color theme="1"/>
        <rFont val="맑은 고딕"/>
        <family val="2"/>
        <charset val="129"/>
      </rPr>
      <t>활동량하</t>
    </r>
    <phoneticPr fontId="3" type="noConversion"/>
  </si>
  <si>
    <r>
      <t xml:space="preserve">This travel package, AURA, aims at introducing ‘the beautiful nature of Korea’ in ‘an aloof atmosphere that cannot be imitated’ with Rail Cruise Haerang. This high quality travel package offers customers the opportunity to enjoy Korea’s beautiful landscape along with delicious local food while traveling throughout the country.
</t>
    </r>
    <r>
      <rPr>
        <b/>
        <sz val="11"/>
        <color theme="1"/>
        <rFont val="Aptos Narrow"/>
        <family val="2"/>
      </rPr>
      <t>#</t>
    </r>
    <r>
      <rPr>
        <b/>
        <sz val="11"/>
        <color theme="1"/>
        <rFont val="맑은 고딕"/>
        <family val="2"/>
        <charset val="129"/>
      </rPr>
      <t>전국일주</t>
    </r>
    <r>
      <rPr>
        <b/>
        <sz val="11"/>
        <color theme="1"/>
        <rFont val="Aptos Narrow"/>
        <family val="2"/>
      </rPr>
      <t xml:space="preserve"> #</t>
    </r>
    <r>
      <rPr>
        <b/>
        <sz val="11"/>
        <color theme="1"/>
        <rFont val="맑은 고딕"/>
        <family val="2"/>
        <charset val="129"/>
      </rPr>
      <t>숙박형기차여행 #순천 #여수 #부산 #경주 #동해 
#맛집체험 #관광지포함 #식사포함 #활동량중</t>
    </r>
    <phoneticPr fontId="3" type="noConversion"/>
  </si>
  <si>
    <r>
      <rPr>
        <sz val="11"/>
        <color theme="1"/>
        <rFont val="돋움"/>
        <family val="3"/>
        <charset val="129"/>
      </rPr>
      <t>광화문광장</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청계천을</t>
    </r>
    <r>
      <rPr>
        <sz val="11"/>
        <color theme="1"/>
        <rFont val="aptos narrow"/>
        <family val="2"/>
      </rPr>
      <t xml:space="preserve"> </t>
    </r>
    <r>
      <rPr>
        <sz val="11"/>
        <color theme="1"/>
        <rFont val="돋움"/>
        <family val="3"/>
        <charset val="129"/>
      </rPr>
      <t>따라</t>
    </r>
    <r>
      <rPr>
        <sz val="11"/>
        <color theme="1"/>
        <rFont val="aptos narrow"/>
        <family val="2"/>
      </rPr>
      <t xml:space="preserve"> </t>
    </r>
    <r>
      <rPr>
        <sz val="11"/>
        <color theme="1"/>
        <rFont val="돋움"/>
        <family val="3"/>
        <charset val="129"/>
      </rPr>
      <t>드라이빙</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동대문</t>
    </r>
    <r>
      <rPr>
        <sz val="11"/>
        <color theme="1"/>
        <rFont val="aptos narrow"/>
        <family val="2"/>
      </rPr>
      <t xml:space="preserve"> DDP </t>
    </r>
    <r>
      <rPr>
        <sz val="11"/>
        <color theme="1"/>
        <rFont val="돋움"/>
        <family val="3"/>
        <charset val="129"/>
      </rPr>
      <t>→</t>
    </r>
    <r>
      <rPr>
        <sz val="11"/>
        <color theme="1"/>
        <rFont val="aptos narrow"/>
        <family val="2"/>
      </rPr>
      <t xml:space="preserve"> N</t>
    </r>
    <r>
      <rPr>
        <sz val="11"/>
        <color theme="1"/>
        <rFont val="돋움"/>
        <family val="3"/>
        <charset val="129"/>
      </rPr>
      <t>서울타워</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한강공원→</t>
    </r>
    <r>
      <rPr>
        <sz val="11"/>
        <color theme="1"/>
        <rFont val="aptos narrow"/>
        <family val="2"/>
      </rPr>
      <t xml:space="preserve"> </t>
    </r>
    <r>
      <rPr>
        <sz val="11"/>
        <color theme="1"/>
        <rFont val="돋움"/>
        <family val="3"/>
        <charset val="129"/>
      </rPr>
      <t>반포대교</t>
    </r>
    <r>
      <rPr>
        <sz val="11"/>
        <color theme="1"/>
        <rFont val="aptos narrow"/>
        <family val="2"/>
      </rPr>
      <t xml:space="preserve"> </t>
    </r>
    <r>
      <rPr>
        <sz val="11"/>
        <color theme="1"/>
        <rFont val="돋움"/>
        <family val="3"/>
        <charset val="129"/>
      </rPr>
      <t>달빛무지개분수</t>
    </r>
    <r>
      <rPr>
        <sz val="11"/>
        <color theme="1"/>
        <rFont val="aptos narrow"/>
        <family val="2"/>
      </rPr>
      <t xml:space="preserve"> </t>
    </r>
    <r>
      <rPr>
        <sz val="11"/>
        <color theme="1"/>
        <rFont val="돋움"/>
        <family val="3"/>
        <charset val="129"/>
      </rPr>
      <t>→</t>
    </r>
    <r>
      <rPr>
        <sz val="11"/>
        <color theme="1"/>
        <rFont val="aptos narrow"/>
        <family val="2"/>
      </rPr>
      <t xml:space="preserve"> </t>
    </r>
    <r>
      <rPr>
        <sz val="11"/>
        <color theme="1"/>
        <rFont val="돋움"/>
        <family val="3"/>
        <charset val="129"/>
      </rPr>
      <t xml:space="preserve">이태원
</t>
    </r>
    <r>
      <rPr>
        <b/>
        <sz val="11"/>
        <color theme="1"/>
        <rFont val="Aptos Narrow"/>
        <family val="2"/>
      </rPr>
      <t>#</t>
    </r>
    <r>
      <rPr>
        <b/>
        <sz val="11"/>
        <color theme="1"/>
        <rFont val="맑은 고딕"/>
        <family val="2"/>
        <charset val="129"/>
      </rPr>
      <t>야간드라이빙투어</t>
    </r>
    <r>
      <rPr>
        <b/>
        <sz val="11"/>
        <color theme="1"/>
        <rFont val="Aptos Narrow"/>
        <family val="2"/>
      </rPr>
      <t xml:space="preserve"> #</t>
    </r>
    <r>
      <rPr>
        <b/>
        <sz val="11"/>
        <color theme="1"/>
        <rFont val="맑은 고딕"/>
        <family val="2"/>
        <charset val="129"/>
      </rPr>
      <t>서울야경</t>
    </r>
    <r>
      <rPr>
        <b/>
        <sz val="11"/>
        <color theme="1"/>
        <rFont val="Aptos Narrow"/>
        <family val="2"/>
      </rPr>
      <t xml:space="preserve"> #</t>
    </r>
    <r>
      <rPr>
        <b/>
        <sz val="11"/>
        <color theme="1"/>
        <rFont val="맑은 고딕"/>
        <family val="2"/>
        <charset val="129"/>
      </rPr>
      <t>외국인전용</t>
    </r>
    <r>
      <rPr>
        <b/>
        <sz val="11"/>
        <color theme="1"/>
        <rFont val="Aptos Narrow"/>
        <family val="2"/>
      </rPr>
      <t xml:space="preserve"> #</t>
    </r>
    <r>
      <rPr>
        <b/>
        <sz val="11"/>
        <color theme="1"/>
        <rFont val="맑은 고딕"/>
        <family val="2"/>
        <charset val="129"/>
      </rPr>
      <t>영어가이드</t>
    </r>
    <r>
      <rPr>
        <b/>
        <sz val="11"/>
        <color theme="1"/>
        <rFont val="Aptos Narrow"/>
        <family val="2"/>
      </rPr>
      <t xml:space="preserve"> #</t>
    </r>
    <r>
      <rPr>
        <b/>
        <sz val="11"/>
        <color theme="1"/>
        <rFont val="맑은 고딕"/>
        <family val="2"/>
        <charset val="129"/>
      </rPr>
      <t>활동량중</t>
    </r>
    <phoneticPr fontId="3" type="noConversion"/>
  </si>
  <si>
    <r>
      <t>#</t>
    </r>
    <r>
      <rPr>
        <b/>
        <sz val="11"/>
        <color theme="1"/>
        <rFont val="맑은 고딕"/>
        <family val="2"/>
        <charset val="129"/>
      </rPr>
      <t xml:space="preserve">국내최대스키장 </t>
    </r>
    <r>
      <rPr>
        <b/>
        <sz val="11"/>
        <color theme="1"/>
        <rFont val="Aptos Narrow"/>
        <family val="2"/>
      </rPr>
      <t>#</t>
    </r>
    <r>
      <rPr>
        <b/>
        <sz val="11"/>
        <color theme="1"/>
        <rFont val="맑은 고딕"/>
        <family val="2"/>
        <charset val="129"/>
      </rPr>
      <t>국제스키연맹공인슬로프</t>
    </r>
    <r>
      <rPr>
        <b/>
        <sz val="11"/>
        <color theme="1"/>
        <rFont val="Aptos Narrow"/>
        <family val="2"/>
      </rPr>
      <t>13</t>
    </r>
    <r>
      <rPr>
        <b/>
        <sz val="11"/>
        <color theme="1"/>
        <rFont val="맑은 고딕"/>
        <family val="2"/>
        <charset val="129"/>
      </rPr>
      <t xml:space="preserve">개 </t>
    </r>
    <r>
      <rPr>
        <b/>
        <sz val="11"/>
        <color theme="1"/>
        <rFont val="aptos narrow"/>
        <family val="2"/>
        <charset val="129"/>
      </rPr>
      <t>#</t>
    </r>
    <r>
      <rPr>
        <b/>
        <sz val="11"/>
        <color theme="1"/>
        <rFont val="맑은 고딕"/>
        <family val="2"/>
        <charset val="129"/>
      </rPr>
      <t xml:space="preserve">슬로프수28면 #리프트수14기 </t>
    </r>
    <r>
      <rPr>
        <b/>
        <sz val="11"/>
        <color theme="1"/>
        <rFont val="aptos narrow"/>
        <family val="2"/>
        <charset val="129"/>
      </rPr>
      <t>#</t>
    </r>
    <r>
      <rPr>
        <b/>
        <sz val="11"/>
        <color theme="1"/>
        <rFont val="맑은 고딕"/>
        <family val="2"/>
        <charset val="129"/>
      </rPr>
      <t>스키렌탈 #보드렌탈 #장비렌탈 #의류렌탈 
#리프트 #강습</t>
    </r>
    <phoneticPr fontId="3" type="noConversion"/>
  </si>
  <si>
    <r>
      <t>#</t>
    </r>
    <r>
      <rPr>
        <b/>
        <sz val="11"/>
        <color theme="1"/>
        <rFont val="맑은 고딕"/>
        <family val="2"/>
        <charset val="129"/>
      </rPr>
      <t>국제스키연맹공인슬로프15개 #슬로프수15면 #리프트수5기 
#곤돌라수3기</t>
    </r>
    <r>
      <rPr>
        <b/>
        <sz val="11"/>
        <color theme="1"/>
        <rFont val="aptos narrow"/>
        <family val="2"/>
        <charset val="129"/>
      </rPr>
      <t>#</t>
    </r>
    <r>
      <rPr>
        <b/>
        <sz val="11"/>
        <color theme="1"/>
        <rFont val="맑은 고딕"/>
        <family val="2"/>
        <charset val="129"/>
      </rPr>
      <t>스키렌탈 #보드렌탈 #장비렌탈 #의류렌탈 
#리프트 #강습</t>
    </r>
    <phoneticPr fontId="3" type="noConversion"/>
  </si>
  <si>
    <r>
      <t>#</t>
    </r>
    <r>
      <rPr>
        <b/>
        <sz val="11"/>
        <color theme="1"/>
        <rFont val="맑은 고딕"/>
        <family val="2"/>
        <charset val="129"/>
      </rPr>
      <t xml:space="preserve">파라다이스시티의스파워터파크 
#유럽식아트스파+풀파티+감성찜질방 </t>
    </r>
    <r>
      <rPr>
        <b/>
        <sz val="11"/>
        <color theme="1"/>
        <rFont val="Aptos Narrow"/>
        <family val="2"/>
      </rPr>
      <t>#</t>
    </r>
    <r>
      <rPr>
        <b/>
        <sz val="11"/>
        <color theme="1"/>
        <rFont val="맑은 고딕"/>
        <family val="2"/>
        <charset val="129"/>
      </rPr>
      <t>슬라이드 #인피티니풀</t>
    </r>
    <phoneticPr fontId="3" type="noConversion"/>
  </si>
  <si>
    <r>
      <t>#</t>
    </r>
    <r>
      <rPr>
        <b/>
        <sz val="11"/>
        <color theme="1"/>
        <rFont val="맑은 고딕"/>
        <family val="2"/>
        <charset val="129"/>
      </rPr>
      <t>워터파크 #제트보트 #수상스키/웨이크보드 #놀이기구 
#무제한바베큐</t>
    </r>
    <phoneticPr fontId="3" type="noConversion"/>
  </si>
  <si>
    <r>
      <t>#</t>
    </r>
    <r>
      <rPr>
        <b/>
        <sz val="11"/>
        <color theme="1"/>
        <rFont val="맑은 고딕"/>
        <family val="2"/>
        <charset val="129"/>
      </rPr>
      <t xml:space="preserve">워터파크 </t>
    </r>
    <r>
      <rPr>
        <b/>
        <sz val="11"/>
        <color theme="1"/>
        <rFont val="Aptos Narrow"/>
        <family val="2"/>
      </rPr>
      <t>#</t>
    </r>
    <r>
      <rPr>
        <b/>
        <sz val="11"/>
        <color theme="1"/>
        <rFont val="맑은 고딕"/>
        <family val="2"/>
        <charset val="129"/>
      </rPr>
      <t>제트보트 #수상스키/웨이크보드 #놀이기구 
#무제한바베큐</t>
    </r>
    <phoneticPr fontId="3" type="noConversion"/>
  </si>
  <si>
    <t>* 드림투어 지정 주차공간 제공
* 에버랜드 정문 게이트 우선 입장
* 투어 가이드 파크 동행 서비스   * 인기 어트랙션 우선 탑승
* 에버랜드 기념 촬영   * 레스토랑 식사
* 사파리 스페셜 투어(26.02.19부터 리뉴얼로 휴장)</t>
    <phoneticPr fontId="3" type="noConversion"/>
  </si>
  <si>
    <r>
      <rPr>
        <sz val="11"/>
        <color theme="1"/>
        <rFont val="돋움"/>
        <family val="3"/>
        <charset val="129"/>
      </rPr>
      <t>최소</t>
    </r>
    <r>
      <rPr>
        <sz val="11"/>
        <color theme="1"/>
        <rFont val="aptos narrow"/>
        <family val="2"/>
      </rPr>
      <t xml:space="preserve"> </t>
    </r>
    <r>
      <rPr>
        <sz val="11"/>
        <color theme="1"/>
        <rFont val="돋움"/>
        <family val="3"/>
        <charset val="129"/>
      </rPr>
      <t>인원</t>
    </r>
    <r>
      <rPr>
        <sz val="11"/>
        <color theme="1"/>
        <rFont val="aptos narrow"/>
        <family val="2"/>
      </rPr>
      <t>: 30</t>
    </r>
    <r>
      <rPr>
        <sz val="11"/>
        <color theme="1"/>
        <rFont val="돋움"/>
        <family val="3"/>
        <charset val="129"/>
      </rPr>
      <t>인</t>
    </r>
    <r>
      <rPr>
        <sz val="11"/>
        <color theme="1"/>
        <rFont val="aptos narrow"/>
        <family val="2"/>
      </rPr>
      <t xml:space="preserve">, </t>
    </r>
    <r>
      <rPr>
        <sz val="11"/>
        <color theme="1"/>
        <rFont val="돋움"/>
        <family val="3"/>
        <charset val="129"/>
      </rPr>
      <t>최대</t>
    </r>
    <r>
      <rPr>
        <sz val="11"/>
        <color theme="1"/>
        <rFont val="aptos narrow"/>
        <family val="2"/>
      </rPr>
      <t xml:space="preserve"> </t>
    </r>
    <r>
      <rPr>
        <sz val="11"/>
        <color theme="1"/>
        <rFont val="돋움"/>
        <family val="3"/>
        <charset val="129"/>
      </rPr>
      <t>인원</t>
    </r>
    <r>
      <rPr>
        <sz val="11"/>
        <color theme="1"/>
        <rFont val="aptos narrow"/>
        <family val="2"/>
      </rPr>
      <t>: 40</t>
    </r>
    <r>
      <rPr>
        <sz val="11"/>
        <color theme="1"/>
        <rFont val="돋움"/>
        <family val="3"/>
        <charset val="129"/>
      </rPr>
      <t xml:space="preserve">인
</t>
    </r>
    <r>
      <rPr>
        <sz val="11"/>
        <color theme="1"/>
        <rFont val="aptos narrow"/>
        <family val="2"/>
      </rPr>
      <t xml:space="preserve">Day 1: Incheon Airport </t>
    </r>
    <r>
      <rPr>
        <sz val="11"/>
        <color theme="1"/>
        <rFont val="돋움"/>
        <family val="3"/>
        <charset val="129"/>
      </rPr>
      <t>→</t>
    </r>
    <r>
      <rPr>
        <sz val="11"/>
        <color theme="1"/>
        <rFont val="aptos narrow"/>
        <family val="2"/>
      </rPr>
      <t xml:space="preserve"> </t>
    </r>
    <r>
      <rPr>
        <b/>
        <sz val="11"/>
        <color theme="1"/>
        <rFont val="Aptos Narrow"/>
        <family val="2"/>
      </rPr>
      <t>G Valley Industrial Experience Center</t>
    </r>
    <r>
      <rPr>
        <sz val="11"/>
        <color theme="1"/>
        <rFont val="aptos narrow"/>
        <family val="2"/>
      </rPr>
      <t xml:space="preserve"> </t>
    </r>
    <r>
      <rPr>
        <sz val="11"/>
        <color theme="1"/>
        <rFont val="돋움"/>
        <family val="3"/>
        <charset val="129"/>
      </rPr>
      <t>→</t>
    </r>
    <r>
      <rPr>
        <sz val="11"/>
        <color theme="1"/>
        <rFont val="aptos narrow"/>
        <family val="2"/>
      </rPr>
      <t xml:space="preserve"> Hiker Ground
Day 2: </t>
    </r>
    <r>
      <rPr>
        <b/>
        <sz val="11"/>
        <color theme="1"/>
        <rFont val="Aptos Narrow"/>
        <family val="2"/>
      </rPr>
      <t>School Exchange (AM)</t>
    </r>
    <r>
      <rPr>
        <sz val="11"/>
        <color theme="1"/>
        <rFont val="aptos narrow"/>
        <family val="2"/>
      </rPr>
      <t xml:space="preserve"> </t>
    </r>
    <r>
      <rPr>
        <sz val="11"/>
        <color theme="1"/>
        <rFont val="돋움"/>
        <family val="3"/>
        <charset val="129"/>
      </rPr>
      <t>→</t>
    </r>
    <r>
      <rPr>
        <b/>
        <sz val="11"/>
        <color theme="1"/>
        <rFont val="Aptos Narrow"/>
        <family val="2"/>
      </rPr>
      <t xml:space="preserve"> School Exchange (PM)</t>
    </r>
    <r>
      <rPr>
        <sz val="11"/>
        <color theme="1"/>
        <rFont val="aptos narrow"/>
        <family val="2"/>
      </rPr>
      <t xml:space="preserve"> </t>
    </r>
    <r>
      <rPr>
        <sz val="11"/>
        <color theme="1"/>
        <rFont val="돋움"/>
        <family val="3"/>
        <charset val="129"/>
      </rPr>
      <t>→</t>
    </r>
    <r>
      <rPr>
        <sz val="11"/>
        <color theme="1"/>
        <rFont val="aptos narrow"/>
        <family val="2"/>
      </rPr>
      <t xml:space="preserve"> 
Namsan Cable Car </t>
    </r>
    <r>
      <rPr>
        <sz val="11"/>
        <color theme="1"/>
        <rFont val="돋움"/>
        <family val="3"/>
        <charset val="129"/>
      </rPr>
      <t>→</t>
    </r>
    <r>
      <rPr>
        <sz val="11"/>
        <color theme="1"/>
        <rFont val="aptos narrow"/>
        <family val="2"/>
      </rPr>
      <t xml:space="preserve"> N Seoul Tower
Day 3:</t>
    </r>
    <r>
      <rPr>
        <b/>
        <sz val="11"/>
        <color theme="1"/>
        <rFont val="Aptos Narrow"/>
        <family val="2"/>
      </rPr>
      <t xml:space="preserve"> Seoul Robotics &amp; AI Science Center</t>
    </r>
    <r>
      <rPr>
        <sz val="11"/>
        <color theme="1"/>
        <rFont val="aptos narrow"/>
        <family val="2"/>
      </rPr>
      <t xml:space="preserve"> </t>
    </r>
    <r>
      <rPr>
        <sz val="11"/>
        <color theme="1"/>
        <rFont val="돋움"/>
        <family val="3"/>
        <charset val="129"/>
      </rPr>
      <t>→</t>
    </r>
    <r>
      <rPr>
        <sz val="11"/>
        <color theme="1"/>
        <rFont val="aptos narrow"/>
        <family val="2"/>
      </rPr>
      <t xml:space="preserve"> </t>
    </r>
    <r>
      <rPr>
        <b/>
        <sz val="11"/>
        <color theme="1"/>
        <rFont val="Aptos Narrow"/>
        <family val="2"/>
      </rPr>
      <t>MMCA Seoul</t>
    </r>
    <r>
      <rPr>
        <sz val="11"/>
        <color theme="1"/>
        <rFont val="aptos narrow"/>
        <family val="2"/>
      </rPr>
      <t xml:space="preserve"> </t>
    </r>
    <r>
      <rPr>
        <sz val="11"/>
        <color theme="1"/>
        <rFont val="돋움"/>
        <family val="3"/>
        <charset val="129"/>
      </rPr>
      <t>→</t>
    </r>
    <r>
      <rPr>
        <sz val="11"/>
        <color theme="1"/>
        <rFont val="aptos narrow"/>
        <family val="2"/>
      </rPr>
      <t xml:space="preserve"> 
</t>
    </r>
    <r>
      <rPr>
        <b/>
        <sz val="11"/>
        <color theme="1"/>
        <rFont val="Aptos Narrow"/>
        <family val="2"/>
      </rPr>
      <t>KBS Station</t>
    </r>
    <r>
      <rPr>
        <sz val="11"/>
        <color theme="1"/>
        <rFont val="aptos narrow"/>
        <family val="2"/>
      </rPr>
      <t xml:space="preserve"> </t>
    </r>
    <r>
      <rPr>
        <sz val="11"/>
        <color theme="1"/>
        <rFont val="돋움"/>
        <family val="3"/>
        <charset val="129"/>
      </rPr>
      <t>→</t>
    </r>
    <r>
      <rPr>
        <sz val="11"/>
        <color theme="1"/>
        <rFont val="aptos narrow"/>
        <family val="2"/>
      </rPr>
      <t xml:space="preserve"> </t>
    </r>
    <r>
      <rPr>
        <b/>
        <sz val="11"/>
        <color theme="1"/>
        <rFont val="Aptos Narrow"/>
        <family val="2"/>
      </rPr>
      <t>National Assembly Museum</t>
    </r>
    <r>
      <rPr>
        <sz val="11"/>
        <color theme="1"/>
        <rFont val="aptos narrow"/>
        <family val="2"/>
      </rPr>
      <t xml:space="preserve"> </t>
    </r>
    <r>
      <rPr>
        <sz val="11"/>
        <color theme="1"/>
        <rFont val="돋움"/>
        <family val="3"/>
        <charset val="129"/>
      </rPr>
      <t>→</t>
    </r>
    <r>
      <rPr>
        <sz val="11"/>
        <color theme="1"/>
        <rFont val="aptos narrow"/>
        <family val="2"/>
      </rPr>
      <t xml:space="preserve"> Han River Cruise
Day 4: </t>
    </r>
    <r>
      <rPr>
        <b/>
        <sz val="11"/>
        <color theme="1"/>
        <rFont val="Aptos Narrow"/>
        <family val="2"/>
      </rPr>
      <t>National Museum of Korea</t>
    </r>
    <r>
      <rPr>
        <sz val="11"/>
        <color theme="1"/>
        <rFont val="aptos narrow"/>
        <family val="2"/>
      </rPr>
      <t xml:space="preserve"> </t>
    </r>
    <r>
      <rPr>
        <sz val="11"/>
        <color theme="1"/>
        <rFont val="돋움"/>
        <family val="3"/>
        <charset val="129"/>
      </rPr>
      <t>→</t>
    </r>
    <r>
      <rPr>
        <sz val="11"/>
        <color theme="1"/>
        <rFont val="aptos narrow"/>
        <family val="2"/>
      </rPr>
      <t xml:space="preserve"> Myeongdong </t>
    </r>
    <r>
      <rPr>
        <sz val="11"/>
        <color theme="1"/>
        <rFont val="돋움"/>
        <family val="3"/>
        <charset val="129"/>
      </rPr>
      <t>→</t>
    </r>
    <r>
      <rPr>
        <sz val="11"/>
        <color theme="1"/>
        <rFont val="aptos narrow"/>
        <family val="2"/>
      </rPr>
      <t xml:space="preserve"> 
Real K-POP Dance Experience </t>
    </r>
    <r>
      <rPr>
        <sz val="11"/>
        <color theme="1"/>
        <rFont val="돋움"/>
        <family val="3"/>
        <charset val="129"/>
      </rPr>
      <t>→</t>
    </r>
    <r>
      <rPr>
        <sz val="11"/>
        <color theme="1"/>
        <rFont val="aptos narrow"/>
        <family val="2"/>
      </rPr>
      <t xml:space="preserve"> Hongdae Street
Day 5: </t>
    </r>
    <r>
      <rPr>
        <b/>
        <sz val="11"/>
        <color theme="1"/>
        <rFont val="Aptos Narrow"/>
        <family val="2"/>
      </rPr>
      <t>Gyeongbokgung Palace</t>
    </r>
    <r>
      <rPr>
        <sz val="11"/>
        <color theme="1"/>
        <rFont val="aptos narrow"/>
        <family val="2"/>
      </rPr>
      <t xml:space="preserve"> </t>
    </r>
    <r>
      <rPr>
        <sz val="11"/>
        <color theme="1"/>
        <rFont val="돋움"/>
        <family val="3"/>
        <charset val="129"/>
      </rPr>
      <t>→</t>
    </r>
    <r>
      <rPr>
        <sz val="11"/>
        <color theme="1"/>
        <rFont val="aptos narrow"/>
        <family val="2"/>
      </rPr>
      <t xml:space="preserve"> </t>
    </r>
    <r>
      <rPr>
        <b/>
        <sz val="11"/>
        <color theme="1"/>
        <rFont val="Aptos Narrow"/>
        <family val="2"/>
      </rPr>
      <t>National Palace Museum</t>
    </r>
    <r>
      <rPr>
        <sz val="11"/>
        <color theme="1"/>
        <rFont val="aptos narrow"/>
        <family val="2"/>
      </rPr>
      <t xml:space="preserve"> </t>
    </r>
    <r>
      <rPr>
        <sz val="11"/>
        <color theme="1"/>
        <rFont val="돋움"/>
        <family val="3"/>
        <charset val="129"/>
      </rPr>
      <t>→</t>
    </r>
    <r>
      <rPr>
        <sz val="11"/>
        <color theme="1"/>
        <rFont val="aptos narrow"/>
        <family val="2"/>
      </rPr>
      <t xml:space="preserve"> Incheon Airport
</t>
    </r>
    <r>
      <rPr>
        <b/>
        <sz val="11"/>
        <color theme="1"/>
        <rFont val="Aptos Narrow"/>
        <family val="2"/>
      </rPr>
      <t>#</t>
    </r>
    <r>
      <rPr>
        <b/>
        <sz val="11"/>
        <color theme="1"/>
        <rFont val="맑은 고딕"/>
        <family val="2"/>
        <charset val="129"/>
      </rPr>
      <t>외국인학생수학여행 #서울교육체험</t>
    </r>
    <r>
      <rPr>
        <b/>
        <sz val="11"/>
        <color theme="1"/>
        <rFont val="Aptos Narrow"/>
        <family val="2"/>
      </rPr>
      <t xml:space="preserve"> #</t>
    </r>
    <r>
      <rPr>
        <b/>
        <sz val="11"/>
        <color theme="1"/>
        <rFont val="맑은 고딕"/>
        <family val="2"/>
        <charset val="129"/>
      </rPr>
      <t>학교교류</t>
    </r>
    <r>
      <rPr>
        <b/>
        <sz val="11"/>
        <color theme="1"/>
        <rFont val="Aptos Narrow"/>
        <family val="2"/>
      </rPr>
      <t xml:space="preserve"> #</t>
    </r>
    <r>
      <rPr>
        <b/>
        <sz val="11"/>
        <color theme="1"/>
        <rFont val="맑은 고딕"/>
        <family val="2"/>
        <charset val="129"/>
      </rPr>
      <t>로봇</t>
    </r>
    <r>
      <rPr>
        <b/>
        <sz val="11"/>
        <color theme="1"/>
        <rFont val="Aptos Narrow"/>
        <family val="2"/>
      </rPr>
      <t>AI</t>
    </r>
    <r>
      <rPr>
        <b/>
        <sz val="11"/>
        <color theme="1"/>
        <rFont val="맑은 고딕"/>
        <family val="2"/>
        <charset val="129"/>
      </rPr>
      <t>체험</t>
    </r>
    <r>
      <rPr>
        <b/>
        <sz val="11"/>
        <color theme="1"/>
        <rFont val="Aptos Narrow"/>
        <family val="2"/>
      </rPr>
      <t xml:space="preserve"> #KPOP</t>
    </r>
    <r>
      <rPr>
        <b/>
        <sz val="11"/>
        <color theme="1"/>
        <rFont val="맑은 고딕"/>
        <family val="2"/>
        <charset val="129"/>
      </rPr>
      <t>체험</t>
    </r>
    <r>
      <rPr>
        <b/>
        <sz val="11"/>
        <color theme="1"/>
        <rFont val="Aptos Narrow"/>
        <family val="2"/>
      </rPr>
      <t xml:space="preserve"> #</t>
    </r>
    <r>
      <rPr>
        <b/>
        <sz val="11"/>
        <color theme="1"/>
        <rFont val="맑은 고딕"/>
        <family val="2"/>
        <charset val="129"/>
      </rPr>
      <t>박물관탐방 #식사포함</t>
    </r>
    <r>
      <rPr>
        <b/>
        <sz val="11"/>
        <color theme="1"/>
        <rFont val="Aptos Narrow"/>
        <family val="2"/>
      </rPr>
      <t xml:space="preserve"> #</t>
    </r>
    <r>
      <rPr>
        <b/>
        <sz val="11"/>
        <color theme="1"/>
        <rFont val="맑은 고딕"/>
        <family val="2"/>
        <charset val="129"/>
      </rPr>
      <t>활동량중</t>
    </r>
    <phoneticPr fontId="3" type="noConversion"/>
  </si>
  <si>
    <r>
      <rPr>
        <sz val="11"/>
        <color theme="1"/>
        <rFont val="돋움"/>
        <family val="3"/>
        <charset val="129"/>
      </rPr>
      <t>최소</t>
    </r>
    <r>
      <rPr>
        <sz val="11"/>
        <color theme="1"/>
        <rFont val="aptos narrow"/>
        <family val="2"/>
      </rPr>
      <t xml:space="preserve"> 30</t>
    </r>
    <r>
      <rPr>
        <sz val="11"/>
        <color theme="1"/>
        <rFont val="돋움"/>
        <family val="3"/>
        <charset val="129"/>
      </rPr>
      <t>인</t>
    </r>
    <r>
      <rPr>
        <sz val="11"/>
        <color theme="1"/>
        <rFont val="aptos narrow"/>
        <family val="2"/>
      </rPr>
      <t xml:space="preserve">, </t>
    </r>
    <r>
      <rPr>
        <sz val="11"/>
        <color theme="1"/>
        <rFont val="돋움"/>
        <family val="3"/>
        <charset val="129"/>
      </rPr>
      <t>최대</t>
    </r>
    <r>
      <rPr>
        <sz val="11"/>
        <color theme="1"/>
        <rFont val="aptos narrow"/>
        <family val="2"/>
      </rPr>
      <t xml:space="preserve"> 40</t>
    </r>
    <r>
      <rPr>
        <sz val="11"/>
        <color theme="1"/>
        <rFont val="돋움"/>
        <family val="3"/>
        <charset val="129"/>
      </rPr>
      <t xml:space="preserve">인
</t>
    </r>
    <r>
      <rPr>
        <sz val="11"/>
        <color theme="1"/>
        <rFont val="aptos narrow"/>
        <family val="2"/>
      </rPr>
      <t xml:space="preserve">Day 1: Incheon Airport </t>
    </r>
    <r>
      <rPr>
        <sz val="11"/>
        <color theme="1"/>
        <rFont val="돋움"/>
        <family val="3"/>
        <charset val="129"/>
      </rPr>
      <t>→</t>
    </r>
    <r>
      <rPr>
        <sz val="11"/>
        <color theme="1"/>
        <rFont val="aptos narrow"/>
        <family val="2"/>
      </rPr>
      <t xml:space="preserve"> </t>
    </r>
    <r>
      <rPr>
        <b/>
        <sz val="11"/>
        <color theme="1"/>
        <rFont val="Aptos Narrow"/>
        <family val="2"/>
      </rPr>
      <t>Seodaemun Prison History Museum</t>
    </r>
    <r>
      <rPr>
        <sz val="11"/>
        <color theme="1"/>
        <rFont val="aptos narrow"/>
        <family val="2"/>
      </rPr>
      <t xml:space="preserve"> </t>
    </r>
    <r>
      <rPr>
        <sz val="11"/>
        <color theme="1"/>
        <rFont val="돋움"/>
        <family val="3"/>
        <charset val="129"/>
      </rPr>
      <t xml:space="preserve">→
</t>
    </r>
    <r>
      <rPr>
        <sz val="11"/>
        <color theme="1"/>
        <rFont val="aptos narrow"/>
        <family val="2"/>
      </rPr>
      <t xml:space="preserve"> </t>
    </r>
    <r>
      <rPr>
        <b/>
        <sz val="11"/>
        <color theme="1"/>
        <rFont val="Aptos Narrow"/>
        <family val="2"/>
      </rPr>
      <t>War Memorial of Korea</t>
    </r>
    <r>
      <rPr>
        <sz val="11"/>
        <color theme="1"/>
        <rFont val="aptos narrow"/>
        <family val="2"/>
      </rPr>
      <t xml:space="preserve">
Day 2: </t>
    </r>
    <r>
      <rPr>
        <b/>
        <sz val="11"/>
        <color theme="1"/>
        <rFont val="Aptos Narrow"/>
        <family val="2"/>
      </rPr>
      <t>University Campus Tour</t>
    </r>
    <r>
      <rPr>
        <sz val="11"/>
        <color theme="1"/>
        <rFont val="aptos narrow"/>
        <family val="2"/>
      </rPr>
      <t xml:space="preserve"> </t>
    </r>
    <r>
      <rPr>
        <sz val="11"/>
        <color theme="1"/>
        <rFont val="돋움"/>
        <family val="3"/>
        <charset val="129"/>
      </rPr>
      <t>→</t>
    </r>
    <r>
      <rPr>
        <sz val="11"/>
        <color theme="1"/>
        <rFont val="aptos narrow"/>
        <family val="2"/>
      </rPr>
      <t xml:space="preserve"> Hongdae Street </t>
    </r>
    <r>
      <rPr>
        <sz val="11"/>
        <color theme="1"/>
        <rFont val="돋움"/>
        <family val="3"/>
        <charset val="129"/>
      </rPr>
      <t>→</t>
    </r>
    <r>
      <rPr>
        <sz val="11"/>
        <color theme="1"/>
        <rFont val="aptos narrow"/>
        <family val="2"/>
      </rPr>
      <t xml:space="preserve"> 
</t>
    </r>
    <r>
      <rPr>
        <b/>
        <sz val="11"/>
        <color theme="1"/>
        <rFont val="Aptos Narrow"/>
        <family val="2"/>
      </rPr>
      <t>MBC World Theme Park</t>
    </r>
    <r>
      <rPr>
        <sz val="11"/>
        <color theme="1"/>
        <rFont val="aptos narrow"/>
        <family val="2"/>
      </rPr>
      <t xml:space="preserve"> </t>
    </r>
    <r>
      <rPr>
        <sz val="11"/>
        <color theme="1"/>
        <rFont val="돋움"/>
        <family val="3"/>
        <charset val="129"/>
      </rPr>
      <t>→</t>
    </r>
    <r>
      <rPr>
        <sz val="11"/>
        <color theme="1"/>
        <rFont val="aptos narrow"/>
        <family val="2"/>
      </rPr>
      <t xml:space="preserve"> Han River Cruise
Day 3: </t>
    </r>
    <r>
      <rPr>
        <b/>
        <sz val="11"/>
        <color theme="1"/>
        <rFont val="Aptos Narrow"/>
        <family val="2"/>
      </rPr>
      <t>LG Discovery Lab</t>
    </r>
    <r>
      <rPr>
        <sz val="11"/>
        <color theme="1"/>
        <rFont val="aptos narrow"/>
        <family val="2"/>
      </rPr>
      <t xml:space="preserve"> </t>
    </r>
    <r>
      <rPr>
        <sz val="11"/>
        <color theme="1"/>
        <rFont val="돋움"/>
        <family val="3"/>
        <charset val="129"/>
      </rPr>
      <t>→</t>
    </r>
    <r>
      <rPr>
        <sz val="11"/>
        <color theme="1"/>
        <rFont val="aptos narrow"/>
        <family val="2"/>
      </rPr>
      <t xml:space="preserve"> </t>
    </r>
    <r>
      <rPr>
        <b/>
        <sz val="11"/>
        <color theme="1"/>
        <rFont val="Aptos Narrow"/>
        <family val="2"/>
      </rPr>
      <t>Seoul Future Lab</t>
    </r>
    <r>
      <rPr>
        <sz val="11"/>
        <color theme="1"/>
        <rFont val="aptos narrow"/>
        <family val="2"/>
      </rPr>
      <t xml:space="preserve"> </t>
    </r>
    <r>
      <rPr>
        <sz val="11"/>
        <color theme="1"/>
        <rFont val="돋움"/>
        <family val="3"/>
        <charset val="129"/>
      </rPr>
      <t xml:space="preserve">→
</t>
    </r>
    <r>
      <rPr>
        <sz val="11"/>
        <color theme="1"/>
        <rFont val="aptos narrow"/>
        <family val="2"/>
      </rPr>
      <t xml:space="preserve"> </t>
    </r>
    <r>
      <rPr>
        <b/>
        <sz val="11"/>
        <color theme="1"/>
        <rFont val="Aptos Narrow"/>
        <family val="2"/>
      </rPr>
      <t>National Museum of Korea</t>
    </r>
    <r>
      <rPr>
        <sz val="11"/>
        <color theme="1"/>
        <rFont val="aptos narrow"/>
        <family val="2"/>
      </rPr>
      <t xml:space="preserve"> </t>
    </r>
    <r>
      <rPr>
        <sz val="11"/>
        <color theme="1"/>
        <rFont val="돋움"/>
        <family val="3"/>
        <charset val="129"/>
      </rPr>
      <t>→</t>
    </r>
    <r>
      <rPr>
        <sz val="11"/>
        <color theme="1"/>
        <rFont val="aptos narrow"/>
        <family val="2"/>
      </rPr>
      <t xml:space="preserve"> Insadong
Day 4: Wolmi Sea Train </t>
    </r>
    <r>
      <rPr>
        <sz val="11"/>
        <color theme="1"/>
        <rFont val="돋움"/>
        <family val="3"/>
        <charset val="129"/>
      </rPr>
      <t>→</t>
    </r>
    <r>
      <rPr>
        <sz val="11"/>
        <color theme="1"/>
        <rFont val="aptos narrow"/>
        <family val="2"/>
      </rPr>
      <t xml:space="preserve"> Wolmi Theme Park </t>
    </r>
    <r>
      <rPr>
        <sz val="11"/>
        <color theme="1"/>
        <rFont val="돋움"/>
        <family val="3"/>
        <charset val="129"/>
      </rPr>
      <t>→</t>
    </r>
    <r>
      <rPr>
        <sz val="11"/>
        <color theme="1"/>
        <rFont val="aptos narrow"/>
        <family val="2"/>
      </rPr>
      <t xml:space="preserve"> Songdo Central Park </t>
    </r>
    <r>
      <rPr>
        <sz val="11"/>
        <color theme="1"/>
        <rFont val="돋움"/>
        <family val="3"/>
        <charset val="129"/>
      </rPr>
      <t>→</t>
    </r>
    <r>
      <rPr>
        <sz val="11"/>
        <color theme="1"/>
        <rFont val="aptos narrow"/>
        <family val="2"/>
      </rPr>
      <t xml:space="preserve"> </t>
    </r>
    <r>
      <rPr>
        <b/>
        <sz val="11"/>
        <color theme="1"/>
        <rFont val="Aptos Narrow"/>
        <family val="2"/>
      </rPr>
      <t>National Museum of World Letters</t>
    </r>
    <r>
      <rPr>
        <sz val="11"/>
        <color theme="1"/>
        <rFont val="aptos narrow"/>
        <family val="2"/>
      </rPr>
      <t xml:space="preserve"> </t>
    </r>
    <r>
      <rPr>
        <sz val="11"/>
        <color theme="1"/>
        <rFont val="돋움"/>
        <family val="3"/>
        <charset val="129"/>
      </rPr>
      <t>→</t>
    </r>
    <r>
      <rPr>
        <sz val="11"/>
        <color theme="1"/>
        <rFont val="aptos narrow"/>
        <family val="2"/>
      </rPr>
      <t xml:space="preserve"> </t>
    </r>
    <r>
      <rPr>
        <b/>
        <sz val="11"/>
        <color theme="1"/>
        <rFont val="Aptos Narrow"/>
        <family val="2"/>
      </rPr>
      <t>G-Tower Observatory</t>
    </r>
    <r>
      <rPr>
        <sz val="11"/>
        <color theme="1"/>
        <rFont val="aptos narrow"/>
        <family val="2"/>
      </rPr>
      <t xml:space="preserve">
Day 5: Gimbap Making Experience </t>
    </r>
    <r>
      <rPr>
        <sz val="11"/>
        <color theme="1"/>
        <rFont val="돋움"/>
        <family val="3"/>
        <charset val="129"/>
      </rPr>
      <t>→</t>
    </r>
    <r>
      <rPr>
        <sz val="11"/>
        <color theme="1"/>
        <rFont val="aptos narrow"/>
        <family val="2"/>
      </rPr>
      <t xml:space="preserve"> </t>
    </r>
    <r>
      <rPr>
        <b/>
        <sz val="11"/>
        <color theme="1"/>
        <rFont val="Aptos Narrow"/>
        <family val="2"/>
      </rPr>
      <t>National Aviation Museum</t>
    </r>
    <r>
      <rPr>
        <sz val="11"/>
        <color theme="1"/>
        <rFont val="aptos narrow"/>
        <family val="2"/>
      </rPr>
      <t xml:space="preserve"> </t>
    </r>
    <r>
      <rPr>
        <sz val="11"/>
        <color theme="1"/>
        <rFont val="돋움"/>
        <family val="3"/>
        <charset val="129"/>
      </rPr>
      <t>→</t>
    </r>
    <r>
      <rPr>
        <sz val="11"/>
        <color theme="1"/>
        <rFont val="aptos narrow"/>
        <family val="2"/>
      </rPr>
      <t xml:space="preserve"> Incheon Airport
</t>
    </r>
    <r>
      <rPr>
        <b/>
        <sz val="11"/>
        <color theme="1"/>
        <rFont val="Aptos Narrow"/>
        <family val="2"/>
      </rPr>
      <t>#</t>
    </r>
    <r>
      <rPr>
        <b/>
        <sz val="11"/>
        <color theme="1"/>
        <rFont val="맑은 고딕"/>
        <family val="3"/>
        <charset val="129"/>
      </rPr>
      <t>외국인학생수학여행</t>
    </r>
    <r>
      <rPr>
        <b/>
        <sz val="11"/>
        <color theme="1"/>
        <rFont val="Aptos Narrow"/>
        <family val="2"/>
      </rPr>
      <t xml:space="preserve"> #</t>
    </r>
    <r>
      <rPr>
        <b/>
        <sz val="11"/>
        <color theme="1"/>
        <rFont val="맑은 고딕"/>
        <family val="3"/>
        <charset val="129"/>
      </rPr>
      <t>서울경기권교육체험</t>
    </r>
    <r>
      <rPr>
        <b/>
        <sz val="11"/>
        <color theme="1"/>
        <rFont val="Aptos Narrow"/>
        <family val="2"/>
      </rPr>
      <t xml:space="preserve"> #</t>
    </r>
    <r>
      <rPr>
        <b/>
        <sz val="11"/>
        <color theme="1"/>
        <rFont val="맑은 고딕"/>
        <family val="3"/>
        <charset val="129"/>
      </rPr>
      <t>대학캠퍼스투어</t>
    </r>
    <r>
      <rPr>
        <b/>
        <sz val="11"/>
        <color theme="1"/>
        <rFont val="Aptos Narrow"/>
        <family val="2"/>
      </rPr>
      <t xml:space="preserve"> 
#</t>
    </r>
    <r>
      <rPr>
        <b/>
        <sz val="11"/>
        <color theme="1"/>
        <rFont val="맑은 고딕"/>
        <family val="3"/>
        <charset val="129"/>
      </rPr>
      <t>미래기술투어</t>
    </r>
    <r>
      <rPr>
        <b/>
        <sz val="11"/>
        <color theme="1"/>
        <rFont val="Aptos Narrow"/>
        <family val="2"/>
      </rPr>
      <t xml:space="preserve"> #</t>
    </r>
    <r>
      <rPr>
        <b/>
        <sz val="11"/>
        <color theme="1"/>
        <rFont val="맑은 고딕"/>
        <family val="3"/>
        <charset val="129"/>
      </rPr>
      <t>미디어투어</t>
    </r>
    <r>
      <rPr>
        <b/>
        <sz val="11"/>
        <color theme="1"/>
        <rFont val="Aptos Narrow"/>
        <family val="2"/>
      </rPr>
      <t xml:space="preserve">  #</t>
    </r>
    <r>
      <rPr>
        <b/>
        <sz val="11"/>
        <color theme="1"/>
        <rFont val="맑은 고딕"/>
        <family val="3"/>
        <charset val="129"/>
      </rPr>
      <t>테마파크</t>
    </r>
    <r>
      <rPr>
        <b/>
        <sz val="11"/>
        <color theme="1"/>
        <rFont val="Aptos Narrow"/>
        <family val="2"/>
      </rPr>
      <t xml:space="preserve"> #</t>
    </r>
    <r>
      <rPr>
        <b/>
        <sz val="11"/>
        <color theme="1"/>
        <rFont val="맑은 고딕"/>
        <family val="3"/>
        <charset val="129"/>
      </rPr>
      <t>식사포함</t>
    </r>
    <r>
      <rPr>
        <b/>
        <sz val="11"/>
        <color theme="1"/>
        <rFont val="Aptos Narrow"/>
        <family val="2"/>
      </rPr>
      <t xml:space="preserve"> #</t>
    </r>
    <r>
      <rPr>
        <b/>
        <sz val="11"/>
        <color theme="1"/>
        <rFont val="맑은 고딕"/>
        <family val="3"/>
        <charset val="129"/>
      </rPr>
      <t>활동량중상</t>
    </r>
    <phoneticPr fontId="3" type="noConversion"/>
  </si>
  <si>
    <r>
      <rPr>
        <sz val="11"/>
        <color theme="1"/>
        <rFont val="돋움"/>
        <family val="3"/>
        <charset val="129"/>
      </rPr>
      <t>최소</t>
    </r>
    <r>
      <rPr>
        <sz val="11"/>
        <color theme="1"/>
        <rFont val="aptos narrow"/>
        <family val="2"/>
      </rPr>
      <t xml:space="preserve"> 30</t>
    </r>
    <r>
      <rPr>
        <sz val="11"/>
        <color theme="1"/>
        <rFont val="돋움"/>
        <family val="3"/>
        <charset val="129"/>
      </rPr>
      <t>인</t>
    </r>
    <r>
      <rPr>
        <sz val="11"/>
        <color theme="1"/>
        <rFont val="aptos narrow"/>
        <family val="2"/>
      </rPr>
      <t xml:space="preserve">, </t>
    </r>
    <r>
      <rPr>
        <sz val="11"/>
        <color theme="1"/>
        <rFont val="돋움"/>
        <family val="3"/>
        <charset val="129"/>
      </rPr>
      <t>최대</t>
    </r>
    <r>
      <rPr>
        <sz val="11"/>
        <color theme="1"/>
        <rFont val="aptos narrow"/>
        <family val="2"/>
      </rPr>
      <t xml:space="preserve"> 40</t>
    </r>
    <r>
      <rPr>
        <sz val="11"/>
        <color theme="1"/>
        <rFont val="돋움"/>
        <family val="3"/>
        <charset val="129"/>
      </rPr>
      <t xml:space="preserve">인
</t>
    </r>
    <r>
      <rPr>
        <sz val="11"/>
        <color theme="1"/>
        <rFont val="aptos narrow"/>
        <family val="2"/>
      </rPr>
      <t xml:space="preserve">Day 1: Incheon Airport </t>
    </r>
    <r>
      <rPr>
        <sz val="11"/>
        <color theme="1"/>
        <rFont val="돋움"/>
        <family val="3"/>
        <charset val="129"/>
      </rPr>
      <t>→</t>
    </r>
    <r>
      <rPr>
        <sz val="11"/>
        <color theme="1"/>
        <rFont val="aptos narrow"/>
        <family val="2"/>
      </rPr>
      <t xml:space="preserve"> Gwangjang Market / Dongdaemun Market
Day 2: </t>
    </r>
    <r>
      <rPr>
        <b/>
        <sz val="11"/>
        <color theme="1"/>
        <rFont val="Aptos Narrow"/>
        <family val="2"/>
      </rPr>
      <t>University Campus Tour</t>
    </r>
    <r>
      <rPr>
        <sz val="11"/>
        <color theme="1"/>
        <rFont val="aptos narrow"/>
        <family val="2"/>
      </rPr>
      <t xml:space="preserve"> </t>
    </r>
    <r>
      <rPr>
        <sz val="11"/>
        <color theme="1"/>
        <rFont val="돋움"/>
        <family val="3"/>
        <charset val="129"/>
      </rPr>
      <t>→</t>
    </r>
    <r>
      <rPr>
        <sz val="11"/>
        <color theme="1"/>
        <rFont val="aptos narrow"/>
        <family val="2"/>
      </rPr>
      <t xml:space="preserve"> </t>
    </r>
    <r>
      <rPr>
        <b/>
        <sz val="11"/>
        <color theme="1"/>
        <rFont val="Aptos Narrow"/>
        <family val="2"/>
      </rPr>
      <t>K-POP Dance Experience</t>
    </r>
    <r>
      <rPr>
        <sz val="11"/>
        <color theme="1"/>
        <rFont val="aptos narrow"/>
        <family val="2"/>
      </rPr>
      <t xml:space="preserve"> </t>
    </r>
    <r>
      <rPr>
        <sz val="11"/>
        <color theme="1"/>
        <rFont val="돋움"/>
        <family val="3"/>
        <charset val="129"/>
      </rPr>
      <t>→</t>
    </r>
    <r>
      <rPr>
        <sz val="11"/>
        <color theme="1"/>
        <rFont val="aptos narrow"/>
        <family val="2"/>
      </rPr>
      <t xml:space="preserve"> Apgujeong K-Star Road
Day 3: </t>
    </r>
    <r>
      <rPr>
        <b/>
        <sz val="11"/>
        <color theme="1"/>
        <rFont val="Aptos Narrow"/>
        <family val="2"/>
      </rPr>
      <t>Korean Folk Village</t>
    </r>
    <r>
      <rPr>
        <sz val="11"/>
        <color theme="1"/>
        <rFont val="aptos narrow"/>
        <family val="2"/>
      </rPr>
      <t xml:space="preserve"> </t>
    </r>
    <r>
      <rPr>
        <sz val="11"/>
        <color theme="1"/>
        <rFont val="돋움"/>
        <family val="3"/>
        <charset val="129"/>
      </rPr>
      <t>→</t>
    </r>
    <r>
      <rPr>
        <sz val="11"/>
        <color theme="1"/>
        <rFont val="aptos narrow"/>
        <family val="2"/>
      </rPr>
      <t xml:space="preserve"> Everland
Day 4: </t>
    </r>
    <r>
      <rPr>
        <b/>
        <sz val="11"/>
        <color theme="1"/>
        <rFont val="Aptos Narrow"/>
        <family val="2"/>
      </rPr>
      <t>Gyeongbokgung Palace</t>
    </r>
    <r>
      <rPr>
        <sz val="11"/>
        <color theme="1"/>
        <rFont val="aptos narrow"/>
        <family val="2"/>
      </rPr>
      <t xml:space="preserve"> </t>
    </r>
    <r>
      <rPr>
        <sz val="11"/>
        <color theme="1"/>
        <rFont val="돋움"/>
        <family val="3"/>
        <charset val="129"/>
      </rPr>
      <t>→</t>
    </r>
    <r>
      <rPr>
        <sz val="11"/>
        <color theme="1"/>
        <rFont val="aptos narrow"/>
        <family val="2"/>
      </rPr>
      <t xml:space="preserve"> Hiker Ground </t>
    </r>
    <r>
      <rPr>
        <sz val="11"/>
        <color theme="1"/>
        <rFont val="돋움"/>
        <family val="3"/>
        <charset val="129"/>
      </rPr>
      <t>→</t>
    </r>
    <r>
      <rPr>
        <sz val="11"/>
        <color theme="1"/>
        <rFont val="aptos narrow"/>
        <family val="2"/>
      </rPr>
      <t xml:space="preserve"> Namsan Cable Car &amp; Seoul Tower </t>
    </r>
    <r>
      <rPr>
        <sz val="11"/>
        <color theme="1"/>
        <rFont val="돋움"/>
        <family val="3"/>
        <charset val="129"/>
      </rPr>
      <t>→</t>
    </r>
    <r>
      <rPr>
        <sz val="11"/>
        <color theme="1"/>
        <rFont val="aptos narrow"/>
        <family val="2"/>
      </rPr>
      <t xml:space="preserve"> Myeongdong </t>
    </r>
    <r>
      <rPr>
        <sz val="11"/>
        <color theme="1"/>
        <rFont val="돋움"/>
        <family val="3"/>
        <charset val="129"/>
      </rPr>
      <t>→</t>
    </r>
    <r>
      <rPr>
        <sz val="11"/>
        <color theme="1"/>
        <rFont val="aptos narrow"/>
        <family val="2"/>
      </rPr>
      <t xml:space="preserve"> </t>
    </r>
    <r>
      <rPr>
        <b/>
        <sz val="11"/>
        <color theme="1"/>
        <rFont val="Aptos Narrow"/>
        <family val="2"/>
      </rPr>
      <t>Painters Show / Musical Chef</t>
    </r>
    <r>
      <rPr>
        <sz val="11"/>
        <color theme="1"/>
        <rFont val="aptos narrow"/>
        <family val="2"/>
      </rPr>
      <t xml:space="preserve">
Day 5: </t>
    </r>
    <r>
      <rPr>
        <b/>
        <sz val="11"/>
        <color theme="1"/>
        <rFont val="Aptos Narrow"/>
        <family val="2"/>
      </rPr>
      <t>Hyundai Motorstudio Goyang</t>
    </r>
    <r>
      <rPr>
        <sz val="11"/>
        <color theme="1"/>
        <rFont val="aptos narrow"/>
        <family val="2"/>
      </rPr>
      <t xml:space="preserve"> </t>
    </r>
    <r>
      <rPr>
        <sz val="11"/>
        <color theme="1"/>
        <rFont val="돋움"/>
        <family val="3"/>
        <charset val="129"/>
      </rPr>
      <t>→</t>
    </r>
    <r>
      <rPr>
        <sz val="11"/>
        <color theme="1"/>
        <rFont val="aptos narrow"/>
        <family val="2"/>
      </rPr>
      <t xml:space="preserve"> </t>
    </r>
    <r>
      <rPr>
        <b/>
        <sz val="11"/>
        <color theme="1"/>
        <rFont val="Aptos Narrow"/>
        <family val="2"/>
      </rPr>
      <t>Heiri Art Village</t>
    </r>
    <r>
      <rPr>
        <sz val="11"/>
        <color theme="1"/>
        <rFont val="aptos narrow"/>
        <family val="2"/>
      </rPr>
      <t xml:space="preserve"> </t>
    </r>
    <r>
      <rPr>
        <sz val="11"/>
        <color theme="1"/>
        <rFont val="돋움"/>
        <family val="3"/>
        <charset val="129"/>
      </rPr>
      <t>→</t>
    </r>
    <r>
      <rPr>
        <sz val="11"/>
        <color theme="1"/>
        <rFont val="aptos narrow"/>
        <family val="2"/>
      </rPr>
      <t xml:space="preserve"> 
Incheon Airport
</t>
    </r>
    <r>
      <rPr>
        <b/>
        <sz val="11"/>
        <color theme="1"/>
        <rFont val="Aptos Narrow"/>
        <family val="2"/>
      </rPr>
      <t>#</t>
    </r>
    <r>
      <rPr>
        <b/>
        <sz val="11"/>
        <color theme="1"/>
        <rFont val="맑은 고딕"/>
        <family val="3"/>
        <charset val="129"/>
      </rPr>
      <t>외국인학생수학여행</t>
    </r>
    <r>
      <rPr>
        <b/>
        <sz val="11"/>
        <color theme="1"/>
        <rFont val="Aptos Narrow"/>
        <family val="2"/>
      </rPr>
      <t xml:space="preserve"> #</t>
    </r>
    <r>
      <rPr>
        <b/>
        <sz val="11"/>
        <color theme="1"/>
        <rFont val="맑은 고딕"/>
        <family val="3"/>
        <charset val="129"/>
      </rPr>
      <t>서울경기권교육체험</t>
    </r>
    <r>
      <rPr>
        <b/>
        <sz val="11"/>
        <color theme="1"/>
        <rFont val="Aptos Narrow"/>
        <family val="2"/>
      </rPr>
      <t xml:space="preserve"> #K-POP</t>
    </r>
    <r>
      <rPr>
        <b/>
        <sz val="11"/>
        <color theme="1"/>
        <rFont val="맑은 고딕"/>
        <family val="3"/>
        <charset val="129"/>
      </rPr>
      <t>투어</t>
    </r>
    <r>
      <rPr>
        <b/>
        <sz val="11"/>
        <color theme="1"/>
        <rFont val="Aptos Narrow"/>
        <family val="2"/>
      </rPr>
      <t xml:space="preserve"> 
#</t>
    </r>
    <r>
      <rPr>
        <b/>
        <sz val="11"/>
        <color theme="1"/>
        <rFont val="맑은 고딕"/>
        <family val="3"/>
        <charset val="129"/>
      </rPr>
      <t>한국전통투어</t>
    </r>
    <r>
      <rPr>
        <b/>
        <sz val="11"/>
        <color theme="1"/>
        <rFont val="Aptos Narrow"/>
        <family val="2"/>
      </rPr>
      <t xml:space="preserve"> #</t>
    </r>
    <r>
      <rPr>
        <b/>
        <sz val="11"/>
        <color theme="1"/>
        <rFont val="맑은 고딕"/>
        <family val="3"/>
        <charset val="129"/>
      </rPr>
      <t>테마파크</t>
    </r>
    <r>
      <rPr>
        <b/>
        <sz val="11"/>
        <color theme="1"/>
        <rFont val="Aptos Narrow"/>
        <family val="2"/>
      </rPr>
      <t xml:space="preserve"> #</t>
    </r>
    <r>
      <rPr>
        <b/>
        <sz val="11"/>
        <color theme="1"/>
        <rFont val="맑은 고딕"/>
        <family val="3"/>
        <charset val="129"/>
      </rPr>
      <t xml:space="preserve">미래산업투어 </t>
    </r>
    <r>
      <rPr>
        <b/>
        <sz val="11"/>
        <color theme="1"/>
        <rFont val="Aptos Narrow"/>
        <family val="2"/>
      </rPr>
      <t>#</t>
    </r>
    <r>
      <rPr>
        <b/>
        <sz val="11"/>
        <color theme="1"/>
        <rFont val="맑은 고딕"/>
        <family val="3"/>
        <charset val="129"/>
      </rPr>
      <t>식사포함</t>
    </r>
    <r>
      <rPr>
        <b/>
        <sz val="11"/>
        <color theme="1"/>
        <rFont val="Aptos Narrow"/>
        <family val="2"/>
      </rPr>
      <t xml:space="preserve"> #</t>
    </r>
    <r>
      <rPr>
        <b/>
        <sz val="11"/>
        <color theme="1"/>
        <rFont val="맑은 고딕"/>
        <family val="3"/>
        <charset val="129"/>
      </rPr>
      <t>활동량중상</t>
    </r>
    <phoneticPr fontId="3" type="noConversion"/>
  </si>
  <si>
    <r>
      <rPr>
        <sz val="11"/>
        <color theme="1"/>
        <rFont val="맑은 고딕"/>
        <family val="2"/>
        <charset val="129"/>
      </rPr>
      <t>신청대상</t>
    </r>
    <r>
      <rPr>
        <sz val="11"/>
        <color theme="1"/>
        <rFont val="aptos narrow"/>
        <family val="2"/>
      </rPr>
      <t xml:space="preserve">: </t>
    </r>
    <r>
      <rPr>
        <sz val="11"/>
        <color theme="1"/>
        <rFont val="맑은 고딕"/>
        <family val="2"/>
        <charset val="129"/>
      </rPr>
      <t>초등(5</t>
    </r>
    <r>
      <rPr>
        <sz val="11"/>
        <color theme="1"/>
        <rFont val="aptos narrow"/>
        <family val="2"/>
      </rPr>
      <t>~6</t>
    </r>
    <r>
      <rPr>
        <sz val="11"/>
        <color theme="1"/>
        <rFont val="맑은 고딕"/>
        <family val="2"/>
        <charset val="129"/>
      </rPr>
      <t xml:space="preserve">학년)
</t>
    </r>
    <r>
      <rPr>
        <sz val="11"/>
        <color theme="1"/>
        <rFont val="aptos narrow"/>
        <family val="2"/>
      </rPr>
      <t xml:space="preserve">Program: </t>
    </r>
    <r>
      <rPr>
        <sz val="11"/>
        <color theme="1"/>
        <rFont val="맑은 고딕"/>
        <family val="2"/>
        <charset val="129"/>
      </rPr>
      <t xml:space="preserve">삼성이노베이션뮤지엄 투어, </t>
    </r>
    <r>
      <rPr>
        <sz val="11"/>
        <color theme="1"/>
        <rFont val="aptos narrow"/>
        <family val="2"/>
      </rPr>
      <t xml:space="preserve">eX·Home, 
</t>
    </r>
    <r>
      <rPr>
        <sz val="11"/>
        <color theme="1"/>
        <rFont val="맑은 고딕"/>
        <family val="2"/>
        <charset val="129"/>
      </rPr>
      <t xml:space="preserve">사업장 투어 및 점심식사, 갤럭시 </t>
    </r>
    <r>
      <rPr>
        <sz val="11"/>
        <color theme="1"/>
        <rFont val="aptos narrow"/>
        <family val="2"/>
      </rPr>
      <t xml:space="preserve">AI </t>
    </r>
    <r>
      <rPr>
        <sz val="11"/>
        <color theme="1"/>
        <rFont val="맑은 고딕"/>
        <family val="2"/>
        <charset val="129"/>
      </rPr>
      <t>체험
공휴일, 방학기간 미운영</t>
    </r>
    <r>
      <rPr>
        <sz val="11"/>
        <color theme="1"/>
        <rFont val="aptos narrow"/>
        <family val="2"/>
        <charset val="129"/>
      </rPr>
      <t xml:space="preserve">
</t>
    </r>
    <r>
      <rPr>
        <b/>
        <sz val="11"/>
        <color theme="1"/>
        <rFont val="Aptos Narrow"/>
        <family val="2"/>
      </rPr>
      <t>#</t>
    </r>
    <r>
      <rPr>
        <b/>
        <sz val="11"/>
        <color theme="1"/>
        <rFont val="맑은 고딕"/>
        <family val="2"/>
        <charset val="129"/>
      </rPr>
      <t>초등체험학습</t>
    </r>
    <r>
      <rPr>
        <b/>
        <sz val="11"/>
        <color theme="1"/>
        <rFont val="Aptos Narrow"/>
        <family val="2"/>
      </rPr>
      <t xml:space="preserve"> #</t>
    </r>
    <r>
      <rPr>
        <b/>
        <sz val="11"/>
        <color theme="1"/>
        <rFont val="맑은 고딕"/>
        <family val="2"/>
        <charset val="129"/>
      </rPr>
      <t>디지털시티</t>
    </r>
    <r>
      <rPr>
        <b/>
        <sz val="11"/>
        <color theme="1"/>
        <rFont val="Aptos Narrow"/>
        <family val="2"/>
      </rPr>
      <t xml:space="preserve"> #</t>
    </r>
    <r>
      <rPr>
        <b/>
        <sz val="11"/>
        <color theme="1"/>
        <rFont val="맑은 고딕"/>
        <family val="2"/>
        <charset val="129"/>
      </rPr>
      <t>삼성전자</t>
    </r>
    <r>
      <rPr>
        <b/>
        <sz val="11"/>
        <color theme="1"/>
        <rFont val="Aptos Narrow"/>
        <family val="2"/>
      </rPr>
      <t xml:space="preserve"> #AI</t>
    </r>
    <r>
      <rPr>
        <b/>
        <sz val="11"/>
        <color theme="1"/>
        <rFont val="맑은 고딕"/>
        <family val="2"/>
        <charset val="129"/>
      </rPr>
      <t>교육</t>
    </r>
    <r>
      <rPr>
        <b/>
        <sz val="11"/>
        <color theme="1"/>
        <rFont val="Aptos Narrow"/>
        <family val="2"/>
      </rPr>
      <t xml:space="preserve"> #XR</t>
    </r>
    <r>
      <rPr>
        <b/>
        <sz val="11"/>
        <color theme="1"/>
        <rFont val="맑은 고딕"/>
        <family val="2"/>
        <charset val="129"/>
      </rPr>
      <t>직업체험</t>
    </r>
    <r>
      <rPr>
        <b/>
        <sz val="11"/>
        <color theme="1"/>
        <rFont val="Aptos Narrow"/>
        <family val="2"/>
      </rPr>
      <t xml:space="preserve"> 
#</t>
    </r>
    <r>
      <rPr>
        <b/>
        <sz val="11"/>
        <color theme="1"/>
        <rFont val="맑은 고딕"/>
        <family val="2"/>
        <charset val="129"/>
      </rPr>
      <t>식사포함</t>
    </r>
    <r>
      <rPr>
        <b/>
        <sz val="11"/>
        <color theme="1"/>
        <rFont val="Aptos Narrow"/>
        <family val="2"/>
      </rPr>
      <t xml:space="preserve"> #</t>
    </r>
    <r>
      <rPr>
        <b/>
        <sz val="11"/>
        <color theme="1"/>
        <rFont val="맑은 고딕"/>
        <family val="2"/>
        <charset val="129"/>
      </rPr>
      <t>활동량중</t>
    </r>
    <r>
      <rPr>
        <b/>
        <sz val="11"/>
        <color theme="1"/>
        <rFont val="맑은 고딕"/>
        <family val="3"/>
        <charset val="129"/>
      </rPr>
      <t>하</t>
    </r>
    <phoneticPr fontId="3" type="noConversion"/>
  </si>
  <si>
    <t xml:space="preserve">Number of tours per week: TBD, Mon-Friday (9:00 a.m. to 4:00 p.m. KST / GMT+9)
Only visitors from high schools, universities, or institutes may apply.
Office of International Affairs  -  College of Business Administration  -  College of Music / College of Fine Arts  -  Jaha Pond / Cultural Center  -  Administration Building - Student Center (Souvenir Shop)   -  
Seoul National University Library  -  College of Humanities  - 
School of Law  -  Kyujanggak Institute for Korean Studies  -  
College of Social Sciences  -  Main Stadium </t>
    <phoneticPr fontId="3" type="noConversion"/>
  </si>
  <si>
    <t>* Registration by phone (02-3290-2675) or on-site (first 25 participants; registration closes 5 minutes before the tour starts)
* Operates three times daily for approximately 30 minutes each 
(11:00–11:30, 14:00–14:30, 17:00–17:30)
* Available in Korean or English
* If applicants are not from the same group, multiple groups may join the tour during each time slot.</t>
    <phoneticPr fontId="3" type="noConversion"/>
  </si>
  <si>
    <r>
      <t xml:space="preserve">How to Visit : Advance reservation required 
</t>
    </r>
    <r>
      <rPr>
        <sz val="11"/>
        <color theme="1"/>
        <rFont val="맑은 고딕"/>
        <family val="2"/>
        <charset val="129"/>
      </rPr>
      <t>※</t>
    </r>
    <r>
      <rPr>
        <sz val="11"/>
        <color theme="1"/>
        <rFont val="aptos narrow"/>
        <family val="2"/>
      </rPr>
      <t xml:space="preserve"> for both free and docent-guided tours
Free Tours : Monday-Friday, 10:00 a.m.-7:00 p.m. 
</t>
    </r>
    <r>
      <rPr>
        <sz val="11"/>
        <color theme="1"/>
        <rFont val="맑은 고딕"/>
        <family val="2"/>
        <charset val="129"/>
      </rPr>
      <t>※</t>
    </r>
    <r>
      <rPr>
        <sz val="11"/>
        <color theme="1"/>
        <rFont val="aptos narrow"/>
        <family val="2"/>
      </rPr>
      <t xml:space="preserve"> closed during lunch hour, 12:00-1:00 p.m.
Docent-Guided Tour : Tuesdays and Thursdays at 2:30 p.m. 
</t>
    </r>
    <r>
      <rPr>
        <sz val="11"/>
        <color theme="1"/>
        <rFont val="맑은 고딕"/>
        <family val="2"/>
        <charset val="129"/>
      </rPr>
      <t>※</t>
    </r>
    <r>
      <rPr>
        <sz val="11"/>
        <color theme="1"/>
        <rFont val="aptos narrow"/>
        <family val="2"/>
      </rPr>
      <t xml:space="preserve"> approximately 30 minutes / available for group visitors, 
high school level and older</t>
    </r>
    <phoneticPr fontId="3" type="noConversion"/>
  </si>
  <si>
    <r>
      <t>time: weekdays 09:00 ~ 17:00(Excluding lunch break 11:30 – 12:30, weekends, 
and public holidays</t>
    </r>
    <r>
      <rPr>
        <sz val="11"/>
        <color theme="1"/>
        <rFont val="맑은 고딕"/>
        <family val="2"/>
        <charset val="129"/>
      </rPr>
      <t>)</t>
    </r>
    <r>
      <rPr>
        <sz val="11"/>
        <color theme="1"/>
        <rFont val="aptos narrow"/>
        <family val="2"/>
      </rPr>
      <t xml:space="preserve">
</t>
    </r>
    <r>
      <rPr>
        <sz val="11"/>
        <color theme="1"/>
        <rFont val="맑은 고딕"/>
        <family val="2"/>
        <charset val="129"/>
      </rPr>
      <t>현대자동차그룹 홍보영상 관란 -&gt; 현대자동차 및 울산공장 역사 설명 / 
올드카 전시 관람
-&gt; 의장 라인 관람 및 자동차 생산 공정 설명 -&gt; 대한민국 유일 공장 내 
자동차 전용부두 설명</t>
    </r>
    <r>
      <rPr>
        <sz val="11"/>
        <color theme="1"/>
        <rFont val="aptos narrow"/>
        <family val="2"/>
      </rPr>
      <t xml:space="preserve">
</t>
    </r>
    <r>
      <rPr>
        <b/>
        <sz val="11"/>
        <color theme="1"/>
        <rFont val="맑은 고딕"/>
        <family val="3"/>
        <charset val="129"/>
      </rPr>
      <t>#울산 #산업견학 #공장견학 #자동차산업체험 #초등4학년이상 
#식사불포함 #활동량중</t>
    </r>
    <phoneticPr fontId="3" type="noConversion"/>
  </si>
  <si>
    <r>
      <rPr>
        <sz val="11"/>
        <color theme="1"/>
        <rFont val="맑은 고딕"/>
        <family val="3"/>
        <charset val="129"/>
      </rPr>
      <t>수출</t>
    </r>
    <r>
      <rPr>
        <sz val="11"/>
        <color theme="1"/>
        <rFont val="aptos narrow"/>
        <family val="2"/>
      </rPr>
      <t xml:space="preserve"> </t>
    </r>
    <r>
      <rPr>
        <sz val="11"/>
        <color theme="1"/>
        <rFont val="맑은 고딕"/>
        <family val="3"/>
        <charset val="129"/>
      </rPr>
      <t>제품</t>
    </r>
    <r>
      <rPr>
        <sz val="11"/>
        <color theme="1"/>
        <rFont val="aptos narrow"/>
        <family val="2"/>
      </rPr>
      <t xml:space="preserve"> </t>
    </r>
    <r>
      <rPr>
        <sz val="11"/>
        <color theme="1"/>
        <rFont val="맑은 고딕"/>
        <family val="3"/>
        <charset val="129"/>
      </rPr>
      <t>전문</t>
    </r>
    <r>
      <rPr>
        <sz val="11"/>
        <color theme="1"/>
        <rFont val="aptos narrow"/>
        <family val="2"/>
      </rPr>
      <t xml:space="preserve"> </t>
    </r>
    <r>
      <rPr>
        <sz val="11"/>
        <color theme="1"/>
        <rFont val="맑은 고딕"/>
        <family val="3"/>
        <charset val="129"/>
      </rPr>
      <t>생산공장
매월</t>
    </r>
    <r>
      <rPr>
        <sz val="11"/>
        <color theme="1"/>
        <rFont val="aptos narrow"/>
        <family val="2"/>
      </rPr>
      <t xml:space="preserve"> 1</t>
    </r>
    <r>
      <rPr>
        <sz val="11"/>
        <color theme="1"/>
        <rFont val="맑은 고딕"/>
        <family val="3"/>
        <charset val="129"/>
      </rPr>
      <t>일</t>
    </r>
    <r>
      <rPr>
        <sz val="11"/>
        <color theme="1"/>
        <rFont val="aptos narrow"/>
        <family val="2"/>
      </rPr>
      <t>~4</t>
    </r>
    <r>
      <rPr>
        <sz val="11"/>
        <color theme="1"/>
        <rFont val="맑은 고딕"/>
        <family val="3"/>
        <charset val="129"/>
      </rPr>
      <t>일</t>
    </r>
    <r>
      <rPr>
        <sz val="11"/>
        <color theme="1"/>
        <rFont val="aptos narrow"/>
        <family val="2"/>
      </rPr>
      <t xml:space="preserve"> </t>
    </r>
    <r>
      <rPr>
        <sz val="11"/>
        <color theme="1"/>
        <rFont val="맑은 고딕"/>
        <family val="3"/>
        <charset val="129"/>
      </rPr>
      <t>다음달</t>
    </r>
    <r>
      <rPr>
        <sz val="11"/>
        <color theme="1"/>
        <rFont val="aptos narrow"/>
        <family val="2"/>
      </rPr>
      <t xml:space="preserve"> </t>
    </r>
    <r>
      <rPr>
        <sz val="11"/>
        <color theme="1"/>
        <rFont val="맑은 고딕"/>
        <family val="3"/>
        <charset val="129"/>
      </rPr>
      <t>견학</t>
    </r>
    <r>
      <rPr>
        <sz val="11"/>
        <color theme="1"/>
        <rFont val="aptos narrow"/>
        <family val="2"/>
      </rPr>
      <t xml:space="preserve"> </t>
    </r>
    <r>
      <rPr>
        <sz val="11"/>
        <color theme="1"/>
        <rFont val="맑은 고딕"/>
        <family val="3"/>
        <charset val="129"/>
      </rPr>
      <t>예약</t>
    </r>
    <r>
      <rPr>
        <sz val="11"/>
        <color theme="1"/>
        <rFont val="aptos narrow"/>
        <family val="2"/>
      </rPr>
      <t xml:space="preserve">, </t>
    </r>
    <r>
      <rPr>
        <sz val="11"/>
        <color theme="1"/>
        <rFont val="맑은 고딕"/>
        <family val="3"/>
        <charset val="129"/>
      </rPr>
      <t>매월</t>
    </r>
    <r>
      <rPr>
        <sz val="11"/>
        <color theme="1"/>
        <rFont val="aptos narrow"/>
        <family val="2"/>
      </rPr>
      <t xml:space="preserve"> 10</t>
    </r>
    <r>
      <rPr>
        <sz val="11"/>
        <color theme="1"/>
        <rFont val="맑은 고딕"/>
        <family val="3"/>
        <charset val="129"/>
      </rPr>
      <t>일</t>
    </r>
    <r>
      <rPr>
        <sz val="11"/>
        <color theme="1"/>
        <rFont val="aptos narrow"/>
        <family val="2"/>
      </rPr>
      <t xml:space="preserve"> </t>
    </r>
    <r>
      <rPr>
        <sz val="11"/>
        <color theme="1"/>
        <rFont val="맑은 고딕"/>
        <family val="3"/>
        <charset val="129"/>
      </rPr>
      <t xml:space="preserve">추첨
</t>
    </r>
    <r>
      <rPr>
        <b/>
        <sz val="11"/>
        <color theme="1"/>
        <rFont val="aptos narrow"/>
        <family val="3"/>
      </rPr>
      <t>#</t>
    </r>
    <r>
      <rPr>
        <b/>
        <sz val="11"/>
        <color theme="1"/>
        <rFont val="맑은 고딕"/>
        <family val="3"/>
        <charset val="129"/>
      </rPr>
      <t>부산</t>
    </r>
    <r>
      <rPr>
        <b/>
        <sz val="11"/>
        <color theme="1"/>
        <rFont val="aptos narrow"/>
        <family val="3"/>
      </rPr>
      <t xml:space="preserve"> #</t>
    </r>
    <r>
      <rPr>
        <b/>
        <sz val="11"/>
        <color theme="1"/>
        <rFont val="맑은 고딕"/>
        <family val="3"/>
        <charset val="129"/>
      </rPr>
      <t>산업견학</t>
    </r>
    <r>
      <rPr>
        <b/>
        <sz val="11"/>
        <color theme="1"/>
        <rFont val="aptos narrow"/>
        <family val="3"/>
      </rPr>
      <t xml:space="preserve"> #</t>
    </r>
    <r>
      <rPr>
        <b/>
        <sz val="11"/>
        <color theme="1"/>
        <rFont val="맑은 고딕"/>
        <family val="3"/>
        <charset val="129"/>
      </rPr>
      <t>공장견학</t>
    </r>
    <r>
      <rPr>
        <b/>
        <sz val="11"/>
        <color theme="1"/>
        <rFont val="aptos narrow"/>
        <family val="3"/>
      </rPr>
      <t xml:space="preserve"> #</t>
    </r>
    <r>
      <rPr>
        <b/>
        <sz val="11"/>
        <color theme="1"/>
        <rFont val="맑은 고딕"/>
        <family val="3"/>
        <charset val="129"/>
      </rPr>
      <t>식품산업체험</t>
    </r>
    <r>
      <rPr>
        <b/>
        <sz val="11"/>
        <color theme="1"/>
        <rFont val="aptos narrow"/>
        <family val="3"/>
      </rPr>
      <t xml:space="preserve"> #</t>
    </r>
    <r>
      <rPr>
        <b/>
        <sz val="11"/>
        <color theme="1"/>
        <rFont val="맑은 고딕"/>
        <family val="3"/>
        <charset val="129"/>
      </rPr>
      <t>고등학생이상</t>
    </r>
    <r>
      <rPr>
        <b/>
        <sz val="11"/>
        <color theme="1"/>
        <rFont val="aptos narrow"/>
        <family val="3"/>
      </rPr>
      <t xml:space="preserve"> #</t>
    </r>
    <r>
      <rPr>
        <b/>
        <sz val="11"/>
        <color theme="1"/>
        <rFont val="맑은 고딕"/>
        <family val="3"/>
        <charset val="129"/>
      </rPr>
      <t>식사불포함</t>
    </r>
    <r>
      <rPr>
        <b/>
        <sz val="11"/>
        <color theme="1"/>
        <rFont val="aptos narrow"/>
        <family val="3"/>
      </rPr>
      <t xml:space="preserve"> 
#</t>
    </r>
    <r>
      <rPr>
        <b/>
        <sz val="11"/>
        <color theme="1"/>
        <rFont val="맑은 고딕"/>
        <family val="3"/>
        <charset val="129"/>
      </rPr>
      <t>활동량중</t>
    </r>
    <phoneticPr fontId="3" type="noConversion"/>
  </si>
  <si>
    <r>
      <rPr>
        <sz val="11"/>
        <color theme="1"/>
        <rFont val="맑은 고딕"/>
        <family val="3"/>
        <charset val="129"/>
      </rPr>
      <t>최소</t>
    </r>
    <r>
      <rPr>
        <sz val="11"/>
        <color theme="1"/>
        <rFont val="aptos narrow"/>
        <family val="2"/>
      </rPr>
      <t xml:space="preserve"> </t>
    </r>
    <r>
      <rPr>
        <sz val="11"/>
        <color theme="1"/>
        <rFont val="맑은 고딕"/>
        <family val="3"/>
        <charset val="129"/>
      </rPr>
      <t>인원</t>
    </r>
    <r>
      <rPr>
        <sz val="11"/>
        <color theme="1"/>
        <rFont val="aptos narrow"/>
        <family val="2"/>
      </rPr>
      <t>: 2</t>
    </r>
    <r>
      <rPr>
        <sz val="11"/>
        <color theme="1"/>
        <rFont val="맑은 고딕"/>
        <family val="3"/>
        <charset val="129"/>
      </rPr>
      <t>인</t>
    </r>
    <r>
      <rPr>
        <sz val="11"/>
        <color theme="1"/>
        <rFont val="aptos narrow"/>
        <family val="2"/>
      </rPr>
      <t>(</t>
    </r>
    <r>
      <rPr>
        <sz val="11"/>
        <color theme="1"/>
        <rFont val="맑은 고딕"/>
        <family val="3"/>
        <charset val="129"/>
      </rPr>
      <t>최대</t>
    </r>
    <r>
      <rPr>
        <sz val="11"/>
        <color theme="1"/>
        <rFont val="aptos narrow"/>
        <family val="2"/>
      </rPr>
      <t xml:space="preserve"> </t>
    </r>
    <r>
      <rPr>
        <sz val="11"/>
        <color theme="1"/>
        <rFont val="맑은 고딕"/>
        <family val="3"/>
        <charset val="129"/>
      </rPr>
      <t>인원</t>
    </r>
    <r>
      <rPr>
        <sz val="11"/>
        <color theme="1"/>
        <rFont val="aptos narrow"/>
        <family val="2"/>
      </rPr>
      <t xml:space="preserve"> 15</t>
    </r>
    <r>
      <rPr>
        <sz val="11"/>
        <color theme="1"/>
        <rFont val="맑은 고딕"/>
        <family val="3"/>
        <charset val="129"/>
      </rPr>
      <t>인</t>
    </r>
    <r>
      <rPr>
        <sz val="11"/>
        <color theme="1"/>
        <rFont val="aptos narrow"/>
        <family val="2"/>
      </rPr>
      <t xml:space="preserve">)
</t>
    </r>
    <r>
      <rPr>
        <sz val="11"/>
        <color theme="1"/>
        <rFont val="맑은 고딕"/>
        <family val="3"/>
        <charset val="129"/>
      </rPr>
      <t>웰컴</t>
    </r>
    <r>
      <rPr>
        <sz val="11"/>
        <color theme="1"/>
        <rFont val="aptos narrow"/>
        <family val="2"/>
      </rPr>
      <t xml:space="preserve"> </t>
    </r>
    <r>
      <rPr>
        <sz val="11"/>
        <color theme="1"/>
        <rFont val="맑은 고딕"/>
        <family val="3"/>
        <charset val="129"/>
      </rPr>
      <t>드링킹</t>
    </r>
    <r>
      <rPr>
        <sz val="11"/>
        <color theme="1"/>
        <rFont val="aptos narrow"/>
        <family val="2"/>
      </rPr>
      <t>&amp;</t>
    </r>
    <r>
      <rPr>
        <sz val="11"/>
        <color theme="1"/>
        <rFont val="맑은 고딕"/>
        <family val="3"/>
        <charset val="129"/>
      </rPr>
      <t>소개</t>
    </r>
    <r>
      <rPr>
        <sz val="11"/>
        <color theme="1"/>
        <rFont val="aptos narrow"/>
        <family val="2"/>
      </rPr>
      <t xml:space="preserve"> </t>
    </r>
    <r>
      <rPr>
        <sz val="11"/>
        <color theme="1"/>
        <rFont val="맑은 고딕"/>
        <family val="3"/>
        <charset val="129"/>
      </rPr>
      <t>→</t>
    </r>
    <r>
      <rPr>
        <sz val="11"/>
        <color theme="1"/>
        <rFont val="aptos narrow"/>
        <family val="2"/>
      </rPr>
      <t xml:space="preserve"> </t>
    </r>
    <r>
      <rPr>
        <sz val="11"/>
        <color theme="1"/>
        <rFont val="맑은 고딕"/>
        <family val="3"/>
        <charset val="129"/>
      </rPr>
      <t>부채</t>
    </r>
    <r>
      <rPr>
        <sz val="11"/>
        <color theme="1"/>
        <rFont val="aptos narrow"/>
        <family val="2"/>
      </rPr>
      <t xml:space="preserve"> </t>
    </r>
    <r>
      <rPr>
        <sz val="11"/>
        <color theme="1"/>
        <rFont val="맑은 고딕"/>
        <family val="3"/>
        <charset val="129"/>
      </rPr>
      <t>만들기</t>
    </r>
    <r>
      <rPr>
        <sz val="11"/>
        <color theme="1"/>
        <rFont val="aptos narrow"/>
        <family val="2"/>
      </rPr>
      <t xml:space="preserve"> </t>
    </r>
    <r>
      <rPr>
        <sz val="11"/>
        <color theme="1"/>
        <rFont val="맑은 고딕"/>
        <family val="3"/>
        <charset val="129"/>
      </rPr>
      <t>워크숍</t>
    </r>
    <r>
      <rPr>
        <sz val="11"/>
        <color theme="1"/>
        <rFont val="aptos narrow"/>
        <family val="2"/>
      </rPr>
      <t xml:space="preserve"> </t>
    </r>
    <r>
      <rPr>
        <sz val="11"/>
        <color theme="1"/>
        <rFont val="맑은 고딕"/>
        <family val="3"/>
        <charset val="129"/>
      </rPr>
      <t>→</t>
    </r>
    <r>
      <rPr>
        <sz val="11"/>
        <color theme="1"/>
        <rFont val="aptos narrow"/>
        <family val="2"/>
      </rPr>
      <t xml:space="preserve"> </t>
    </r>
    <r>
      <rPr>
        <sz val="11"/>
        <color theme="1"/>
        <rFont val="맑은 고딕"/>
        <family val="3"/>
        <charset val="129"/>
      </rPr>
      <t>전통</t>
    </r>
    <r>
      <rPr>
        <sz val="11"/>
        <color theme="1"/>
        <rFont val="aptos narrow"/>
        <family val="2"/>
      </rPr>
      <t xml:space="preserve"> </t>
    </r>
    <r>
      <rPr>
        <sz val="11"/>
        <color theme="1"/>
        <rFont val="맑은 고딕"/>
        <family val="3"/>
        <charset val="129"/>
      </rPr>
      <t>문양</t>
    </r>
    <r>
      <rPr>
        <sz val="11"/>
        <color theme="1"/>
        <rFont val="aptos narrow"/>
        <family val="2"/>
      </rPr>
      <t xml:space="preserve"> </t>
    </r>
    <r>
      <rPr>
        <sz val="11"/>
        <color theme="1"/>
        <rFont val="맑은 고딕"/>
        <family val="3"/>
        <charset val="129"/>
      </rPr>
      <t>채색</t>
    </r>
    <r>
      <rPr>
        <sz val="11"/>
        <color theme="1"/>
        <rFont val="aptos narrow"/>
        <family val="2"/>
      </rPr>
      <t xml:space="preserve"> </t>
    </r>
    <r>
      <rPr>
        <sz val="11"/>
        <color theme="1"/>
        <rFont val="맑은 고딕"/>
        <family val="3"/>
        <charset val="129"/>
      </rPr>
      <t>→</t>
    </r>
    <r>
      <rPr>
        <sz val="11"/>
        <color theme="1"/>
        <rFont val="aptos narrow"/>
        <family val="2"/>
      </rPr>
      <t xml:space="preserve"> 
</t>
    </r>
    <r>
      <rPr>
        <sz val="11"/>
        <color theme="1"/>
        <rFont val="맑은 고딕"/>
        <family val="3"/>
        <charset val="129"/>
      </rPr>
      <t>마무리</t>
    </r>
    <r>
      <rPr>
        <sz val="11"/>
        <color theme="1"/>
        <rFont val="aptos narrow"/>
        <family val="2"/>
      </rPr>
      <t>&amp;</t>
    </r>
    <r>
      <rPr>
        <sz val="11"/>
        <color theme="1"/>
        <rFont val="맑은 고딕"/>
        <family val="3"/>
        <charset val="129"/>
      </rPr>
      <t>사진</t>
    </r>
    <r>
      <rPr>
        <sz val="11"/>
        <color theme="1"/>
        <rFont val="aptos narrow"/>
        <family val="2"/>
      </rPr>
      <t xml:space="preserve"> </t>
    </r>
    <r>
      <rPr>
        <sz val="11"/>
        <color theme="1"/>
        <rFont val="맑은 고딕"/>
        <family val="3"/>
        <charset val="129"/>
      </rPr>
      <t>촬영</t>
    </r>
    <phoneticPr fontId="3" type="noConversion"/>
  </si>
  <si>
    <r>
      <rPr>
        <sz val="11"/>
        <color theme="1"/>
        <rFont val="맑은 고딕"/>
        <family val="2"/>
        <charset val="129"/>
      </rPr>
      <t>태권도</t>
    </r>
    <r>
      <rPr>
        <sz val="11"/>
        <color theme="1"/>
        <rFont val="aptos narrow"/>
        <family val="2"/>
      </rPr>
      <t xml:space="preserve"> </t>
    </r>
    <r>
      <rPr>
        <sz val="11"/>
        <color theme="1"/>
        <rFont val="맑은 고딕"/>
        <family val="2"/>
        <charset val="129"/>
      </rPr>
      <t>예절</t>
    </r>
    <r>
      <rPr>
        <sz val="11"/>
        <color theme="1"/>
        <rFont val="aptos narrow"/>
        <family val="2"/>
      </rPr>
      <t xml:space="preserve"> </t>
    </r>
    <r>
      <rPr>
        <sz val="11"/>
        <color theme="1"/>
        <rFont val="맑은 고딕"/>
        <family val="2"/>
        <charset val="129"/>
      </rPr>
      <t>교육</t>
    </r>
    <r>
      <rPr>
        <sz val="11"/>
        <color theme="1"/>
        <rFont val="aptos narrow"/>
        <family val="2"/>
      </rPr>
      <t xml:space="preserve"> → </t>
    </r>
    <r>
      <rPr>
        <sz val="11"/>
        <color theme="1"/>
        <rFont val="맑은 고딕"/>
        <family val="2"/>
        <charset val="129"/>
      </rPr>
      <t>태권도</t>
    </r>
    <r>
      <rPr>
        <sz val="11"/>
        <color theme="1"/>
        <rFont val="aptos narrow"/>
        <family val="2"/>
      </rPr>
      <t xml:space="preserve"> </t>
    </r>
    <r>
      <rPr>
        <sz val="11"/>
        <color theme="1"/>
        <rFont val="맑은 고딕"/>
        <family val="2"/>
        <charset val="129"/>
      </rPr>
      <t>사범</t>
    </r>
    <r>
      <rPr>
        <sz val="11"/>
        <color theme="1"/>
        <rFont val="aptos narrow"/>
        <family val="2"/>
      </rPr>
      <t xml:space="preserve"> </t>
    </r>
    <r>
      <rPr>
        <sz val="11"/>
        <color theme="1"/>
        <rFont val="맑은 고딕"/>
        <family val="2"/>
        <charset val="129"/>
      </rPr>
      <t>시범</t>
    </r>
    <r>
      <rPr>
        <sz val="11"/>
        <color theme="1"/>
        <rFont val="aptos narrow"/>
        <family val="2"/>
      </rPr>
      <t xml:space="preserve"> → </t>
    </r>
    <r>
      <rPr>
        <sz val="11"/>
        <color theme="1"/>
        <rFont val="맑은 고딕"/>
        <family val="2"/>
        <charset val="129"/>
      </rPr>
      <t>기본</t>
    </r>
    <r>
      <rPr>
        <sz val="11"/>
        <color theme="1"/>
        <rFont val="aptos narrow"/>
        <family val="2"/>
      </rPr>
      <t xml:space="preserve"> </t>
    </r>
    <r>
      <rPr>
        <sz val="11"/>
        <color theme="1"/>
        <rFont val="맑은 고딕"/>
        <family val="2"/>
        <charset val="129"/>
      </rPr>
      <t>동작</t>
    </r>
    <r>
      <rPr>
        <sz val="11"/>
        <color theme="1"/>
        <rFont val="aptos narrow"/>
        <family val="2"/>
      </rPr>
      <t xml:space="preserve"> </t>
    </r>
    <r>
      <rPr>
        <sz val="11"/>
        <color theme="1"/>
        <rFont val="맑은 고딕"/>
        <family val="2"/>
        <charset val="129"/>
      </rPr>
      <t>및</t>
    </r>
    <r>
      <rPr>
        <sz val="11"/>
        <color theme="1"/>
        <rFont val="aptos narrow"/>
        <family val="2"/>
      </rPr>
      <t xml:space="preserve"> </t>
    </r>
    <r>
      <rPr>
        <sz val="11"/>
        <color theme="1"/>
        <rFont val="맑은 고딕"/>
        <family val="2"/>
        <charset val="129"/>
      </rPr>
      <t>품새</t>
    </r>
    <r>
      <rPr>
        <sz val="11"/>
        <color theme="1"/>
        <rFont val="aptos narrow"/>
        <family val="2"/>
      </rPr>
      <t xml:space="preserve"> </t>
    </r>
    <r>
      <rPr>
        <sz val="11"/>
        <color theme="1"/>
        <rFont val="맑은 고딕"/>
        <family val="2"/>
        <charset val="129"/>
      </rPr>
      <t>체험</t>
    </r>
    <r>
      <rPr>
        <sz val="11"/>
        <color theme="1"/>
        <rFont val="aptos narrow"/>
        <family val="2"/>
      </rPr>
      <t xml:space="preserve"> → </t>
    </r>
    <r>
      <rPr>
        <sz val="11"/>
        <color theme="1"/>
        <rFont val="맑은 고딕"/>
        <family val="2"/>
        <charset val="129"/>
      </rPr>
      <t>격파</t>
    </r>
    <r>
      <rPr>
        <sz val="11"/>
        <color theme="1"/>
        <rFont val="aptos narrow"/>
        <family val="2"/>
      </rPr>
      <t xml:space="preserve"> </t>
    </r>
    <r>
      <rPr>
        <sz val="11"/>
        <color theme="1"/>
        <rFont val="맑은 고딕"/>
        <family val="2"/>
        <charset val="129"/>
      </rPr>
      <t>체험</t>
    </r>
    <r>
      <rPr>
        <sz val="11"/>
        <color theme="1"/>
        <rFont val="aptos narrow"/>
        <family val="2"/>
      </rPr>
      <t xml:space="preserve"> → 
</t>
    </r>
    <r>
      <rPr>
        <sz val="11"/>
        <color theme="1"/>
        <rFont val="맑은 고딕"/>
        <family val="2"/>
        <charset val="129"/>
      </rPr>
      <t>수료식</t>
    </r>
    <r>
      <rPr>
        <sz val="11"/>
        <color theme="1"/>
        <rFont val="aptos narrow"/>
        <family val="2"/>
      </rPr>
      <t xml:space="preserve"> (</t>
    </r>
    <r>
      <rPr>
        <sz val="11"/>
        <color theme="1"/>
        <rFont val="맑은 고딕"/>
        <family val="2"/>
        <charset val="129"/>
      </rPr>
      <t>수료증</t>
    </r>
    <r>
      <rPr>
        <sz val="11"/>
        <color theme="1"/>
        <rFont val="aptos narrow"/>
        <family val="2"/>
      </rPr>
      <t xml:space="preserve"> </t>
    </r>
    <r>
      <rPr>
        <sz val="11"/>
        <color theme="1"/>
        <rFont val="맑은 고딕"/>
        <family val="2"/>
        <charset val="129"/>
      </rPr>
      <t>수여</t>
    </r>
    <r>
      <rPr>
        <sz val="11"/>
        <color theme="1"/>
        <rFont val="aptos narrow"/>
        <family val="2"/>
      </rPr>
      <t>)</t>
    </r>
    <phoneticPr fontId="3" type="noConversion"/>
  </si>
  <si>
    <r>
      <rPr>
        <sz val="11"/>
        <color theme="1"/>
        <rFont val="맑은 고딕"/>
        <family val="3"/>
        <charset val="129"/>
      </rPr>
      <t>경복궁</t>
    </r>
    <r>
      <rPr>
        <sz val="11"/>
        <color theme="1"/>
        <rFont val="aptos narrow"/>
        <family val="2"/>
      </rPr>
      <t>(</t>
    </r>
    <r>
      <rPr>
        <sz val="11"/>
        <color theme="1"/>
        <rFont val="맑은 고딕"/>
        <family val="3"/>
        <charset val="129"/>
      </rPr>
      <t>한복체험</t>
    </r>
    <r>
      <rPr>
        <sz val="11"/>
        <color theme="1"/>
        <rFont val="aptos narrow"/>
        <family val="2"/>
      </rPr>
      <t xml:space="preserve">) → </t>
    </r>
    <r>
      <rPr>
        <sz val="11"/>
        <color theme="1"/>
        <rFont val="맑은 고딕"/>
        <family val="3"/>
        <charset val="129"/>
      </rPr>
      <t>국립민속박물관</t>
    </r>
    <r>
      <rPr>
        <sz val="11"/>
        <color theme="1"/>
        <rFont val="aptos narrow"/>
        <family val="2"/>
      </rPr>
      <t xml:space="preserve"> → </t>
    </r>
    <r>
      <rPr>
        <sz val="11"/>
        <color theme="1"/>
        <rFont val="맑은 고딕"/>
        <family val="3"/>
        <charset val="129"/>
      </rPr>
      <t>한식문화전시관</t>
    </r>
    <r>
      <rPr>
        <sz val="11"/>
        <color theme="1"/>
        <rFont val="aptos narrow"/>
        <family val="2"/>
      </rPr>
      <t xml:space="preserve"> → </t>
    </r>
    <r>
      <rPr>
        <sz val="11"/>
        <color theme="1"/>
        <rFont val="맑은 고딕"/>
        <family val="3"/>
        <charset val="129"/>
      </rPr>
      <t>점심식사</t>
    </r>
    <r>
      <rPr>
        <sz val="11"/>
        <color theme="1"/>
        <rFont val="aptos narrow"/>
        <family val="2"/>
      </rPr>
      <t>(</t>
    </r>
    <r>
      <rPr>
        <sz val="11"/>
        <color theme="1"/>
        <rFont val="맑은 고딕"/>
        <family val="3"/>
        <charset val="129"/>
      </rPr>
      <t>비빔밥</t>
    </r>
    <r>
      <rPr>
        <sz val="11"/>
        <color theme="1"/>
        <rFont val="aptos narrow"/>
        <family val="2"/>
      </rPr>
      <t xml:space="preserve">)
→ </t>
    </r>
    <r>
      <rPr>
        <sz val="11"/>
        <color theme="1"/>
        <rFont val="맑은 고딕"/>
        <family val="3"/>
        <charset val="129"/>
      </rPr>
      <t>한식문화관</t>
    </r>
    <r>
      <rPr>
        <sz val="11"/>
        <color theme="1"/>
        <rFont val="aptos narrow"/>
        <family val="2"/>
      </rPr>
      <t xml:space="preserve"> </t>
    </r>
    <r>
      <rPr>
        <sz val="11"/>
        <color theme="1"/>
        <rFont val="맑은 고딕"/>
        <family val="3"/>
        <charset val="129"/>
      </rPr>
      <t>참관</t>
    </r>
    <r>
      <rPr>
        <sz val="11"/>
        <color theme="1"/>
        <rFont val="aptos narrow"/>
        <family val="2"/>
      </rPr>
      <t>&amp;</t>
    </r>
    <r>
      <rPr>
        <sz val="11"/>
        <color theme="1"/>
        <rFont val="맑은 고딕"/>
        <family val="3"/>
        <charset val="129"/>
      </rPr>
      <t>한식</t>
    </r>
    <r>
      <rPr>
        <sz val="11"/>
        <color theme="1"/>
        <rFont val="aptos narrow"/>
        <family val="2"/>
      </rPr>
      <t xml:space="preserve"> </t>
    </r>
    <r>
      <rPr>
        <sz val="11"/>
        <color theme="1"/>
        <rFont val="맑은 고딕"/>
        <family val="3"/>
        <charset val="129"/>
      </rPr>
      <t>디저트</t>
    </r>
    <r>
      <rPr>
        <sz val="11"/>
        <color theme="1"/>
        <rFont val="aptos narrow"/>
        <family val="2"/>
      </rPr>
      <t xml:space="preserve"> </t>
    </r>
    <r>
      <rPr>
        <sz val="11"/>
        <color theme="1"/>
        <rFont val="맑은 고딕"/>
        <family val="3"/>
        <charset val="129"/>
      </rPr>
      <t>만들기</t>
    </r>
    <r>
      <rPr>
        <sz val="11"/>
        <color theme="1"/>
        <rFont val="aptos narrow"/>
        <family val="2"/>
      </rPr>
      <t xml:space="preserve"> </t>
    </r>
    <r>
      <rPr>
        <sz val="11"/>
        <color theme="1"/>
        <rFont val="맑은 고딕"/>
        <family val="3"/>
        <charset val="129"/>
      </rPr>
      <t>체험</t>
    </r>
    <r>
      <rPr>
        <sz val="11"/>
        <color theme="1"/>
        <rFont val="aptos narrow"/>
        <family val="2"/>
      </rPr>
      <t xml:space="preserve"> → </t>
    </r>
    <r>
      <rPr>
        <sz val="11"/>
        <color theme="1"/>
        <rFont val="맑은 고딕"/>
        <family val="3"/>
        <charset val="129"/>
      </rPr>
      <t>고려인삼박물관</t>
    </r>
    <r>
      <rPr>
        <sz val="11"/>
        <color theme="1"/>
        <rFont val="aptos narrow"/>
        <family val="2"/>
      </rPr>
      <t xml:space="preserve"> → </t>
    </r>
    <r>
      <rPr>
        <sz val="11"/>
        <color theme="1"/>
        <rFont val="맑은 고딕"/>
        <family val="3"/>
        <charset val="129"/>
      </rPr>
      <t>페인터즈쇼</t>
    </r>
    <phoneticPr fontId="3" type="noConversion"/>
  </si>
  <si>
    <t>Along with the Korean Heritage Visitor's Passport,
you will go through 10 roads and 76 national heritages.
It is a program where you can feel the special beauty of Korea.
10 Routes
Gaya Culture Route / Gwandong Pungryu Era Route(Gangwon-do) / 
Baekje Antiquity Route(Gongju, Buyeo, Iksan) / Korean Temple Monasteries (Sansa) Route / Korean Confucian Academy Route / Prehistoric Landscape Route(Yeoncheon) / Mythic Landscape Route(Jeju) / Folk Music Route
Royalty Route(Seoul, Suwon, Hwaseong)  / Golden Era Route(Gyeongju)</t>
    <phoneticPr fontId="3" type="noConversion"/>
  </si>
  <si>
    <t>Full Face  Skin Botox
Blood Stem Cell Full Face
Stem cell intravenous injection</t>
    <phoneticPr fontId="3" type="noConversion"/>
  </si>
  <si>
    <t>• Improve uneven skin tone
• Reduce pigmentation, melasma, and sun damage
• Achieve luminous and clear complexion</t>
    <phoneticPr fontId="3" type="noConversion"/>
  </si>
  <si>
    <t>Pico Dual Toning
RejuDM Premium Care(24K Gold therapy+Cryo therapy+LDM Rejuran Skin Booster(2 vials)+LED light 
Rejuran Healer 4cc,  Rejuran Eye 2cc,</t>
    <phoneticPr fontId="3" type="noConversion"/>
  </si>
  <si>
    <t>• Restore youthful skin quality
• Stimulate collagen and cellular regeneration
• mprove fine lines and skin elasticity</t>
    <phoneticPr fontId="3" type="noConversion"/>
  </si>
  <si>
    <t>Blood Stem Cell Full Face
Stem cell intravenous injection</t>
    <phoneticPr fontId="3" type="noConversion"/>
  </si>
  <si>
    <t>Radio-Frequency facial &amp; neck care
Juvelook Skin 4cc
RejuDM Premium Care(24K Gold therapy+Cryo therapy+LDM Rejuran Skin Booster(2 vials)+LED light 
Rejuran Healer 4cc,  Rejuran Eye 2cc,</t>
    <phoneticPr fontId="3" type="noConversion"/>
  </si>
  <si>
    <t>• Improve skin sagging and facial laxity
• Enhance jawline and facial contour
• Non-surgical lifting solutions</t>
    <phoneticPr fontId="3" type="noConversion"/>
  </si>
  <si>
    <t>Thermage FLX 900 Shot(Face+Neck)
1  vial Sculptra (No restrictions on body part)
Blood Stem Cell Full Face
Ultherapy HIFU  Prime 600 shot 
Stem cell intravenous injection</t>
    <phoneticPr fontId="3" type="noConversion"/>
  </si>
  <si>
    <t>Ultherapy Prime 600 shots, Ultherapy Prime 600 shots(Neck), Ultherapy Prime 600 shots(Eye)
Thermage 600 shots, Thermage 225 shots(Eye)
Rejuran Healer 4cc,  Rejuran Eye 2cc,
 Volumer 200 shots (Neck).  Titanium 100 kJ
Ultrasound facial &amp; neck care</t>
    <phoneticPr fontId="3" type="noConversion"/>
  </si>
  <si>
    <t xml:space="preserve"> 1  vial Sculptra or Juvederm Filler 3cc (No restrictions on body part)
Full Face  Skin Botox
Thermage FLX 900 Shot(Face+Neck)
Blood Stem Cell Full Face</t>
    <phoneticPr fontId="3" type="noConversion"/>
  </si>
  <si>
    <t>Juvelook Skin 4cc
RejuDM Premium Care(24K Gold therapy+Cryo therapy+LDM Rejuran Skin Booster(2 vials)+LED light therapy+Modeling pack)
Ultrasound facial &amp; neck care</t>
    <phoneticPr fontId="3" type="noConversion"/>
  </si>
  <si>
    <t>• Smooth deep wrinkles
• Restore facial volume naturally
• Maintain elegant and refined facial harmony</t>
    <phoneticPr fontId="3" type="noConversion"/>
  </si>
  <si>
    <r>
      <t>Wrinkle Reduction &amp;
 Volume Restoration
(</t>
    </r>
    <r>
      <rPr>
        <sz val="12"/>
        <color theme="1"/>
        <rFont val="돋움"/>
        <family val="3"/>
        <charset val="129"/>
      </rPr>
      <t>주름개선</t>
    </r>
    <r>
      <rPr>
        <sz val="12"/>
        <color theme="1"/>
        <rFont val="Aptos Narrow"/>
        <family val="2"/>
      </rPr>
      <t>&amp;</t>
    </r>
    <r>
      <rPr>
        <sz val="12"/>
        <color theme="1"/>
        <rFont val="돋움"/>
        <family val="3"/>
        <charset val="129"/>
      </rPr>
      <t>볼륨복원</t>
    </r>
    <r>
      <rPr>
        <sz val="12"/>
        <color theme="1"/>
        <rFont val="Aptos Narrow"/>
        <family val="2"/>
      </rPr>
      <t>)</t>
    </r>
    <phoneticPr fontId="3" type="noConversion"/>
  </si>
  <si>
    <t>• Improve acne scars and enlarged pores
• Refine skin texture
• Enhance overall skin smoothness</t>
    <phoneticPr fontId="3" type="noConversion"/>
  </si>
  <si>
    <t>Blood Stem Cell Full Face
Stem cell intravenous injection
Rejuran HB  4cc</t>
    <phoneticPr fontId="3" type="noConversion"/>
  </si>
  <si>
    <t>Pico Dual Toning
Rejuran Healer 4cc,  Rejuran Eye 2cc,</t>
    <phoneticPr fontId="3" type="noConversion"/>
  </si>
  <si>
    <r>
      <t>Skin Texture, Pores &amp;
 Scar Repair
(</t>
    </r>
    <r>
      <rPr>
        <sz val="12"/>
        <color theme="1"/>
        <rFont val="돋움"/>
        <family val="3"/>
        <charset val="129"/>
      </rPr>
      <t>피부결</t>
    </r>
    <r>
      <rPr>
        <sz val="12"/>
        <color theme="1"/>
        <rFont val="Aptos Narrow"/>
        <family val="2"/>
      </rPr>
      <t>,</t>
    </r>
    <r>
      <rPr>
        <sz val="12"/>
        <color theme="1"/>
        <rFont val="돋움"/>
        <family val="3"/>
        <charset val="129"/>
      </rPr>
      <t>모공</t>
    </r>
    <r>
      <rPr>
        <sz val="12"/>
        <color theme="1"/>
        <rFont val="Aptos Narrow"/>
        <family val="2"/>
      </rPr>
      <t>,</t>
    </r>
    <r>
      <rPr>
        <sz val="12"/>
        <color theme="1"/>
        <rFont val="돋움"/>
        <family val="3"/>
        <charset val="129"/>
      </rPr>
      <t>흉터개선</t>
    </r>
    <r>
      <rPr>
        <sz val="12"/>
        <color theme="1"/>
        <rFont val="Aptos Narrow"/>
        <family val="2"/>
      </rPr>
      <t>)</t>
    </r>
    <phoneticPr fontId="3" type="noConversion"/>
  </si>
  <si>
    <t>• Stem-Cell Derived Therapy
• Intensive Skin Recovery Program
• Post-Procedure Regeneration Care</t>
    <phoneticPr fontId="3" type="noConversion"/>
  </si>
  <si>
    <r>
      <t>Regenerative &amp; 
Recovery Therapy
(</t>
    </r>
    <r>
      <rPr>
        <sz val="12"/>
        <color theme="1"/>
        <rFont val="돋움"/>
        <family val="3"/>
        <charset val="129"/>
      </rPr>
      <t>재생</t>
    </r>
    <r>
      <rPr>
        <sz val="12"/>
        <color theme="1"/>
        <rFont val="Aptos Narrow"/>
        <family val="2"/>
      </rPr>
      <t>&amp;</t>
    </r>
    <r>
      <rPr>
        <sz val="12"/>
        <color theme="1"/>
        <rFont val="돋움"/>
        <family val="3"/>
        <charset val="129"/>
      </rPr>
      <t>회복치료</t>
    </r>
    <r>
      <rPr>
        <sz val="12"/>
        <color theme="1"/>
        <rFont val="Aptos Narrow"/>
        <family val="2"/>
      </rPr>
      <t>)</t>
    </r>
    <phoneticPr fontId="3" type="noConversion"/>
  </si>
  <si>
    <t>• Holistic beauty and wellness
• Anti-aging from within
• Physical and mental rejuvenation</t>
    <phoneticPr fontId="3" type="noConversion"/>
  </si>
  <si>
    <t xml:space="preserve"> Premium SkinCeuticals Antioxidant Care
Rejuran HB  4cc
Premium SkinCeuticals(55ml)  Ampoule giveaway
Stem cell intravenous injection</t>
    <phoneticPr fontId="3" type="noConversion"/>
  </si>
  <si>
    <t>Rejuran Healer 4cc,  Rejuran Eye 2cc,
Mega Complex Vitamin IV Therapy
Premium Nutrition IV Therapy</t>
    <phoneticPr fontId="3" type="noConversion"/>
  </si>
  <si>
    <r>
      <t xml:space="preserve">Traditional Indian henna art created using natural henna dye.
The design remains on the skin temporarily and fades naturally over time.
#Henna #Art #Temporary </t>
    </r>
    <r>
      <rPr>
        <b/>
        <i/>
        <sz val="11"/>
        <color theme="1"/>
        <rFont val="aptos narrow"/>
        <family val="2"/>
      </rPr>
      <t>#Seoul</t>
    </r>
    <r>
      <rPr>
        <sz val="11"/>
        <color theme="1"/>
        <rFont val="aptos narrow"/>
        <family val="2"/>
      </rPr>
      <t xml:space="preserve">
</t>
    </r>
    <phoneticPr fontId="3" type="noConversion"/>
  </si>
  <si>
    <r>
      <rPr>
        <b/>
        <u/>
        <sz val="24"/>
        <color theme="7" tint="-0.249977111117893"/>
        <rFont val="aptos narrow"/>
        <family val="2"/>
      </rPr>
      <t>K-Beauty_Medical Information</t>
    </r>
    <r>
      <rPr>
        <b/>
        <u/>
        <sz val="24"/>
        <color theme="1"/>
        <rFont val="aptos narrow"/>
        <family val="2"/>
      </rPr>
      <t xml:space="preserve"> </t>
    </r>
    <r>
      <rPr>
        <b/>
        <u/>
        <sz val="24"/>
        <color rgb="FF00B050"/>
        <rFont val="aptos narrow"/>
        <family val="2"/>
      </rPr>
      <t>for Schedule</t>
    </r>
    <phoneticPr fontId="3" type="noConversion"/>
  </si>
  <si>
    <r>
      <rPr>
        <b/>
        <sz val="11"/>
        <color theme="1"/>
        <rFont val="Aptos Narrow"/>
        <family val="2"/>
      </rPr>
      <t>Match viewing may not be available depending on the game schedule.</t>
    </r>
    <r>
      <rPr>
        <sz val="11"/>
        <color theme="1"/>
        <rFont val="aptos narrow"/>
        <family val="2"/>
      </rPr>
      <t xml:space="preserve">
If you have a preferred team or venue, please specify it here
(e.g., Kiwoom Heroes at Gocheok Sky Dome, SSG Landers at Incheon SSG Landers Field).
If left blank, we will recommend the best available option 
for you.</t>
    </r>
    <phoneticPr fontId="3" type="noConversion"/>
  </si>
  <si>
    <r>
      <rPr>
        <b/>
        <sz val="11"/>
        <color theme="1"/>
        <rFont val="Aptos Narrow"/>
        <family val="2"/>
      </rPr>
      <t>Match viewing may not be available depending on the game schedule.</t>
    </r>
    <r>
      <rPr>
        <sz val="11"/>
        <color theme="1"/>
        <rFont val="aptos narrow"/>
        <family val="2"/>
      </rPr>
      <t xml:space="preserve">
If you have a preferred team or venue, please specify it here(e.g., FC Seoul at (Seoul World Cup Stadium).
If left blank, we will recommend the best available option
 for you.</t>
    </r>
    <phoneticPr fontId="3" type="noConversion"/>
  </si>
  <si>
    <t>If you have a preferred theme park, please specify it here(e.g., Everland, Lotte World, Seoul Land).
If left blank, we will recommend the best available option 
for you.
Everland: Dream Tour may be available, which includes 
priority entry, guided park tour, and priority access to major attractions
Lotte World: Magic Pass Ticket may be available, which includes priority access to attractions</t>
    <phoneticPr fontId="3" type="noConversion"/>
  </si>
  <si>
    <t>Experience Korea’s high-speed rail system that connects most regions within two hours, 
representing the country’s fastest and most efficient mode 
of travel.</t>
    <phoneticPr fontId="3" type="noConversion"/>
  </si>
  <si>
    <r>
      <t>A full-day premium tour capturing Seoul’s history, culture, nature, and modern cityscape, from royal palaces and traditional streets to urban landmarks and a scenic Han River night view.
#VIP Private Tour #Royal Guard change ceremony 
#Gyeongbokgung Palace #National folk museum of korea #N seoul tower #Changdeokgung palace #Insadong 
#Han River Cruise</t>
    </r>
    <r>
      <rPr>
        <b/>
        <sz val="11"/>
        <color theme="1"/>
        <rFont val="Aptos Narrow"/>
        <family val="2"/>
      </rPr>
      <t xml:space="preserve"> </t>
    </r>
    <r>
      <rPr>
        <b/>
        <i/>
        <sz val="11"/>
        <color theme="1"/>
        <rFont val="aptos narrow"/>
        <family val="2"/>
      </rPr>
      <t>#Seoul</t>
    </r>
    <phoneticPr fontId="3" type="noConversion"/>
  </si>
  <si>
    <r>
      <t xml:space="preserve">A Muslim-only private Seoul tour with halal meals and prayer time arrangements, covering key historical, cultural, and modern landmarks.
#Muslim Private Tour #Royal Guard change ceremony #Gyeongbokgung Palace #N seoul tower #Itaewon Mosque #Bukchon Village  #Dongdaemun Design Plaza 
#Gwangjang Market #Myeongdong </t>
    </r>
    <r>
      <rPr>
        <b/>
        <i/>
        <sz val="11"/>
        <color theme="1"/>
        <rFont val="aptos narrow"/>
        <family val="2"/>
      </rPr>
      <t>#Seoul</t>
    </r>
    <phoneticPr fontId="3" type="noConversion"/>
  </si>
  <si>
    <r>
      <t>A hands-on workshop creating traditional hanji fans while learning Korean patterns and craft techniques in a relaxed 
café setting.
#Korean Hanji #Fan Making #Traditional Patterns #Craft</t>
    </r>
    <r>
      <rPr>
        <b/>
        <i/>
        <sz val="11"/>
        <color theme="1"/>
        <rFont val="aptos narrow"/>
        <family val="2"/>
      </rPr>
      <t xml:space="preserve"> #Seoul</t>
    </r>
    <phoneticPr fontId="3" type="noConversion"/>
  </si>
  <si>
    <r>
      <t>Day 1: Incheon Airport → G Valley Industrial Experience Center → 
Hiker Ground
Day 2: School Exchange (AM) → School Exchange (PM) → 
Namsan Cable Car → N Seoul Tower
Day 3: Seoul Robotics &amp; AI Science Center → MMCA Seoul → 
KBS Station → 
National Assembly Museum → Han River Cruise
Day 4: National Museum of Korea → Myeongdong → 
Real K-POP Dance Experience → Hongdae Street
Day 5: Gyeongbokgung Palace → National Palace Museum →
 Incheon Airport
#School field trip #School Exchange #AI #Media #K-POP</t>
    </r>
    <r>
      <rPr>
        <b/>
        <i/>
        <sz val="11"/>
        <color theme="1"/>
        <rFont val="aptos narrow"/>
        <family val="2"/>
      </rPr>
      <t xml:space="preserve"> #Seoul</t>
    </r>
    <phoneticPr fontId="3" type="noConversion"/>
  </si>
  <si>
    <r>
      <t xml:space="preserve">Day 1: Incheon Airport → Seodaemun Prison History Museum → 
War Memorial of Korea
Day 2: University Campus Tour → Hongdae Street →
 MBC World Theme Park → Han River Cruise
Day 3: LG Discovery Lab → Seoul Future Lab → 
National Museum of Korea → Insadong
Day 4: Wolmi Sea Train → Wolmi Theme Park → Songdo Central Park → National Museum of World Letters → G-Tower Observatory
Day 5: Gimbap Making Experience → National Aviation Museum → Incheon Airport
#School field trip #University campus #Future Technology #Media #Theme Park </t>
    </r>
    <r>
      <rPr>
        <b/>
        <i/>
        <sz val="11"/>
        <color theme="1"/>
        <rFont val="aptos narrow"/>
        <family val="2"/>
      </rPr>
      <t>#Seoul #Incheon</t>
    </r>
    <phoneticPr fontId="3" type="noConversion"/>
  </si>
  <si>
    <r>
      <t xml:space="preserve">Day 1: Incheon Airport → Gwangjang Market / Dongdaemun Market
Day 2: University Campus Tour → K-POP Dance Experience → Apgujeong K-Star Road
Day 3: Korean Folk Village → Everland
Day 4: Gyeongbokgung Palace → Hiker Ground → Namsan Cable Car &amp; Seoul Tower → Myeongdong → Painters Show / Musical Chef
Day 5: Hyundai Motorstudio Goyang → Heiri Art Village → 
Incheon Airport
#School field trip #K-POP #K-Traditional Culture #Theme Park 
#Future Industry </t>
    </r>
    <r>
      <rPr>
        <b/>
        <i/>
        <sz val="11"/>
        <color theme="1"/>
        <rFont val="aptos narrow"/>
        <family val="2"/>
      </rPr>
      <t>#Seoul #Gyeonggi-do</t>
    </r>
    <phoneticPr fontId="3" type="noConversion"/>
  </si>
  <si>
    <r>
      <rPr>
        <b/>
        <u/>
        <sz val="24"/>
        <color theme="7" tint="-0.249977111117893"/>
        <rFont val="aptos narrow"/>
        <family val="2"/>
      </rPr>
      <t>K-Wellness_General</t>
    </r>
    <r>
      <rPr>
        <b/>
        <u/>
        <sz val="24"/>
        <color theme="1"/>
        <rFont val="aptos narrow"/>
        <family val="2"/>
      </rPr>
      <t xml:space="preserve"> Selection Sheet </t>
    </r>
    <r>
      <rPr>
        <b/>
        <u/>
        <sz val="24"/>
        <color rgb="FF00B050"/>
        <rFont val="aptos narrow"/>
        <family val="2"/>
      </rPr>
      <t>for Schedule</t>
    </r>
    <phoneticPr fontId="3" type="noConversion"/>
  </si>
  <si>
    <r>
      <rPr>
        <b/>
        <u/>
        <sz val="24"/>
        <color theme="7" tint="-0.249977111117893"/>
        <rFont val="aptos narrow"/>
        <family val="2"/>
      </rPr>
      <t>K-Wellness_School Trip</t>
    </r>
    <r>
      <rPr>
        <b/>
        <u/>
        <sz val="24"/>
        <color theme="1"/>
        <rFont val="aptos narrow"/>
        <family val="2"/>
      </rPr>
      <t xml:space="preserve"> Selection Sheet </t>
    </r>
    <r>
      <rPr>
        <b/>
        <u/>
        <sz val="24"/>
        <color rgb="FF00B050"/>
        <rFont val="aptos narrow"/>
        <family val="2"/>
      </rPr>
      <t>for Schedule</t>
    </r>
    <phoneticPr fontId="3" type="noConversion"/>
  </si>
  <si>
    <r>
      <rPr>
        <b/>
        <u/>
        <sz val="24"/>
        <color theme="7" tint="-0.249977111117893"/>
        <rFont val="aptos narrow"/>
        <family val="2"/>
      </rPr>
      <t>K-Subpackaging</t>
    </r>
    <r>
      <rPr>
        <b/>
        <u/>
        <sz val="24"/>
        <color theme="1"/>
        <rFont val="aptos narrow"/>
        <family val="2"/>
      </rPr>
      <t xml:space="preserve"> Selection Sheet </t>
    </r>
    <r>
      <rPr>
        <b/>
        <u/>
        <sz val="24"/>
        <color rgb="FF00B050"/>
        <rFont val="aptos narrow"/>
        <family val="2"/>
      </rPr>
      <t>for Schedule</t>
    </r>
    <phoneticPr fontId="3" type="noConversion"/>
  </si>
  <si>
    <r>
      <t xml:space="preserve">K-Drama Tour
</t>
    </r>
    <r>
      <rPr>
        <sz val="9"/>
        <color theme="1"/>
        <rFont val="aptos narrow"/>
        <family val="2"/>
      </rPr>
      <t>(Descendants of the Sun, Guardian: 
The Lonely and Great God,  My Love From the Star)</t>
    </r>
    <phoneticPr fontId="3" type="noConversion"/>
  </si>
  <si>
    <r>
      <t xml:space="preserve">K-Drama Tour
</t>
    </r>
    <r>
      <rPr>
        <sz val="9"/>
        <color theme="1"/>
        <rFont val="aptos narrow"/>
        <family val="2"/>
      </rPr>
      <t>(Squid Game)</t>
    </r>
    <phoneticPr fontId="3" type="noConversion"/>
  </si>
  <si>
    <r>
      <t xml:space="preserve">Traditional Indian henna art created using natural henna dye.
The design remains on the skin temporarily and fades naturally over time.
#Henna #Art #Temporary </t>
    </r>
    <r>
      <rPr>
        <b/>
        <i/>
        <sz val="11"/>
        <color theme="1"/>
        <rFont val="aptos narrow"/>
        <family val="2"/>
      </rPr>
      <t xml:space="preserve">#Busan
</t>
    </r>
    <r>
      <rPr>
        <sz val="11"/>
        <color theme="1"/>
        <rFont val="aptos narrow"/>
        <family val="2"/>
      </rPr>
      <t xml:space="preserve">
</t>
    </r>
    <phoneticPr fontId="3" type="noConversion"/>
  </si>
  <si>
    <r>
      <rPr>
        <b/>
        <u/>
        <sz val="24"/>
        <color theme="7" tint="-0.249977111117893"/>
        <rFont val="aptos narrow"/>
        <family val="2"/>
      </rPr>
      <t xml:space="preserve">K-Wellness_K-Education </t>
    </r>
    <r>
      <rPr>
        <b/>
        <u/>
        <sz val="24"/>
        <color rgb="FF00B050"/>
        <rFont val="aptos narrow"/>
        <family val="2"/>
      </rPr>
      <t>for Muslim VIP K-BMW Premium Tour</t>
    </r>
    <phoneticPr fontId="3" type="noConversion"/>
  </si>
  <si>
    <t>K-Beauty &amp; Medical Premium Tour Package for Muslim VIP Clients</t>
    <phoneticPr fontId="3" type="noConversion"/>
  </si>
  <si>
    <t>2026.02.13</t>
    <phoneticPr fontId="3" type="noConversion"/>
  </si>
  <si>
    <t>: example@example.com</t>
    <phoneticPr fontId="3" type="noConversion"/>
  </si>
  <si>
    <t>●</t>
    <phoneticPr fontId="3" type="noConversion"/>
  </si>
  <si>
    <t>Others</t>
    <phoneticPr fontId="3" type="noConversion"/>
  </si>
  <si>
    <t>:</t>
    <phoneticPr fontId="3" type="noConversion"/>
  </si>
  <si>
    <t>Min.2day</t>
    <phoneticPr fontId="3" type="noConversion"/>
  </si>
  <si>
    <t>K-Medical</t>
    <phoneticPr fontId="3" type="noConversion"/>
  </si>
  <si>
    <t>Juvénile</t>
    <phoneticPr fontId="3" type="noConversion"/>
  </si>
  <si>
    <t>All-Layer</t>
    <phoneticPr fontId="3" type="noConversion"/>
  </si>
  <si>
    <t>Sportif</t>
    <phoneticPr fontId="3" type="noConversion"/>
  </si>
  <si>
    <t>"A Clinic" is the VVIP stem cell center at "A Clinic", offering an exclusive private regenerative program that rejuvenates not only the skin but your entire body.
Moving beyond simple treatments, our program is built on precise stem-cell-based solutions that address the root causes of aging, helping you preserve firm, radiant skin and enhance your overall wellness.</t>
    <phoneticPr fontId="3" type="noConversion"/>
  </si>
  <si>
    <t>All-Layer is our specialized lifting and tightening center, dedicated to refining your natural beauty by precisely treating every layer of the skin — from the surface to the deep muscle tissue.
Beyond superficial improvements, we perform a comprehensive, multi-layer analysis of your skin’s structure to deliver a fully personalized solution. This approach restores harmonious balance to your facial volume, elasticity, and texture.</t>
    <phoneticPr fontId="3" type="noConversion"/>
  </si>
  <si>
    <t>"A Clinic" is a specialized total body conditioning center for professional athletes needing pre/post-game care, and for individuals seeking recovery after physical activities such as tennis and golf.
We provide personalized care designed to maximize athletic performance, including rapid post-workout recovery, muscle fatigue relief, and body contour refinement. Our tailored solutions encompass everything from pre- and post-competition care for athletes, diet management, postpartum recovery, to body contouring.</t>
    <phoneticPr fontId="3" type="noConversion"/>
  </si>
  <si>
    <r>
      <t xml:space="preserve">M: 3,506.53 - 12,376
</t>
    </r>
    <r>
      <rPr>
        <b/>
        <sz val="12"/>
        <rFont val="Aptos Narrow"/>
        <family val="2"/>
      </rPr>
      <t xml:space="preserve">F: 3,900 - 12,000 </t>
    </r>
  </si>
  <si>
    <t>Dimond (Premium)</t>
    <phoneticPr fontId="3" type="noConversion"/>
  </si>
  <si>
    <t>To</t>
    <phoneticPr fontId="3" type="noConversion"/>
  </si>
  <si>
    <t>Ref.NO.</t>
    <phoneticPr fontId="3" type="noConversion"/>
  </si>
  <si>
    <t>Attention</t>
    <phoneticPr fontId="3" type="noConversion"/>
  </si>
  <si>
    <t>Issue Date</t>
    <phoneticPr fontId="3" type="noConversion"/>
  </si>
  <si>
    <t>C.C</t>
    <phoneticPr fontId="3" type="noConversion"/>
  </si>
  <si>
    <t>From</t>
    <phoneticPr fontId="3" type="noConversion"/>
  </si>
  <si>
    <t>: Interview Co., Ltd</t>
    <phoneticPr fontId="3" type="noConversion"/>
  </si>
  <si>
    <t>Currency: United States Dollars</t>
    <phoneticPr fontId="3" type="noConversion"/>
  </si>
  <si>
    <t>No</t>
    <phoneticPr fontId="3" type="noConversion"/>
  </si>
  <si>
    <t>Descriptions</t>
    <phoneticPr fontId="3" type="noConversion"/>
  </si>
  <si>
    <t>Q'ty</t>
    <phoneticPr fontId="3" type="noConversion"/>
  </si>
  <si>
    <t>Unit Price</t>
    <phoneticPr fontId="3" type="noConversion"/>
  </si>
  <si>
    <t>Amount</t>
    <phoneticPr fontId="3" type="noConversion"/>
  </si>
  <si>
    <t>Total Amount(USD)</t>
    <phoneticPr fontId="3" type="noConversion"/>
  </si>
  <si>
    <t>Bank Account Details</t>
    <phoneticPr fontId="3" type="noConversion"/>
  </si>
  <si>
    <t>Name of Bank</t>
    <phoneticPr fontId="3" type="noConversion"/>
  </si>
  <si>
    <t>: SHINHAN BANK</t>
    <phoneticPr fontId="3" type="noConversion"/>
  </si>
  <si>
    <t>2.</t>
  </si>
  <si>
    <t>Account No.</t>
    <phoneticPr fontId="3" type="noConversion"/>
  </si>
  <si>
    <t>: 180 039 209697</t>
    <phoneticPr fontId="3" type="noConversion"/>
  </si>
  <si>
    <t>3.</t>
  </si>
  <si>
    <t>Address</t>
    <phoneticPr fontId="3" type="noConversion"/>
  </si>
  <si>
    <t>: 20, SEJONG-DAERO 9-GIL, JUNG-GU, SOUTH KOREA</t>
    <phoneticPr fontId="3" type="noConversion"/>
  </si>
  <si>
    <t>4.</t>
  </si>
  <si>
    <t>Swift Code</t>
    <phoneticPr fontId="3" type="noConversion"/>
  </si>
  <si>
    <t>: SHBKKRSE</t>
    <phoneticPr fontId="3" type="noConversion"/>
  </si>
  <si>
    <t>5.</t>
  </si>
  <si>
    <t>Beneficiary</t>
    <phoneticPr fontId="3" type="noConversion"/>
  </si>
  <si>
    <t>: INTERVIEW CO LTD</t>
    <phoneticPr fontId="3" type="noConversion"/>
  </si>
  <si>
    <t>: +82 10 2396 0469</t>
    <phoneticPr fontId="3" type="noConversion"/>
  </si>
  <si>
    <t>Yours Faithfully,</t>
    <phoneticPr fontId="3" type="noConversion"/>
  </si>
  <si>
    <t>Interview Co.,Ltd.</t>
    <phoneticPr fontId="3" type="noConversion"/>
  </si>
  <si>
    <t>805ho, 8F, 229 Seokjeong-ro, Michuhol-gu,</t>
    <phoneticPr fontId="3" type="noConversion"/>
  </si>
  <si>
    <t xml:space="preserve">Tel: +82-32-715-7899
</t>
    <phoneticPr fontId="3" type="noConversion"/>
  </si>
  <si>
    <t>Incheon, Republic of Korea</t>
    <phoneticPr fontId="3" type="noConversion"/>
  </si>
  <si>
    <t xml:space="preserve">Fax: +82-32-715-7946
</t>
    <phoneticPr fontId="3" type="noConversion"/>
  </si>
  <si>
    <t>www.interviewcorp.co.kr</t>
    <phoneticPr fontId="3" type="noConversion"/>
  </si>
  <si>
    <t>Email: info@interviewcorp.co.kr</t>
    <phoneticPr fontId="3" type="noConversion"/>
  </si>
  <si>
    <t>Subject : K-Beauty &amp; Medical Premium Tour Package for Muslim VIP Clients</t>
    <phoneticPr fontId="3" type="noConversion"/>
  </si>
  <si>
    <t>: OOOO</t>
    <phoneticPr fontId="3" type="noConversion"/>
  </si>
  <si>
    <t>: INTERVIEW-OO-2603-OO</t>
    <phoneticPr fontId="3" type="noConversion"/>
  </si>
  <si>
    <t>: Feb OO, 2026</t>
    <phoneticPr fontId="3" type="noConversion"/>
  </si>
  <si>
    <t>We are pleased to submit an invoice for the Maharba K-Medi &amp; Beauty and K-Entertainment Tour Package for your VIP clients.</t>
    <phoneticPr fontId="3" type="noConversion"/>
  </si>
  <si>
    <r>
      <t xml:space="preserve">Commercial Invioce </t>
    </r>
    <r>
      <rPr>
        <b/>
        <u/>
        <sz val="24"/>
        <color rgb="FFFF0000"/>
        <rFont val="aptos narrow"/>
        <family val="2"/>
      </rPr>
      <t>(Example)</t>
    </r>
    <phoneticPr fontId="3" type="noConversion"/>
  </si>
  <si>
    <t>Beneficiary No.</t>
    <phoneticPr fontId="3" type="noConversion"/>
  </si>
  <si>
    <t>Surgery excluded
After the medical check-up, 
please indicate whether you would prefer to rest at the hospital or at your hotel.</t>
    <phoneticPr fontId="3" type="noConversion"/>
  </si>
  <si>
    <t>Brightening
&amp;
Skin Tone Correction</t>
    <phoneticPr fontId="3" type="noConversion"/>
  </si>
  <si>
    <t>Anti-Aging 
&amp;
 Skin Rejuvenation</t>
    <phoneticPr fontId="3" type="noConversion"/>
  </si>
  <si>
    <t>Lifting
&amp;
 Facial Contouring</t>
    <phoneticPr fontId="3" type="noConversion"/>
  </si>
  <si>
    <t>Wrinkle Reduction &amp;
 Volume Restoration</t>
    <phoneticPr fontId="3" type="noConversion"/>
  </si>
  <si>
    <t>Skin Texture, Pores &amp;
 Scar Repair</t>
    <phoneticPr fontId="3" type="noConversion"/>
  </si>
  <si>
    <t>Regenerative &amp; 
Recovery Therapy</t>
    <phoneticPr fontId="3" type="noConversion"/>
  </si>
  <si>
    <t>Wellness
 &amp;
 Aesthetic Medicine</t>
    <phoneticPr fontId="3" type="noConversion"/>
  </si>
  <si>
    <r>
      <t xml:space="preserve"> Partners Quotation
</t>
    </r>
    <r>
      <rPr>
        <b/>
        <sz val="12"/>
        <color rgb="FFFF0000"/>
        <rFont val="aptos narrow"/>
        <family val="2"/>
      </rPr>
      <t>(Cost)</t>
    </r>
    <phoneticPr fontId="3" type="noConversion"/>
  </si>
  <si>
    <t>Agent Fee
(Customer Submit)</t>
    <phoneticPr fontId="3" type="noConversion"/>
  </si>
  <si>
    <t>Comission Fee
internal partner</t>
    <phoneticPr fontId="3" type="noConversion"/>
  </si>
  <si>
    <t>Agent Fee (VIPs Customer Submit Price)</t>
    <phoneticPr fontId="3" type="noConversion"/>
  </si>
  <si>
    <t>Premium Stem Cell Anti-Aging Package</t>
  </si>
  <si>
    <t>Premium Anti-Aging Package</t>
  </si>
  <si>
    <t>Glow Package</t>
  </si>
  <si>
    <t>Premiun Body Package</t>
  </si>
  <si>
    <t>Activated Stem Cell IV Therapy + Stem Cell Facial Treatment  + Ultherapy 600 shots + Sofwave 300 pulses + Titanium or BBL Hero + Premium Skin Care Treatment</t>
    <phoneticPr fontId="3" type="noConversion"/>
  </si>
  <si>
    <t>Stem Cell IV Therapy + Ultherapy 400 shots  + Sofwave 300 pulses + Eye Thermage 450 shots  + Titanium or BBL Hero + 
Premium Rejuran Glow Toxin + Premium Skin Care Treatment</t>
    <phoneticPr fontId="3" type="noConversion"/>
  </si>
  <si>
    <t>Ultherapy 400 shots + Sofwave 300 pulses + Eye Thermage 450 shots 
+ Premium Rejuran Glow Toxin + Premium Skin Care Treatment</t>
    <phoneticPr fontId="3" type="noConversion"/>
  </si>
  <si>
    <t xml:space="preserve">Ultherapy Prime 3,000 shots (Abdomen, Arms, Thighs)
 + Sofwave 1,500 pulses (Abdomen, Arms, Thighs) 
+ Full Body BBL HERO  + Manual Body Treatment 
+ Hyperbaric Oxygen Therapy  + Stem Cell IV Therapy 
+ Premium Skin Care Treatment </t>
    <phoneticPr fontId="3" type="noConversion"/>
  </si>
  <si>
    <t>480m</t>
  </si>
  <si>
    <r>
      <t xml:space="preserve">Royal Refresh Day
</t>
    </r>
    <r>
      <rPr>
        <sz val="10"/>
        <color theme="1"/>
        <rFont val="aptos narrow"/>
        <family val="2"/>
      </rPr>
      <t>(Face only, no injection)</t>
    </r>
    <phoneticPr fontId="3" type="noConversion"/>
  </si>
  <si>
    <r>
      <t xml:space="preserve">Royal Signature Lifting
</t>
    </r>
    <r>
      <rPr>
        <sz val="10"/>
        <color theme="1"/>
        <rFont val="aptos narrow"/>
        <family val="2"/>
      </rPr>
      <t>(Including neck &amp; fatigue recovery)</t>
    </r>
    <phoneticPr fontId="3" type="noConversion"/>
  </si>
  <si>
    <r>
      <t xml:space="preserve">Royal Face &amp; Body Refinement 
</t>
    </r>
    <r>
      <rPr>
        <sz val="10"/>
        <color theme="1"/>
        <rFont val="aptos narrow"/>
        <family val="2"/>
      </rPr>
      <t>(Royal Hospital Takeover)</t>
    </r>
    <phoneticPr fontId="3" type="noConversion"/>
  </si>
  <si>
    <r>
      <rPr>
        <b/>
        <u/>
        <sz val="24"/>
        <color theme="7" tint="-0.249977111117893"/>
        <rFont val="aptos narrow"/>
        <family val="2"/>
      </rPr>
      <t xml:space="preserve">K-Starcation </t>
    </r>
    <r>
      <rPr>
        <b/>
        <u/>
        <sz val="24"/>
        <color rgb="FF00B050"/>
        <rFont val="aptos narrow"/>
        <family val="2"/>
      </rPr>
      <t>for Muslim VIP K-BMW Premium Tour</t>
    </r>
    <phoneticPr fontId="3" type="noConversion"/>
  </si>
  <si>
    <t>K-Starcation</t>
    <phoneticPr fontId="3" type="noConversion"/>
  </si>
  <si>
    <t>K-POP CAMP</t>
    <phoneticPr fontId="3" type="noConversion"/>
  </si>
  <si>
    <t>그룹 K-POP 베이직 트레이닝 (보컬 &amp; 댄스 기초) + K-POP 아이돌 헤어 &amp; 메이크업 스타일링 + 프리미엄 스튜디오 프로필 촬영 + 숏폼(Reels/Shorts) 챌린지 영상 제작 + 공식 수료증 발급</t>
  </si>
  <si>
    <t>소수정예 K-POP 심화 트레이닝 (보컬, 댄스, 무대 퍼포먼스) + 프리미엄 아이돌 스타일링 (무대 의상 피팅 요청 시 추가 진행 가능) + 개인 콘셉트 화보 촬영 + 전문 스튜디오 음원 녹음 + 하이라이트 뮤직비디오(MV) 촬영 +  공연장 쇼케이스 진행 + 수료증 발급</t>
  </si>
  <si>
    <t>1:1 마스터 트레이닝 (전담 보컬/댄스 디렉팅) + VVIP 전담 스타일링 및 맞춤형 무대 + 단독 음원 제작 및 녹음 + 스케일업 단독 풀버전 뮤직비디오(MV) 촬영 + 쇼케이스 + 전담 의전 및 VIP 케어(기도실/할랄 식단 등 맞춤 지원) +기획사 내방오디션</t>
  </si>
  <si>
    <t>Gold
(4박 5일 프로 클래스)</t>
  </si>
  <si>
    <t>Platinum
(4박 5일 VVIP Class)</t>
  </si>
  <si>
    <r>
      <rPr>
        <sz val="11"/>
        <rFont val="맑은 고딕"/>
        <family val="2"/>
        <charset val="129"/>
      </rPr>
      <t>프리미엄</t>
    </r>
    <r>
      <rPr>
        <sz val="11"/>
        <rFont val="aptos narrow"/>
        <family val="2"/>
      </rPr>
      <t xml:space="preserve"> </t>
    </r>
    <r>
      <rPr>
        <sz val="11"/>
        <rFont val="맑은 고딕"/>
        <family val="2"/>
        <charset val="129"/>
      </rPr>
      <t>레지던스</t>
    </r>
    <r>
      <rPr>
        <sz val="11"/>
        <rFont val="aptos narrow"/>
        <family val="2"/>
      </rPr>
      <t xml:space="preserve"> </t>
    </r>
    <r>
      <rPr>
        <sz val="11"/>
        <rFont val="맑은 고딕"/>
        <family val="2"/>
        <charset val="129"/>
      </rPr>
      <t>숙박</t>
    </r>
    <r>
      <rPr>
        <sz val="11"/>
        <rFont val="aptos narrow"/>
        <family val="2"/>
      </rPr>
      <t xml:space="preserve"> </t>
    </r>
    <r>
      <rPr>
        <sz val="11"/>
        <rFont val="맑은 고딕"/>
        <family val="2"/>
        <charset val="129"/>
      </rPr>
      <t>및</t>
    </r>
    <r>
      <rPr>
        <sz val="11"/>
        <rFont val="aptos narrow"/>
        <family val="2"/>
      </rPr>
      <t xml:space="preserve"> </t>
    </r>
    <r>
      <rPr>
        <sz val="11"/>
        <rFont val="맑은 고딕"/>
        <family val="2"/>
        <charset val="129"/>
      </rPr>
      <t>소수정예</t>
    </r>
    <r>
      <rPr>
        <sz val="11"/>
        <rFont val="aptos narrow"/>
        <family val="2"/>
      </rPr>
      <t xml:space="preserve"> K-POP </t>
    </r>
    <r>
      <rPr>
        <sz val="11"/>
        <rFont val="맑은 고딕"/>
        <family val="2"/>
        <charset val="129"/>
      </rPr>
      <t>체험</t>
    </r>
    <r>
      <rPr>
        <sz val="11"/>
        <rFont val="aptos narrow"/>
        <family val="2"/>
      </rPr>
      <t xml:space="preserve">
</t>
    </r>
    <r>
      <rPr>
        <sz val="11"/>
        <rFont val="맑은 고딕"/>
        <family val="2"/>
        <charset val="129"/>
      </rPr>
      <t>전문</t>
    </r>
    <r>
      <rPr>
        <sz val="11"/>
        <rFont val="aptos narrow"/>
        <family val="2"/>
      </rPr>
      <t xml:space="preserve"> </t>
    </r>
    <r>
      <rPr>
        <sz val="11"/>
        <rFont val="맑은 고딕"/>
        <family val="2"/>
        <charset val="129"/>
      </rPr>
      <t>영상팀</t>
    </r>
    <r>
      <rPr>
        <sz val="11"/>
        <rFont val="aptos narrow"/>
        <family val="2"/>
      </rPr>
      <t xml:space="preserve"> </t>
    </r>
    <r>
      <rPr>
        <sz val="11"/>
        <rFont val="맑은 고딕"/>
        <family val="2"/>
        <charset val="129"/>
      </rPr>
      <t>트렌디</t>
    </r>
    <r>
      <rPr>
        <sz val="11"/>
        <rFont val="aptos narrow"/>
        <family val="2"/>
      </rPr>
      <t xml:space="preserve"> </t>
    </r>
    <r>
      <rPr>
        <sz val="11"/>
        <rFont val="맑은 고딕"/>
        <family val="2"/>
        <charset val="129"/>
      </rPr>
      <t>숏폼</t>
    </r>
    <r>
      <rPr>
        <sz val="11"/>
        <rFont val="aptos narrow"/>
        <family val="2"/>
      </rPr>
      <t xml:space="preserve"> </t>
    </r>
    <r>
      <rPr>
        <sz val="11"/>
        <rFont val="맑은 고딕"/>
        <family val="2"/>
        <charset val="129"/>
      </rPr>
      <t>챌린지</t>
    </r>
    <r>
      <rPr>
        <sz val="11"/>
        <rFont val="aptos narrow"/>
        <family val="2"/>
      </rPr>
      <t xml:space="preserve"> </t>
    </r>
    <r>
      <rPr>
        <sz val="11"/>
        <rFont val="맑은 고딕"/>
        <family val="2"/>
        <charset val="129"/>
      </rPr>
      <t>영상</t>
    </r>
    <r>
      <rPr>
        <sz val="11"/>
        <rFont val="aptos narrow"/>
        <family val="2"/>
      </rPr>
      <t xml:space="preserve"> </t>
    </r>
    <r>
      <rPr>
        <sz val="11"/>
        <rFont val="맑은 고딕"/>
        <family val="2"/>
        <charset val="129"/>
      </rPr>
      <t>촬영</t>
    </r>
    <r>
      <rPr>
        <sz val="11"/>
        <rFont val="aptos narrow"/>
        <family val="2"/>
      </rPr>
      <t xml:space="preserve"> </t>
    </r>
    <r>
      <rPr>
        <sz val="11"/>
        <rFont val="맑은 고딕"/>
        <family val="2"/>
        <charset val="129"/>
      </rPr>
      <t>및</t>
    </r>
    <r>
      <rPr>
        <sz val="11"/>
        <rFont val="aptos narrow"/>
        <family val="2"/>
      </rPr>
      <t xml:space="preserve"> </t>
    </r>
    <r>
      <rPr>
        <sz val="11"/>
        <rFont val="맑은 고딕"/>
        <family val="2"/>
        <charset val="129"/>
      </rPr>
      <t>제작</t>
    </r>
    <r>
      <rPr>
        <sz val="11"/>
        <rFont val="aptos narrow"/>
        <family val="2"/>
      </rPr>
      <t xml:space="preserve">
</t>
    </r>
    <r>
      <rPr>
        <sz val="11"/>
        <rFont val="맑은 고딕"/>
        <family val="2"/>
        <charset val="129"/>
      </rPr>
      <t>할랄</t>
    </r>
    <r>
      <rPr>
        <sz val="11"/>
        <rFont val="aptos narrow"/>
        <family val="2"/>
      </rPr>
      <t>/</t>
    </r>
    <r>
      <rPr>
        <sz val="11"/>
        <rFont val="맑은 고딕"/>
        <family val="2"/>
        <charset val="129"/>
      </rPr>
      <t>비건</t>
    </r>
    <r>
      <rPr>
        <sz val="11"/>
        <rFont val="aptos narrow"/>
        <family val="2"/>
      </rPr>
      <t xml:space="preserve"> </t>
    </r>
    <r>
      <rPr>
        <sz val="11"/>
        <rFont val="맑은 고딕"/>
        <family val="2"/>
        <charset val="129"/>
      </rPr>
      <t>다과</t>
    </r>
    <r>
      <rPr>
        <sz val="11"/>
        <rFont val="aptos narrow"/>
        <family val="2"/>
      </rPr>
      <t xml:space="preserve"> </t>
    </r>
    <r>
      <rPr>
        <sz val="11"/>
        <rFont val="맑은 고딕"/>
        <family val="2"/>
        <charset val="129"/>
      </rPr>
      <t>및</t>
    </r>
    <r>
      <rPr>
        <sz val="11"/>
        <rFont val="aptos narrow"/>
        <family val="2"/>
      </rPr>
      <t xml:space="preserve"> </t>
    </r>
    <r>
      <rPr>
        <sz val="11"/>
        <rFont val="맑은 고딕"/>
        <family val="2"/>
        <charset val="129"/>
      </rPr>
      <t>식사</t>
    </r>
    <r>
      <rPr>
        <sz val="11"/>
        <rFont val="aptos narrow"/>
        <family val="2"/>
      </rPr>
      <t xml:space="preserve"> </t>
    </r>
    <r>
      <rPr>
        <sz val="11"/>
        <rFont val="맑은 고딕"/>
        <family val="2"/>
        <charset val="129"/>
      </rPr>
      <t>케이터링</t>
    </r>
    <r>
      <rPr>
        <sz val="11"/>
        <rFont val="aptos narrow"/>
        <family val="2"/>
      </rPr>
      <t xml:space="preserve">
ISO </t>
    </r>
    <r>
      <rPr>
        <sz val="11"/>
        <rFont val="맑은 고딕"/>
        <family val="2"/>
        <charset val="129"/>
      </rPr>
      <t>국제자격증</t>
    </r>
    <r>
      <rPr>
        <sz val="11"/>
        <rFont val="aptos narrow"/>
        <family val="2"/>
      </rPr>
      <t xml:space="preserve"> </t>
    </r>
    <r>
      <rPr>
        <sz val="11"/>
        <rFont val="맑은 고딕"/>
        <family val="2"/>
        <charset val="129"/>
      </rPr>
      <t>과정</t>
    </r>
    <r>
      <rPr>
        <sz val="11"/>
        <rFont val="aptos narrow"/>
        <family val="2"/>
      </rPr>
      <t xml:space="preserve"> </t>
    </r>
    <r>
      <rPr>
        <sz val="11"/>
        <rFont val="맑은 고딕"/>
        <family val="2"/>
        <charset val="129"/>
      </rPr>
      <t>제공</t>
    </r>
    <r>
      <rPr>
        <sz val="11"/>
        <rFont val="aptos narrow"/>
        <family val="2"/>
      </rPr>
      <t xml:space="preserve"> (</t>
    </r>
    <r>
      <rPr>
        <sz val="11"/>
        <rFont val="맑은 고딕"/>
        <family val="2"/>
        <charset val="129"/>
      </rPr>
      <t>댄스</t>
    </r>
    <r>
      <rPr>
        <sz val="11"/>
        <rFont val="aptos narrow"/>
        <family val="2"/>
      </rPr>
      <t xml:space="preserve">, </t>
    </r>
    <r>
      <rPr>
        <sz val="11"/>
        <rFont val="맑은 고딕"/>
        <family val="2"/>
        <charset val="129"/>
      </rPr>
      <t>보컬</t>
    </r>
    <r>
      <rPr>
        <sz val="11"/>
        <rFont val="aptos narrow"/>
        <family val="2"/>
      </rPr>
      <t xml:space="preserve"> </t>
    </r>
    <r>
      <rPr>
        <sz val="11"/>
        <rFont val="맑은 고딕"/>
        <family val="2"/>
        <charset val="129"/>
      </rPr>
      <t>부분</t>
    </r>
    <r>
      <rPr>
        <sz val="11"/>
        <rFont val="aptos narrow"/>
        <family val="2"/>
      </rPr>
      <t xml:space="preserve">)
</t>
    </r>
    <r>
      <rPr>
        <sz val="11"/>
        <rFont val="맑은 고딕"/>
        <family val="2"/>
        <charset val="129"/>
      </rPr>
      <t>전담</t>
    </r>
    <r>
      <rPr>
        <sz val="11"/>
        <rFont val="aptos narrow"/>
        <family val="2"/>
      </rPr>
      <t xml:space="preserve"> </t>
    </r>
    <r>
      <rPr>
        <sz val="11"/>
        <rFont val="맑은 고딕"/>
        <family val="2"/>
        <charset val="129"/>
      </rPr>
      <t>강사</t>
    </r>
    <r>
      <rPr>
        <sz val="11"/>
        <rFont val="aptos narrow"/>
        <family val="2"/>
      </rPr>
      <t xml:space="preserve"> </t>
    </r>
    <r>
      <rPr>
        <sz val="11"/>
        <rFont val="맑은 고딕"/>
        <family val="2"/>
        <charset val="129"/>
      </rPr>
      <t>및</t>
    </r>
    <r>
      <rPr>
        <sz val="11"/>
        <rFont val="aptos narrow"/>
        <family val="2"/>
      </rPr>
      <t xml:space="preserve"> </t>
    </r>
    <r>
      <rPr>
        <sz val="11"/>
        <rFont val="맑은 고딕"/>
        <family val="2"/>
        <charset val="129"/>
      </rPr>
      <t>직원</t>
    </r>
    <r>
      <rPr>
        <sz val="11"/>
        <rFont val="aptos narrow"/>
        <family val="2"/>
      </rPr>
      <t xml:space="preserve">, </t>
    </r>
    <r>
      <rPr>
        <sz val="11"/>
        <rFont val="맑은 고딕"/>
        <family val="2"/>
        <charset val="129"/>
      </rPr>
      <t>통시</t>
    </r>
    <r>
      <rPr>
        <sz val="11"/>
        <rFont val="aptos narrow"/>
        <family val="2"/>
      </rPr>
      <t xml:space="preserve"> </t>
    </r>
    <r>
      <rPr>
        <sz val="11"/>
        <rFont val="맑은 고딕"/>
        <family val="2"/>
        <charset val="129"/>
      </rPr>
      <t>통역</t>
    </r>
    <r>
      <rPr>
        <sz val="11"/>
        <rFont val="aptos narrow"/>
        <family val="2"/>
      </rPr>
      <t xml:space="preserve"> </t>
    </r>
    <r>
      <rPr>
        <sz val="11"/>
        <rFont val="맑은 고딕"/>
        <family val="2"/>
        <charset val="129"/>
      </rPr>
      <t>가이드</t>
    </r>
    <r>
      <rPr>
        <sz val="11"/>
        <rFont val="aptos narrow"/>
        <family val="2"/>
      </rPr>
      <t xml:space="preserve"> </t>
    </r>
    <r>
      <rPr>
        <sz val="11"/>
        <rFont val="맑은 고딕"/>
        <family val="2"/>
        <charset val="129"/>
      </rPr>
      <t>배치</t>
    </r>
    <phoneticPr fontId="3" type="noConversion"/>
  </si>
  <si>
    <r>
      <t xml:space="preserve">World K-POP Center
</t>
    </r>
    <r>
      <rPr>
        <sz val="12"/>
        <color theme="1"/>
        <rFont val="Aptos Narrow"/>
        <family val="2"/>
      </rPr>
      <t>w-kpop@naver.com</t>
    </r>
    <phoneticPr fontId="3" type="noConversion"/>
  </si>
  <si>
    <r>
      <t>Basic
(2</t>
    </r>
    <r>
      <rPr>
        <b/>
        <sz val="12"/>
        <color theme="1"/>
        <rFont val="맑은 고딕"/>
        <family val="3"/>
        <charset val="129"/>
      </rPr>
      <t>박</t>
    </r>
    <r>
      <rPr>
        <b/>
        <sz val="12"/>
        <color theme="1"/>
        <rFont val="Aptos Narrow"/>
        <family val="2"/>
      </rPr>
      <t xml:space="preserve"> 3</t>
    </r>
    <r>
      <rPr>
        <b/>
        <sz val="12"/>
        <color theme="1"/>
        <rFont val="맑은 고딕"/>
        <family val="3"/>
        <charset val="129"/>
      </rPr>
      <t>일</t>
    </r>
    <r>
      <rPr>
        <b/>
        <sz val="12"/>
        <color theme="1"/>
        <rFont val="Aptos Narrow"/>
        <family val="2"/>
      </rPr>
      <t xml:space="preserve"> K-POP </t>
    </r>
    <r>
      <rPr>
        <b/>
        <sz val="12"/>
        <color theme="1"/>
        <rFont val="맑은 고딕"/>
        <family val="3"/>
        <charset val="129"/>
      </rPr>
      <t>캠프</t>
    </r>
    <r>
      <rPr>
        <b/>
        <sz val="12"/>
        <color theme="1"/>
        <rFont val="Aptos Narrow"/>
        <family val="2"/>
      </rPr>
      <t>)</t>
    </r>
    <phoneticPr fontId="3" type="noConversion"/>
  </si>
  <si>
    <t>stem cell
program</t>
    <phoneticPr fontId="3" type="noConversion"/>
  </si>
  <si>
    <t>Full Body
Package</t>
    <phoneticPr fontId="3" type="noConversion"/>
  </si>
  <si>
    <t xml:space="preserve">[Slimming, Antiaging] 바디써마지FLX 1200샷(총 2부위까지 선택 가능)+ 바디슬리밍 브이올렛 2vial+프리미엄 메디컬 케어 </t>
  </si>
  <si>
    <t>울쎄라피프라임 300샷+써마지FLX 600샷+프리미엄 스킨수티컬즈 항산화 관리</t>
    <phoneticPr fontId="3" type="noConversion"/>
  </si>
  <si>
    <t>써마지FLX 600샷 + 아이써마지 450샷+아이리쥬란 2cc+ 풀페이스 리쥬란힐러 4cc+항산화 스킨수티컬즈 관리</t>
    <phoneticPr fontId="3" type="noConversion"/>
  </si>
  <si>
    <t xml:space="preserve">울쎄라피프라임 600샷 + 써마지FLX 600샷 +풀페이스 리쥬란 HB 4cc+항산화 스킨수티컬즈 관리 </t>
    <phoneticPr fontId="3" type="noConversion"/>
  </si>
  <si>
    <r>
      <t xml:space="preserve">[Antiaging+Collagen Volumizing] </t>
    </r>
    <r>
      <rPr>
        <sz val="11"/>
        <color theme="1"/>
        <rFont val="맑은 고딕"/>
        <family val="2"/>
        <charset val="129"/>
      </rPr>
      <t>바디써마지</t>
    </r>
    <r>
      <rPr>
        <sz val="11"/>
        <color theme="1"/>
        <rFont val="aptos narrow"/>
        <family val="2"/>
      </rPr>
      <t xml:space="preserve"> FLX 600</t>
    </r>
    <r>
      <rPr>
        <sz val="11"/>
        <color theme="1"/>
        <rFont val="맑은 고딕"/>
        <family val="2"/>
        <charset val="129"/>
      </rPr>
      <t>샷</t>
    </r>
    <r>
      <rPr>
        <sz val="11"/>
        <color theme="1"/>
        <rFont val="aptos narrow"/>
        <family val="2"/>
      </rPr>
      <t>+</t>
    </r>
    <r>
      <rPr>
        <sz val="11"/>
        <color theme="1"/>
        <rFont val="맑은 고딕"/>
        <family val="2"/>
        <charset val="129"/>
      </rPr>
      <t>바디</t>
    </r>
    <r>
      <rPr>
        <sz val="11"/>
        <color theme="1"/>
        <rFont val="aptos narrow"/>
        <family val="2"/>
      </rPr>
      <t xml:space="preserve"> </t>
    </r>
    <r>
      <rPr>
        <sz val="11"/>
        <color theme="1"/>
        <rFont val="맑은 고딕"/>
        <family val="2"/>
        <charset val="129"/>
      </rPr>
      <t>스컬트라</t>
    </r>
    <r>
      <rPr>
        <sz val="11"/>
        <color theme="1"/>
        <rFont val="aptos narrow"/>
        <family val="2"/>
      </rPr>
      <t xml:space="preserve"> 2vial+</t>
    </r>
    <r>
      <rPr>
        <sz val="11"/>
        <color theme="1"/>
        <rFont val="맑은 고딕"/>
        <family val="2"/>
        <charset val="129"/>
      </rPr>
      <t>프리미엄</t>
    </r>
    <r>
      <rPr>
        <sz val="11"/>
        <color theme="1"/>
        <rFont val="aptos narrow"/>
        <family val="2"/>
      </rPr>
      <t xml:space="preserve"> </t>
    </r>
    <r>
      <rPr>
        <sz val="11"/>
        <color theme="1"/>
        <rFont val="맑은 고딕"/>
        <family val="2"/>
        <charset val="129"/>
      </rPr>
      <t>메디컬</t>
    </r>
    <r>
      <rPr>
        <sz val="11"/>
        <color theme="1"/>
        <rFont val="aptos narrow"/>
        <family val="2"/>
      </rPr>
      <t xml:space="preserve"> </t>
    </r>
    <r>
      <rPr>
        <sz val="11"/>
        <color theme="1"/>
        <rFont val="맑은 고딕"/>
        <family val="2"/>
        <charset val="129"/>
      </rPr>
      <t>케어</t>
    </r>
    <phoneticPr fontId="3" type="noConversion"/>
  </si>
  <si>
    <r>
      <t xml:space="preserve">[Slimming, Total Antiaging] </t>
    </r>
    <r>
      <rPr>
        <sz val="11"/>
        <color theme="1"/>
        <rFont val="맑은 고딕"/>
        <family val="2"/>
        <charset val="129"/>
      </rPr>
      <t>바디써마지</t>
    </r>
    <r>
      <rPr>
        <sz val="11"/>
        <color theme="1"/>
        <rFont val="aptos narrow"/>
        <family val="2"/>
      </rPr>
      <t>FLX 3000</t>
    </r>
    <r>
      <rPr>
        <sz val="11"/>
        <color theme="1"/>
        <rFont val="맑은 고딕"/>
        <family val="2"/>
        <charset val="129"/>
      </rPr>
      <t>샷</t>
    </r>
    <r>
      <rPr>
        <sz val="11"/>
        <color theme="1"/>
        <rFont val="aptos narrow"/>
        <family val="2"/>
      </rPr>
      <t>(</t>
    </r>
    <r>
      <rPr>
        <sz val="11"/>
        <color theme="1"/>
        <rFont val="맑은 고딕"/>
        <family val="2"/>
        <charset val="129"/>
      </rPr>
      <t>총</t>
    </r>
    <r>
      <rPr>
        <sz val="11"/>
        <color theme="1"/>
        <rFont val="aptos narrow"/>
        <family val="2"/>
      </rPr>
      <t xml:space="preserve"> 5</t>
    </r>
    <r>
      <rPr>
        <sz val="11"/>
        <color theme="1"/>
        <rFont val="맑은 고딕"/>
        <family val="2"/>
        <charset val="129"/>
      </rPr>
      <t>부위까지</t>
    </r>
    <r>
      <rPr>
        <sz val="11"/>
        <color theme="1"/>
        <rFont val="aptos narrow"/>
        <family val="2"/>
      </rPr>
      <t xml:space="preserve"> </t>
    </r>
    <r>
      <rPr>
        <sz val="11"/>
        <color theme="1"/>
        <rFont val="맑은 고딕"/>
        <family val="2"/>
        <charset val="129"/>
      </rPr>
      <t>선택</t>
    </r>
    <r>
      <rPr>
        <sz val="11"/>
        <color theme="1"/>
        <rFont val="aptos narrow"/>
        <family val="2"/>
      </rPr>
      <t xml:space="preserve"> </t>
    </r>
    <r>
      <rPr>
        <sz val="11"/>
        <color theme="1"/>
        <rFont val="맑은 고딕"/>
        <family val="2"/>
        <charset val="129"/>
      </rPr>
      <t>가능</t>
    </r>
    <r>
      <rPr>
        <sz val="11"/>
        <color theme="1"/>
        <rFont val="aptos narrow"/>
        <family val="2"/>
      </rPr>
      <t>)+</t>
    </r>
    <r>
      <rPr>
        <sz val="11"/>
        <color theme="1"/>
        <rFont val="맑은 고딕"/>
        <family val="2"/>
        <charset val="129"/>
      </rPr>
      <t>바디슬리밍</t>
    </r>
    <r>
      <rPr>
        <sz val="11"/>
        <color theme="1"/>
        <rFont val="aptos narrow"/>
        <family val="2"/>
      </rPr>
      <t xml:space="preserve"> </t>
    </r>
    <r>
      <rPr>
        <sz val="11"/>
        <color theme="1"/>
        <rFont val="맑은 고딕"/>
        <family val="2"/>
        <charset val="129"/>
      </rPr>
      <t>브이올렛</t>
    </r>
    <r>
      <rPr>
        <sz val="11"/>
        <color theme="1"/>
        <rFont val="aptos narrow"/>
        <family val="2"/>
      </rPr>
      <t xml:space="preserve"> 6vial+</t>
    </r>
    <r>
      <rPr>
        <sz val="11"/>
        <color theme="1"/>
        <rFont val="맑은 고딕"/>
        <family val="2"/>
        <charset val="129"/>
      </rPr>
      <t>손등주름</t>
    </r>
    <r>
      <rPr>
        <sz val="11"/>
        <color theme="1"/>
        <rFont val="aptos narrow"/>
        <family val="2"/>
      </rPr>
      <t xml:space="preserve"> </t>
    </r>
    <r>
      <rPr>
        <sz val="11"/>
        <color theme="1"/>
        <rFont val="맑은 고딕"/>
        <family val="2"/>
        <charset val="129"/>
      </rPr>
      <t>래디어스</t>
    </r>
    <r>
      <rPr>
        <sz val="11"/>
        <color theme="1"/>
        <rFont val="aptos narrow"/>
        <family val="2"/>
      </rPr>
      <t xml:space="preserve"> 2syringe+</t>
    </r>
    <r>
      <rPr>
        <sz val="11"/>
        <color theme="1"/>
        <rFont val="맑은 고딕"/>
        <family val="2"/>
        <charset val="129"/>
      </rPr>
      <t>프리미엄</t>
    </r>
    <r>
      <rPr>
        <sz val="11"/>
        <color theme="1"/>
        <rFont val="aptos narrow"/>
        <family val="2"/>
      </rPr>
      <t xml:space="preserve"> </t>
    </r>
    <r>
      <rPr>
        <sz val="11"/>
        <color theme="1"/>
        <rFont val="맑은 고딕"/>
        <family val="2"/>
        <charset val="129"/>
      </rPr>
      <t>메디컬</t>
    </r>
    <r>
      <rPr>
        <sz val="11"/>
        <color theme="1"/>
        <rFont val="aptos narrow"/>
        <family val="2"/>
      </rPr>
      <t xml:space="preserve"> </t>
    </r>
    <r>
      <rPr>
        <sz val="11"/>
        <color theme="1"/>
        <rFont val="맑은 고딕"/>
        <family val="2"/>
        <charset val="129"/>
      </rPr>
      <t>케어</t>
    </r>
    <phoneticPr fontId="3" type="noConversion"/>
  </si>
  <si>
    <t>270m</t>
    <phoneticPr fontId="3" type="noConversion"/>
  </si>
  <si>
    <r>
      <rPr>
        <b/>
        <u/>
        <sz val="24"/>
        <color theme="7" tint="-0.249977111117893"/>
        <rFont val="aptos narrow"/>
        <family val="2"/>
      </rPr>
      <t xml:space="preserve">K-Beauty </t>
    </r>
    <r>
      <rPr>
        <b/>
        <u/>
        <sz val="24"/>
        <color rgb="FF00B050"/>
        <rFont val="aptos narrow"/>
        <family val="2"/>
      </rPr>
      <t>for Muslim VIP K-BMW Premium Tour</t>
    </r>
    <phoneticPr fontId="3" type="noConversion"/>
  </si>
  <si>
    <t>Glow Package</t>
    <phoneticPr fontId="3" type="noConversion"/>
  </si>
  <si>
    <t>Premium Anti-Aging Package</t>
    <phoneticPr fontId="3" type="noConversion"/>
  </si>
  <si>
    <t>Premiun Body Package</t>
    <phoneticPr fontId="3" type="noConversion"/>
  </si>
  <si>
    <t>Extensive and Detailed Check-up Program Including Cancer &amp; Heart Program and Brain MR Male
Essential +
•Brain MRA &amp; MRI •Abdominal &amp; Pelvic CT •Coronary CT •Echocardiography •Treadmill Test
•Arterial Stiffness and Peripheral Artery Stenosis •Dental X-ray
•Blood Test(Heart function, 3 types of Allergy, 3 types of Osteoporosis, 3 types of Anemia)
•Prostate Ultrasonography &amp; Digital Rectal Examination  •Thyroid Ultrasonography,
Female : •Chest CT  •Carotid Ultrasonography</t>
    <phoneticPr fontId="3" type="noConversion"/>
  </si>
  <si>
    <t xml:space="preserve">The Most Comprehensive and Intensive Check-up Program, Performed Over 2 Days and 1 Night While Staying in a Comfortable Room, Includes Platinum Program and Brain MR with Care by Specialized Medical Staffs. • Assessment by a Specialist •Escorted by a Nurse •Provided Meals •Brain MRI+MRA
•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 :•Prostate Ultrasonography &amp; Digital Rectal Examination •Testosterone •Cancer Marker(Prostate)
Female : •Pelvic Ultrasonography •Pap Smear •Breast Ultrasonography •Mammography
•HPV(Human Papilloma Virus) •Cancer Marker(Ovary)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</si>
</sst>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quot;₩&quot;* #,##0_-;_-&quot;₩&quot;* &quot;-&quot;_-;_-@_-"/>
    <numFmt numFmtId="41" formatCode="_-* #,##0_-;\-* #,##0_-;_-* &quot;-&quot;_-;_-@_-"/>
    <numFmt numFmtId="176" formatCode="mm&quot;월&quot;\ dd&quot;일&quot;"/>
    <numFmt numFmtId="177" formatCode="_-\$* #,##0.00_ ;_-\$* \-#,##0.00\ ;_-\$* &quot;-&quot;??_ ;_-@_ "/>
    <numFmt numFmtId="178" formatCode="_-&quot;₩&quot;* #,##0_-;\-&quot;₩&quot;* #,##0_-;_-&quot;₩&quot;* &quot;-&quot;??_-;_-@_-"/>
  </numFmts>
  <fonts count="140">
    <font>
      <sz val="11"/>
      <color theme="1"/>
      <name val="맑은 고딕"/>
      <family val="2"/>
      <charset val="129"/>
      <scheme val="minor"/>
    </font>
    <font>
      <sz val="11"/>
      <color theme="1"/>
      <name val="맑은 고딕"/>
      <family val="2"/>
      <charset val="129"/>
      <scheme val="minor"/>
    </font>
    <font>
      <b/>
      <sz val="11"/>
      <color theme="1"/>
      <name val="맑은 고딕"/>
      <family val="3"/>
      <charset val="129"/>
      <scheme val="minor"/>
    </font>
    <font>
      <sz val="8"/>
      <name val="맑은 고딕"/>
      <family val="2"/>
      <charset val="129"/>
      <scheme val="minor"/>
    </font>
    <font>
      <sz val="11"/>
      <color rgb="FF000000"/>
      <name val="Aptos Narrow"/>
      <family val="2"/>
    </font>
    <font>
      <sz val="11"/>
      <color theme="1"/>
      <name val="aptos narrow"/>
      <family val="2"/>
    </font>
    <font>
      <sz val="14"/>
      <color theme="1"/>
      <name val="aptos narrow"/>
      <family val="2"/>
    </font>
    <font>
      <u/>
      <sz val="11"/>
      <color theme="10"/>
      <name val="맑은 고딕"/>
      <family val="2"/>
      <charset val="129"/>
      <scheme val="minor"/>
    </font>
    <font>
      <sz val="12"/>
      <color theme="1"/>
      <name val="Aptos Narrow"/>
      <family val="2"/>
    </font>
    <font>
      <b/>
      <sz val="12"/>
      <color theme="1"/>
      <name val="Aptos Narrow"/>
      <family val="2"/>
    </font>
    <font>
      <b/>
      <sz val="14"/>
      <color theme="1"/>
      <name val="Aptos Narrow"/>
      <family val="2"/>
    </font>
    <font>
      <sz val="12"/>
      <color theme="1"/>
      <name val="맑은 고딕"/>
      <family val="2"/>
      <charset val="129"/>
      <scheme val="minor"/>
    </font>
    <font>
      <b/>
      <sz val="20"/>
      <color theme="1"/>
      <name val="Aptos Narrow"/>
      <family val="2"/>
    </font>
    <font>
      <b/>
      <sz val="11"/>
      <color theme="0"/>
      <name val="aptos narrow"/>
      <family val="2"/>
    </font>
    <font>
      <sz val="21"/>
      <color rgb="FF1F1F1F"/>
      <name val="Aptos Narrow"/>
      <family val="2"/>
    </font>
    <font>
      <b/>
      <sz val="11"/>
      <color rgb="FFC00000"/>
      <name val="aptos narrow"/>
      <family val="2"/>
    </font>
    <font>
      <sz val="11"/>
      <name val="aptos narrow"/>
      <family val="2"/>
    </font>
    <font>
      <u/>
      <sz val="11"/>
      <color theme="1"/>
      <name val="aptos narrow"/>
      <family val="2"/>
    </font>
    <font>
      <b/>
      <u/>
      <sz val="24"/>
      <color theme="1"/>
      <name val="aptos narrow"/>
      <family val="2"/>
    </font>
    <font>
      <b/>
      <u/>
      <sz val="24"/>
      <color theme="1"/>
      <name val="맑은 고딕"/>
      <family val="2"/>
      <charset val="129"/>
      <scheme val="minor"/>
    </font>
    <font>
      <b/>
      <sz val="12"/>
      <color theme="0"/>
      <name val="aptos narrow"/>
      <family val="2"/>
    </font>
    <font>
      <sz val="12"/>
      <color theme="1"/>
      <name val="돋움"/>
      <family val="3"/>
      <charset val="129"/>
    </font>
    <font>
      <sz val="12"/>
      <color rgb="FF1F1F1F"/>
      <name val="Aptos Narrow"/>
      <family val="2"/>
    </font>
    <font>
      <b/>
      <sz val="12"/>
      <color theme="0"/>
      <name val="맑은 고딕"/>
      <family val="2"/>
      <charset val="129"/>
      <scheme val="minor"/>
    </font>
    <font>
      <b/>
      <u/>
      <sz val="24"/>
      <color theme="7" tint="-0.249977111117893"/>
      <name val="aptos narrow"/>
      <family val="2"/>
    </font>
    <font>
      <b/>
      <u/>
      <sz val="24"/>
      <color rgb="FF00B050"/>
      <name val="aptos narrow"/>
      <family val="2"/>
    </font>
    <font>
      <sz val="11"/>
      <color theme="1"/>
      <name val="돋움"/>
      <family val="3"/>
      <charset val="129"/>
    </font>
    <font>
      <b/>
      <sz val="11"/>
      <color theme="1"/>
      <name val="Aptos Narrow"/>
      <family val="2"/>
    </font>
    <font>
      <u/>
      <sz val="11"/>
      <color theme="10"/>
      <name val="aptos narrow"/>
      <family val="2"/>
    </font>
    <font>
      <u/>
      <sz val="8"/>
      <color theme="10"/>
      <name val="맑은 고딕"/>
      <family val="2"/>
      <charset val="129"/>
      <scheme val="minor"/>
    </font>
    <font>
      <b/>
      <sz val="11"/>
      <color rgb="FFC00000"/>
      <name val="돋움"/>
      <family val="3"/>
      <charset val="129"/>
    </font>
    <font>
      <u/>
      <sz val="12"/>
      <color theme="10"/>
      <name val="aptos narrow"/>
      <family val="2"/>
    </font>
    <font>
      <b/>
      <sz val="12"/>
      <color rgb="FFC00000"/>
      <name val="aptos narrow"/>
      <family val="2"/>
    </font>
    <font>
      <sz val="12"/>
      <name val="Aptos Narrow"/>
      <family val="2"/>
    </font>
    <font>
      <b/>
      <sz val="12"/>
      <name val="Aptos Narrow"/>
      <family val="2"/>
    </font>
    <font>
      <sz val="12"/>
      <color rgb="FFC00000"/>
      <name val="Aptos Narrow"/>
      <family val="2"/>
    </font>
    <font>
      <b/>
      <sz val="11"/>
      <color theme="1"/>
      <name val="맑은 고딕"/>
      <family val="2"/>
      <charset val="129"/>
      <scheme val="minor"/>
    </font>
    <font>
      <b/>
      <sz val="11"/>
      <color theme="1"/>
      <name val="맑은 고딕"/>
      <family val="2"/>
      <charset val="129"/>
    </font>
    <font>
      <sz val="11"/>
      <color theme="1"/>
      <name val="맑은 고딕"/>
      <family val="2"/>
      <charset val="129"/>
    </font>
    <font>
      <sz val="11"/>
      <color theme="1"/>
      <name val="aptos narrow"/>
      <family val="3"/>
      <charset val="129"/>
    </font>
    <font>
      <sz val="11"/>
      <color theme="1"/>
      <name val="맑은 고딕"/>
      <family val="3"/>
      <charset val="129"/>
    </font>
    <font>
      <sz val="11"/>
      <color theme="1"/>
      <name val="aptos narrow"/>
      <family val="3"/>
    </font>
    <font>
      <sz val="12"/>
      <color theme="1"/>
      <name val="맑은 고딕"/>
      <family val="2"/>
      <charset val="129"/>
    </font>
    <font>
      <b/>
      <sz val="12"/>
      <color theme="1"/>
      <name val="맑은 고딕"/>
      <family val="2"/>
      <charset val="129"/>
    </font>
    <font>
      <sz val="11"/>
      <color theme="1"/>
      <name val="aptos narrow"/>
      <family val="2"/>
      <charset val="129"/>
    </font>
    <font>
      <b/>
      <sz val="11"/>
      <color theme="1"/>
      <name val="맑은 고딕"/>
      <family val="3"/>
      <charset val="129"/>
    </font>
    <font>
      <sz val="12"/>
      <color theme="1"/>
      <name val="Aptos Narrow"/>
      <family val="2"/>
      <charset val="129"/>
    </font>
    <font>
      <b/>
      <sz val="12"/>
      <color theme="1"/>
      <name val="Aptos Narrow"/>
      <family val="2"/>
      <charset val="129"/>
    </font>
    <font>
      <b/>
      <sz val="12"/>
      <color theme="1"/>
      <name val="Segoe UI Symbol"/>
      <family val="2"/>
    </font>
    <font>
      <vertAlign val="superscript"/>
      <sz val="11"/>
      <color theme="1"/>
      <name val="맑은 고딕"/>
      <family val="3"/>
      <charset val="129"/>
    </font>
    <font>
      <vertAlign val="superscript"/>
      <sz val="11"/>
      <color theme="1"/>
      <name val="Aptos Narrow"/>
      <family val="2"/>
    </font>
    <font>
      <sz val="11"/>
      <color theme="0" tint="-0.249977111117893"/>
      <name val="aptos narrow"/>
      <family val="2"/>
    </font>
    <font>
      <b/>
      <sz val="12"/>
      <color theme="1"/>
      <name val="맑은 고딕"/>
      <family val="3"/>
      <charset val="129"/>
    </font>
    <font>
      <u/>
      <sz val="10"/>
      <color theme="10"/>
      <name val="Aptos Narrow"/>
      <family val="2"/>
    </font>
    <font>
      <u/>
      <sz val="11"/>
      <name val="aptos narrow"/>
      <family val="2"/>
    </font>
    <font>
      <u/>
      <sz val="11"/>
      <color theme="10"/>
      <name val="맑은 고딕"/>
      <family val="3"/>
      <charset val="129"/>
      <scheme val="minor"/>
    </font>
    <font>
      <sz val="11"/>
      <color theme="1"/>
      <name val="맑은 고딕"/>
      <family val="3"/>
      <charset val="129"/>
      <scheme val="minor"/>
    </font>
    <font>
      <b/>
      <sz val="12"/>
      <color theme="1"/>
      <name val="Aptos Narrow"/>
      <family val="3"/>
      <charset val="129"/>
    </font>
    <font>
      <sz val="12"/>
      <color theme="1"/>
      <name val="맑은 고딕"/>
      <family val="3"/>
      <charset val="129"/>
    </font>
    <font>
      <b/>
      <sz val="12"/>
      <color theme="1"/>
      <name val="Aptos Narrow"/>
      <family val="3"/>
    </font>
    <font>
      <b/>
      <sz val="11"/>
      <color theme="1"/>
      <name val="aptos narrow"/>
      <family val="3"/>
      <charset val="129"/>
    </font>
    <font>
      <b/>
      <sz val="11"/>
      <color theme="1"/>
      <name val="aptos narrow"/>
      <family val="3"/>
    </font>
    <font>
      <b/>
      <u/>
      <sz val="22"/>
      <color theme="5" tint="0.39997558519241921"/>
      <name val="aptos narrow"/>
      <family val="2"/>
    </font>
    <font>
      <b/>
      <sz val="22"/>
      <color theme="5" tint="0.39997558519241921"/>
      <name val="aptos narrow"/>
      <family val="2"/>
    </font>
    <font>
      <b/>
      <sz val="22"/>
      <color theme="5" tint="0.39997558519241921"/>
      <name val="돋움"/>
      <family val="3"/>
      <charset val="129"/>
    </font>
    <font>
      <b/>
      <sz val="11"/>
      <color theme="1"/>
      <name val="aptos narrow"/>
      <family val="2"/>
      <charset val="129"/>
    </font>
    <font>
      <sz val="8.5"/>
      <color theme="1"/>
      <name val="aptos narrow"/>
      <family val="2"/>
    </font>
    <font>
      <i/>
      <sz val="11"/>
      <color theme="1"/>
      <name val="aptos narrow"/>
      <family val="2"/>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
      <b/>
      <i/>
      <sz val="11"/>
      <color theme="1"/>
      <name val="aptos narrow"/>
      <family val="2"/>
    </font>
    <font>
      <b/>
      <sz val="11"/>
      <name val="aptos narrow"/>
      <family val="2"/>
    </font>
    <font>
      <b/>
      <sz val="12"/>
      <color rgb="FF1F1F1F"/>
      <name val="Aptos Narrow"/>
      <family val="2"/>
    </font>
    <font>
      <u/>
      <sz val="12"/>
      <color theme="1"/>
      <name val="aptos narrow"/>
      <family val="2"/>
    </font>
    <font>
      <b/>
      <sz val="12"/>
      <color rgb="FFFF0000"/>
      <name val="aptos narrow"/>
      <family val="2"/>
    </font>
    <font>
      <b/>
      <sz val="14"/>
      <name val="aptos narrow"/>
      <family val="2"/>
    </font>
    <font>
      <b/>
      <sz val="14"/>
      <color rgb="FF1F1F1F"/>
      <name val="Aptos Narrow"/>
      <family val="2"/>
    </font>
    <font>
      <b/>
      <sz val="11"/>
      <color rgb="FFC00000"/>
      <name val="Segoe UI Symbol"/>
      <family val="2"/>
    </font>
    <font>
      <b/>
      <sz val="18"/>
      <color theme="1"/>
      <name val="aptos narrow"/>
      <family val="2"/>
    </font>
    <font>
      <b/>
      <sz val="14"/>
      <color rgb="FFFF0000"/>
      <name val="aptos narrow"/>
      <family val="2"/>
    </font>
    <font>
      <sz val="9"/>
      <color theme="1"/>
      <name val="aptos narrow"/>
      <family val="2"/>
    </font>
    <font>
      <sz val="14"/>
      <color theme="1"/>
      <name val="Segoe UI Symbol"/>
      <family val="2"/>
    </font>
    <font>
      <sz val="14"/>
      <color theme="1"/>
      <name val="Arial"/>
      <family val="2"/>
    </font>
    <font>
      <sz val="14"/>
      <color theme="1"/>
      <name val="맑은 고딕"/>
      <family val="2"/>
      <charset val="129"/>
    </font>
    <font>
      <sz val="14"/>
      <color theme="1"/>
      <name val="aptos narrow"/>
      <family val="2"/>
      <charset val="129"/>
    </font>
    <font>
      <i/>
      <sz val="14"/>
      <color theme="1"/>
      <name val="aptos narrow"/>
      <family val="2"/>
    </font>
    <font>
      <sz val="9"/>
      <color theme="1"/>
      <name val="Segoe UI Symbol"/>
      <family val="3"/>
    </font>
    <font>
      <sz val="9"/>
      <color theme="1"/>
      <name val="Segoe UI Symbol"/>
      <family val="2"/>
    </font>
    <font>
      <b/>
      <sz val="16"/>
      <color theme="0"/>
      <name val="aptos narrow"/>
      <family val="2"/>
    </font>
    <font>
      <sz val="16"/>
      <color theme="1"/>
      <name val="aptos narrow"/>
      <family val="2"/>
    </font>
    <font>
      <b/>
      <sz val="16"/>
      <color theme="1"/>
      <name val="Aptos Narrow"/>
      <family val="2"/>
    </font>
    <font>
      <b/>
      <sz val="16"/>
      <name val="aptos narrow"/>
      <family val="2"/>
    </font>
    <font>
      <sz val="16"/>
      <color theme="1"/>
      <name val="돋움"/>
      <family val="3"/>
      <charset val="129"/>
    </font>
    <font>
      <sz val="16"/>
      <color rgb="FF1F1F1F"/>
      <name val="Aptos Narrow"/>
      <family val="2"/>
    </font>
    <font>
      <b/>
      <sz val="16"/>
      <color rgb="FF1F1F1F"/>
      <name val="Aptos Narrow"/>
      <family val="2"/>
    </font>
    <font>
      <b/>
      <sz val="8"/>
      <color theme="1"/>
      <name val="Aptos Narrow"/>
      <family val="2"/>
    </font>
    <font>
      <b/>
      <sz val="18"/>
      <color rgb="FF8B7355"/>
      <name val="Noto Sans KR"/>
      <family val="3"/>
      <charset val="129"/>
    </font>
    <font>
      <b/>
      <sz val="8"/>
      <color rgb="FF8B7355"/>
      <name val="Noto Sans KR"/>
      <family val="3"/>
      <charset val="129"/>
    </font>
    <font>
      <b/>
      <sz val="36"/>
      <color theme="1"/>
      <name val="Noto Sans KR Black"/>
      <family val="3"/>
      <charset val="129"/>
    </font>
    <font>
      <b/>
      <sz val="8"/>
      <color theme="1"/>
      <name val="Noto Sans KR Black"/>
      <family val="3"/>
      <charset val="129"/>
    </font>
    <font>
      <b/>
      <i/>
      <sz val="20"/>
      <color rgb="FF8B7355"/>
      <name val="Noto Sans KR"/>
      <family val="3"/>
      <charset val="129"/>
    </font>
    <font>
      <b/>
      <i/>
      <sz val="8"/>
      <color rgb="FF8B7355"/>
      <name val="Noto Sans KR"/>
      <family val="3"/>
      <charset val="129"/>
    </font>
    <font>
      <b/>
      <sz val="18"/>
      <color theme="1"/>
      <name val="Noto Sans KR"/>
      <family val="3"/>
      <charset val="129"/>
    </font>
    <font>
      <b/>
      <sz val="16"/>
      <color theme="1"/>
      <name val="Noto Sans KR"/>
      <family val="3"/>
      <charset val="129"/>
    </font>
    <font>
      <b/>
      <sz val="8"/>
      <color theme="1"/>
      <name val="Noto Sans KR"/>
      <family val="3"/>
      <charset val="129"/>
    </font>
    <font>
      <sz val="36"/>
      <color theme="1"/>
      <name val="Noto Sans KR Black"/>
      <family val="3"/>
      <charset val="129"/>
    </font>
    <font>
      <sz val="8"/>
      <color theme="1"/>
      <name val="Noto Sans KR Black"/>
      <family val="3"/>
      <charset val="129"/>
    </font>
    <font>
      <i/>
      <sz val="20"/>
      <color rgb="FF8B7355"/>
      <name val="Noto Sans KR"/>
      <family val="3"/>
      <charset val="129"/>
    </font>
    <font>
      <i/>
      <sz val="8"/>
      <color rgb="FF8B7355"/>
      <name val="Noto Sans KR"/>
      <family val="3"/>
      <charset val="129"/>
    </font>
    <font>
      <b/>
      <sz val="13"/>
      <color theme="1"/>
      <name val="Aptos Narrow"/>
      <family val="2"/>
    </font>
    <font>
      <sz val="6"/>
      <color theme="1"/>
      <name val="Aptos Narrow"/>
      <family val="2"/>
    </font>
    <font>
      <sz val="6"/>
      <color theme="1"/>
      <name val="Segoe UI Symbol"/>
      <family val="2"/>
    </font>
    <font>
      <sz val="16"/>
      <color theme="1"/>
      <name val="맑은 고딕"/>
      <family val="4"/>
      <charset val="129"/>
      <scheme val="minor"/>
    </font>
    <font>
      <sz val="14"/>
      <color theme="0" tint="-0.34998626667073579"/>
      <name val="Comic Sans MS"/>
      <family val="4"/>
    </font>
    <font>
      <sz val="16"/>
      <color theme="1"/>
      <name val="맑은 고딕"/>
      <family val="3"/>
      <charset val="129"/>
      <scheme val="minor"/>
    </font>
    <font>
      <b/>
      <sz val="28"/>
      <color theme="1"/>
      <name val="Comic Sans MS"/>
      <family val="4"/>
    </font>
    <font>
      <sz val="5"/>
      <color theme="1"/>
      <name val="맑은 고딕"/>
      <family val="3"/>
      <charset val="129"/>
      <scheme val="minor"/>
    </font>
    <font>
      <sz val="18"/>
      <color theme="0" tint="-0.499984740745262"/>
      <name val="Calibri"/>
      <family val="2"/>
    </font>
    <font>
      <b/>
      <sz val="12"/>
      <color theme="1"/>
      <name val="Comic Sans MS"/>
      <family val="4"/>
    </font>
    <font>
      <b/>
      <sz val="28"/>
      <color theme="1"/>
      <name val="맑은 고딕"/>
      <family val="4"/>
      <charset val="129"/>
    </font>
    <font>
      <sz val="18"/>
      <color theme="0" tint="-0.499984740745262"/>
      <name val="맑은 고딕"/>
      <family val="2"/>
      <charset val="129"/>
    </font>
    <font>
      <i/>
      <sz val="10"/>
      <color theme="0" tint="-0.34998626667073579"/>
      <name val="맑은 고딕"/>
      <family val="3"/>
      <charset val="129"/>
      <scheme val="minor"/>
    </font>
    <font>
      <i/>
      <sz val="10"/>
      <color theme="0" tint="-0.249977111117893"/>
      <name val="맑은 고딕"/>
      <family val="3"/>
      <charset val="129"/>
      <scheme val="minor"/>
    </font>
    <font>
      <sz val="18"/>
      <color theme="1"/>
      <name val="aptos narrow"/>
      <family val="2"/>
    </font>
    <font>
      <sz val="9"/>
      <color theme="1"/>
      <name val="돋움"/>
      <family val="3"/>
      <charset val="129"/>
    </font>
    <font>
      <b/>
      <sz val="14"/>
      <color theme="0"/>
      <name val="aptos narrow"/>
      <family val="2"/>
    </font>
    <font>
      <sz val="14"/>
      <color rgb="FF1F1F1F"/>
      <name val="aptos narrow"/>
      <family val="2"/>
    </font>
    <font>
      <sz val="14"/>
      <color theme="1"/>
      <name val="맑은 고딕"/>
      <family val="2"/>
      <charset val="129"/>
      <scheme val="minor"/>
    </font>
    <font>
      <sz val="21"/>
      <color rgb="FF1F1F1F"/>
      <name val="Inherit"/>
      <family val="2"/>
    </font>
    <font>
      <sz val="14"/>
      <color rgb="FFFF0000"/>
      <name val="aptos narrow"/>
      <family val="2"/>
    </font>
    <font>
      <b/>
      <u/>
      <sz val="24"/>
      <color rgb="FFFF0000"/>
      <name val="aptos narrow"/>
      <family val="2"/>
    </font>
    <font>
      <b/>
      <sz val="22"/>
      <color theme="1"/>
      <name val="Aptos Narrow"/>
      <family val="2"/>
    </font>
    <font>
      <b/>
      <u/>
      <sz val="22"/>
      <color theme="1"/>
      <name val="Aptos Narrow"/>
      <family val="2"/>
    </font>
    <font>
      <sz val="10"/>
      <color theme="1"/>
      <name val="aptos narrow"/>
      <family val="2"/>
    </font>
    <font>
      <sz val="11"/>
      <color theme="1"/>
      <name val="맑은 고딕"/>
      <family val="2"/>
      <scheme val="minor"/>
    </font>
    <font>
      <sz val="11"/>
      <name val="맑은 고딕"/>
      <family val="2"/>
      <charset val="129"/>
    </font>
    <font>
      <sz val="11"/>
      <name val="aptos narrow"/>
      <family val="2"/>
      <charset val="129"/>
    </font>
    <font>
      <sz val="10"/>
      <color rgb="FF000000"/>
      <name val="맑은 고딕"/>
      <family val="2"/>
      <scheme val="minor"/>
    </font>
  </fonts>
  <fills count="8">
    <fill>
      <patternFill patternType="none"/>
    </fill>
    <fill>
      <patternFill patternType="gray125"/>
    </fill>
    <fill>
      <patternFill patternType="solid">
        <fgColor theme="8" tint="0.79998168889431442"/>
        <bgColor indexed="64"/>
      </patternFill>
    </fill>
    <fill>
      <patternFill patternType="solid">
        <fgColor theme="8" tint="-0.499984740745262"/>
        <bgColor indexed="64"/>
      </patternFill>
    </fill>
    <fill>
      <patternFill patternType="solid">
        <fgColor rgb="FFDDEBF7"/>
        <bgColor indexed="64"/>
      </patternFill>
    </fill>
    <fill>
      <patternFill patternType="solid">
        <fgColor theme="9" tint="0.79998168889431442"/>
        <bgColor indexed="64"/>
      </patternFill>
    </fill>
    <fill>
      <patternFill patternType="solid">
        <fgColor rgb="FFEAF4E4"/>
        <bgColor indexed="64"/>
      </patternFill>
    </fill>
    <fill>
      <patternFill patternType="solid">
        <fgColor theme="0"/>
        <bgColor indexed="64"/>
      </patternFill>
    </fill>
  </fills>
  <borders count="240">
    <border>
      <left/>
      <right/>
      <top/>
      <bottom/>
      <diagonal/>
    </border>
    <border>
      <left/>
      <right/>
      <top/>
      <bottom style="dotted">
        <color auto="1"/>
      </bottom>
      <diagonal/>
    </border>
    <border>
      <left/>
      <right/>
      <top style="dotted">
        <color auto="1"/>
      </top>
      <bottom style="dotted">
        <color auto="1"/>
      </bottom>
      <diagonal/>
    </border>
    <border>
      <left/>
      <right/>
      <top style="dotted">
        <color auto="1"/>
      </top>
      <bottom/>
      <diagonal/>
    </border>
    <border>
      <left style="thin">
        <color theme="0"/>
      </left>
      <right/>
      <top/>
      <bottom style="thin">
        <color theme="0"/>
      </bottom>
      <diagonal/>
    </border>
    <border>
      <left/>
      <right/>
      <top/>
      <bottom style="thin">
        <color theme="0"/>
      </bottom>
      <diagonal/>
    </border>
    <border>
      <left style="dotted">
        <color auto="1"/>
      </left>
      <right style="dotted">
        <color auto="1"/>
      </right>
      <top style="dotted">
        <color auto="1"/>
      </top>
      <bottom style="dotted">
        <color auto="1"/>
      </bottom>
      <diagonal/>
    </border>
    <border>
      <left style="dotted">
        <color auto="1"/>
      </left>
      <right style="dotted">
        <color auto="1"/>
      </right>
      <top style="dotted">
        <color auto="1"/>
      </top>
      <bottom/>
      <diagonal/>
    </border>
    <border>
      <left style="dotted">
        <color auto="1"/>
      </left>
      <right style="dotted">
        <color auto="1"/>
      </right>
      <top/>
      <bottom/>
      <diagonal/>
    </border>
    <border>
      <left style="dotted">
        <color auto="1"/>
      </left>
      <right style="dotted">
        <color auto="1"/>
      </right>
      <top/>
      <bottom style="dotted">
        <color auto="1"/>
      </bottom>
      <diagonal/>
    </border>
    <border>
      <left/>
      <right style="dotted">
        <color auto="1"/>
      </right>
      <top/>
      <bottom style="dotted">
        <color auto="1"/>
      </bottom>
      <diagonal/>
    </border>
    <border>
      <left/>
      <right style="dotted">
        <color auto="1"/>
      </right>
      <top style="dotted">
        <color auto="1"/>
      </top>
      <bottom style="dotted">
        <color auto="1"/>
      </bottom>
      <diagonal/>
    </border>
    <border>
      <left style="dotted">
        <color auto="1"/>
      </left>
      <right/>
      <top/>
      <bottom style="dotted">
        <color auto="1"/>
      </bottom>
      <diagonal/>
    </border>
    <border>
      <left style="dotted">
        <color auto="1"/>
      </left>
      <right/>
      <top style="dotted">
        <color auto="1"/>
      </top>
      <bottom style="dotted">
        <color auto="1"/>
      </bottom>
      <diagonal/>
    </border>
    <border>
      <left/>
      <right style="dotted">
        <color auto="1"/>
      </right>
      <top style="dotted">
        <color auto="1"/>
      </top>
      <bottom style="medium">
        <color auto="1"/>
      </bottom>
      <diagonal/>
    </border>
    <border>
      <left style="dotted">
        <color auto="1"/>
      </left>
      <right style="dotted">
        <color auto="1"/>
      </right>
      <top style="dotted">
        <color auto="1"/>
      </top>
      <bottom style="medium">
        <color auto="1"/>
      </bottom>
      <diagonal/>
    </border>
    <border>
      <left/>
      <right style="dotted">
        <color auto="1"/>
      </right>
      <top/>
      <bottom/>
      <diagonal/>
    </border>
    <border>
      <left style="dotted">
        <color auto="1"/>
      </left>
      <right/>
      <top style="dotted">
        <color auto="1"/>
      </top>
      <bottom/>
      <diagonal/>
    </border>
    <border>
      <left/>
      <right/>
      <top style="thin">
        <color theme="0"/>
      </top>
      <bottom style="thin">
        <color theme="0"/>
      </bottom>
      <diagonal/>
    </border>
    <border>
      <left/>
      <right/>
      <top style="dotted">
        <color auto="1"/>
      </top>
      <bottom style="medium">
        <color auto="1"/>
      </bottom>
      <diagonal/>
    </border>
    <border>
      <left style="dotted">
        <color auto="1"/>
      </left>
      <right/>
      <top style="thin">
        <color theme="0"/>
      </top>
      <bottom style="dotted">
        <color auto="1"/>
      </bottom>
      <diagonal/>
    </border>
    <border>
      <left style="medium">
        <color rgb="FFC00000"/>
      </left>
      <right style="medium">
        <color rgb="FFC00000"/>
      </right>
      <top style="medium">
        <color rgb="FFC00000"/>
      </top>
      <bottom style="thin">
        <color auto="1"/>
      </bottom>
      <diagonal/>
    </border>
    <border>
      <left style="medium">
        <color rgb="FFC00000"/>
      </left>
      <right style="medium">
        <color rgb="FFC00000"/>
      </right>
      <top style="thin">
        <color auto="1"/>
      </top>
      <bottom style="thin">
        <color theme="0"/>
      </bottom>
      <diagonal/>
    </border>
    <border>
      <left style="medium">
        <color rgb="FFC00000"/>
      </left>
      <right style="medium">
        <color rgb="FFC00000"/>
      </right>
      <top/>
      <bottom style="dotted">
        <color auto="1"/>
      </bottom>
      <diagonal/>
    </border>
    <border>
      <left style="medium">
        <color rgb="FFC00000"/>
      </left>
      <right style="medium">
        <color rgb="FFC00000"/>
      </right>
      <top style="dotted">
        <color auto="1"/>
      </top>
      <bottom style="dotted">
        <color auto="1"/>
      </bottom>
      <diagonal/>
    </border>
    <border>
      <left style="medium">
        <color rgb="FFC00000"/>
      </left>
      <right style="medium">
        <color rgb="FFC00000"/>
      </right>
      <top style="dotted">
        <color auto="1"/>
      </top>
      <bottom/>
      <diagonal/>
    </border>
    <border>
      <left style="medium">
        <color rgb="FFC00000"/>
      </left>
      <right style="medium">
        <color rgb="FFC00000"/>
      </right>
      <top style="dotted">
        <color auto="1"/>
      </top>
      <bottom style="medium">
        <color auto="1"/>
      </bottom>
      <diagonal/>
    </border>
    <border>
      <left style="dotted">
        <color auto="1"/>
      </left>
      <right style="dotted">
        <color auto="1"/>
      </right>
      <top/>
      <bottom style="thin">
        <color auto="1"/>
      </bottom>
      <diagonal/>
    </border>
    <border>
      <left style="dotted">
        <color auto="1"/>
      </left>
      <right style="dotted">
        <color auto="1"/>
      </right>
      <top style="thin">
        <color theme="0"/>
      </top>
      <bottom/>
      <diagonal/>
    </border>
    <border>
      <left style="dotted">
        <color auto="1"/>
      </left>
      <right style="dotted">
        <color auto="1"/>
      </right>
      <top style="thin">
        <color theme="0"/>
      </top>
      <bottom style="dotted">
        <color auto="1"/>
      </bottom>
      <diagonal/>
    </border>
    <border>
      <left style="dotted">
        <color auto="1"/>
      </left>
      <right style="dotted">
        <color auto="1"/>
      </right>
      <top style="dotted">
        <color auto="1"/>
      </top>
      <bottom style="thin">
        <color auto="1"/>
      </bottom>
      <diagonal/>
    </border>
    <border>
      <left/>
      <right style="dotted">
        <color auto="1"/>
      </right>
      <top style="thin">
        <color theme="0"/>
      </top>
      <bottom/>
      <diagonal/>
    </border>
    <border>
      <left style="dotted">
        <color auto="1"/>
      </left>
      <right style="dotted">
        <color auto="1"/>
      </right>
      <top style="thin">
        <color auto="1"/>
      </top>
      <bottom/>
      <diagonal/>
    </border>
    <border>
      <left style="dotted">
        <color auto="1"/>
      </left>
      <right style="dotted">
        <color auto="1"/>
      </right>
      <top style="thin">
        <color auto="1"/>
      </top>
      <bottom style="dotted">
        <color auto="1"/>
      </bottom>
      <diagonal/>
    </border>
    <border>
      <left style="thin">
        <color theme="0"/>
      </left>
      <right/>
      <top style="thin">
        <color theme="0"/>
      </top>
      <bottom/>
      <diagonal/>
    </border>
    <border>
      <left/>
      <right/>
      <top style="thin">
        <color theme="0"/>
      </top>
      <bottom/>
      <diagonal/>
    </border>
    <border>
      <left style="dotted">
        <color auto="1"/>
      </left>
      <right/>
      <top style="thin">
        <color auto="1"/>
      </top>
      <bottom/>
      <diagonal/>
    </border>
    <border>
      <left style="dotted">
        <color auto="1"/>
      </left>
      <right/>
      <top/>
      <bottom style="thin">
        <color auto="1"/>
      </bottom>
      <diagonal/>
    </border>
    <border>
      <left style="dotted">
        <color auto="1"/>
      </left>
      <right/>
      <top/>
      <bottom/>
      <diagonal/>
    </border>
    <border>
      <left style="dotted">
        <color auto="1"/>
      </left>
      <right/>
      <top style="thin">
        <color theme="0"/>
      </top>
      <bottom/>
      <diagonal/>
    </border>
    <border>
      <left/>
      <right style="dotted">
        <color auto="1"/>
      </right>
      <top/>
      <bottom style="thin">
        <color indexed="64"/>
      </bottom>
      <diagonal/>
    </border>
    <border>
      <left/>
      <right/>
      <top style="thin">
        <color indexed="64"/>
      </top>
      <bottom/>
      <diagonal/>
    </border>
    <border>
      <left style="dotted">
        <color auto="1"/>
      </left>
      <right/>
      <top style="thin">
        <color auto="1"/>
      </top>
      <bottom style="thin">
        <color indexed="64"/>
      </bottom>
      <diagonal/>
    </border>
    <border>
      <left style="dotted">
        <color auto="1"/>
      </left>
      <right/>
      <top style="thin">
        <color auto="1"/>
      </top>
      <bottom style="dotted">
        <color auto="1"/>
      </bottom>
      <diagonal/>
    </border>
    <border>
      <left style="dotted">
        <color auto="1"/>
      </left>
      <right style="dotted">
        <color auto="1"/>
      </right>
      <top style="thin">
        <color auto="1"/>
      </top>
      <bottom style="thin">
        <color indexed="64"/>
      </bottom>
      <diagonal/>
    </border>
    <border>
      <left style="dotted">
        <color auto="1"/>
      </left>
      <right/>
      <top style="dotted">
        <color auto="1"/>
      </top>
      <bottom style="thin">
        <color auto="1"/>
      </bottom>
      <diagonal/>
    </border>
    <border>
      <left style="dotted">
        <color auto="1"/>
      </left>
      <right/>
      <top style="thin">
        <color theme="0"/>
      </top>
      <bottom style="thin">
        <color indexed="64"/>
      </bottom>
      <diagonal/>
    </border>
    <border>
      <left style="dotted">
        <color auto="1"/>
      </left>
      <right style="dotted">
        <color auto="1"/>
      </right>
      <top style="thin">
        <color theme="0"/>
      </top>
      <bottom style="thin">
        <color indexed="64"/>
      </bottom>
      <diagonal/>
    </border>
    <border>
      <left/>
      <right style="dotted">
        <color auto="1"/>
      </right>
      <top style="thin">
        <color auto="1"/>
      </top>
      <bottom style="thin">
        <color auto="1"/>
      </bottom>
      <diagonal/>
    </border>
    <border>
      <left/>
      <right/>
      <top/>
      <bottom style="thin">
        <color indexed="64"/>
      </bottom>
      <diagonal/>
    </border>
    <border>
      <left/>
      <right style="dotted">
        <color auto="1"/>
      </right>
      <top style="thin">
        <color indexed="64"/>
      </top>
      <bottom/>
      <diagonal/>
    </border>
    <border>
      <left/>
      <right style="dotted">
        <color auto="1"/>
      </right>
      <top style="thin">
        <color theme="0"/>
      </top>
      <bottom style="thin">
        <color auto="1"/>
      </bottom>
      <diagonal/>
    </border>
    <border>
      <left style="thin">
        <color theme="0"/>
      </left>
      <right/>
      <top/>
      <bottom/>
      <diagonal/>
    </border>
    <border>
      <left style="medium">
        <color rgb="FFC00000"/>
      </left>
      <right style="medium">
        <color rgb="FFC00000"/>
      </right>
      <top style="dotted">
        <color auto="1"/>
      </top>
      <bottom style="thin">
        <color indexed="64"/>
      </bottom>
      <diagonal/>
    </border>
    <border>
      <left/>
      <right/>
      <top style="dotted">
        <color auto="1"/>
      </top>
      <bottom style="thin">
        <color indexed="64"/>
      </bottom>
      <diagonal/>
    </border>
    <border>
      <left style="medium">
        <color rgb="FFC00000"/>
      </left>
      <right style="medium">
        <color rgb="FFC00000"/>
      </right>
      <top style="thin">
        <color auto="1"/>
      </top>
      <bottom style="dotted">
        <color auto="1"/>
      </bottom>
      <diagonal/>
    </border>
    <border>
      <left/>
      <right/>
      <top style="thin">
        <color auto="1"/>
      </top>
      <bottom style="dotted">
        <color auto="1"/>
      </bottom>
      <diagonal/>
    </border>
    <border>
      <left style="dotted">
        <color auto="1"/>
      </left>
      <right style="medium">
        <color rgb="FFC00000"/>
      </right>
      <top style="dotted">
        <color auto="1"/>
      </top>
      <bottom style="thin">
        <color indexed="64"/>
      </bottom>
      <diagonal/>
    </border>
    <border>
      <left style="dotted">
        <color auto="1"/>
      </left>
      <right style="medium">
        <color rgb="FFC00000"/>
      </right>
      <top style="dotted">
        <color auto="1"/>
      </top>
      <bottom style="dotted">
        <color auto="1"/>
      </bottom>
      <diagonal/>
    </border>
    <border>
      <left style="dotted">
        <color auto="1"/>
      </left>
      <right style="medium">
        <color rgb="FFC00000"/>
      </right>
      <top style="thin">
        <color auto="1"/>
      </top>
      <bottom style="dotted">
        <color auto="1"/>
      </bottom>
      <diagonal/>
    </border>
    <border>
      <left/>
      <right style="dotted">
        <color auto="1"/>
      </right>
      <top style="thin">
        <color theme="0"/>
      </top>
      <bottom style="dotted">
        <color auto="1"/>
      </bottom>
      <diagonal/>
    </border>
    <border>
      <left style="medium">
        <color rgb="FFC00000"/>
      </left>
      <right style="medium">
        <color rgb="FFC00000"/>
      </right>
      <top style="thin">
        <color theme="0"/>
      </top>
      <bottom style="dotted">
        <color auto="1"/>
      </bottom>
      <diagonal/>
    </border>
    <border>
      <left/>
      <right/>
      <top style="thin">
        <color theme="0"/>
      </top>
      <bottom style="dotted">
        <color auto="1"/>
      </bottom>
      <diagonal/>
    </border>
    <border>
      <left/>
      <right style="dotted">
        <color auto="1"/>
      </right>
      <top style="dotted">
        <color auto="1"/>
      </top>
      <bottom style="thin">
        <color indexed="64"/>
      </bottom>
      <diagonal/>
    </border>
    <border>
      <left style="medium">
        <color rgb="FFC00000"/>
      </left>
      <right style="medium">
        <color rgb="FFC00000"/>
      </right>
      <top/>
      <bottom/>
      <diagonal/>
    </border>
    <border>
      <left/>
      <right style="dotted">
        <color auto="1"/>
      </right>
      <top style="thin">
        <color auto="1"/>
      </top>
      <bottom style="dotted">
        <color auto="1"/>
      </bottom>
      <diagonal/>
    </border>
    <border>
      <left style="medium">
        <color rgb="FFC00000"/>
      </left>
      <right style="medium">
        <color rgb="FFC00000"/>
      </right>
      <top style="thin">
        <color auto="1"/>
      </top>
      <bottom style="thin">
        <color indexed="64"/>
      </bottom>
      <diagonal/>
    </border>
    <border>
      <left/>
      <right/>
      <top style="thin">
        <color auto="1"/>
      </top>
      <bottom style="thin">
        <color indexed="64"/>
      </bottom>
      <diagonal/>
    </border>
    <border>
      <left style="medium">
        <color rgb="FFC00000"/>
      </left>
      <right style="medium">
        <color rgb="FFC00000"/>
      </right>
      <top style="thin">
        <color auto="1"/>
      </top>
      <bottom/>
      <diagonal/>
    </border>
    <border>
      <left style="medium">
        <color rgb="FFC00000"/>
      </left>
      <right style="medium">
        <color rgb="FFC00000"/>
      </right>
      <top/>
      <bottom style="thin">
        <color indexed="64"/>
      </bottom>
      <diagonal/>
    </border>
    <border>
      <left/>
      <right/>
      <top style="thin">
        <color indexed="64"/>
      </top>
      <bottom style="thin">
        <color theme="0"/>
      </bottom>
      <diagonal/>
    </border>
    <border>
      <left style="thin">
        <color theme="0"/>
      </left>
      <right/>
      <top/>
      <bottom style="thin">
        <color indexed="64"/>
      </bottom>
      <diagonal/>
    </border>
    <border>
      <left style="dotted">
        <color theme="1"/>
      </left>
      <right style="dotted">
        <color theme="1"/>
      </right>
      <top style="thin">
        <color theme="0"/>
      </top>
      <bottom/>
      <diagonal/>
    </border>
    <border>
      <left style="dotted">
        <color theme="1"/>
      </left>
      <right style="dotted">
        <color theme="1"/>
      </right>
      <top/>
      <bottom/>
      <diagonal/>
    </border>
    <border>
      <left style="dotted">
        <color theme="1"/>
      </left>
      <right style="dotted">
        <color theme="1"/>
      </right>
      <top/>
      <bottom style="thin">
        <color indexed="64"/>
      </bottom>
      <diagonal/>
    </border>
    <border>
      <left style="dotted">
        <color theme="1"/>
      </left>
      <right style="dotted">
        <color theme="1"/>
      </right>
      <top style="thin">
        <color indexed="64"/>
      </top>
      <bottom/>
      <diagonal/>
    </border>
    <border>
      <left style="dotted">
        <color auto="1"/>
      </left>
      <right style="dotted">
        <color auto="1"/>
      </right>
      <top style="thin">
        <color theme="1"/>
      </top>
      <bottom/>
      <diagonal/>
    </border>
    <border>
      <left style="dotted">
        <color theme="1"/>
      </left>
      <right style="dotted">
        <color auto="1"/>
      </right>
      <top style="thin">
        <color indexed="64"/>
      </top>
      <bottom/>
      <diagonal/>
    </border>
    <border>
      <left style="dotted">
        <color theme="1"/>
      </left>
      <right style="dotted">
        <color auto="1"/>
      </right>
      <top/>
      <bottom/>
      <diagonal/>
    </border>
    <border>
      <left style="dotted">
        <color theme="1"/>
      </left>
      <right style="dotted">
        <color auto="1"/>
      </right>
      <top/>
      <bottom style="thin">
        <color indexed="64"/>
      </bottom>
      <diagonal/>
    </border>
    <border>
      <left style="dotted">
        <color theme="1"/>
      </left>
      <right style="dotted">
        <color auto="1"/>
      </right>
      <top style="dotted">
        <color auto="1"/>
      </top>
      <bottom/>
      <diagonal/>
    </border>
    <border>
      <left style="dotted">
        <color theme="1"/>
      </left>
      <right style="dotted">
        <color auto="1"/>
      </right>
      <top/>
      <bottom style="dotted">
        <color auto="1"/>
      </bottom>
      <diagonal/>
    </border>
    <border>
      <left style="dotted">
        <color auto="1"/>
      </left>
      <right style="medium">
        <color rgb="FFC00000"/>
      </right>
      <top style="thin">
        <color theme="0"/>
      </top>
      <bottom style="dotted">
        <color auto="1"/>
      </bottom>
      <diagonal/>
    </border>
    <border>
      <left style="medium">
        <color rgb="FFC00000"/>
      </left>
      <right style="dotted">
        <color auto="1"/>
      </right>
      <top style="thin">
        <color theme="0"/>
      </top>
      <bottom/>
      <diagonal/>
    </border>
    <border>
      <left style="medium">
        <color rgb="FFC00000"/>
      </left>
      <right style="dotted">
        <color auto="1"/>
      </right>
      <top/>
      <bottom/>
      <diagonal/>
    </border>
    <border>
      <left style="medium">
        <color rgb="FFC00000"/>
      </left>
      <right style="dotted">
        <color auto="1"/>
      </right>
      <top/>
      <bottom style="thin">
        <color auto="1"/>
      </bottom>
      <diagonal/>
    </border>
    <border>
      <left/>
      <right style="medium">
        <color rgb="FFC00000"/>
      </right>
      <top/>
      <bottom style="thin">
        <color theme="0"/>
      </bottom>
      <diagonal/>
    </border>
    <border>
      <left style="medium">
        <color rgb="FFC00000"/>
      </left>
      <right style="dotted">
        <color auto="1"/>
      </right>
      <top style="thin">
        <color auto="1"/>
      </top>
      <bottom/>
      <diagonal/>
    </border>
    <border>
      <left style="medium">
        <color rgb="FFC00000"/>
      </left>
      <right style="dotted">
        <color auto="1"/>
      </right>
      <top style="thin">
        <color auto="1"/>
      </top>
      <bottom style="thin">
        <color indexed="64"/>
      </bottom>
      <diagonal/>
    </border>
    <border>
      <left style="dotted">
        <color auto="1"/>
      </left>
      <right/>
      <top/>
      <bottom style="medium">
        <color auto="1"/>
      </bottom>
      <diagonal/>
    </border>
    <border>
      <left/>
      <right/>
      <top/>
      <bottom style="medium">
        <color auto="1"/>
      </bottom>
      <diagonal/>
    </border>
    <border>
      <left/>
      <right style="dotted">
        <color auto="1"/>
      </right>
      <top/>
      <bottom style="medium">
        <color auto="1"/>
      </bottom>
      <diagonal/>
    </border>
    <border>
      <left/>
      <right style="dotted">
        <color theme="1"/>
      </right>
      <top style="thin">
        <color indexed="64"/>
      </top>
      <bottom/>
      <diagonal/>
    </border>
    <border>
      <left/>
      <right style="dotted">
        <color theme="1"/>
      </right>
      <top/>
      <bottom/>
      <diagonal/>
    </border>
    <border>
      <left/>
      <right style="dotted">
        <color theme="1"/>
      </right>
      <top/>
      <bottom style="thin">
        <color indexed="64"/>
      </bottom>
      <diagonal/>
    </border>
    <border>
      <left style="dotted">
        <color auto="1"/>
      </left>
      <right style="dotted">
        <color theme="1"/>
      </right>
      <top style="thin">
        <color indexed="64"/>
      </top>
      <bottom/>
      <diagonal/>
    </border>
    <border>
      <left style="dotted">
        <color auto="1"/>
      </left>
      <right style="dotted">
        <color theme="1"/>
      </right>
      <top/>
      <bottom/>
      <diagonal/>
    </border>
    <border>
      <left style="dotted">
        <color auto="1"/>
      </left>
      <right style="dotted">
        <color theme="1"/>
      </right>
      <top/>
      <bottom style="thin">
        <color indexed="64"/>
      </bottom>
      <diagonal/>
    </border>
    <border>
      <left style="medium">
        <color rgb="FFC00000"/>
      </left>
      <right style="dotted">
        <color auto="1"/>
      </right>
      <top/>
      <bottom style="medium">
        <color auto="1"/>
      </bottom>
      <diagonal/>
    </border>
    <border>
      <left style="thin">
        <color indexed="64"/>
      </left>
      <right style="dotted">
        <color auto="1"/>
      </right>
      <top style="dotted">
        <color auto="1"/>
      </top>
      <bottom style="dotted">
        <color auto="1"/>
      </bottom>
      <diagonal/>
    </border>
    <border>
      <left style="thin">
        <color indexed="64"/>
      </left>
      <right style="dotted">
        <color auto="1"/>
      </right>
      <top style="thin">
        <color auto="1"/>
      </top>
      <bottom style="dotted">
        <color auto="1"/>
      </bottom>
      <diagonal/>
    </border>
    <border>
      <left style="thin">
        <color indexed="64"/>
      </left>
      <right style="dotted">
        <color auto="1"/>
      </right>
      <top/>
      <bottom style="thin">
        <color auto="1"/>
      </bottom>
      <diagonal/>
    </border>
    <border>
      <left style="thin">
        <color indexed="64"/>
      </left>
      <right style="dotted">
        <color auto="1"/>
      </right>
      <top/>
      <bottom style="dotted">
        <color auto="1"/>
      </bottom>
      <diagonal/>
    </border>
    <border>
      <left style="thin">
        <color indexed="64"/>
      </left>
      <right style="dotted">
        <color auto="1"/>
      </right>
      <top style="dotted">
        <color auto="1"/>
      </top>
      <bottom/>
      <diagonal/>
    </border>
    <border>
      <left style="thin">
        <color indexed="64"/>
      </left>
      <right style="dotted">
        <color auto="1"/>
      </right>
      <top style="dotted">
        <color auto="1"/>
      </top>
      <bottom style="thin">
        <color auto="1"/>
      </bottom>
      <diagonal/>
    </border>
    <border>
      <left style="thin">
        <color indexed="64"/>
      </left>
      <right style="dotted">
        <color auto="1"/>
      </right>
      <top style="thin">
        <color auto="1"/>
      </top>
      <bottom/>
      <diagonal/>
    </border>
    <border>
      <left/>
      <right style="thin">
        <color indexed="64"/>
      </right>
      <top style="thin">
        <color theme="0"/>
      </top>
      <bottom style="dotted">
        <color auto="1"/>
      </bottom>
      <diagonal/>
    </border>
    <border>
      <left/>
      <right style="thin">
        <color indexed="64"/>
      </right>
      <top/>
      <bottom style="dotted">
        <color auto="1"/>
      </bottom>
      <diagonal/>
    </border>
    <border>
      <left/>
      <right style="thin">
        <color indexed="64"/>
      </right>
      <top style="dotted">
        <color auto="1"/>
      </top>
      <bottom style="thin">
        <color auto="1"/>
      </bottom>
      <diagonal/>
    </border>
    <border>
      <left/>
      <right style="thin">
        <color indexed="64"/>
      </right>
      <top style="dotted">
        <color auto="1"/>
      </top>
      <bottom style="dotted">
        <color auto="1"/>
      </bottom>
      <diagonal/>
    </border>
    <border>
      <left/>
      <right style="thin">
        <color indexed="64"/>
      </right>
      <top style="thin">
        <color auto="1"/>
      </top>
      <bottom style="dotted">
        <color auto="1"/>
      </bottom>
      <diagonal/>
    </border>
    <border>
      <left/>
      <right style="thin">
        <color indexed="64"/>
      </right>
      <top/>
      <bottom style="thin">
        <color auto="1"/>
      </bottom>
      <diagonal/>
    </border>
    <border>
      <left/>
      <right style="thin">
        <color indexed="64"/>
      </right>
      <top style="dotted">
        <color auto="1"/>
      </top>
      <bottom/>
      <diagonal/>
    </border>
    <border>
      <left/>
      <right style="thin">
        <color indexed="64"/>
      </right>
      <top style="thin">
        <color auto="1"/>
      </top>
      <bottom/>
      <diagonal/>
    </border>
    <border>
      <left style="thin">
        <color indexed="64"/>
      </left>
      <right style="dotted">
        <color indexed="64"/>
      </right>
      <top style="thin">
        <color theme="0"/>
      </top>
      <bottom style="dotted">
        <color auto="1"/>
      </bottom>
      <diagonal/>
    </border>
    <border>
      <left style="thin">
        <color indexed="64"/>
      </left>
      <right style="dotted">
        <color indexed="64"/>
      </right>
      <top style="thin">
        <color auto="1"/>
      </top>
      <bottom style="thin">
        <color auto="1"/>
      </bottom>
      <diagonal/>
    </border>
    <border>
      <left/>
      <right style="thin">
        <color indexed="64"/>
      </right>
      <top style="thin">
        <color auto="1"/>
      </top>
      <bottom style="thin">
        <color auto="1"/>
      </bottom>
      <diagonal/>
    </border>
    <border>
      <left/>
      <right style="thin">
        <color indexed="64"/>
      </right>
      <top/>
      <bottom/>
      <diagonal/>
    </border>
    <border>
      <left style="thin">
        <color indexed="64"/>
      </left>
      <right style="dotted">
        <color indexed="64"/>
      </right>
      <top/>
      <bottom/>
      <diagonal/>
    </border>
    <border>
      <left/>
      <right style="thin">
        <color indexed="64"/>
      </right>
      <top style="thin">
        <color auto="1"/>
      </top>
      <bottom style="medium">
        <color indexed="64"/>
      </bottom>
      <diagonal/>
    </border>
    <border>
      <left/>
      <right style="dotted">
        <color auto="1"/>
      </right>
      <top style="thin">
        <color auto="1"/>
      </top>
      <bottom style="medium">
        <color indexed="64"/>
      </bottom>
      <diagonal/>
    </border>
    <border>
      <left style="dotted">
        <color auto="1"/>
      </left>
      <right/>
      <top style="thin">
        <color auto="1"/>
      </top>
      <bottom style="medium">
        <color indexed="64"/>
      </bottom>
      <diagonal/>
    </border>
    <border>
      <left/>
      <right/>
      <top style="thin">
        <color auto="1"/>
      </top>
      <bottom style="medium">
        <color indexed="64"/>
      </bottom>
      <diagonal/>
    </border>
    <border>
      <left style="thin">
        <color indexed="64"/>
      </left>
      <right style="dotted">
        <color auto="1"/>
      </right>
      <top style="thin">
        <color auto="1"/>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0"/>
      </top>
      <bottom style="thin">
        <color indexed="64"/>
      </bottom>
      <diagonal/>
    </border>
    <border>
      <left style="thin">
        <color theme="0"/>
      </left>
      <right/>
      <top style="thin">
        <color theme="0"/>
      </top>
      <bottom style="thin">
        <color indexed="64"/>
      </bottom>
      <diagonal/>
    </border>
    <border>
      <left style="dotted">
        <color theme="1"/>
      </left>
      <right/>
      <top/>
      <bottom style="thin">
        <color indexed="64"/>
      </bottom>
      <diagonal/>
    </border>
    <border>
      <left style="dotted">
        <color theme="1"/>
      </left>
      <right/>
      <top style="thin">
        <color indexed="64"/>
      </top>
      <bottom style="dotted">
        <color theme="1"/>
      </bottom>
      <diagonal/>
    </border>
    <border>
      <left style="dotted">
        <color auto="1"/>
      </left>
      <right style="medium">
        <color rgb="FFC00000"/>
      </right>
      <top style="dotted">
        <color auto="1"/>
      </top>
      <bottom/>
      <diagonal/>
    </border>
    <border>
      <left/>
      <right style="dotted">
        <color auto="1"/>
      </right>
      <top style="dotted">
        <color auto="1"/>
      </top>
      <bottom/>
      <diagonal/>
    </border>
    <border>
      <left style="dotted">
        <color auto="1"/>
      </left>
      <right style="medium">
        <color rgb="FFC00000"/>
      </right>
      <top style="thin">
        <color auto="1"/>
      </top>
      <bottom style="thin">
        <color indexed="64"/>
      </bottom>
      <diagonal/>
    </border>
    <border>
      <left style="dotted">
        <color auto="1"/>
      </left>
      <right style="medium">
        <color rgb="FFC00000"/>
      </right>
      <top/>
      <bottom style="thin">
        <color indexed="64"/>
      </bottom>
      <diagonal/>
    </border>
    <border>
      <left style="dotted">
        <color auto="1"/>
      </left>
      <right style="medium">
        <color rgb="FFC00000"/>
      </right>
      <top/>
      <bottom style="dotted">
        <color auto="1"/>
      </bottom>
      <diagonal/>
    </border>
    <border>
      <left style="dotted">
        <color auto="1"/>
      </left>
      <right style="medium">
        <color rgb="FFC00000"/>
      </right>
      <top/>
      <bottom/>
      <diagonal/>
    </border>
    <border>
      <left style="dotted">
        <color auto="1"/>
      </left>
      <right style="medium">
        <color rgb="FFC00000"/>
      </right>
      <top style="thin">
        <color indexed="64"/>
      </top>
      <bottom/>
      <diagonal/>
    </border>
    <border>
      <left style="medium">
        <color rgb="FFFF0000"/>
      </left>
      <right style="medium">
        <color rgb="FFFF0000"/>
      </right>
      <top style="medium">
        <color rgb="FFFF0000"/>
      </top>
      <bottom style="dotted">
        <color auto="1"/>
      </bottom>
      <diagonal/>
    </border>
    <border>
      <left style="medium">
        <color rgb="FFFF0000"/>
      </left>
      <right style="medium">
        <color rgb="FFFF0000"/>
      </right>
      <top/>
      <bottom style="dotted">
        <color auto="1"/>
      </bottom>
      <diagonal/>
    </border>
    <border>
      <left style="medium">
        <color rgb="FFFF0000"/>
      </left>
      <right style="medium">
        <color rgb="FFFF0000"/>
      </right>
      <top style="dotted">
        <color auto="1"/>
      </top>
      <bottom style="thin">
        <color auto="1"/>
      </bottom>
      <diagonal/>
    </border>
    <border>
      <left style="medium">
        <color rgb="FFFF0000"/>
      </left>
      <right style="medium">
        <color rgb="FFFF0000"/>
      </right>
      <top style="dotted">
        <color auto="1"/>
      </top>
      <bottom style="dotted">
        <color auto="1"/>
      </bottom>
      <diagonal/>
    </border>
    <border>
      <left style="medium">
        <color rgb="FFFF0000"/>
      </left>
      <right style="medium">
        <color rgb="FFFF0000"/>
      </right>
      <top style="thin">
        <color auto="1"/>
      </top>
      <bottom style="dotted">
        <color auto="1"/>
      </bottom>
      <diagonal/>
    </border>
    <border>
      <left style="medium">
        <color rgb="FFFF0000"/>
      </left>
      <right style="medium">
        <color rgb="FFFF0000"/>
      </right>
      <top/>
      <bottom style="thin">
        <color auto="1"/>
      </bottom>
      <diagonal/>
    </border>
    <border>
      <left style="medium">
        <color rgb="FFFF0000"/>
      </left>
      <right style="medium">
        <color rgb="FFFF0000"/>
      </right>
      <top style="thin">
        <color theme="0"/>
      </top>
      <bottom style="dotted">
        <color auto="1"/>
      </bottom>
      <diagonal/>
    </border>
    <border>
      <left style="medium">
        <color rgb="FFFF0000"/>
      </left>
      <right style="medium">
        <color rgb="FFFF0000"/>
      </right>
      <top style="dotted">
        <color auto="1"/>
      </top>
      <bottom/>
      <diagonal/>
    </border>
    <border>
      <left style="medium">
        <color rgb="FFFF0000"/>
      </left>
      <right style="medium">
        <color rgb="FFFF0000"/>
      </right>
      <top style="thin">
        <color auto="1"/>
      </top>
      <bottom/>
      <diagonal/>
    </border>
    <border>
      <left style="medium">
        <color rgb="FFFF0000"/>
      </left>
      <right style="medium">
        <color rgb="FFFF0000"/>
      </right>
      <top/>
      <bottom/>
      <diagonal/>
    </border>
    <border>
      <left style="medium">
        <color rgb="FFFF0000"/>
      </left>
      <right style="medium">
        <color rgb="FFFF0000"/>
      </right>
      <top style="thin">
        <color auto="1"/>
      </top>
      <bottom style="thin">
        <color auto="1"/>
      </bottom>
      <diagonal/>
    </border>
    <border>
      <left style="medium">
        <color rgb="FFFF0000"/>
      </left>
      <right style="medium">
        <color rgb="FFFF0000"/>
      </right>
      <top/>
      <bottom style="medium">
        <color rgb="FFFF0000"/>
      </bottom>
      <diagonal/>
    </border>
    <border>
      <left style="medium">
        <color rgb="FFFF0000"/>
      </left>
      <right style="medium">
        <color rgb="FFFF0000"/>
      </right>
      <top style="thin">
        <color auto="1"/>
      </top>
      <bottom style="medium">
        <color rgb="FFFF0000"/>
      </bottom>
      <diagonal/>
    </border>
    <border>
      <left style="dotted">
        <color auto="1"/>
      </left>
      <right style="dotted">
        <color auto="1"/>
      </right>
      <top/>
      <bottom style="thin">
        <color theme="1"/>
      </bottom>
      <diagonal/>
    </border>
    <border>
      <left style="dotted">
        <color auto="1"/>
      </left>
      <right style="dotted">
        <color auto="1"/>
      </right>
      <top/>
      <bottom style="medium">
        <color auto="1"/>
      </bottom>
      <diagonal/>
    </border>
    <border>
      <left style="medium">
        <color rgb="FFC00000"/>
      </left>
      <right/>
      <top style="thin">
        <color theme="0"/>
      </top>
      <bottom style="dotted">
        <color auto="1"/>
      </bottom>
      <diagonal/>
    </border>
    <border>
      <left style="medium">
        <color rgb="FFC00000"/>
      </left>
      <right/>
      <top style="dotted">
        <color auto="1"/>
      </top>
      <bottom style="dotted">
        <color auto="1"/>
      </bottom>
      <diagonal/>
    </border>
    <border>
      <left style="dotted">
        <color theme="1"/>
      </left>
      <right style="dotted">
        <color auto="1"/>
      </right>
      <top style="thin">
        <color theme="0"/>
      </top>
      <bottom style="dotted">
        <color theme="1"/>
      </bottom>
      <diagonal/>
    </border>
    <border>
      <left style="dotted">
        <color theme="1"/>
      </left>
      <right style="dotted">
        <color auto="1"/>
      </right>
      <top style="dotted">
        <color theme="1"/>
      </top>
      <bottom style="dotted">
        <color theme="1"/>
      </bottom>
      <diagonal/>
    </border>
    <border>
      <left style="dotted">
        <color theme="1"/>
      </left>
      <right style="dotted">
        <color auto="1"/>
      </right>
      <top style="dotted">
        <color theme="1"/>
      </top>
      <bottom style="thin">
        <color indexed="64"/>
      </bottom>
      <diagonal/>
    </border>
    <border>
      <left style="dotted">
        <color theme="1"/>
      </left>
      <right style="dotted">
        <color auto="1"/>
      </right>
      <top/>
      <bottom style="dotted">
        <color theme="1"/>
      </bottom>
      <diagonal/>
    </border>
    <border>
      <left style="dotted">
        <color auto="1"/>
      </left>
      <right/>
      <top style="dotted">
        <color auto="1"/>
      </top>
      <bottom style="medium">
        <color indexed="64"/>
      </bottom>
      <diagonal/>
    </border>
    <border>
      <left style="thin">
        <color indexed="64"/>
      </left>
      <right style="dotted">
        <color auto="1"/>
      </right>
      <top style="dotted">
        <color auto="1"/>
      </top>
      <bottom style="medium">
        <color indexed="64"/>
      </bottom>
      <diagonal/>
    </border>
    <border>
      <left/>
      <right style="thin">
        <color indexed="64"/>
      </right>
      <top style="dotted">
        <color auto="1"/>
      </top>
      <bottom style="medium">
        <color indexed="64"/>
      </bottom>
      <diagonal/>
    </border>
    <border>
      <left style="medium">
        <color rgb="FFFF0000"/>
      </left>
      <right style="medium">
        <color rgb="FFFF0000"/>
      </right>
      <top style="dotted">
        <color auto="1"/>
      </top>
      <bottom style="medium">
        <color indexed="64"/>
      </bottom>
      <diagonal/>
    </border>
    <border>
      <left/>
      <right style="medium">
        <color rgb="FFC00000"/>
      </right>
      <top style="thin">
        <color indexed="64"/>
      </top>
      <bottom style="thin">
        <color theme="0"/>
      </bottom>
      <diagonal/>
    </border>
    <border>
      <left style="dotted">
        <color auto="1"/>
      </left>
      <right style="medium">
        <color rgb="FFC00000"/>
      </right>
      <top/>
      <bottom style="medium">
        <color auto="1"/>
      </bottom>
      <diagonal/>
    </border>
    <border>
      <left/>
      <right/>
      <top style="thin">
        <color indexed="64"/>
      </top>
      <bottom style="dotted">
        <color theme="1"/>
      </bottom>
      <diagonal/>
    </border>
    <border>
      <left style="medium">
        <color rgb="FFC00000"/>
      </left>
      <right style="medium">
        <color rgb="FFC00000"/>
      </right>
      <top style="thin">
        <color indexed="64"/>
      </top>
      <bottom style="dotted">
        <color theme="1"/>
      </bottom>
      <diagonal/>
    </border>
    <border>
      <left style="medium">
        <color rgb="FFC00000"/>
      </left>
      <right style="medium">
        <color rgb="FFC00000"/>
      </right>
      <top style="thin">
        <color auto="1"/>
      </top>
      <bottom style="medium">
        <color rgb="FFC00000"/>
      </bottom>
      <diagonal/>
    </border>
    <border>
      <left style="medium">
        <color indexed="64"/>
      </left>
      <right style="medium">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rgb="FFFF0000"/>
      </left>
      <right style="medium">
        <color rgb="FFFF0000"/>
      </right>
      <top style="medium">
        <color rgb="FFFF0000"/>
      </top>
      <bottom style="medium">
        <color indexed="64"/>
      </bottom>
      <diagonal/>
    </border>
    <border>
      <left/>
      <right style="dotted">
        <color theme="1"/>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tted">
        <color theme="1"/>
      </left>
      <right/>
      <top style="dotted">
        <color theme="1"/>
      </top>
      <bottom style="dotted">
        <color theme="1"/>
      </bottom>
      <diagonal/>
    </border>
    <border>
      <left/>
      <right style="medium">
        <color rgb="FFC00000"/>
      </right>
      <top style="dotted">
        <color theme="1"/>
      </top>
      <bottom style="dotted">
        <color theme="1"/>
      </bottom>
      <diagonal/>
    </border>
    <border>
      <left style="medium">
        <color rgb="FFC00000"/>
      </left>
      <right style="medium">
        <color rgb="FFC00000"/>
      </right>
      <top style="dotted">
        <color theme="1"/>
      </top>
      <bottom style="dotted">
        <color theme="1"/>
      </bottom>
      <diagonal/>
    </border>
    <border>
      <left style="dotted">
        <color auto="1"/>
      </left>
      <right/>
      <top style="medium">
        <color auto="1"/>
      </top>
      <bottom style="dotted">
        <color auto="1"/>
      </bottom>
      <diagonal/>
    </border>
    <border>
      <left/>
      <right style="medium">
        <color rgb="FFC00000"/>
      </right>
      <top style="medium">
        <color auto="1"/>
      </top>
      <bottom style="dotted">
        <color auto="1"/>
      </bottom>
      <diagonal/>
    </border>
    <border>
      <left style="medium">
        <color rgb="FFC00000"/>
      </left>
      <right/>
      <top/>
      <bottom style="dotted">
        <color auto="1"/>
      </bottom>
      <diagonal/>
    </border>
    <border>
      <left style="medium">
        <color rgb="FFC00000"/>
      </left>
      <right/>
      <top style="dotted">
        <color auto="1"/>
      </top>
      <bottom style="thin">
        <color indexed="64"/>
      </bottom>
      <diagonal/>
    </border>
    <border>
      <left style="thin">
        <color theme="0"/>
      </left>
      <right/>
      <top style="thin">
        <color theme="0"/>
      </top>
      <bottom style="thin">
        <color theme="0"/>
      </bottom>
      <diagonal/>
    </border>
    <border>
      <left/>
      <right style="dotted">
        <color auto="1"/>
      </right>
      <top/>
      <bottom style="thin">
        <color theme="1"/>
      </bottom>
      <diagonal/>
    </border>
    <border>
      <left style="dotted">
        <color auto="1"/>
      </left>
      <right style="dotted">
        <color auto="1"/>
      </right>
      <top style="dotted">
        <color auto="1"/>
      </top>
      <bottom style="thin">
        <color theme="1"/>
      </bottom>
      <diagonal/>
    </border>
    <border>
      <left style="dotted">
        <color auto="1"/>
      </left>
      <right style="medium">
        <color rgb="FFC00000"/>
      </right>
      <top style="dotted">
        <color auto="1"/>
      </top>
      <bottom style="thin">
        <color theme="1"/>
      </bottom>
      <diagonal/>
    </border>
    <border>
      <left style="medium">
        <color rgb="FFC00000"/>
      </left>
      <right style="medium">
        <color rgb="FFC00000"/>
      </right>
      <top style="dotted">
        <color auto="1"/>
      </top>
      <bottom style="thin">
        <color theme="1"/>
      </bottom>
      <diagonal/>
    </border>
    <border>
      <left/>
      <right/>
      <top style="dotted">
        <color auto="1"/>
      </top>
      <bottom style="thin">
        <color theme="1"/>
      </bottom>
      <diagonal/>
    </border>
    <border>
      <left style="dotted">
        <color auto="1"/>
      </left>
      <right/>
      <top style="dotted">
        <color auto="1"/>
      </top>
      <bottom style="thin">
        <color theme="1"/>
      </bottom>
      <diagonal/>
    </border>
    <border>
      <left style="dotted">
        <color auto="1"/>
      </left>
      <right style="medium">
        <color rgb="FFC00000"/>
      </right>
      <top/>
      <bottom style="thin">
        <color theme="1"/>
      </bottom>
      <diagonal/>
    </border>
    <border>
      <left style="medium">
        <color rgb="FFC00000"/>
      </left>
      <right style="medium">
        <color rgb="FFC00000"/>
      </right>
      <top/>
      <bottom style="thin">
        <color theme="1"/>
      </bottom>
      <diagonal/>
    </border>
    <border>
      <left/>
      <right/>
      <top/>
      <bottom style="thin">
        <color theme="1"/>
      </bottom>
      <diagonal/>
    </border>
    <border>
      <left style="dotted">
        <color auto="1"/>
      </left>
      <right/>
      <top/>
      <bottom style="thin">
        <color theme="1"/>
      </bottom>
      <diagonal/>
    </border>
    <border>
      <left style="dotted">
        <color auto="1"/>
      </left>
      <right style="dotted">
        <color auto="1"/>
      </right>
      <top style="thin">
        <color auto="1"/>
      </top>
      <bottom style="thin">
        <color theme="1"/>
      </bottom>
      <diagonal/>
    </border>
    <border>
      <left style="dotted">
        <color auto="1"/>
      </left>
      <right/>
      <top style="thin">
        <color auto="1"/>
      </top>
      <bottom style="thin">
        <color theme="1"/>
      </bottom>
      <diagonal/>
    </border>
    <border>
      <left/>
      <right style="dotted">
        <color auto="1"/>
      </right>
      <top style="thin">
        <color auto="1"/>
      </top>
      <bottom style="thin">
        <color theme="1"/>
      </bottom>
      <diagonal/>
    </border>
    <border>
      <left style="dotted">
        <color auto="1"/>
      </left>
      <right style="medium">
        <color rgb="FFC00000"/>
      </right>
      <top style="thin">
        <color auto="1"/>
      </top>
      <bottom style="thin">
        <color theme="1"/>
      </bottom>
      <diagonal/>
    </border>
    <border>
      <left style="medium">
        <color rgb="FFC00000"/>
      </left>
      <right style="medium">
        <color rgb="FFC00000"/>
      </right>
      <top style="thin">
        <color auto="1"/>
      </top>
      <bottom style="thin">
        <color theme="1"/>
      </bottom>
      <diagonal/>
    </border>
    <border>
      <left/>
      <right/>
      <top style="thin">
        <color auto="1"/>
      </top>
      <bottom style="thin">
        <color theme="1"/>
      </bottom>
      <diagonal/>
    </border>
    <border>
      <left style="dotted">
        <color theme="1"/>
      </left>
      <right style="dotted">
        <color auto="1"/>
      </right>
      <top style="dotted">
        <color theme="1"/>
      </top>
      <bottom style="thin">
        <color theme="1"/>
      </bottom>
      <diagonal/>
    </border>
    <border>
      <left style="dotted">
        <color auto="1"/>
      </left>
      <right style="dotted">
        <color auto="1"/>
      </right>
      <top style="thin">
        <color theme="1"/>
      </top>
      <bottom style="thin">
        <color theme="1"/>
      </bottom>
      <diagonal/>
    </border>
    <border>
      <left/>
      <right/>
      <top style="thin">
        <color theme="1"/>
      </top>
      <bottom style="thin">
        <color theme="1"/>
      </bottom>
      <diagonal/>
    </border>
    <border>
      <left/>
      <right style="dotted">
        <color auto="1"/>
      </right>
      <top style="dotted">
        <color auto="1"/>
      </top>
      <bottom style="medium">
        <color theme="1"/>
      </bottom>
      <diagonal/>
    </border>
    <border>
      <left style="dotted">
        <color auto="1"/>
      </left>
      <right style="dotted">
        <color auto="1"/>
      </right>
      <top style="dotted">
        <color auto="1"/>
      </top>
      <bottom style="medium">
        <color theme="1"/>
      </bottom>
      <diagonal/>
    </border>
    <border>
      <left style="dotted">
        <color auto="1"/>
      </left>
      <right/>
      <top style="dotted">
        <color auto="1"/>
      </top>
      <bottom style="medium">
        <color theme="1"/>
      </bottom>
      <diagonal/>
    </border>
    <border>
      <left style="dotted">
        <color auto="1"/>
      </left>
      <right style="medium">
        <color rgb="FFC00000"/>
      </right>
      <top style="dotted">
        <color auto="1"/>
      </top>
      <bottom style="medium">
        <color theme="1"/>
      </bottom>
      <diagonal/>
    </border>
    <border>
      <left style="medium">
        <color rgb="FFC00000"/>
      </left>
      <right style="medium">
        <color rgb="FFC00000"/>
      </right>
      <top style="dotted">
        <color auto="1"/>
      </top>
      <bottom style="medium">
        <color theme="1"/>
      </bottom>
      <diagonal/>
    </border>
    <border>
      <left style="medium">
        <color rgb="FFC00000"/>
      </left>
      <right style="dotted">
        <color auto="1"/>
      </right>
      <top/>
      <bottom style="medium">
        <color theme="1"/>
      </bottom>
      <diagonal/>
    </border>
    <border>
      <left style="dotted">
        <color auto="1"/>
      </left>
      <right style="dotted">
        <color auto="1"/>
      </right>
      <top/>
      <bottom style="medium">
        <color theme="1"/>
      </bottom>
      <diagonal/>
    </border>
    <border>
      <left/>
      <right style="dotted">
        <color auto="1"/>
      </right>
      <top/>
      <bottom style="medium">
        <color theme="1"/>
      </bottom>
      <diagonal/>
    </border>
    <border>
      <left/>
      <right/>
      <top/>
      <bottom style="medium">
        <color theme="1"/>
      </bottom>
      <diagonal/>
    </border>
    <border>
      <left style="dotted">
        <color auto="1"/>
      </left>
      <right style="medium">
        <color rgb="FFC00000"/>
      </right>
      <top/>
      <bottom style="medium">
        <color theme="1"/>
      </bottom>
      <diagonal/>
    </border>
    <border>
      <left style="medium">
        <color rgb="FFC00000"/>
      </left>
      <right style="medium">
        <color rgb="FFC00000"/>
      </right>
      <top/>
      <bottom style="medium">
        <color theme="1"/>
      </bottom>
      <diagonal/>
    </border>
    <border>
      <left style="dotted">
        <color auto="1"/>
      </left>
      <right/>
      <top/>
      <bottom style="medium">
        <color theme="1"/>
      </bottom>
      <diagonal/>
    </border>
    <border>
      <left style="dotted">
        <color auto="1"/>
      </left>
      <right/>
      <top style="thin">
        <color auto="1"/>
      </top>
      <bottom style="medium">
        <color theme="1"/>
      </bottom>
      <diagonal/>
    </border>
    <border>
      <left/>
      <right style="dotted">
        <color auto="1"/>
      </right>
      <top style="thin">
        <color auto="1"/>
      </top>
      <bottom style="medium">
        <color theme="1"/>
      </bottom>
      <diagonal/>
    </border>
    <border>
      <left/>
      <right/>
      <top style="dotted">
        <color auto="1"/>
      </top>
      <bottom style="medium">
        <color theme="1"/>
      </bottom>
      <diagonal/>
    </border>
    <border>
      <left style="thin">
        <color indexed="64"/>
      </left>
      <right style="thin">
        <color indexed="64"/>
      </right>
      <top/>
      <bottom style="thin">
        <color theme="1"/>
      </bottom>
      <diagonal/>
    </border>
    <border>
      <left/>
      <right style="thin">
        <color indexed="64"/>
      </right>
      <top/>
      <bottom style="thin">
        <color theme="1"/>
      </bottom>
      <diagonal/>
    </border>
    <border>
      <left style="dotted">
        <color auto="1"/>
      </left>
      <right style="dotted">
        <color auto="1"/>
      </right>
      <top style="thin">
        <color auto="1"/>
      </top>
      <bottom style="medium">
        <color theme="1"/>
      </bottom>
      <diagonal/>
    </border>
    <border>
      <left style="thin">
        <color theme="0"/>
      </left>
      <right/>
      <top/>
      <bottom style="thin">
        <color theme="1"/>
      </bottom>
      <diagonal/>
    </border>
    <border>
      <left/>
      <right style="dotted">
        <color theme="1"/>
      </right>
      <top style="thin">
        <color theme="0"/>
      </top>
      <bottom style="thin">
        <color auto="1"/>
      </bottom>
      <diagonal/>
    </border>
    <border>
      <left style="dotted">
        <color theme="1"/>
      </left>
      <right/>
      <top style="thin">
        <color theme="0"/>
      </top>
      <bottom style="thin">
        <color indexed="64"/>
      </bottom>
      <diagonal/>
    </border>
    <border>
      <left style="dotted">
        <color theme="1"/>
      </left>
      <right style="dotted">
        <color theme="1"/>
      </right>
      <top style="thin">
        <color theme="0"/>
      </top>
      <bottom style="thin">
        <color indexed="64"/>
      </bottom>
      <diagonal/>
    </border>
    <border>
      <left/>
      <right style="dotted">
        <color theme="1"/>
      </right>
      <top style="thin">
        <color auto="1"/>
      </top>
      <bottom style="thin">
        <color indexed="64"/>
      </bottom>
      <diagonal/>
    </border>
    <border>
      <left style="dotted">
        <color theme="1"/>
      </left>
      <right/>
      <top style="thin">
        <color indexed="64"/>
      </top>
      <bottom style="dotted">
        <color auto="1"/>
      </bottom>
      <diagonal/>
    </border>
    <border>
      <left style="dotted">
        <color theme="1"/>
      </left>
      <right/>
      <top style="dotted">
        <color auto="1"/>
      </top>
      <bottom style="dotted">
        <color auto="1"/>
      </bottom>
      <diagonal/>
    </border>
    <border>
      <left style="dotted">
        <color theme="1"/>
      </left>
      <right/>
      <top style="dotted">
        <color auto="1"/>
      </top>
      <bottom style="thin">
        <color indexed="64"/>
      </bottom>
      <diagonal/>
    </border>
    <border>
      <left style="dotted">
        <color theme="1"/>
      </left>
      <right style="dotted">
        <color auto="1"/>
      </right>
      <top style="thin">
        <color theme="0"/>
      </top>
      <bottom/>
      <diagonal/>
    </border>
    <border>
      <left style="dotted">
        <color theme="1"/>
      </left>
      <right style="dotted">
        <color theme="1"/>
      </right>
      <top style="thin">
        <color auto="1"/>
      </top>
      <bottom style="dotted">
        <color auto="1"/>
      </bottom>
      <diagonal/>
    </border>
    <border>
      <left style="dotted">
        <color theme="1"/>
      </left>
      <right style="dotted">
        <color theme="1"/>
      </right>
      <top style="dotted">
        <color auto="1"/>
      </top>
      <bottom style="dotted">
        <color auto="1"/>
      </bottom>
      <diagonal/>
    </border>
    <border>
      <left style="dotted">
        <color theme="1"/>
      </left>
      <right style="dotted">
        <color theme="1"/>
      </right>
      <top/>
      <bottom style="dotted">
        <color auto="1"/>
      </bottom>
      <diagonal/>
    </border>
    <border>
      <left style="dotted">
        <color theme="1"/>
      </left>
      <right style="dotted">
        <color theme="1"/>
      </right>
      <top style="dotted">
        <color auto="1"/>
      </top>
      <bottom style="thin">
        <color indexed="64"/>
      </bottom>
      <diagonal/>
    </border>
    <border>
      <left style="dotted">
        <color theme="1"/>
      </left>
      <right/>
      <top style="thin">
        <color indexed="64"/>
      </top>
      <bottom/>
      <diagonal/>
    </border>
    <border>
      <left style="dotted">
        <color theme="1"/>
      </left>
      <right/>
      <top/>
      <bottom/>
      <diagonal/>
    </border>
  </borders>
  <cellStyleXfs count="9">
    <xf numFmtId="0" fontId="0" fillId="0" borderId="0">
      <alignment vertical="center"/>
    </xf>
    <xf numFmtId="41" fontId="1" fillId="0" borderId="0" applyFont="0" applyFill="0" applyBorder="0" applyAlignment="0" applyProtection="0">
      <alignment vertical="center"/>
    </xf>
    <xf numFmtId="0" fontId="7" fillId="0" borderId="0" applyNumberForma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36" fillId="0" borderId="0"/>
    <xf numFmtId="41" fontId="136" fillId="0" borderId="0" applyFont="0" applyFill="0" applyBorder="0" applyAlignment="0" applyProtection="0">
      <alignment vertical="center"/>
    </xf>
    <xf numFmtId="0" fontId="139" fillId="0" borderId="0"/>
  </cellStyleXfs>
  <cellXfs count="1508">
    <xf numFmtId="0" fontId="0" fillId="0" borderId="0" xfId="0">
      <alignment vertical="center"/>
    </xf>
    <xf numFmtId="0" fontId="4" fillId="0" borderId="0" xfId="0" applyFont="1" applyAlignment="1"/>
    <xf numFmtId="0" fontId="5" fillId="0" borderId="0" xfId="0" applyFont="1" applyAlignment="1">
      <alignment horizontal="center" vertical="center"/>
    </xf>
    <xf numFmtId="0" fontId="5" fillId="0" borderId="0" xfId="0" applyFont="1">
      <alignment vertical="center"/>
    </xf>
    <xf numFmtId="0" fontId="6" fillId="0" borderId="0" xfId="0" applyFont="1" applyAlignment="1">
      <alignment horizontal="left" vertical="center" indent="1"/>
    </xf>
    <xf numFmtId="0" fontId="5" fillId="0" borderId="0" xfId="0" applyFont="1" applyAlignment="1">
      <alignment horizontal="right" vertical="center"/>
    </xf>
    <xf numFmtId="0" fontId="6" fillId="0" borderId="0" xfId="0" applyFont="1" applyAlignment="1">
      <alignment horizontal="right" vertical="center" indent="1"/>
    </xf>
    <xf numFmtId="0" fontId="6" fillId="0" borderId="0" xfId="0" applyFont="1" applyAlignment="1">
      <alignment horizontal="right" vertical="center"/>
    </xf>
    <xf numFmtId="0" fontId="6" fillId="0" borderId="0" xfId="0" applyFont="1">
      <alignment vertical="center"/>
    </xf>
    <xf numFmtId="0" fontId="6" fillId="0" borderId="0" xfId="0" applyFont="1" applyAlignment="1">
      <alignment horizontal="center" vertical="center"/>
    </xf>
    <xf numFmtId="0" fontId="6" fillId="0" borderId="0" xfId="0" applyFont="1" applyAlignment="1">
      <alignment horizontal="left" vertical="center"/>
    </xf>
    <xf numFmtId="20" fontId="6" fillId="0" borderId="0" xfId="0" applyNumberFormat="1" applyFont="1">
      <alignment vertical="center"/>
    </xf>
    <xf numFmtId="0" fontId="10" fillId="0" borderId="0" xfId="0" applyFont="1" applyAlignment="1">
      <alignment horizontal="center" vertical="center"/>
    </xf>
    <xf numFmtId="0" fontId="12" fillId="0" borderId="0" xfId="0" applyFont="1" applyAlignment="1">
      <alignment horizontal="left" vertical="center"/>
    </xf>
    <xf numFmtId="0" fontId="5" fillId="2" borderId="9"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6" xfId="0" applyFont="1" applyFill="1" applyBorder="1" applyAlignment="1">
      <alignment horizontal="center" vertical="center" wrapText="1"/>
    </xf>
    <xf numFmtId="0" fontId="5" fillId="2" borderId="3" xfId="0" applyFont="1" applyFill="1" applyBorder="1" applyAlignment="1">
      <alignment horizontal="center" vertical="center"/>
    </xf>
    <xf numFmtId="0" fontId="5" fillId="2" borderId="13" xfId="0" applyFont="1" applyFill="1" applyBorder="1" applyAlignment="1">
      <alignment horizontal="center" vertical="center" wrapText="1"/>
    </xf>
    <xf numFmtId="0" fontId="5" fillId="2" borderId="13" xfId="0" applyFont="1" applyFill="1" applyBorder="1" applyAlignment="1">
      <alignment horizontal="center" vertical="center"/>
    </xf>
    <xf numFmtId="0" fontId="5" fillId="2" borderId="17" xfId="0" applyFont="1" applyFill="1" applyBorder="1" applyAlignment="1">
      <alignment horizontal="center" vertical="center"/>
    </xf>
    <xf numFmtId="0" fontId="17" fillId="0" borderId="0" xfId="0" applyFont="1" applyAlignment="1">
      <alignment horizontal="right" vertical="center"/>
    </xf>
    <xf numFmtId="0" fontId="8" fillId="2" borderId="9" xfId="0" applyFont="1" applyFill="1" applyBorder="1" applyAlignment="1">
      <alignment horizontal="center" vertical="center"/>
    </xf>
    <xf numFmtId="0" fontId="8" fillId="2" borderId="6" xfId="0" applyFont="1" applyFill="1" applyBorder="1" applyAlignment="1">
      <alignment horizontal="center" vertical="center"/>
    </xf>
    <xf numFmtId="0" fontId="20" fillId="3" borderId="5" xfId="0" applyFont="1" applyFill="1" applyBorder="1" applyAlignment="1">
      <alignment horizontal="center" vertical="center"/>
    </xf>
    <xf numFmtId="0" fontId="20" fillId="3" borderId="4" xfId="0" applyFont="1" applyFill="1" applyBorder="1" applyAlignment="1">
      <alignment horizontal="center" vertical="center"/>
    </xf>
    <xf numFmtId="0" fontId="20" fillId="3" borderId="18" xfId="0" applyFont="1" applyFill="1" applyBorder="1" applyAlignment="1">
      <alignment horizontal="center" vertical="center"/>
    </xf>
    <xf numFmtId="0" fontId="5" fillId="2" borderId="12" xfId="0" applyFont="1" applyFill="1" applyBorder="1" applyAlignment="1">
      <alignment horizontal="center" vertical="center"/>
    </xf>
    <xf numFmtId="0" fontId="5" fillId="2" borderId="2" xfId="0" applyFont="1" applyFill="1" applyBorder="1" applyAlignment="1">
      <alignment horizontal="center" vertical="center" wrapText="1"/>
    </xf>
    <xf numFmtId="0" fontId="15" fillId="2" borderId="23" xfId="0" applyFont="1" applyFill="1" applyBorder="1" applyAlignment="1">
      <alignment horizontal="center" vertical="center"/>
    </xf>
    <xf numFmtId="0" fontId="15" fillId="2" borderId="24" xfId="0" applyFont="1" applyFill="1" applyBorder="1" applyAlignment="1">
      <alignment horizontal="center" vertical="center"/>
    </xf>
    <xf numFmtId="0" fontId="15" fillId="2" borderId="25" xfId="0" applyFont="1" applyFill="1" applyBorder="1" applyAlignment="1">
      <alignment horizontal="center" vertical="center"/>
    </xf>
    <xf numFmtId="0" fontId="5" fillId="2" borderId="7" xfId="0" applyFont="1" applyFill="1" applyBorder="1" applyAlignment="1">
      <alignment horizontal="center" vertical="center" wrapText="1"/>
    </xf>
    <xf numFmtId="0" fontId="8" fillId="2" borderId="29" xfId="0" applyFont="1" applyFill="1" applyBorder="1" applyAlignment="1">
      <alignment horizontal="center" vertical="center"/>
    </xf>
    <xf numFmtId="0" fontId="8" fillId="2" borderId="30" xfId="0" applyFont="1" applyFill="1" applyBorder="1" applyAlignment="1">
      <alignment horizontal="center" vertical="center"/>
    </xf>
    <xf numFmtId="0" fontId="5" fillId="2" borderId="30" xfId="0" applyFont="1" applyFill="1" applyBorder="1" applyAlignment="1">
      <alignment horizontal="center" vertical="center"/>
    </xf>
    <xf numFmtId="0" fontId="8" fillId="2" borderId="33" xfId="0" applyFont="1" applyFill="1" applyBorder="1" applyAlignment="1">
      <alignment horizontal="center" vertical="center"/>
    </xf>
    <xf numFmtId="0" fontId="5" fillId="2" borderId="33" xfId="0" applyFont="1" applyFill="1" applyBorder="1" applyAlignment="1">
      <alignment horizontal="center" vertical="center"/>
    </xf>
    <xf numFmtId="0" fontId="9" fillId="2" borderId="30" xfId="0" applyFont="1" applyFill="1" applyBorder="1" applyAlignment="1">
      <alignment horizontal="center" vertical="center"/>
    </xf>
    <xf numFmtId="3" fontId="5" fillId="2" borderId="27" xfId="0" applyNumberFormat="1" applyFont="1" applyFill="1" applyBorder="1" applyAlignment="1">
      <alignment horizontal="center" vertical="center" wrapText="1"/>
    </xf>
    <xf numFmtId="0" fontId="5" fillId="2" borderId="27" xfId="0" applyFont="1" applyFill="1" applyBorder="1" applyAlignment="1">
      <alignment horizontal="center" vertical="center" wrapText="1"/>
    </xf>
    <xf numFmtId="41" fontId="5" fillId="2" borderId="6" xfId="1" applyFont="1" applyFill="1" applyBorder="1" applyAlignment="1">
      <alignment horizontal="center" vertical="center" wrapText="1"/>
    </xf>
    <xf numFmtId="0" fontId="18" fillId="0" borderId="0" xfId="0" applyFont="1" applyAlignment="1">
      <alignment horizontal="center" vertical="center"/>
    </xf>
    <xf numFmtId="0" fontId="20" fillId="3" borderId="0" xfId="0" applyFont="1" applyFill="1" applyAlignment="1">
      <alignment horizontal="center" vertical="center"/>
    </xf>
    <xf numFmtId="0" fontId="9" fillId="2" borderId="8" xfId="0" applyFont="1" applyFill="1" applyBorder="1" applyAlignment="1">
      <alignment horizontal="center" vertical="center" wrapText="1"/>
    </xf>
    <xf numFmtId="0" fontId="5" fillId="2" borderId="33" xfId="0" applyFont="1" applyFill="1" applyBorder="1" applyAlignment="1">
      <alignment horizontal="center" vertical="center" wrapText="1"/>
    </xf>
    <xf numFmtId="0" fontId="5" fillId="2" borderId="33" xfId="0" applyFont="1" applyFill="1" applyBorder="1" applyAlignment="1">
      <alignment horizontal="left" vertical="center" wrapText="1"/>
    </xf>
    <xf numFmtId="0" fontId="5" fillId="2" borderId="30" xfId="0" applyFont="1" applyFill="1" applyBorder="1" applyAlignment="1">
      <alignment horizontal="center" vertical="center" wrapText="1"/>
    </xf>
    <xf numFmtId="0" fontId="20" fillId="3" borderId="18" xfId="0" applyFont="1" applyFill="1" applyBorder="1" applyAlignment="1">
      <alignment horizontal="center" vertical="center" wrapText="1"/>
    </xf>
    <xf numFmtId="0" fontId="5" fillId="2" borderId="9" xfId="0" applyFont="1" applyFill="1" applyBorder="1" applyAlignment="1">
      <alignment horizontal="center" vertical="center" wrapText="1"/>
    </xf>
    <xf numFmtId="41" fontId="15" fillId="2" borderId="6" xfId="1" applyFont="1" applyFill="1" applyBorder="1" applyAlignment="1">
      <alignment horizontal="center" vertical="center" wrapText="1"/>
    </xf>
    <xf numFmtId="0" fontId="8" fillId="2" borderId="6" xfId="0" applyFont="1" applyFill="1" applyBorder="1" applyAlignment="1">
      <alignment horizontal="center" vertical="center" wrapText="1"/>
    </xf>
    <xf numFmtId="41" fontId="8" fillId="2" borderId="6" xfId="1" applyFont="1" applyFill="1" applyBorder="1" applyAlignment="1">
      <alignment horizontal="center" vertical="center" wrapText="1"/>
    </xf>
    <xf numFmtId="3" fontId="8" fillId="2" borderId="30" xfId="0" applyNumberFormat="1" applyFont="1" applyFill="1" applyBorder="1" applyAlignment="1">
      <alignment horizontal="center" vertical="center"/>
    </xf>
    <xf numFmtId="0" fontId="8" fillId="2" borderId="30" xfId="0" applyFont="1" applyFill="1" applyBorder="1" applyAlignment="1">
      <alignment horizontal="center" vertical="center" wrapText="1"/>
    </xf>
    <xf numFmtId="0" fontId="8" fillId="2" borderId="33" xfId="0" applyFont="1" applyFill="1" applyBorder="1" applyAlignment="1">
      <alignment horizontal="center" vertical="center" wrapText="1"/>
    </xf>
    <xf numFmtId="0" fontId="8" fillId="2" borderId="8" xfId="0" applyFont="1" applyFill="1" applyBorder="1" applyAlignment="1">
      <alignment horizontal="center" vertical="center"/>
    </xf>
    <xf numFmtId="0" fontId="9" fillId="2" borderId="27" xfId="0" applyFont="1" applyFill="1" applyBorder="1" applyAlignment="1">
      <alignment horizontal="center" vertical="center"/>
    </xf>
    <xf numFmtId="3" fontId="8" fillId="2" borderId="27" xfId="0" applyNumberFormat="1" applyFont="1" applyFill="1" applyBorder="1" applyAlignment="1">
      <alignment horizontal="center" vertical="center" wrapText="1"/>
    </xf>
    <xf numFmtId="0" fontId="8" fillId="2" borderId="27" xfId="0" applyFont="1" applyFill="1" applyBorder="1" applyAlignment="1">
      <alignment horizontal="center" vertical="center" wrapText="1"/>
    </xf>
    <xf numFmtId="0" fontId="8" fillId="2" borderId="9" xfId="0" applyFont="1" applyFill="1" applyBorder="1" applyAlignment="1">
      <alignment horizontal="center" vertical="center" wrapText="1"/>
    </xf>
    <xf numFmtId="3" fontId="8" fillId="2" borderId="6" xfId="0" applyNumberFormat="1" applyFont="1" applyFill="1" applyBorder="1" applyAlignment="1">
      <alignment horizontal="center" vertical="center"/>
    </xf>
    <xf numFmtId="0" fontId="33" fillId="2" borderId="6" xfId="0" applyFont="1" applyFill="1" applyBorder="1" applyAlignment="1">
      <alignment horizontal="center" vertical="center" wrapText="1"/>
    </xf>
    <xf numFmtId="3" fontId="34" fillId="2" borderId="33" xfId="0" applyNumberFormat="1" applyFont="1" applyFill="1" applyBorder="1" applyAlignment="1">
      <alignment horizontal="center" vertical="center" wrapText="1"/>
    </xf>
    <xf numFmtId="3" fontId="34" fillId="2" borderId="9" xfId="0" applyNumberFormat="1" applyFont="1" applyFill="1" applyBorder="1" applyAlignment="1">
      <alignment horizontal="center" vertical="center" wrapText="1"/>
    </xf>
    <xf numFmtId="0" fontId="17" fillId="0" borderId="0" xfId="0" applyFont="1" applyAlignment="1">
      <alignment horizontal="center" vertical="center"/>
    </xf>
    <xf numFmtId="3" fontId="32" fillId="2" borderId="27" xfId="0" applyNumberFormat="1" applyFont="1" applyFill="1" applyBorder="1" applyAlignment="1">
      <alignment horizontal="center" vertical="center" wrapText="1"/>
    </xf>
    <xf numFmtId="0" fontId="35" fillId="2" borderId="30" xfId="0" applyFont="1" applyFill="1" applyBorder="1" applyAlignment="1">
      <alignment horizontal="center" vertical="center" wrapText="1"/>
    </xf>
    <xf numFmtId="0" fontId="9" fillId="2" borderId="6" xfId="0" applyFont="1" applyFill="1" applyBorder="1" applyAlignment="1">
      <alignment horizontal="center" vertical="center"/>
    </xf>
    <xf numFmtId="0" fontId="9" fillId="2" borderId="33" xfId="0" applyFont="1" applyFill="1" applyBorder="1" applyAlignment="1">
      <alignment horizontal="center" vertical="center" wrapText="1"/>
    </xf>
    <xf numFmtId="3" fontId="34" fillId="2" borderId="33" xfId="0" applyNumberFormat="1" applyFont="1" applyFill="1" applyBorder="1" applyAlignment="1">
      <alignment horizontal="center" vertical="center"/>
    </xf>
    <xf numFmtId="0" fontId="9" fillId="2" borderId="6" xfId="0" applyFont="1" applyFill="1" applyBorder="1" applyAlignment="1">
      <alignment horizontal="center" vertical="center" wrapText="1"/>
    </xf>
    <xf numFmtId="3" fontId="34" fillId="2" borderId="6" xfId="0" applyNumberFormat="1" applyFont="1" applyFill="1" applyBorder="1" applyAlignment="1">
      <alignment horizontal="center" vertical="center"/>
    </xf>
    <xf numFmtId="41" fontId="8" fillId="2" borderId="9" xfId="1" applyFont="1" applyFill="1" applyBorder="1" applyAlignment="1">
      <alignment horizontal="center" vertical="center" wrapText="1"/>
    </xf>
    <xf numFmtId="0" fontId="9" fillId="2" borderId="27" xfId="0" applyFont="1" applyFill="1" applyBorder="1" applyAlignment="1">
      <alignment horizontal="center" vertical="center" wrapText="1"/>
    </xf>
    <xf numFmtId="3" fontId="34" fillId="2" borderId="27" xfId="0" applyNumberFormat="1" applyFont="1" applyFill="1" applyBorder="1" applyAlignment="1">
      <alignment horizontal="center" vertical="center"/>
    </xf>
    <xf numFmtId="0" fontId="9" fillId="2" borderId="9" xfId="0" applyFont="1" applyFill="1" applyBorder="1" applyAlignment="1">
      <alignment horizontal="center" vertical="center"/>
    </xf>
    <xf numFmtId="0" fontId="9" fillId="2" borderId="33" xfId="0" applyFont="1" applyFill="1" applyBorder="1" applyAlignment="1">
      <alignment horizontal="center" vertical="center"/>
    </xf>
    <xf numFmtId="0" fontId="7" fillId="2" borderId="39" xfId="2" applyFill="1" applyBorder="1" applyAlignment="1">
      <alignment horizontal="center" vertical="center" wrapText="1"/>
    </xf>
    <xf numFmtId="3" fontId="5" fillId="2" borderId="6" xfId="0" applyNumberFormat="1" applyFont="1" applyFill="1" applyBorder="1" applyAlignment="1">
      <alignment horizontal="center" vertical="center" wrapText="1"/>
    </xf>
    <xf numFmtId="0" fontId="39" fillId="2" borderId="17" xfId="0" applyFont="1" applyFill="1" applyBorder="1" applyAlignment="1">
      <alignment horizontal="center" vertical="center" wrapText="1"/>
    </xf>
    <xf numFmtId="41" fontId="5" fillId="2" borderId="9" xfId="1" applyFont="1" applyFill="1" applyBorder="1" applyAlignment="1">
      <alignment horizontal="center" vertical="center" wrapText="1"/>
    </xf>
    <xf numFmtId="3" fontId="5" fillId="2" borderId="30" xfId="0" applyNumberFormat="1" applyFont="1" applyFill="1" applyBorder="1" applyAlignment="1">
      <alignment horizontal="center" vertical="center" wrapText="1"/>
    </xf>
    <xf numFmtId="176" fontId="39" fillId="2" borderId="6" xfId="0" applyNumberFormat="1" applyFont="1" applyFill="1" applyBorder="1" applyAlignment="1">
      <alignment horizontal="center" vertical="center" wrapText="1"/>
    </xf>
    <xf numFmtId="0" fontId="38" fillId="2" borderId="30" xfId="0" applyFont="1" applyFill="1" applyBorder="1" applyAlignment="1">
      <alignment horizontal="center" vertical="center" wrapText="1"/>
    </xf>
    <xf numFmtId="0" fontId="44" fillId="2" borderId="9" xfId="0" applyFont="1" applyFill="1" applyBorder="1" applyAlignment="1">
      <alignment horizontal="center" vertical="center" wrapText="1"/>
    </xf>
    <xf numFmtId="0" fontId="9" fillId="2" borderId="44" xfId="0" applyFont="1" applyFill="1" applyBorder="1" applyAlignment="1">
      <alignment horizontal="center" vertical="center" wrapText="1"/>
    </xf>
    <xf numFmtId="0" fontId="5" fillId="2" borderId="17" xfId="0" applyFont="1" applyFill="1" applyBorder="1" applyAlignment="1">
      <alignment horizontal="center" vertical="center" wrapText="1"/>
    </xf>
    <xf numFmtId="0" fontId="39" fillId="2" borderId="45" xfId="0" applyFont="1" applyFill="1" applyBorder="1" applyAlignment="1">
      <alignment horizontal="center" vertical="center" wrapText="1"/>
    </xf>
    <xf numFmtId="0" fontId="39" fillId="2" borderId="38" xfId="0" applyFont="1" applyFill="1" applyBorder="1" applyAlignment="1">
      <alignment horizontal="center" vertical="center" wrapText="1"/>
    </xf>
    <xf numFmtId="41" fontId="5" fillId="2" borderId="33" xfId="1" applyFont="1" applyFill="1" applyBorder="1" applyAlignment="1">
      <alignment horizontal="center" vertical="center" wrapText="1"/>
    </xf>
    <xf numFmtId="0" fontId="43" fillId="2" borderId="44" xfId="0" applyFont="1" applyFill="1" applyBorder="1" applyAlignment="1">
      <alignment horizontal="center" vertical="center" wrapText="1"/>
    </xf>
    <xf numFmtId="0" fontId="44" fillId="2" borderId="33"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2" borderId="47" xfId="0" applyFont="1" applyFill="1" applyBorder="1" applyAlignment="1">
      <alignment horizontal="center" vertical="center" wrapText="1"/>
    </xf>
    <xf numFmtId="0" fontId="9" fillId="2" borderId="47" xfId="0" quotePrefix="1" applyFont="1" applyFill="1" applyBorder="1" applyAlignment="1">
      <alignment horizontal="center" vertical="center" wrapText="1"/>
    </xf>
    <xf numFmtId="0" fontId="9" fillId="2" borderId="47" xfId="0" applyFont="1" applyFill="1" applyBorder="1" applyAlignment="1">
      <alignment horizontal="center" vertical="center"/>
    </xf>
    <xf numFmtId="0" fontId="8" fillId="2" borderId="47" xfId="0" applyFont="1" applyFill="1" applyBorder="1" applyAlignment="1">
      <alignment horizontal="center" vertical="center"/>
    </xf>
    <xf numFmtId="0" fontId="9" fillId="2" borderId="44" xfId="0" quotePrefix="1" applyFont="1" applyFill="1" applyBorder="1" applyAlignment="1">
      <alignment horizontal="center" vertical="center" wrapText="1"/>
    </xf>
    <xf numFmtId="0" fontId="8" fillId="2" borderId="44" xfId="0" applyFont="1" applyFill="1" applyBorder="1" applyAlignment="1">
      <alignment horizontal="center" vertical="center" wrapText="1"/>
    </xf>
    <xf numFmtId="0" fontId="7" fillId="2" borderId="42" xfId="2" applyFill="1" applyBorder="1" applyAlignment="1">
      <alignment horizontal="center" vertical="center"/>
    </xf>
    <xf numFmtId="0" fontId="9" fillId="2" borderId="27" xfId="0" quotePrefix="1" applyFont="1" applyFill="1" applyBorder="1" applyAlignment="1">
      <alignment horizontal="center" vertical="center" wrapText="1"/>
    </xf>
    <xf numFmtId="0" fontId="8" fillId="2" borderId="27" xfId="0" applyFont="1" applyFill="1" applyBorder="1" applyAlignment="1">
      <alignment horizontal="center" vertical="center"/>
    </xf>
    <xf numFmtId="0" fontId="27" fillId="2" borderId="6" xfId="0" applyFont="1" applyFill="1" applyBorder="1" applyAlignment="1">
      <alignment horizontal="center" vertical="center"/>
    </xf>
    <xf numFmtId="0" fontId="27" fillId="2" borderId="30" xfId="0" applyFont="1" applyFill="1" applyBorder="1" applyAlignment="1">
      <alignment horizontal="center" vertical="center"/>
    </xf>
    <xf numFmtId="41" fontId="27" fillId="2" borderId="6" xfId="1" applyFont="1" applyFill="1" applyBorder="1" applyAlignment="1">
      <alignment horizontal="center" vertical="center" wrapText="1"/>
    </xf>
    <xf numFmtId="3" fontId="27" fillId="2" borderId="30" xfId="0" applyNumberFormat="1" applyFont="1" applyFill="1" applyBorder="1" applyAlignment="1">
      <alignment horizontal="center" vertical="center"/>
    </xf>
    <xf numFmtId="0" fontId="27" fillId="2" borderId="33" xfId="0" applyFont="1" applyFill="1" applyBorder="1" applyAlignment="1">
      <alignment horizontal="center" vertical="center"/>
    </xf>
    <xf numFmtId="0" fontId="27" fillId="2" borderId="33" xfId="0" applyFont="1" applyFill="1" applyBorder="1" applyAlignment="1">
      <alignment horizontal="center" vertical="center" wrapText="1"/>
    </xf>
    <xf numFmtId="0" fontId="27" fillId="2" borderId="30" xfId="0" applyFont="1" applyFill="1" applyBorder="1" applyAlignment="1">
      <alignment horizontal="center" vertical="center" wrapText="1"/>
    </xf>
    <xf numFmtId="0" fontId="5" fillId="2" borderId="20" xfId="0" applyFont="1" applyFill="1" applyBorder="1" applyAlignment="1">
      <alignment horizontal="center" vertical="center" wrapText="1"/>
    </xf>
    <xf numFmtId="3" fontId="5" fillId="2" borderId="20" xfId="0" applyNumberFormat="1" applyFont="1" applyFill="1" applyBorder="1" applyAlignment="1">
      <alignment horizontal="center" vertical="center" wrapText="1"/>
    </xf>
    <xf numFmtId="0" fontId="28" fillId="2" borderId="39" xfId="2" applyFont="1" applyFill="1" applyBorder="1" applyAlignment="1">
      <alignment horizontal="center" vertical="center" wrapText="1"/>
    </xf>
    <xf numFmtId="41" fontId="5" fillId="2" borderId="8" xfId="1" applyFont="1" applyFill="1" applyBorder="1" applyAlignment="1">
      <alignment horizontal="center" vertical="center" wrapText="1"/>
    </xf>
    <xf numFmtId="0" fontId="5" fillId="2" borderId="44" xfId="0" applyFont="1" applyFill="1" applyBorder="1" applyAlignment="1">
      <alignment horizontal="center" vertical="center" wrapText="1"/>
    </xf>
    <xf numFmtId="0" fontId="8" fillId="2" borderId="44" xfId="0" applyFont="1" applyFill="1" applyBorder="1" applyAlignment="1">
      <alignment horizontal="center" vertical="center"/>
    </xf>
    <xf numFmtId="41" fontId="5" fillId="2" borderId="44" xfId="1" applyFont="1" applyFill="1" applyBorder="1" applyAlignment="1">
      <alignment horizontal="center" vertical="center" wrapText="1"/>
    </xf>
    <xf numFmtId="0" fontId="27" fillId="2" borderId="44" xfId="0" applyFont="1" applyFill="1" applyBorder="1" applyAlignment="1">
      <alignment horizontal="center" vertical="center"/>
    </xf>
    <xf numFmtId="0" fontId="7" fillId="2" borderId="42" xfId="2" applyFill="1" applyBorder="1" applyAlignment="1">
      <alignment horizontal="center" vertical="center" wrapText="1"/>
    </xf>
    <xf numFmtId="0" fontId="9" fillId="2" borderId="30" xfId="0" applyFont="1" applyFill="1" applyBorder="1" applyAlignment="1">
      <alignment horizontal="center" vertical="center" wrapText="1"/>
    </xf>
    <xf numFmtId="0" fontId="44" fillId="2" borderId="27" xfId="0" applyFont="1" applyFill="1" applyBorder="1" applyAlignment="1">
      <alignment horizontal="center" vertical="center" wrapText="1"/>
    </xf>
    <xf numFmtId="0" fontId="5" fillId="2" borderId="49" xfId="0" applyFont="1" applyFill="1" applyBorder="1" applyAlignment="1">
      <alignment horizontal="center" vertical="center"/>
    </xf>
    <xf numFmtId="0" fontId="5" fillId="2" borderId="27" xfId="0" applyFont="1" applyFill="1" applyBorder="1" applyAlignment="1">
      <alignment horizontal="center" vertical="center"/>
    </xf>
    <xf numFmtId="0" fontId="43" fillId="2" borderId="28" xfId="0" applyFont="1" applyFill="1" applyBorder="1" applyAlignment="1">
      <alignment horizontal="center" vertical="center" wrapText="1"/>
    </xf>
    <xf numFmtId="0" fontId="8" fillId="2" borderId="29" xfId="0" applyFont="1" applyFill="1" applyBorder="1" applyAlignment="1">
      <alignment horizontal="center" vertical="center" wrapText="1"/>
    </xf>
    <xf numFmtId="0" fontId="5" fillId="2" borderId="29" xfId="0" applyFont="1" applyFill="1" applyBorder="1" applyAlignment="1">
      <alignment horizontal="center" vertical="center" wrapText="1"/>
    </xf>
    <xf numFmtId="0" fontId="39" fillId="2" borderId="39" xfId="0" applyFont="1" applyFill="1" applyBorder="1" applyAlignment="1">
      <alignment horizontal="center" vertical="center" wrapText="1"/>
    </xf>
    <xf numFmtId="0" fontId="44" fillId="2" borderId="43" xfId="0" applyFont="1" applyFill="1" applyBorder="1" applyAlignment="1">
      <alignment horizontal="center" vertical="center" wrapText="1"/>
    </xf>
    <xf numFmtId="176" fontId="39" fillId="2" borderId="30" xfId="0" applyNumberFormat="1" applyFont="1" applyFill="1" applyBorder="1" applyAlignment="1">
      <alignment horizontal="center" vertical="center" wrapText="1"/>
    </xf>
    <xf numFmtId="0" fontId="51" fillId="0" borderId="0" xfId="0" applyFont="1" applyAlignment="1">
      <alignment horizontal="center" vertical="center"/>
    </xf>
    <xf numFmtId="0" fontId="42" fillId="2" borderId="6" xfId="0" applyFont="1" applyFill="1" applyBorder="1" applyAlignment="1">
      <alignment horizontal="center" vertical="center" wrapText="1"/>
    </xf>
    <xf numFmtId="0" fontId="44" fillId="2" borderId="44" xfId="0" applyFont="1" applyFill="1" applyBorder="1" applyAlignment="1">
      <alignment horizontal="center" vertical="center" wrapText="1"/>
    </xf>
    <xf numFmtId="0" fontId="47" fillId="2" borderId="27" xfId="0" applyFont="1" applyFill="1" applyBorder="1" applyAlignment="1">
      <alignment horizontal="center" vertical="center" wrapText="1"/>
    </xf>
    <xf numFmtId="0" fontId="38" fillId="2" borderId="27" xfId="0" applyFont="1" applyFill="1" applyBorder="1" applyAlignment="1">
      <alignment horizontal="center" vertical="center" wrapText="1"/>
    </xf>
    <xf numFmtId="0" fontId="17" fillId="0" borderId="0" xfId="0" applyFont="1" applyAlignment="1">
      <alignment horizontal="left" vertical="center"/>
    </xf>
    <xf numFmtId="0" fontId="5" fillId="0" borderId="0" xfId="0" applyFont="1" applyAlignment="1">
      <alignment horizontal="left" vertical="center"/>
    </xf>
    <xf numFmtId="0" fontId="8" fillId="3" borderId="0" xfId="0" applyFont="1" applyFill="1" applyAlignment="1">
      <alignment horizontal="center" vertical="center"/>
    </xf>
    <xf numFmtId="0" fontId="9" fillId="2" borderId="20" xfId="0" applyFont="1" applyFill="1" applyBorder="1" applyAlignment="1">
      <alignment horizontal="center" vertical="center" wrapText="1"/>
    </xf>
    <xf numFmtId="0" fontId="5" fillId="2" borderId="38" xfId="0" applyFont="1" applyFill="1" applyBorder="1" applyAlignment="1">
      <alignment horizontal="left" vertical="center" wrapText="1"/>
    </xf>
    <xf numFmtId="0" fontId="5" fillId="2" borderId="45" xfId="0" applyFont="1" applyFill="1" applyBorder="1" applyAlignment="1">
      <alignment horizontal="left" vertical="center" wrapText="1"/>
    </xf>
    <xf numFmtId="0" fontId="5" fillId="2" borderId="43" xfId="0" applyFont="1" applyFill="1" applyBorder="1" applyAlignment="1">
      <alignment horizontal="center" vertical="center" wrapText="1"/>
    </xf>
    <xf numFmtId="3" fontId="5" fillId="2" borderId="43" xfId="0" applyNumberFormat="1" applyFont="1" applyFill="1" applyBorder="1" applyAlignment="1">
      <alignment horizontal="center" vertical="center" wrapText="1"/>
    </xf>
    <xf numFmtId="0" fontId="5" fillId="2" borderId="43" xfId="0" applyFont="1" applyFill="1" applyBorder="1" applyAlignment="1">
      <alignment horizontal="left" vertical="center" wrapText="1"/>
    </xf>
    <xf numFmtId="0" fontId="9" fillId="2" borderId="43" xfId="0" applyFont="1" applyFill="1" applyBorder="1" applyAlignment="1">
      <alignment horizontal="center" vertical="center" wrapText="1"/>
    </xf>
    <xf numFmtId="0" fontId="8" fillId="2" borderId="43" xfId="0" applyFont="1" applyFill="1" applyBorder="1" applyAlignment="1">
      <alignment horizontal="center" vertical="center" wrapText="1"/>
    </xf>
    <xf numFmtId="3" fontId="44" fillId="2" borderId="43" xfId="0" applyNumberFormat="1" applyFont="1" applyFill="1" applyBorder="1" applyAlignment="1">
      <alignment horizontal="center" vertical="center" wrapText="1"/>
    </xf>
    <xf numFmtId="3" fontId="44" fillId="2" borderId="30" xfId="0" applyNumberFormat="1" applyFont="1" applyFill="1" applyBorder="1" applyAlignment="1">
      <alignment horizontal="center" vertical="center" wrapText="1"/>
    </xf>
    <xf numFmtId="0" fontId="44" fillId="2" borderId="28" xfId="0" applyFont="1" applyFill="1" applyBorder="1" applyAlignment="1">
      <alignment horizontal="left" vertical="center" wrapText="1"/>
    </xf>
    <xf numFmtId="3" fontId="44" fillId="2" borderId="42" xfId="0" applyNumberFormat="1" applyFont="1" applyFill="1" applyBorder="1" applyAlignment="1">
      <alignment horizontal="center" vertical="center" wrapText="1"/>
    </xf>
    <xf numFmtId="0" fontId="38" fillId="2" borderId="44" xfId="0" applyFont="1" applyFill="1" applyBorder="1" applyAlignment="1">
      <alignment horizontal="left" vertical="center" wrapText="1"/>
    </xf>
    <xf numFmtId="0" fontId="43" fillId="4" borderId="44" xfId="0" applyFont="1" applyFill="1" applyBorder="1" applyAlignment="1">
      <alignment horizontal="center" vertical="center"/>
    </xf>
    <xf numFmtId="0" fontId="28" fillId="2" borderId="42" xfId="2" applyFont="1" applyFill="1" applyBorder="1" applyAlignment="1">
      <alignment horizontal="center" vertical="center"/>
    </xf>
    <xf numFmtId="0" fontId="27" fillId="2" borderId="27" xfId="0" quotePrefix="1" applyFont="1" applyFill="1" applyBorder="1" applyAlignment="1">
      <alignment horizontal="center" vertical="center" wrapText="1"/>
    </xf>
    <xf numFmtId="0" fontId="28" fillId="2" borderId="45" xfId="2" applyFont="1" applyFill="1" applyBorder="1" applyAlignment="1">
      <alignment horizontal="center" vertical="center" wrapText="1"/>
    </xf>
    <xf numFmtId="0" fontId="39" fillId="2" borderId="47" xfId="0" applyFont="1" applyFill="1" applyBorder="1" applyAlignment="1">
      <alignment horizontal="center" vertical="center" wrapText="1"/>
    </xf>
    <xf numFmtId="0" fontId="54" fillId="2" borderId="12" xfId="2" applyFont="1" applyFill="1" applyBorder="1" applyAlignment="1">
      <alignment horizontal="center" vertical="center"/>
    </xf>
    <xf numFmtId="0" fontId="8" fillId="3" borderId="5" xfId="0" applyFont="1" applyFill="1" applyBorder="1" applyAlignment="1">
      <alignment horizontal="center" vertical="center"/>
    </xf>
    <xf numFmtId="0" fontId="18" fillId="0" borderId="0" xfId="0" applyFont="1">
      <alignment vertical="center"/>
    </xf>
    <xf numFmtId="0" fontId="5" fillId="2" borderId="38" xfId="0" applyFont="1" applyFill="1" applyBorder="1" applyAlignment="1">
      <alignment horizontal="center" vertical="center"/>
    </xf>
    <xf numFmtId="0" fontId="28" fillId="2" borderId="38" xfId="2" applyFont="1" applyFill="1" applyBorder="1" applyAlignment="1">
      <alignment horizontal="center" vertical="center" wrapText="1"/>
    </xf>
    <xf numFmtId="3" fontId="9" fillId="2" borderId="47" xfId="1" applyNumberFormat="1" applyFont="1" applyFill="1" applyBorder="1" applyAlignment="1">
      <alignment horizontal="center" vertical="center" wrapText="1"/>
    </xf>
    <xf numFmtId="3" fontId="9" fillId="2" borderId="27" xfId="1" applyNumberFormat="1" applyFont="1" applyFill="1" applyBorder="1" applyAlignment="1">
      <alignment horizontal="center" vertical="center" wrapText="1"/>
    </xf>
    <xf numFmtId="3" fontId="9" fillId="2" borderId="44" xfId="0" applyNumberFormat="1" applyFont="1" applyFill="1" applyBorder="1" applyAlignment="1">
      <alignment horizontal="center" vertical="center"/>
    </xf>
    <xf numFmtId="3" fontId="9" fillId="2" borderId="27" xfId="0" applyNumberFormat="1" applyFont="1" applyFill="1" applyBorder="1" applyAlignment="1">
      <alignment horizontal="center" vertical="center"/>
    </xf>
    <xf numFmtId="0" fontId="5" fillId="4" borderId="9" xfId="0" applyFont="1" applyFill="1" applyBorder="1" applyAlignment="1">
      <alignment horizontal="center" vertical="center"/>
    </xf>
    <xf numFmtId="0" fontId="43" fillId="2" borderId="9" xfId="0" applyFont="1" applyFill="1" applyBorder="1" applyAlignment="1">
      <alignment horizontal="center" vertical="center" wrapText="1"/>
    </xf>
    <xf numFmtId="0" fontId="47" fillId="2" borderId="9" xfId="0" applyFont="1" applyFill="1" applyBorder="1" applyAlignment="1">
      <alignment horizontal="center" vertical="center" wrapText="1"/>
    </xf>
    <xf numFmtId="176" fontId="44" fillId="2" borderId="6" xfId="0" applyNumberFormat="1" applyFont="1" applyFill="1" applyBorder="1" applyAlignment="1">
      <alignment horizontal="center" vertical="center" wrapText="1"/>
    </xf>
    <xf numFmtId="0" fontId="9" fillId="2" borderId="7"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15" fillId="2" borderId="53" xfId="0" applyFont="1" applyFill="1" applyBorder="1" applyAlignment="1">
      <alignment horizontal="center" vertical="center"/>
    </xf>
    <xf numFmtId="0" fontId="5" fillId="2" borderId="54" xfId="0" applyFont="1" applyFill="1" applyBorder="1" applyAlignment="1">
      <alignment horizontal="center" vertical="center" wrapText="1"/>
    </xf>
    <xf numFmtId="0" fontId="5" fillId="2" borderId="45" xfId="0" applyFont="1" applyFill="1" applyBorder="1" applyAlignment="1">
      <alignment horizontal="center" vertical="center"/>
    </xf>
    <xf numFmtId="0" fontId="5" fillId="2" borderId="32" xfId="0" applyFont="1" applyFill="1" applyBorder="1" applyAlignment="1">
      <alignment horizontal="center" vertical="center" wrapText="1"/>
    </xf>
    <xf numFmtId="0" fontId="15" fillId="2" borderId="55" xfId="0" applyFont="1" applyFill="1" applyBorder="1" applyAlignment="1">
      <alignment horizontal="center" vertical="center"/>
    </xf>
    <xf numFmtId="0" fontId="5" fillId="2" borderId="56" xfId="0" applyFont="1" applyFill="1" applyBorder="1" applyAlignment="1">
      <alignment horizontal="center" vertical="center" wrapText="1"/>
    </xf>
    <xf numFmtId="0" fontId="5" fillId="2" borderId="43" xfId="0" applyFont="1" applyFill="1" applyBorder="1" applyAlignment="1">
      <alignment horizontal="center" vertical="center"/>
    </xf>
    <xf numFmtId="0" fontId="5" fillId="2" borderId="57" xfId="0" applyFont="1" applyFill="1" applyBorder="1" applyAlignment="1">
      <alignment horizontal="center" vertical="center" wrapText="1"/>
    </xf>
    <xf numFmtId="0" fontId="15" fillId="2" borderId="61" xfId="0" applyFont="1" applyFill="1" applyBorder="1" applyAlignment="1">
      <alignment horizontal="center" vertical="center"/>
    </xf>
    <xf numFmtId="0" fontId="15" fillId="2" borderId="64" xfId="0" applyFont="1" applyFill="1" applyBorder="1" applyAlignment="1">
      <alignment horizontal="center" vertical="center"/>
    </xf>
    <xf numFmtId="0" fontId="14" fillId="0" borderId="0" xfId="0" applyFont="1" applyAlignment="1">
      <alignment horizontal="left" vertical="center"/>
    </xf>
    <xf numFmtId="0" fontId="5" fillId="4" borderId="27" xfId="0" applyFont="1" applyFill="1" applyBorder="1" applyAlignment="1">
      <alignment horizontal="center" vertical="center"/>
    </xf>
    <xf numFmtId="0" fontId="43" fillId="2" borderId="27" xfId="0" applyFont="1" applyFill="1" applyBorder="1" applyAlignment="1">
      <alignment horizontal="center" vertical="center"/>
    </xf>
    <xf numFmtId="3" fontId="38" fillId="2" borderId="27" xfId="0" applyNumberFormat="1" applyFont="1" applyFill="1" applyBorder="1" applyAlignment="1">
      <alignment horizontal="center" vertical="center" wrapText="1"/>
    </xf>
    <xf numFmtId="0" fontId="5" fillId="2" borderId="37"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54" xfId="0" applyFont="1" applyFill="1" applyBorder="1" applyAlignment="1">
      <alignment horizontal="center" vertical="center"/>
    </xf>
    <xf numFmtId="0" fontId="5" fillId="2" borderId="44" xfId="0" applyFont="1" applyFill="1" applyBorder="1" applyAlignment="1">
      <alignment horizontal="center" vertical="center"/>
    </xf>
    <xf numFmtId="0" fontId="5" fillId="2" borderId="42" xfId="0" applyFont="1" applyFill="1" applyBorder="1" applyAlignment="1">
      <alignment horizontal="center" vertical="center"/>
    </xf>
    <xf numFmtId="0" fontId="15" fillId="2" borderId="66" xfId="0" applyFont="1" applyFill="1" applyBorder="1" applyAlignment="1">
      <alignment horizontal="center" vertical="center"/>
    </xf>
    <xf numFmtId="0" fontId="5" fillId="2" borderId="41" xfId="0" applyFont="1" applyFill="1" applyBorder="1" applyAlignment="1">
      <alignment horizontal="center" vertical="center"/>
    </xf>
    <xf numFmtId="0" fontId="20" fillId="3" borderId="5" xfId="0" applyFont="1" applyFill="1" applyBorder="1" applyAlignment="1">
      <alignment horizontal="center" vertical="center" wrapText="1"/>
    </xf>
    <xf numFmtId="0" fontId="44" fillId="2" borderId="8" xfId="0" applyFont="1" applyFill="1" applyBorder="1" applyAlignment="1">
      <alignment horizontal="left" vertical="center" wrapText="1"/>
    </xf>
    <xf numFmtId="0" fontId="8" fillId="2" borderId="42" xfId="0" applyFont="1" applyFill="1" applyBorder="1" applyAlignment="1">
      <alignment horizontal="center" vertical="center" wrapText="1"/>
    </xf>
    <xf numFmtId="0" fontId="5" fillId="2" borderId="44" xfId="0" applyFont="1" applyFill="1" applyBorder="1" applyAlignment="1">
      <alignment horizontal="left" vertical="center" wrapText="1"/>
    </xf>
    <xf numFmtId="0" fontId="7" fillId="2" borderId="37" xfId="2" applyFill="1" applyBorder="1" applyAlignment="1">
      <alignment horizontal="center" vertical="center" wrapText="1"/>
    </xf>
    <xf numFmtId="0" fontId="20" fillId="3" borderId="52" xfId="0" applyFont="1" applyFill="1" applyBorder="1" applyAlignment="1">
      <alignment horizontal="center" vertical="center"/>
    </xf>
    <xf numFmtId="0" fontId="8" fillId="2" borderId="12" xfId="0" applyFont="1" applyFill="1" applyBorder="1" applyAlignment="1">
      <alignment horizontal="center" vertical="center" wrapText="1"/>
    </xf>
    <xf numFmtId="0" fontId="5" fillId="2" borderId="42" xfId="0" applyFont="1" applyFill="1" applyBorder="1" applyAlignment="1">
      <alignment horizontal="left" vertical="center" wrapText="1"/>
    </xf>
    <xf numFmtId="0" fontId="44" fillId="2" borderId="38" xfId="0" applyFont="1" applyFill="1" applyBorder="1" applyAlignment="1">
      <alignment horizontal="left" vertical="center" wrapText="1"/>
    </xf>
    <xf numFmtId="0" fontId="20" fillId="3" borderId="71" xfId="0" applyFont="1" applyFill="1" applyBorder="1" applyAlignment="1">
      <alignment horizontal="center" vertical="center"/>
    </xf>
    <xf numFmtId="0" fontId="20" fillId="3" borderId="49" xfId="0" applyFont="1" applyFill="1" applyBorder="1" applyAlignment="1">
      <alignment horizontal="center" vertical="center"/>
    </xf>
    <xf numFmtId="0" fontId="8" fillId="2" borderId="7" xfId="0" applyFont="1" applyFill="1" applyBorder="1" applyAlignment="1">
      <alignment horizontal="center" vertical="center"/>
    </xf>
    <xf numFmtId="3" fontId="34" fillId="2" borderId="6" xfId="3" applyNumberFormat="1" applyFont="1" applyFill="1" applyBorder="1" applyAlignment="1">
      <alignment horizontal="center" vertical="center" wrapText="1"/>
    </xf>
    <xf numFmtId="3" fontId="34" fillId="2" borderId="6" xfId="3" quotePrefix="1" applyNumberFormat="1" applyFont="1" applyFill="1" applyBorder="1" applyAlignment="1">
      <alignment horizontal="center" vertical="center" wrapText="1"/>
    </xf>
    <xf numFmtId="0" fontId="8" fillId="2" borderId="7" xfId="0" applyFont="1" applyFill="1" applyBorder="1" applyAlignment="1">
      <alignment horizontal="center" vertical="center" wrapText="1"/>
    </xf>
    <xf numFmtId="0" fontId="7" fillId="4" borderId="12" xfId="2" applyFill="1" applyBorder="1" applyAlignment="1">
      <alignment horizontal="center" vertical="center" wrapText="1"/>
    </xf>
    <xf numFmtId="0" fontId="9" fillId="4" borderId="9" xfId="0" applyFont="1" applyFill="1" applyBorder="1" applyAlignment="1">
      <alignment horizontal="center" vertical="center" wrapText="1"/>
    </xf>
    <xf numFmtId="0" fontId="27" fillId="4" borderId="9" xfId="0" applyFont="1" applyFill="1" applyBorder="1" applyAlignment="1">
      <alignment horizontal="center" vertical="center"/>
    </xf>
    <xf numFmtId="0" fontId="8" fillId="4" borderId="9" xfId="0" applyFont="1" applyFill="1" applyBorder="1" applyAlignment="1">
      <alignment horizontal="center" vertical="center" wrapText="1"/>
    </xf>
    <xf numFmtId="3" fontId="27" fillId="4" borderId="9" xfId="0" applyNumberFormat="1" applyFont="1" applyFill="1" applyBorder="1" applyAlignment="1">
      <alignment horizontal="center" vertical="center"/>
    </xf>
    <xf numFmtId="0" fontId="8" fillId="4" borderId="48" xfId="0" applyFont="1" applyFill="1" applyBorder="1" applyAlignment="1">
      <alignment horizontal="center" vertical="center"/>
    </xf>
    <xf numFmtId="0" fontId="43" fillId="2" borderId="27" xfId="0" applyFont="1" applyFill="1" applyBorder="1" applyAlignment="1">
      <alignment horizontal="center" vertical="center" wrapText="1"/>
    </xf>
    <xf numFmtId="0" fontId="8" fillId="4" borderId="44" xfId="0" applyFont="1" applyFill="1" applyBorder="1" applyAlignment="1">
      <alignment horizontal="center" vertical="center"/>
    </xf>
    <xf numFmtId="0" fontId="9" fillId="2" borderId="44" xfId="0" applyFont="1" applyFill="1" applyBorder="1" applyAlignment="1">
      <alignment horizontal="center" vertical="center"/>
    </xf>
    <xf numFmtId="0" fontId="27" fillId="4" borderId="27" xfId="0" applyFont="1" applyFill="1" applyBorder="1" applyAlignment="1">
      <alignment horizontal="center" vertical="center" wrapText="1"/>
    </xf>
    <xf numFmtId="0" fontId="27" fillId="4" borderId="8" xfId="0" applyFont="1" applyFill="1" applyBorder="1" applyAlignment="1">
      <alignment horizontal="center" vertical="center" wrapText="1"/>
    </xf>
    <xf numFmtId="0" fontId="57" fillId="2" borderId="33" xfId="0" applyFont="1" applyFill="1" applyBorder="1" applyAlignment="1">
      <alignment horizontal="center" vertical="center" wrapText="1"/>
    </xf>
    <xf numFmtId="0" fontId="9" fillId="4" borderId="27" xfId="0" applyFont="1" applyFill="1" applyBorder="1" applyAlignment="1">
      <alignment horizontal="center" vertical="center" wrapText="1"/>
    </xf>
    <xf numFmtId="0" fontId="9" fillId="2" borderId="32" xfId="0" applyFont="1" applyFill="1" applyBorder="1" applyAlignment="1">
      <alignment horizontal="center" vertical="center" wrapText="1"/>
    </xf>
    <xf numFmtId="0" fontId="39" fillId="2" borderId="44" xfId="0" applyFont="1" applyFill="1" applyBorder="1" applyAlignment="1">
      <alignment horizontal="center" vertical="center" wrapText="1"/>
    </xf>
    <xf numFmtId="0" fontId="39" fillId="2" borderId="9" xfId="0" applyFont="1" applyFill="1" applyBorder="1" applyAlignment="1">
      <alignment horizontal="center" vertical="center" wrapText="1"/>
    </xf>
    <xf numFmtId="0" fontId="39" fillId="2" borderId="30" xfId="0" applyFont="1" applyFill="1" applyBorder="1" applyAlignment="1">
      <alignment horizontal="center" vertical="center" wrapText="1"/>
    </xf>
    <xf numFmtId="0" fontId="9" fillId="4" borderId="33" xfId="0" applyFont="1" applyFill="1" applyBorder="1" applyAlignment="1">
      <alignment horizontal="center" vertical="center" wrapText="1"/>
    </xf>
    <xf numFmtId="0" fontId="27" fillId="4" borderId="33" xfId="0" applyFont="1" applyFill="1" applyBorder="1" applyAlignment="1">
      <alignment horizontal="center" vertical="center"/>
    </xf>
    <xf numFmtId="0" fontId="5" fillId="4" borderId="33" xfId="0" applyFont="1" applyFill="1" applyBorder="1" applyAlignment="1">
      <alignment horizontal="center" vertical="center"/>
    </xf>
    <xf numFmtId="0" fontId="8" fillId="4" borderId="33" xfId="0" applyFont="1" applyFill="1" applyBorder="1" applyAlignment="1">
      <alignment horizontal="center" vertical="center" wrapText="1"/>
    </xf>
    <xf numFmtId="0" fontId="7" fillId="4" borderId="43" xfId="2" applyFill="1" applyBorder="1" applyAlignment="1">
      <alignment horizontal="center" vertical="center" wrapText="1"/>
    </xf>
    <xf numFmtId="3" fontId="27" fillId="4" borderId="27" xfId="0" applyNumberFormat="1" applyFont="1" applyFill="1" applyBorder="1" applyAlignment="1">
      <alignment horizontal="center" vertical="center"/>
    </xf>
    <xf numFmtId="0" fontId="27" fillId="4" borderId="27" xfId="0" applyFont="1" applyFill="1" applyBorder="1" applyAlignment="1">
      <alignment horizontal="center" vertical="center"/>
    </xf>
    <xf numFmtId="0" fontId="7" fillId="4" borderId="37" xfId="2" applyFill="1" applyBorder="1" applyAlignment="1">
      <alignment horizontal="center" vertical="center" wrapText="1"/>
    </xf>
    <xf numFmtId="3" fontId="9" fillId="2" borderId="44" xfId="1" applyNumberFormat="1" applyFont="1" applyFill="1" applyBorder="1" applyAlignment="1">
      <alignment horizontal="center" vertical="center" wrapText="1"/>
    </xf>
    <xf numFmtId="0" fontId="7" fillId="2" borderId="43" xfId="2" applyFill="1" applyBorder="1" applyAlignment="1">
      <alignment horizontal="center" vertical="center" wrapText="1"/>
    </xf>
    <xf numFmtId="0" fontId="7" fillId="2" borderId="45" xfId="2" applyFill="1" applyBorder="1" applyAlignment="1">
      <alignment horizontal="center" vertical="center" wrapText="1"/>
    </xf>
    <xf numFmtId="0" fontId="43" fillId="2" borderId="6" xfId="0" applyFont="1" applyFill="1" applyBorder="1" applyAlignment="1">
      <alignment horizontal="center" vertical="center" wrapText="1"/>
    </xf>
    <xf numFmtId="0" fontId="43" fillId="2" borderId="33" xfId="0" applyFont="1" applyFill="1" applyBorder="1" applyAlignment="1">
      <alignment horizontal="center" vertical="center" wrapText="1"/>
    </xf>
    <xf numFmtId="0" fontId="20" fillId="3" borderId="0" xfId="0" applyFont="1" applyFill="1" applyAlignment="1">
      <alignment horizontal="center" vertical="center" wrapText="1"/>
    </xf>
    <xf numFmtId="0" fontId="8" fillId="4" borderId="27" xfId="0" applyFont="1" applyFill="1" applyBorder="1" applyAlignment="1">
      <alignment horizontal="center" vertical="center" wrapText="1"/>
    </xf>
    <xf numFmtId="0" fontId="62" fillId="0" borderId="0" xfId="0" applyFont="1" applyAlignment="1">
      <alignment horizontal="center" vertical="center"/>
    </xf>
    <xf numFmtId="0" fontId="63" fillId="0" borderId="0" xfId="0" applyFont="1" applyAlignment="1">
      <alignment horizontal="center" vertical="center"/>
    </xf>
    <xf numFmtId="0" fontId="13" fillId="3" borderId="18" xfId="0" applyFont="1" applyFill="1" applyBorder="1" applyAlignment="1">
      <alignment horizontal="center" vertical="center" wrapText="1"/>
    </xf>
    <xf numFmtId="0" fontId="63" fillId="2" borderId="16" xfId="0" applyFont="1" applyFill="1" applyBorder="1" applyAlignment="1">
      <alignment horizontal="center" vertical="center"/>
    </xf>
    <xf numFmtId="0" fontId="63" fillId="2" borderId="50" xfId="0" applyFont="1" applyFill="1" applyBorder="1" applyAlignment="1">
      <alignment horizontal="center" vertical="center"/>
    </xf>
    <xf numFmtId="0" fontId="5" fillId="2" borderId="30" xfId="0" applyFont="1" applyFill="1" applyBorder="1" applyAlignment="1">
      <alignment horizontal="left" vertical="center" wrapText="1"/>
    </xf>
    <xf numFmtId="0" fontId="65" fillId="2" borderId="9" xfId="0" applyFont="1" applyFill="1" applyBorder="1" applyAlignment="1">
      <alignment horizontal="center" vertical="center" wrapText="1"/>
    </xf>
    <xf numFmtId="0" fontId="27" fillId="2" borderId="9" xfId="0" applyFont="1" applyFill="1" applyBorder="1" applyAlignment="1">
      <alignment horizontal="center" vertical="center" wrapText="1"/>
    </xf>
    <xf numFmtId="0" fontId="39" fillId="2" borderId="27" xfId="0" applyFont="1" applyFill="1" applyBorder="1" applyAlignment="1">
      <alignment horizontal="center" vertical="center" wrapText="1"/>
    </xf>
    <xf numFmtId="0" fontId="8" fillId="4" borderId="65" xfId="0" applyFont="1" applyFill="1" applyBorder="1" applyAlignment="1">
      <alignment horizontal="center" vertical="center"/>
    </xf>
    <xf numFmtId="0" fontId="5" fillId="0" borderId="0" xfId="0" applyFont="1" applyAlignment="1">
      <alignment horizontal="center" vertical="center" wrapText="1"/>
    </xf>
    <xf numFmtId="0" fontId="18" fillId="0" borderId="0" xfId="0" applyFont="1" applyAlignment="1">
      <alignment vertical="center" wrapText="1"/>
    </xf>
    <xf numFmtId="0" fontId="17" fillId="0" borderId="0" xfId="0" applyFont="1" applyAlignment="1">
      <alignment horizontal="right" vertical="center" wrapText="1"/>
    </xf>
    <xf numFmtId="0" fontId="5" fillId="2" borderId="67" xfId="0" applyFont="1" applyFill="1" applyBorder="1" applyAlignment="1">
      <alignment horizontal="center" vertical="center" wrapText="1"/>
    </xf>
    <xf numFmtId="0" fontId="8" fillId="4" borderId="33" xfId="0" applyFont="1" applyFill="1" applyBorder="1" applyAlignment="1">
      <alignment horizontal="center" vertical="center"/>
    </xf>
    <xf numFmtId="0" fontId="8" fillId="4" borderId="6" xfId="0" applyFont="1" applyFill="1" applyBorder="1" applyAlignment="1">
      <alignment horizontal="center" vertical="center"/>
    </xf>
    <xf numFmtId="0" fontId="8" fillId="4" borderId="11"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6" xfId="0" applyFont="1" applyFill="1" applyBorder="1" applyAlignment="1">
      <alignment horizontal="center" vertical="center"/>
    </xf>
    <xf numFmtId="0" fontId="5" fillId="4" borderId="27" xfId="0" applyFont="1" applyFill="1" applyBorder="1" applyAlignment="1">
      <alignment horizontal="center" vertical="center" wrapText="1"/>
    </xf>
    <xf numFmtId="0" fontId="9" fillId="2" borderId="28" xfId="0" applyFont="1" applyFill="1" applyBorder="1" applyAlignment="1">
      <alignment horizontal="center" vertical="center" wrapText="1"/>
    </xf>
    <xf numFmtId="0" fontId="5" fillId="2" borderId="37" xfId="0" applyFont="1" applyFill="1" applyBorder="1" applyAlignment="1">
      <alignment horizontal="center" vertical="center"/>
    </xf>
    <xf numFmtId="0" fontId="43" fillId="2" borderId="30" xfId="0" applyFont="1" applyFill="1" applyBorder="1" applyAlignment="1">
      <alignment horizontal="center" vertical="center" wrapText="1"/>
    </xf>
    <xf numFmtId="0" fontId="38" fillId="2" borderId="9" xfId="0" applyFont="1" applyFill="1" applyBorder="1" applyAlignment="1">
      <alignment horizontal="center" vertical="center" wrapText="1"/>
    </xf>
    <xf numFmtId="0" fontId="27" fillId="2" borderId="3" xfId="0" applyFont="1" applyFill="1" applyBorder="1" applyAlignment="1">
      <alignment horizontal="center" vertical="center" wrapText="1"/>
    </xf>
    <xf numFmtId="0" fontId="8" fillId="4" borderId="30" xfId="0" applyFont="1" applyFill="1" applyBorder="1" applyAlignment="1">
      <alignment horizontal="center" vertical="center"/>
    </xf>
    <xf numFmtId="0" fontId="8" fillId="4" borderId="30" xfId="0" applyFont="1" applyFill="1" applyBorder="1" applyAlignment="1">
      <alignment horizontal="center" vertical="center" wrapText="1"/>
    </xf>
    <xf numFmtId="0" fontId="5" fillId="4" borderId="30" xfId="0" applyFont="1" applyFill="1" applyBorder="1" applyAlignment="1">
      <alignment horizontal="center" vertical="center"/>
    </xf>
    <xf numFmtId="0" fontId="5" fillId="4" borderId="33" xfId="0" applyFont="1" applyFill="1" applyBorder="1" applyAlignment="1">
      <alignment horizontal="center" vertical="center" wrapText="1"/>
    </xf>
    <xf numFmtId="0" fontId="5" fillId="4" borderId="30" xfId="0" applyFont="1" applyFill="1" applyBorder="1" applyAlignment="1">
      <alignment horizontal="center" vertical="center" wrapText="1"/>
    </xf>
    <xf numFmtId="0" fontId="8" fillId="4" borderId="65" xfId="0" applyFont="1" applyFill="1" applyBorder="1" applyAlignment="1">
      <alignment horizontal="center" vertical="center" wrapText="1"/>
    </xf>
    <xf numFmtId="0" fontId="5" fillId="2" borderId="41" xfId="0" applyFont="1" applyFill="1" applyBorder="1" applyAlignment="1">
      <alignment horizontal="center" vertical="center" wrapText="1"/>
    </xf>
    <xf numFmtId="0" fontId="15" fillId="2" borderId="68" xfId="0" applyFont="1" applyFill="1" applyBorder="1" applyAlignment="1">
      <alignment horizontal="center" vertical="center"/>
    </xf>
    <xf numFmtId="0" fontId="8" fillId="4" borderId="63" xfId="0" applyFont="1" applyFill="1" applyBorder="1" applyAlignment="1">
      <alignment horizontal="center" vertical="center" wrapText="1"/>
    </xf>
    <xf numFmtId="0" fontId="27" fillId="2" borderId="54" xfId="0" applyFont="1" applyFill="1" applyBorder="1" applyAlignment="1">
      <alignment horizontal="center" vertical="center" wrapText="1"/>
    </xf>
    <xf numFmtId="0" fontId="27" fillId="2" borderId="41" xfId="0" applyFont="1" applyFill="1" applyBorder="1" applyAlignment="1">
      <alignment horizontal="center" vertical="center" wrapText="1"/>
    </xf>
    <xf numFmtId="0" fontId="8" fillId="4" borderId="44" xfId="0" applyFont="1" applyFill="1" applyBorder="1" applyAlignment="1">
      <alignment horizontal="center" vertical="center" wrapText="1"/>
    </xf>
    <xf numFmtId="0" fontId="15" fillId="2" borderId="69" xfId="0" applyFont="1" applyFill="1" applyBorder="1" applyAlignment="1">
      <alignment horizontal="center" vertical="center"/>
    </xf>
    <xf numFmtId="3" fontId="34" fillId="2" borderId="27" xfId="0" applyNumberFormat="1" applyFont="1" applyFill="1" applyBorder="1" applyAlignment="1">
      <alignment horizontal="center" vertical="center" wrapText="1"/>
    </xf>
    <xf numFmtId="0" fontId="5" fillId="4" borderId="43" xfId="0" applyFont="1" applyFill="1" applyBorder="1" applyAlignment="1">
      <alignment horizontal="center" vertical="center" wrapText="1"/>
    </xf>
    <xf numFmtId="0" fontId="5" fillId="4" borderId="45" xfId="0" applyFont="1" applyFill="1" applyBorder="1" applyAlignment="1">
      <alignment horizontal="center" vertical="center" wrapText="1"/>
    </xf>
    <xf numFmtId="0" fontId="44" fillId="2" borderId="27" xfId="0" applyFont="1" applyFill="1" applyBorder="1" applyAlignment="1">
      <alignment horizontal="center" vertical="center"/>
    </xf>
    <xf numFmtId="0" fontId="8" fillId="4" borderId="7"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2" borderId="7" xfId="0" applyFont="1" applyFill="1" applyBorder="1" applyAlignment="1">
      <alignment horizontal="center" vertical="center"/>
    </xf>
    <xf numFmtId="0" fontId="7" fillId="2" borderId="30" xfId="2" applyFill="1" applyBorder="1" applyAlignment="1">
      <alignment horizontal="center" vertical="center" wrapText="1"/>
    </xf>
    <xf numFmtId="0" fontId="8" fillId="2" borderId="45" xfId="0" applyFont="1" applyFill="1" applyBorder="1" applyAlignment="1">
      <alignment horizontal="center" vertical="center"/>
    </xf>
    <xf numFmtId="0" fontId="8" fillId="4" borderId="42" xfId="0" applyFont="1" applyFill="1" applyBorder="1" applyAlignment="1">
      <alignment horizontal="center" vertical="center" wrapText="1"/>
    </xf>
    <xf numFmtId="0" fontId="8" fillId="4" borderId="45" xfId="0" applyFont="1" applyFill="1" applyBorder="1" applyAlignment="1">
      <alignment horizontal="center" vertical="center"/>
    </xf>
    <xf numFmtId="0" fontId="8" fillId="4" borderId="13" xfId="0" applyFont="1" applyFill="1" applyBorder="1" applyAlignment="1">
      <alignment horizontal="center" vertical="center"/>
    </xf>
    <xf numFmtId="0" fontId="8" fillId="4" borderId="43" xfId="0" applyFont="1" applyFill="1" applyBorder="1" applyAlignment="1">
      <alignment horizontal="center" vertical="center"/>
    </xf>
    <xf numFmtId="0" fontId="20" fillId="3" borderId="35" xfId="0" applyFont="1" applyFill="1" applyBorder="1" applyAlignment="1">
      <alignment horizontal="center" vertical="center" wrapText="1"/>
    </xf>
    <xf numFmtId="0" fontId="5" fillId="4" borderId="32"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8" fillId="2" borderId="17" xfId="0" applyFont="1" applyFill="1" applyBorder="1" applyAlignment="1">
      <alignment horizontal="center" vertical="center"/>
    </xf>
    <xf numFmtId="0" fontId="8" fillId="2" borderId="13" xfId="0" applyFont="1" applyFill="1" applyBorder="1" applyAlignment="1">
      <alignment horizontal="center" vertical="center" wrapText="1"/>
    </xf>
    <xf numFmtId="0" fontId="8" fillId="2" borderId="37" xfId="0" applyFont="1" applyFill="1" applyBorder="1" applyAlignment="1">
      <alignment horizontal="center" vertical="center" wrapText="1"/>
    </xf>
    <xf numFmtId="0" fontId="8" fillId="4" borderId="67" xfId="0" applyFont="1" applyFill="1" applyBorder="1" applyAlignment="1">
      <alignment horizontal="center" vertical="center"/>
    </xf>
    <xf numFmtId="3" fontId="34" fillId="2" borderId="99" xfId="3" applyNumberFormat="1" applyFont="1" applyFill="1" applyBorder="1" applyAlignment="1">
      <alignment horizontal="center" vertical="center" wrapText="1"/>
    </xf>
    <xf numFmtId="3" fontId="34" fillId="2" borderId="100" xfId="0" applyNumberFormat="1" applyFont="1" applyFill="1" applyBorder="1" applyAlignment="1">
      <alignment horizontal="center" vertical="center"/>
    </xf>
    <xf numFmtId="3" fontId="34" fillId="2" borderId="99" xfId="0" applyNumberFormat="1" applyFont="1" applyFill="1" applyBorder="1" applyAlignment="1">
      <alignment horizontal="center" vertical="center"/>
    </xf>
    <xf numFmtId="3" fontId="34" fillId="2" borderId="101" xfId="0" applyNumberFormat="1" applyFont="1" applyFill="1" applyBorder="1" applyAlignment="1">
      <alignment horizontal="center" vertical="center"/>
    </xf>
    <xf numFmtId="3" fontId="34" fillId="2" borderId="102" xfId="0" applyNumberFormat="1" applyFont="1" applyFill="1" applyBorder="1" applyAlignment="1">
      <alignment horizontal="center" vertical="center" wrapText="1"/>
    </xf>
    <xf numFmtId="3" fontId="34" fillId="2" borderId="101" xfId="0" applyNumberFormat="1" applyFont="1" applyFill="1" applyBorder="1" applyAlignment="1">
      <alignment horizontal="center" vertical="center" wrapText="1"/>
    </xf>
    <xf numFmtId="0" fontId="8" fillId="4" borderId="43" xfId="0" applyFont="1" applyFill="1" applyBorder="1" applyAlignment="1">
      <alignment horizontal="center" vertical="center" wrapText="1"/>
    </xf>
    <xf numFmtId="0" fontId="8" fillId="4" borderId="17" xfId="0" applyFont="1" applyFill="1" applyBorder="1" applyAlignment="1">
      <alignment horizontal="center" vertical="center" wrapText="1"/>
    </xf>
    <xf numFmtId="0" fontId="8" fillId="4" borderId="45" xfId="0" applyFont="1" applyFill="1" applyBorder="1" applyAlignment="1">
      <alignment horizontal="center" vertical="center" wrapText="1"/>
    </xf>
    <xf numFmtId="0" fontId="8" fillId="4" borderId="56" xfId="0" applyFont="1" applyFill="1" applyBorder="1" applyAlignment="1">
      <alignment horizontal="center" vertical="center"/>
    </xf>
    <xf numFmtId="0" fontId="8" fillId="4" borderId="2" xfId="0" applyFont="1" applyFill="1" applyBorder="1" applyAlignment="1">
      <alignment horizontal="center" vertical="center" wrapText="1"/>
    </xf>
    <xf numFmtId="0" fontId="8" fillId="4" borderId="13" xfId="0" applyFont="1" applyFill="1" applyBorder="1" applyAlignment="1">
      <alignment horizontal="center" vertical="center" wrapText="1"/>
    </xf>
    <xf numFmtId="0" fontId="8" fillId="4" borderId="56" xfId="0" applyFont="1" applyFill="1" applyBorder="1" applyAlignment="1">
      <alignment horizontal="center" vertical="center" wrapText="1"/>
    </xf>
    <xf numFmtId="0" fontId="8" fillId="4" borderId="54" xfId="0" applyFont="1" applyFill="1" applyBorder="1" applyAlignment="1">
      <alignment horizontal="center" vertical="center" wrapText="1"/>
    </xf>
    <xf numFmtId="3" fontId="34" fillId="2" borderId="109" xfId="3" applyNumberFormat="1" applyFont="1" applyFill="1" applyBorder="1" applyAlignment="1">
      <alignment horizontal="center" vertical="center" wrapText="1"/>
    </xf>
    <xf numFmtId="3" fontId="34" fillId="2" borderId="110" xfId="0" applyNumberFormat="1" applyFont="1" applyFill="1" applyBorder="1" applyAlignment="1">
      <alignment horizontal="center" vertical="center"/>
    </xf>
    <xf numFmtId="3" fontId="34" fillId="2" borderId="109" xfId="0" applyNumberFormat="1" applyFont="1" applyFill="1" applyBorder="1" applyAlignment="1">
      <alignment horizontal="center" vertical="center"/>
    </xf>
    <xf numFmtId="3" fontId="34" fillId="2" borderId="111" xfId="0" applyNumberFormat="1" applyFont="1" applyFill="1" applyBorder="1" applyAlignment="1">
      <alignment horizontal="center" vertical="center"/>
    </xf>
    <xf numFmtId="3" fontId="34" fillId="2" borderId="107" xfId="0" applyNumberFormat="1" applyFont="1" applyFill="1" applyBorder="1" applyAlignment="1">
      <alignment horizontal="center" vertical="center" wrapText="1"/>
    </xf>
    <xf numFmtId="3" fontId="34" fillId="2" borderId="111" xfId="0" applyNumberFormat="1" applyFont="1" applyFill="1" applyBorder="1" applyAlignment="1">
      <alignment horizontal="center" vertical="center" wrapText="1"/>
    </xf>
    <xf numFmtId="0" fontId="9" fillId="4" borderId="110" xfId="0" applyFont="1" applyFill="1" applyBorder="1" applyAlignment="1">
      <alignment horizontal="center" vertical="center"/>
    </xf>
    <xf numFmtId="0" fontId="9" fillId="4" borderId="109" xfId="0" applyFont="1" applyFill="1" applyBorder="1" applyAlignment="1">
      <alignment horizontal="center" vertical="center" wrapText="1"/>
    </xf>
    <xf numFmtId="0" fontId="9" fillId="4" borderId="108" xfId="0" applyFont="1" applyFill="1" applyBorder="1" applyAlignment="1">
      <alignment horizontal="center" vertical="center" wrapText="1"/>
    </xf>
    <xf numFmtId="0" fontId="9" fillId="4" borderId="116" xfId="0" applyFont="1" applyFill="1" applyBorder="1" applyAlignment="1">
      <alignment horizontal="center" vertical="center"/>
    </xf>
    <xf numFmtId="0" fontId="9" fillId="4" borderId="110" xfId="0" applyFont="1" applyFill="1" applyBorder="1" applyAlignment="1">
      <alignment horizontal="center" vertical="center" wrapText="1"/>
    </xf>
    <xf numFmtId="0" fontId="9" fillId="4" borderId="109" xfId="0" applyFont="1" applyFill="1" applyBorder="1" applyAlignment="1">
      <alignment horizontal="center" vertical="center"/>
    </xf>
    <xf numFmtId="0" fontId="9" fillId="4" borderId="108" xfId="0" applyFont="1" applyFill="1" applyBorder="1" applyAlignment="1">
      <alignment horizontal="center" vertical="center"/>
    </xf>
    <xf numFmtId="0" fontId="9" fillId="4" borderId="100" xfId="0" applyFont="1" applyFill="1" applyBorder="1" applyAlignment="1">
      <alignment horizontal="center" vertical="center"/>
    </xf>
    <xf numFmtId="0" fontId="9" fillId="4" borderId="99" xfId="0" applyFont="1" applyFill="1" applyBorder="1" applyAlignment="1">
      <alignment horizontal="center" vertical="center" wrapText="1"/>
    </xf>
    <xf numFmtId="0" fontId="9" fillId="4" borderId="104" xfId="0" applyFont="1" applyFill="1" applyBorder="1" applyAlignment="1">
      <alignment horizontal="center" vertical="center" wrapText="1"/>
    </xf>
    <xf numFmtId="0" fontId="9" fillId="4" borderId="115" xfId="0" applyFont="1" applyFill="1" applyBorder="1" applyAlignment="1">
      <alignment horizontal="center" vertical="center"/>
    </xf>
    <xf numFmtId="0" fontId="9" fillId="4" borderId="100" xfId="0" applyFont="1" applyFill="1" applyBorder="1" applyAlignment="1">
      <alignment horizontal="center" vertical="center" wrapText="1"/>
    </xf>
    <xf numFmtId="0" fontId="9" fillId="4" borderId="99" xfId="0" applyFont="1" applyFill="1" applyBorder="1" applyAlignment="1">
      <alignment horizontal="center" vertical="center"/>
    </xf>
    <xf numFmtId="0" fontId="9" fillId="4" borderId="104" xfId="0" applyFont="1" applyFill="1" applyBorder="1" applyAlignment="1">
      <alignment horizontal="center" vertical="center"/>
    </xf>
    <xf numFmtId="0" fontId="9" fillId="4" borderId="112" xfId="0" applyFont="1" applyFill="1" applyBorder="1" applyAlignment="1">
      <alignment horizontal="center" vertical="center" wrapText="1"/>
    </xf>
    <xf numFmtId="0" fontId="9" fillId="4" borderId="103" xfId="0" applyFont="1" applyFill="1" applyBorder="1" applyAlignment="1">
      <alignment horizontal="center" vertical="center" wrapText="1"/>
    </xf>
    <xf numFmtId="42" fontId="8" fillId="3" borderId="0" xfId="0" applyNumberFormat="1" applyFont="1" applyFill="1" applyAlignment="1">
      <alignment horizontal="center" vertical="center"/>
    </xf>
    <xf numFmtId="42" fontId="20" fillId="3" borderId="35" xfId="0" applyNumberFormat="1" applyFont="1" applyFill="1" applyBorder="1" applyAlignment="1">
      <alignment horizontal="center" vertical="center" wrapText="1"/>
    </xf>
    <xf numFmtId="177" fontId="8" fillId="3" borderId="0" xfId="0" applyNumberFormat="1" applyFont="1" applyFill="1" applyAlignment="1">
      <alignment horizontal="center" vertical="center"/>
    </xf>
    <xf numFmtId="177" fontId="20" fillId="3" borderId="35" xfId="0" applyNumberFormat="1" applyFont="1" applyFill="1" applyBorder="1" applyAlignment="1">
      <alignment horizontal="center" vertical="center" wrapText="1"/>
    </xf>
    <xf numFmtId="42" fontId="20" fillId="3" borderId="127" xfId="0" applyNumberFormat="1" applyFont="1" applyFill="1" applyBorder="1" applyAlignment="1">
      <alignment horizontal="center" vertical="center" wrapText="1"/>
    </xf>
    <xf numFmtId="0" fontId="5" fillId="2" borderId="29" xfId="0" applyFont="1" applyFill="1" applyBorder="1" applyAlignment="1">
      <alignment horizontal="left" vertical="center" wrapText="1"/>
    </xf>
    <xf numFmtId="42" fontId="75" fillId="0" borderId="0" xfId="0" applyNumberFormat="1" applyFont="1" applyAlignment="1">
      <alignment horizontal="right" vertical="center" wrapText="1"/>
    </xf>
    <xf numFmtId="177" fontId="75" fillId="0" borderId="0" xfId="0" applyNumberFormat="1" applyFont="1" applyAlignment="1">
      <alignment horizontal="right" vertical="center"/>
    </xf>
    <xf numFmtId="42" fontId="8" fillId="0" borderId="0" xfId="0" applyNumberFormat="1" applyFont="1" applyAlignment="1">
      <alignment horizontal="center" vertical="center" wrapText="1"/>
    </xf>
    <xf numFmtId="177" fontId="8" fillId="0" borderId="0" xfId="0" applyNumberFormat="1" applyFont="1" applyAlignment="1">
      <alignment horizontal="center" vertical="center"/>
    </xf>
    <xf numFmtId="0" fontId="9" fillId="2" borderId="102" xfId="0" applyFont="1" applyFill="1" applyBorder="1" applyAlignment="1">
      <alignment horizontal="center" vertical="center" wrapText="1"/>
    </xf>
    <xf numFmtId="0" fontId="9" fillId="2" borderId="99" xfId="0" applyFont="1" applyFill="1" applyBorder="1" applyAlignment="1">
      <alignment horizontal="center" vertical="center" wrapText="1"/>
    </xf>
    <xf numFmtId="0" fontId="9" fillId="2" borderId="104" xfId="0" applyFont="1" applyFill="1" applyBorder="1" applyAlignment="1">
      <alignment horizontal="center" vertical="center" wrapText="1"/>
    </xf>
    <xf numFmtId="0" fontId="9" fillId="2" borderId="100" xfId="0" applyFont="1" applyFill="1" applyBorder="1" applyAlignment="1">
      <alignment horizontal="center" vertical="center" wrapText="1"/>
    </xf>
    <xf numFmtId="0" fontId="9" fillId="2" borderId="103" xfId="0" applyFont="1" applyFill="1" applyBorder="1" applyAlignment="1">
      <alignment horizontal="center" vertical="center" wrapText="1"/>
    </xf>
    <xf numFmtId="41" fontId="20" fillId="3" borderId="124" xfId="1" applyFont="1" applyFill="1" applyBorder="1" applyAlignment="1">
      <alignment horizontal="center" vertical="center"/>
    </xf>
    <xf numFmtId="0" fontId="8" fillId="4" borderId="49" xfId="0" applyFont="1" applyFill="1" applyBorder="1" applyAlignment="1">
      <alignment horizontal="center" vertical="center" wrapText="1"/>
    </xf>
    <xf numFmtId="0" fontId="9" fillId="4" borderId="101" xfId="0" applyFont="1" applyFill="1" applyBorder="1" applyAlignment="1">
      <alignment horizontal="center" vertical="center" wrapText="1"/>
    </xf>
    <xf numFmtId="0" fontId="9" fillId="4" borderId="111" xfId="0" applyFont="1" applyFill="1" applyBorder="1" applyAlignment="1">
      <alignment horizontal="center" vertical="center" wrapText="1"/>
    </xf>
    <xf numFmtId="0" fontId="5" fillId="5" borderId="28" xfId="0" applyFont="1" applyFill="1" applyBorder="1" applyAlignment="1">
      <alignment horizontal="left" vertical="center" wrapText="1"/>
    </xf>
    <xf numFmtId="0" fontId="5" fillId="5" borderId="32" xfId="0" applyFont="1" applyFill="1" applyBorder="1" applyAlignment="1">
      <alignment horizontal="left" vertical="center" wrapText="1"/>
    </xf>
    <xf numFmtId="0" fontId="5" fillId="5" borderId="41" xfId="0" applyFont="1" applyFill="1" applyBorder="1" applyAlignment="1">
      <alignment horizontal="left" vertical="center" wrapText="1"/>
    </xf>
    <xf numFmtId="0" fontId="5" fillId="2" borderId="59" xfId="0" applyFont="1" applyFill="1" applyBorder="1" applyAlignment="1">
      <alignment horizontal="center" vertical="center" wrapText="1"/>
    </xf>
    <xf numFmtId="0" fontId="5" fillId="2" borderId="58" xfId="0" applyFont="1" applyFill="1" applyBorder="1" applyAlignment="1">
      <alignment horizontal="center" vertical="center" wrapText="1"/>
    </xf>
    <xf numFmtId="177" fontId="5" fillId="0" borderId="0" xfId="0" applyNumberFormat="1" applyFont="1" applyAlignment="1">
      <alignment horizontal="center" vertical="center"/>
    </xf>
    <xf numFmtId="177" fontId="20" fillId="3" borderId="129" xfId="0" applyNumberFormat="1" applyFont="1" applyFill="1" applyBorder="1" applyAlignment="1">
      <alignment horizontal="center" vertical="center" wrapText="1"/>
    </xf>
    <xf numFmtId="42" fontId="10" fillId="2" borderId="114" xfId="0" applyNumberFormat="1" applyFont="1" applyFill="1" applyBorder="1" applyAlignment="1">
      <alignment horizontal="center" vertical="center" wrapText="1"/>
    </xf>
    <xf numFmtId="177" fontId="10" fillId="2" borderId="1" xfId="0" applyNumberFormat="1" applyFont="1" applyFill="1" applyBorder="1" applyAlignment="1">
      <alignment horizontal="center" vertical="center" wrapText="1"/>
    </xf>
    <xf numFmtId="177" fontId="10" fillId="2" borderId="140" xfId="0" applyNumberFormat="1" applyFont="1" applyFill="1" applyBorder="1" applyAlignment="1">
      <alignment horizontal="center" vertical="center" wrapText="1"/>
    </xf>
    <xf numFmtId="177" fontId="10" fillId="2" borderId="107" xfId="0" applyNumberFormat="1" applyFont="1" applyFill="1" applyBorder="1" applyAlignment="1">
      <alignment horizontal="center" vertical="center" wrapText="1"/>
    </xf>
    <xf numFmtId="42" fontId="10" fillId="2" borderId="102" xfId="0" applyNumberFormat="1" applyFont="1" applyFill="1" applyBorder="1" applyAlignment="1">
      <alignment horizontal="center" vertical="center" wrapText="1"/>
    </xf>
    <xf numFmtId="177" fontId="10" fillId="2" borderId="141" xfId="0" applyNumberFormat="1" applyFont="1" applyFill="1" applyBorder="1" applyAlignment="1">
      <alignment horizontal="center" vertical="center" wrapText="1"/>
    </xf>
    <xf numFmtId="177" fontId="10" fillId="2" borderId="10" xfId="0" applyNumberFormat="1" applyFont="1" applyFill="1" applyBorder="1" applyAlignment="1">
      <alignment horizontal="center" vertical="center" wrapText="1"/>
    </xf>
    <xf numFmtId="42" fontId="10" fillId="2" borderId="104" xfId="0" applyNumberFormat="1" applyFont="1" applyFill="1" applyBorder="1" applyAlignment="1">
      <alignment horizontal="center" vertical="center" wrapText="1"/>
    </xf>
    <xf numFmtId="177" fontId="10" fillId="2" borderId="54" xfId="0" applyNumberFormat="1" applyFont="1" applyFill="1" applyBorder="1" applyAlignment="1">
      <alignment horizontal="center" vertical="center" wrapText="1"/>
    </xf>
    <xf numFmtId="177" fontId="10" fillId="2" borderId="142" xfId="0" applyNumberFormat="1" applyFont="1" applyFill="1" applyBorder="1" applyAlignment="1">
      <alignment horizontal="center" vertical="center" wrapText="1"/>
    </xf>
    <xf numFmtId="177" fontId="10" fillId="2" borderId="63" xfId="0" applyNumberFormat="1" applyFont="1" applyFill="1" applyBorder="1" applyAlignment="1">
      <alignment horizontal="center" vertical="center" wrapText="1"/>
    </xf>
    <xf numFmtId="42" fontId="77" fillId="2" borderId="99" xfId="3" applyNumberFormat="1" applyFont="1" applyFill="1" applyBorder="1" applyAlignment="1">
      <alignment horizontal="center" vertical="center" wrapText="1"/>
    </xf>
    <xf numFmtId="177" fontId="77" fillId="2" borderId="2" xfId="3" applyNumberFormat="1" applyFont="1" applyFill="1" applyBorder="1" applyAlignment="1">
      <alignment horizontal="center" vertical="center" wrapText="1"/>
    </xf>
    <xf numFmtId="177" fontId="77" fillId="2" borderId="143" xfId="3" applyNumberFormat="1" applyFont="1" applyFill="1" applyBorder="1" applyAlignment="1">
      <alignment horizontal="center" vertical="center" wrapText="1"/>
    </xf>
    <xf numFmtId="177" fontId="77" fillId="2" borderId="11" xfId="3" applyNumberFormat="1" applyFont="1" applyFill="1" applyBorder="1" applyAlignment="1">
      <alignment horizontal="center" vertical="center" wrapText="1"/>
    </xf>
    <xf numFmtId="42" fontId="77" fillId="2" borderId="100" xfId="0" applyNumberFormat="1" applyFont="1" applyFill="1" applyBorder="1" applyAlignment="1">
      <alignment horizontal="center" vertical="center"/>
    </xf>
    <xf numFmtId="177" fontId="77" fillId="2" borderId="56" xfId="0" applyNumberFormat="1" applyFont="1" applyFill="1" applyBorder="1" applyAlignment="1">
      <alignment horizontal="center" vertical="center"/>
    </xf>
    <xf numFmtId="177" fontId="77" fillId="2" borderId="144" xfId="0" applyNumberFormat="1" applyFont="1" applyFill="1" applyBorder="1" applyAlignment="1">
      <alignment horizontal="center" vertical="center"/>
    </xf>
    <xf numFmtId="177" fontId="77" fillId="2" borderId="65" xfId="0" applyNumberFormat="1" applyFont="1" applyFill="1" applyBorder="1" applyAlignment="1">
      <alignment horizontal="center" vertical="center"/>
    </xf>
    <xf numFmtId="42" fontId="77" fillId="2" borderId="99" xfId="0" applyNumberFormat="1" applyFont="1" applyFill="1" applyBorder="1" applyAlignment="1">
      <alignment horizontal="center" vertical="center"/>
    </xf>
    <xf numFmtId="177" fontId="77" fillId="2" borderId="2" xfId="0" applyNumberFormat="1" applyFont="1" applyFill="1" applyBorder="1" applyAlignment="1">
      <alignment horizontal="center" vertical="center"/>
    </xf>
    <xf numFmtId="177" fontId="77" fillId="2" borderId="143" xfId="0" applyNumberFormat="1" applyFont="1" applyFill="1" applyBorder="1" applyAlignment="1">
      <alignment horizontal="center" vertical="center"/>
    </xf>
    <xf numFmtId="177" fontId="77" fillId="2" borderId="11" xfId="0" applyNumberFormat="1" applyFont="1" applyFill="1" applyBorder="1" applyAlignment="1">
      <alignment horizontal="center" vertical="center"/>
    </xf>
    <xf numFmtId="42" fontId="77" fillId="2" borderId="101" xfId="0" applyNumberFormat="1" applyFont="1" applyFill="1" applyBorder="1" applyAlignment="1">
      <alignment horizontal="center" vertical="center"/>
    </xf>
    <xf numFmtId="177" fontId="77" fillId="2" borderId="49" xfId="0" applyNumberFormat="1" applyFont="1" applyFill="1" applyBorder="1" applyAlignment="1">
      <alignment horizontal="center" vertical="center"/>
    </xf>
    <xf numFmtId="177" fontId="77" fillId="2" borderId="145" xfId="0" applyNumberFormat="1" applyFont="1" applyFill="1" applyBorder="1" applyAlignment="1">
      <alignment horizontal="center" vertical="center"/>
    </xf>
    <xf numFmtId="177" fontId="77" fillId="2" borderId="40" xfId="0" applyNumberFormat="1" applyFont="1" applyFill="1" applyBorder="1" applyAlignment="1">
      <alignment horizontal="center" vertical="center"/>
    </xf>
    <xf numFmtId="177" fontId="10" fillId="2" borderId="62" xfId="0" applyNumberFormat="1" applyFont="1" applyFill="1" applyBorder="1" applyAlignment="1">
      <alignment horizontal="center" vertical="center" wrapText="1"/>
    </xf>
    <xf numFmtId="177" fontId="10" fillId="2" borderId="146" xfId="0" applyNumberFormat="1" applyFont="1" applyFill="1" applyBorder="1" applyAlignment="1">
      <alignment horizontal="center" vertical="center" wrapText="1"/>
    </xf>
    <xf numFmtId="177" fontId="10" fillId="2" borderId="60" xfId="0" applyNumberFormat="1" applyFont="1" applyFill="1" applyBorder="1" applyAlignment="1">
      <alignment horizontal="center" vertical="center" wrapText="1"/>
    </xf>
    <xf numFmtId="42" fontId="77" fillId="2" borderId="102" xfId="0" applyNumberFormat="1" applyFont="1" applyFill="1" applyBorder="1" applyAlignment="1">
      <alignment horizontal="center" vertical="center" wrapText="1"/>
    </xf>
    <xf numFmtId="177" fontId="77" fillId="2" borderId="1" xfId="0" applyNumberFormat="1" applyFont="1" applyFill="1" applyBorder="1" applyAlignment="1">
      <alignment horizontal="center" vertical="center" wrapText="1"/>
    </xf>
    <xf numFmtId="177" fontId="77" fillId="2" borderId="141" xfId="0" applyNumberFormat="1" applyFont="1" applyFill="1" applyBorder="1" applyAlignment="1">
      <alignment horizontal="center" vertical="center" wrapText="1"/>
    </xf>
    <xf numFmtId="177" fontId="77" fillId="2" borderId="10" xfId="0" applyNumberFormat="1" applyFont="1" applyFill="1" applyBorder="1" applyAlignment="1">
      <alignment horizontal="center" vertical="center" wrapText="1"/>
    </xf>
    <xf numFmtId="42" fontId="10" fillId="2" borderId="100" xfId="0" applyNumberFormat="1" applyFont="1" applyFill="1" applyBorder="1" applyAlignment="1">
      <alignment horizontal="center" vertical="center" wrapText="1"/>
    </xf>
    <xf numFmtId="177" fontId="10" fillId="2" borderId="56" xfId="0" applyNumberFormat="1" applyFont="1" applyFill="1" applyBorder="1" applyAlignment="1">
      <alignment horizontal="center" vertical="center" wrapText="1"/>
    </xf>
    <xf numFmtId="177" fontId="10" fillId="2" borderId="144" xfId="0" applyNumberFormat="1" applyFont="1" applyFill="1" applyBorder="1" applyAlignment="1">
      <alignment horizontal="center" vertical="center" wrapText="1"/>
    </xf>
    <xf numFmtId="177" fontId="10" fillId="2" borderId="65" xfId="0" applyNumberFormat="1" applyFont="1" applyFill="1" applyBorder="1" applyAlignment="1">
      <alignment horizontal="center" vertical="center" wrapText="1"/>
    </xf>
    <xf numFmtId="42" fontId="10" fillId="2" borderId="99" xfId="0" applyNumberFormat="1" applyFont="1" applyFill="1" applyBorder="1" applyAlignment="1">
      <alignment horizontal="center" vertical="center" wrapText="1"/>
    </xf>
    <xf numFmtId="177" fontId="10" fillId="2" borderId="2" xfId="0" applyNumberFormat="1" applyFont="1" applyFill="1" applyBorder="1" applyAlignment="1">
      <alignment horizontal="center" vertical="center" wrapText="1"/>
    </xf>
    <xf numFmtId="177" fontId="10" fillId="2" borderId="143" xfId="0" applyNumberFormat="1" applyFont="1" applyFill="1" applyBorder="1" applyAlignment="1">
      <alignment horizontal="center" vertical="center" wrapText="1"/>
    </xf>
    <xf numFmtId="177" fontId="10" fillId="2" borderId="11" xfId="0" applyNumberFormat="1" applyFont="1" applyFill="1" applyBorder="1" applyAlignment="1">
      <alignment horizontal="center" vertical="center" wrapText="1"/>
    </xf>
    <xf numFmtId="42" fontId="10" fillId="2" borderId="103" xfId="0" applyNumberFormat="1" applyFont="1" applyFill="1" applyBorder="1" applyAlignment="1">
      <alignment horizontal="center" vertical="center" wrapText="1"/>
    </xf>
    <xf numFmtId="177" fontId="10" fillId="2" borderId="3" xfId="0" applyNumberFormat="1" applyFont="1" applyFill="1" applyBorder="1" applyAlignment="1">
      <alignment horizontal="center" vertical="center" wrapText="1"/>
    </xf>
    <xf numFmtId="177" fontId="10" fillId="2" borderId="147" xfId="0" applyNumberFormat="1" applyFont="1" applyFill="1" applyBorder="1" applyAlignment="1">
      <alignment horizontal="center" vertical="center" wrapText="1"/>
    </xf>
    <xf numFmtId="177" fontId="10" fillId="2" borderId="134" xfId="0" applyNumberFormat="1" applyFont="1" applyFill="1" applyBorder="1" applyAlignment="1">
      <alignment horizontal="center" vertical="center" wrapText="1"/>
    </xf>
    <xf numFmtId="42" fontId="10" fillId="2" borderId="105" xfId="0" applyNumberFormat="1" applyFont="1" applyFill="1" applyBorder="1" applyAlignment="1">
      <alignment horizontal="center" vertical="center" wrapText="1"/>
    </xf>
    <xf numFmtId="177" fontId="10" fillId="2" borderId="41" xfId="0" applyNumberFormat="1" applyFont="1" applyFill="1" applyBorder="1" applyAlignment="1">
      <alignment horizontal="center" vertical="center" wrapText="1"/>
    </xf>
    <xf numFmtId="177" fontId="10" fillId="2" borderId="148" xfId="0" applyNumberFormat="1" applyFont="1" applyFill="1" applyBorder="1" applyAlignment="1">
      <alignment horizontal="center" vertical="center" wrapText="1"/>
    </xf>
    <xf numFmtId="177" fontId="10" fillId="2" borderId="50" xfId="0" applyNumberFormat="1" applyFont="1" applyFill="1" applyBorder="1" applyAlignment="1">
      <alignment horizontal="center" vertical="center" wrapText="1"/>
    </xf>
    <xf numFmtId="42" fontId="10" fillId="2" borderId="118" xfId="0" applyNumberFormat="1" applyFont="1" applyFill="1" applyBorder="1" applyAlignment="1">
      <alignment horizontal="center" vertical="center" wrapText="1"/>
    </xf>
    <xf numFmtId="177" fontId="10" fillId="2" borderId="0" xfId="0" applyNumberFormat="1" applyFont="1" applyFill="1" applyAlignment="1">
      <alignment horizontal="center" vertical="center" wrapText="1"/>
    </xf>
    <xf numFmtId="177" fontId="10" fillId="2" borderId="149" xfId="0" applyNumberFormat="1" applyFont="1" applyFill="1" applyBorder="1" applyAlignment="1">
      <alignment horizontal="center" vertical="center" wrapText="1"/>
    </xf>
    <xf numFmtId="177" fontId="10" fillId="2" borderId="16" xfId="0" applyNumberFormat="1" applyFont="1" applyFill="1" applyBorder="1" applyAlignment="1">
      <alignment horizontal="center" vertical="center" wrapText="1"/>
    </xf>
    <xf numFmtId="42" fontId="10" fillId="4" borderId="102" xfId="0" applyNumberFormat="1" applyFont="1" applyFill="1" applyBorder="1" applyAlignment="1">
      <alignment horizontal="center" vertical="center"/>
    </xf>
    <xf numFmtId="177" fontId="10" fillId="4" borderId="10" xfId="0" applyNumberFormat="1" applyFont="1" applyFill="1" applyBorder="1" applyAlignment="1">
      <alignment horizontal="center" vertical="center"/>
    </xf>
    <xf numFmtId="42" fontId="10" fillId="4" borderId="99" xfId="0" applyNumberFormat="1" applyFont="1" applyFill="1" applyBorder="1" applyAlignment="1">
      <alignment horizontal="center" vertical="center" wrapText="1"/>
    </xf>
    <xf numFmtId="177" fontId="10" fillId="4" borderId="2" xfId="0" applyNumberFormat="1" applyFont="1" applyFill="1" applyBorder="1" applyAlignment="1">
      <alignment horizontal="center" vertical="center" wrapText="1"/>
    </xf>
    <xf numFmtId="177" fontId="10" fillId="4" borderId="143" xfId="0" applyNumberFormat="1" applyFont="1" applyFill="1" applyBorder="1" applyAlignment="1">
      <alignment horizontal="center" vertical="center" wrapText="1"/>
    </xf>
    <xf numFmtId="177" fontId="10" fillId="4" borderId="11" xfId="0" applyNumberFormat="1" applyFont="1" applyFill="1" applyBorder="1" applyAlignment="1">
      <alignment horizontal="center" vertical="center" wrapText="1"/>
    </xf>
    <xf numFmtId="42" fontId="10" fillId="4" borderId="104" xfId="0" applyNumberFormat="1" applyFont="1" applyFill="1" applyBorder="1" applyAlignment="1">
      <alignment horizontal="center" vertical="center" wrapText="1"/>
    </xf>
    <xf numFmtId="177" fontId="10" fillId="4" borderId="54" xfId="0" applyNumberFormat="1" applyFont="1" applyFill="1" applyBorder="1" applyAlignment="1">
      <alignment horizontal="center" vertical="center" wrapText="1"/>
    </xf>
    <xf numFmtId="177" fontId="10" fillId="4" borderId="142" xfId="0" applyNumberFormat="1" applyFont="1" applyFill="1" applyBorder="1" applyAlignment="1">
      <alignment horizontal="center" vertical="center" wrapText="1"/>
    </xf>
    <xf numFmtId="177" fontId="10" fillId="4" borderId="63" xfId="0" applyNumberFormat="1" applyFont="1" applyFill="1" applyBorder="1" applyAlignment="1">
      <alignment horizontal="center" vertical="center" wrapText="1"/>
    </xf>
    <xf numFmtId="42" fontId="10" fillId="4" borderId="100" xfId="0" applyNumberFormat="1" applyFont="1" applyFill="1" applyBorder="1" applyAlignment="1">
      <alignment horizontal="center" vertical="center"/>
    </xf>
    <xf numFmtId="177" fontId="10" fillId="4" borderId="56" xfId="0" applyNumberFormat="1" applyFont="1" applyFill="1" applyBorder="1" applyAlignment="1">
      <alignment horizontal="center" vertical="center"/>
    </xf>
    <xf numFmtId="177" fontId="10" fillId="4" borderId="144" xfId="0" applyNumberFormat="1" applyFont="1" applyFill="1" applyBorder="1" applyAlignment="1">
      <alignment horizontal="center" vertical="center"/>
    </xf>
    <xf numFmtId="177" fontId="10" fillId="4" borderId="65" xfId="0" applyNumberFormat="1" applyFont="1" applyFill="1" applyBorder="1" applyAlignment="1">
      <alignment horizontal="center" vertical="center"/>
    </xf>
    <xf numFmtId="42" fontId="10" fillId="4" borderId="102" xfId="0" applyNumberFormat="1" applyFont="1" applyFill="1" applyBorder="1" applyAlignment="1">
      <alignment horizontal="center" vertical="center" wrapText="1"/>
    </xf>
    <xf numFmtId="177" fontId="10" fillId="4" borderId="1" xfId="0" applyNumberFormat="1" applyFont="1" applyFill="1" applyBorder="1" applyAlignment="1">
      <alignment horizontal="center" vertical="center" wrapText="1"/>
    </xf>
    <xf numFmtId="177" fontId="10" fillId="4" borderId="141" xfId="0" applyNumberFormat="1" applyFont="1" applyFill="1" applyBorder="1" applyAlignment="1">
      <alignment horizontal="center" vertical="center" wrapText="1"/>
    </xf>
    <xf numFmtId="177" fontId="10" fillId="4" borderId="10" xfId="0" applyNumberFormat="1" applyFont="1" applyFill="1" applyBorder="1" applyAlignment="1">
      <alignment horizontal="center" vertical="center" wrapText="1"/>
    </xf>
    <xf numFmtId="42" fontId="10" fillId="4" borderId="101" xfId="0" applyNumberFormat="1" applyFont="1" applyFill="1" applyBorder="1" applyAlignment="1">
      <alignment horizontal="center" vertical="center" wrapText="1"/>
    </xf>
    <xf numFmtId="177" fontId="10" fillId="4" borderId="49" xfId="0" applyNumberFormat="1" applyFont="1" applyFill="1" applyBorder="1" applyAlignment="1">
      <alignment horizontal="center" vertical="center" wrapText="1"/>
    </xf>
    <xf numFmtId="177" fontId="10" fillId="4" borderId="145" xfId="0" applyNumberFormat="1" applyFont="1" applyFill="1" applyBorder="1" applyAlignment="1">
      <alignment horizontal="center" vertical="center" wrapText="1"/>
    </xf>
    <xf numFmtId="177" fontId="10" fillId="4" borderId="40" xfId="0" applyNumberFormat="1" applyFont="1" applyFill="1" applyBorder="1" applyAlignment="1">
      <alignment horizontal="center" vertical="center" wrapText="1"/>
    </xf>
    <xf numFmtId="42" fontId="10" fillId="4" borderId="115" xfId="0" applyNumberFormat="1" applyFont="1" applyFill="1" applyBorder="1" applyAlignment="1">
      <alignment horizontal="center" vertical="center"/>
    </xf>
    <xf numFmtId="177" fontId="10" fillId="4" borderId="67" xfId="0" applyNumberFormat="1" applyFont="1" applyFill="1" applyBorder="1" applyAlignment="1">
      <alignment horizontal="center" vertical="center"/>
    </xf>
    <xf numFmtId="177" fontId="10" fillId="4" borderId="150" xfId="0" applyNumberFormat="1" applyFont="1" applyFill="1" applyBorder="1" applyAlignment="1">
      <alignment horizontal="center" vertical="center"/>
    </xf>
    <xf numFmtId="177" fontId="10" fillId="4" borderId="48" xfId="0" applyNumberFormat="1" applyFont="1" applyFill="1" applyBorder="1" applyAlignment="1">
      <alignment horizontal="center" vertical="center"/>
    </xf>
    <xf numFmtId="177" fontId="10" fillId="4" borderId="151" xfId="0" applyNumberFormat="1" applyFont="1" applyFill="1" applyBorder="1" applyAlignment="1">
      <alignment horizontal="center" vertical="center" wrapText="1"/>
    </xf>
    <xf numFmtId="42" fontId="10" fillId="4" borderId="99" xfId="0" applyNumberFormat="1" applyFont="1" applyFill="1" applyBorder="1" applyAlignment="1">
      <alignment horizontal="center" vertical="center"/>
    </xf>
    <xf numFmtId="177" fontId="10" fillId="4" borderId="2" xfId="0" applyNumberFormat="1" applyFont="1" applyFill="1" applyBorder="1" applyAlignment="1">
      <alignment horizontal="center" vertical="center"/>
    </xf>
    <xf numFmtId="177" fontId="10" fillId="4" borderId="143" xfId="0" applyNumberFormat="1" applyFont="1" applyFill="1" applyBorder="1" applyAlignment="1">
      <alignment horizontal="center" vertical="center"/>
    </xf>
    <xf numFmtId="177" fontId="10" fillId="4" borderId="109" xfId="0" applyNumberFormat="1" applyFont="1" applyFill="1" applyBorder="1" applyAlignment="1">
      <alignment horizontal="center" vertical="center"/>
    </xf>
    <xf numFmtId="42" fontId="10" fillId="4" borderId="104" xfId="0" applyNumberFormat="1" applyFont="1" applyFill="1" applyBorder="1" applyAlignment="1">
      <alignment horizontal="center" vertical="center"/>
    </xf>
    <xf numFmtId="177" fontId="10" fillId="4" borderId="54" xfId="0" applyNumberFormat="1" applyFont="1" applyFill="1" applyBorder="1" applyAlignment="1">
      <alignment horizontal="center" vertical="center"/>
    </xf>
    <xf numFmtId="177" fontId="10" fillId="4" borderId="142" xfId="0" applyNumberFormat="1" applyFont="1" applyFill="1" applyBorder="1" applyAlignment="1">
      <alignment horizontal="center" vertical="center"/>
    </xf>
    <xf numFmtId="177" fontId="10" fillId="4" borderId="108" xfId="0" applyNumberFormat="1" applyFont="1" applyFill="1" applyBorder="1" applyAlignment="1">
      <alignment horizontal="center" vertical="center"/>
    </xf>
    <xf numFmtId="42" fontId="10" fillId="4" borderId="100" xfId="0" applyNumberFormat="1" applyFont="1" applyFill="1" applyBorder="1" applyAlignment="1">
      <alignment horizontal="center" vertical="center" wrapText="1"/>
    </xf>
    <xf numFmtId="177" fontId="10" fillId="4" borderId="56" xfId="0" applyNumberFormat="1" applyFont="1" applyFill="1" applyBorder="1" applyAlignment="1">
      <alignment horizontal="center" vertical="center" wrapText="1"/>
    </xf>
    <xf numFmtId="177" fontId="10" fillId="4" borderId="144" xfId="0" applyNumberFormat="1" applyFont="1" applyFill="1" applyBorder="1" applyAlignment="1">
      <alignment horizontal="center" vertical="center" wrapText="1"/>
    </xf>
    <xf numFmtId="177" fontId="10" fillId="4" borderId="110" xfId="0" applyNumberFormat="1" applyFont="1" applyFill="1" applyBorder="1" applyAlignment="1">
      <alignment horizontal="center" vertical="center" wrapText="1"/>
    </xf>
    <xf numFmtId="177" fontId="10" fillId="4" borderId="108" xfId="0" applyNumberFormat="1" applyFont="1" applyFill="1" applyBorder="1" applyAlignment="1">
      <alignment horizontal="center" vertical="center" wrapText="1"/>
    </xf>
    <xf numFmtId="177" fontId="10" fillId="4" borderId="109" xfId="0" applyNumberFormat="1" applyFont="1" applyFill="1" applyBorder="1" applyAlignment="1">
      <alignment horizontal="center" vertical="center" wrapText="1"/>
    </xf>
    <xf numFmtId="177" fontId="10" fillId="4" borderId="110" xfId="0" applyNumberFormat="1" applyFont="1" applyFill="1" applyBorder="1" applyAlignment="1">
      <alignment horizontal="center" vertical="center"/>
    </xf>
    <xf numFmtId="42" fontId="10" fillId="4" borderId="103" xfId="0" applyNumberFormat="1" applyFont="1" applyFill="1" applyBorder="1" applyAlignment="1">
      <alignment horizontal="center" vertical="center" wrapText="1"/>
    </xf>
    <xf numFmtId="177" fontId="10" fillId="4" borderId="3" xfId="0" applyNumberFormat="1" applyFont="1" applyFill="1" applyBorder="1" applyAlignment="1">
      <alignment horizontal="center" vertical="center" wrapText="1"/>
    </xf>
    <xf numFmtId="177" fontId="10" fillId="4" borderId="147" xfId="0" applyNumberFormat="1" applyFont="1" applyFill="1" applyBorder="1" applyAlignment="1">
      <alignment horizontal="center" vertical="center" wrapText="1"/>
    </xf>
    <xf numFmtId="177" fontId="10" fillId="4" borderId="112" xfId="0" applyNumberFormat="1" applyFont="1" applyFill="1" applyBorder="1" applyAlignment="1">
      <alignment horizontal="center" vertical="center" wrapText="1"/>
    </xf>
    <xf numFmtId="42" fontId="6" fillId="0" borderId="0" xfId="0" applyNumberFormat="1" applyFont="1" applyAlignment="1">
      <alignment horizontal="center" vertical="center"/>
    </xf>
    <xf numFmtId="177" fontId="6" fillId="0" borderId="0" xfId="0" applyNumberFormat="1" applyFont="1" applyAlignment="1">
      <alignment horizontal="center" vertical="center"/>
    </xf>
    <xf numFmtId="42" fontId="6" fillId="4" borderId="125" xfId="0" applyNumberFormat="1" applyFont="1" applyFill="1" applyBorder="1" applyAlignment="1">
      <alignment horizontal="center" vertical="center" wrapText="1"/>
    </xf>
    <xf numFmtId="0" fontId="20" fillId="3" borderId="129" xfId="0" applyFont="1" applyFill="1" applyBorder="1" applyAlignment="1">
      <alignment horizontal="center" vertical="center" wrapText="1"/>
    </xf>
    <xf numFmtId="20" fontId="17" fillId="0" borderId="0" xfId="0" applyNumberFormat="1" applyFont="1" applyAlignment="1">
      <alignment horizontal="right" vertical="center" wrapText="1"/>
    </xf>
    <xf numFmtId="0" fontId="5" fillId="0" borderId="0" xfId="0" applyFont="1" applyAlignment="1">
      <alignment horizontal="right" vertical="center" wrapText="1"/>
    </xf>
    <xf numFmtId="20" fontId="5" fillId="0" borderId="0" xfId="0" applyNumberFormat="1" applyFont="1" applyAlignment="1">
      <alignment horizontal="right" vertical="center"/>
    </xf>
    <xf numFmtId="0" fontId="5" fillId="0" borderId="0" xfId="0" applyFont="1" applyAlignment="1">
      <alignment vertical="center" wrapText="1"/>
    </xf>
    <xf numFmtId="20" fontId="5" fillId="0" borderId="0" xfId="0" applyNumberFormat="1" applyFont="1">
      <alignment vertical="center"/>
    </xf>
    <xf numFmtId="0" fontId="8" fillId="2" borderId="28" xfId="0" applyFont="1" applyFill="1" applyBorder="1" applyAlignment="1">
      <alignment horizontal="center" vertical="center" wrapText="1"/>
    </xf>
    <xf numFmtId="0" fontId="8" fillId="2" borderId="28" xfId="0" applyFont="1" applyFill="1" applyBorder="1" applyAlignment="1">
      <alignment horizontal="center" vertical="center"/>
    </xf>
    <xf numFmtId="0" fontId="75" fillId="0" borderId="0" xfId="0" applyFont="1" applyAlignment="1">
      <alignment horizontal="right" vertical="center" wrapText="1"/>
    </xf>
    <xf numFmtId="0" fontId="8" fillId="0" borderId="0" xfId="0" applyFont="1" applyAlignment="1">
      <alignment horizontal="center" vertical="center" wrapText="1"/>
    </xf>
    <xf numFmtId="0" fontId="9" fillId="2" borderId="114" xfId="0" applyFont="1" applyFill="1" applyBorder="1" applyAlignment="1">
      <alignment horizontal="center" vertical="center" wrapText="1"/>
    </xf>
    <xf numFmtId="0" fontId="9" fillId="2" borderId="105" xfId="0" applyFont="1" applyFill="1" applyBorder="1" applyAlignment="1">
      <alignment horizontal="center" vertical="center" wrapText="1"/>
    </xf>
    <xf numFmtId="0" fontId="9" fillId="4" borderId="102" xfId="0" applyFont="1" applyFill="1" applyBorder="1" applyAlignment="1">
      <alignment horizontal="center" vertical="center" wrapText="1"/>
    </xf>
    <xf numFmtId="0" fontId="8" fillId="0" borderId="0" xfId="0" applyFont="1" applyAlignment="1">
      <alignment horizontal="center" vertical="center"/>
    </xf>
    <xf numFmtId="0" fontId="9" fillId="2" borderId="106" xfId="0" applyFont="1" applyFill="1" applyBorder="1" applyAlignment="1">
      <alignment horizontal="center" vertical="center" wrapText="1"/>
    </xf>
    <xf numFmtId="0" fontId="9" fillId="2" borderId="107" xfId="0" applyFont="1" applyFill="1" applyBorder="1" applyAlignment="1">
      <alignment horizontal="center" vertical="center" wrapText="1"/>
    </xf>
    <xf numFmtId="0" fontId="9" fillId="2" borderId="108" xfId="0" applyFont="1" applyFill="1" applyBorder="1" applyAlignment="1">
      <alignment horizontal="center" vertical="center" wrapText="1"/>
    </xf>
    <xf numFmtId="0" fontId="9" fillId="2" borderId="110" xfId="0" applyFont="1" applyFill="1" applyBorder="1" applyAlignment="1">
      <alignment horizontal="center" vertical="center" wrapText="1"/>
    </xf>
    <xf numFmtId="0" fontId="9" fillId="2" borderId="109" xfId="0" applyFont="1" applyFill="1" applyBorder="1" applyAlignment="1">
      <alignment horizontal="center" vertical="center" wrapText="1"/>
    </xf>
    <xf numFmtId="0" fontId="9" fillId="2" borderId="112" xfId="0" applyFont="1" applyFill="1" applyBorder="1" applyAlignment="1">
      <alignment horizontal="center" vertical="center" wrapText="1"/>
    </xf>
    <xf numFmtId="0" fontId="9" fillId="2" borderId="113" xfId="0" applyFont="1" applyFill="1" applyBorder="1" applyAlignment="1">
      <alignment horizontal="center" vertical="center" wrapText="1"/>
    </xf>
    <xf numFmtId="0" fontId="9" fillId="4" borderId="107" xfId="0" applyFont="1" applyFill="1" applyBorder="1" applyAlignment="1">
      <alignment horizontal="center" vertical="center" wrapText="1"/>
    </xf>
    <xf numFmtId="0" fontId="5" fillId="2" borderId="82" xfId="0" applyFont="1" applyFill="1" applyBorder="1" applyAlignment="1">
      <alignment horizontal="center" vertical="center" wrapText="1"/>
    </xf>
    <xf numFmtId="0" fontId="9" fillId="2" borderId="82" xfId="0" applyFont="1" applyFill="1" applyBorder="1" applyAlignment="1">
      <alignment horizontal="center" vertical="center" wrapText="1"/>
    </xf>
    <xf numFmtId="0" fontId="9" fillId="2" borderId="58" xfId="0" applyFont="1" applyFill="1" applyBorder="1" applyAlignment="1">
      <alignment horizontal="center" vertical="center" wrapText="1"/>
    </xf>
    <xf numFmtId="0" fontId="9" fillId="2" borderId="82" xfId="0" applyFont="1" applyFill="1" applyBorder="1" applyAlignment="1">
      <alignment horizontal="center" vertical="center"/>
    </xf>
    <xf numFmtId="0" fontId="9" fillId="2" borderId="58" xfId="0" applyFont="1" applyFill="1" applyBorder="1" applyAlignment="1">
      <alignment horizontal="center" vertical="center"/>
    </xf>
    <xf numFmtId="0" fontId="9" fillId="2" borderId="57" xfId="0" applyFont="1" applyFill="1" applyBorder="1" applyAlignment="1">
      <alignment horizontal="center" vertical="center"/>
    </xf>
    <xf numFmtId="4" fontId="9" fillId="2" borderId="58" xfId="0" applyNumberFormat="1" applyFont="1" applyFill="1" applyBorder="1" applyAlignment="1">
      <alignment horizontal="center" vertical="center"/>
    </xf>
    <xf numFmtId="0" fontId="5" fillId="2" borderId="12"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2" borderId="115" xfId="0" applyFont="1" applyFill="1" applyBorder="1" applyAlignment="1">
      <alignment horizontal="center" vertical="center" wrapText="1"/>
    </xf>
    <xf numFmtId="0" fontId="9" fillId="2" borderId="48" xfId="0" applyFont="1" applyFill="1" applyBorder="1" applyAlignment="1">
      <alignment horizontal="center" vertical="center" wrapText="1"/>
    </xf>
    <xf numFmtId="42" fontId="10" fillId="2" borderId="115" xfId="0" applyNumberFormat="1" applyFont="1" applyFill="1" applyBorder="1" applyAlignment="1">
      <alignment horizontal="center" vertical="center" wrapText="1"/>
    </xf>
    <xf numFmtId="177" fontId="10" fillId="2" borderId="67" xfId="0" applyNumberFormat="1" applyFont="1" applyFill="1" applyBorder="1" applyAlignment="1">
      <alignment horizontal="center" vertical="center" wrapText="1"/>
    </xf>
    <xf numFmtId="177" fontId="10" fillId="2" borderId="150" xfId="0" applyNumberFormat="1" applyFont="1" applyFill="1" applyBorder="1" applyAlignment="1">
      <alignment horizontal="center" vertical="center" wrapText="1"/>
    </xf>
    <xf numFmtId="177" fontId="10" fillId="2" borderId="48" xfId="0"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01" xfId="0" applyFont="1" applyFill="1" applyBorder="1" applyAlignment="1">
      <alignment horizontal="center" vertical="center" wrapText="1"/>
    </xf>
    <xf numFmtId="0" fontId="9" fillId="2" borderId="111" xfId="0" applyFont="1" applyFill="1" applyBorder="1" applyAlignment="1">
      <alignment horizontal="center" vertical="center" wrapText="1"/>
    </xf>
    <xf numFmtId="42" fontId="10" fillId="2" borderId="101" xfId="0" applyNumberFormat="1" applyFont="1" applyFill="1" applyBorder="1" applyAlignment="1">
      <alignment horizontal="center" vertical="center" wrapText="1"/>
    </xf>
    <xf numFmtId="177" fontId="10" fillId="2" borderId="49" xfId="0" applyNumberFormat="1" applyFont="1" applyFill="1" applyBorder="1" applyAlignment="1">
      <alignment horizontal="center" vertical="center" wrapText="1"/>
    </xf>
    <xf numFmtId="177" fontId="10" fillId="2" borderId="145" xfId="0" applyNumberFormat="1" applyFont="1" applyFill="1" applyBorder="1" applyAlignment="1">
      <alignment horizontal="center" vertical="center" wrapText="1"/>
    </xf>
    <xf numFmtId="177" fontId="10" fillId="2" borderId="40" xfId="0" applyNumberFormat="1" applyFont="1" applyFill="1" applyBorder="1" applyAlignment="1">
      <alignment horizontal="center" vertical="center" wrapText="1"/>
    </xf>
    <xf numFmtId="0" fontId="9" fillId="2" borderId="116" xfId="0" applyFont="1" applyFill="1" applyBorder="1" applyAlignment="1">
      <alignment horizontal="center" vertical="center" wrapText="1"/>
    </xf>
    <xf numFmtId="0" fontId="9" fillId="4" borderId="118" xfId="0" applyFont="1" applyFill="1" applyBorder="1" applyAlignment="1">
      <alignment horizontal="center" vertical="center" wrapText="1"/>
    </xf>
    <xf numFmtId="0" fontId="9" fillId="4" borderId="117" xfId="0" applyFont="1" applyFill="1" applyBorder="1" applyAlignment="1">
      <alignment horizontal="center" vertical="center" wrapText="1"/>
    </xf>
    <xf numFmtId="42" fontId="10" fillId="4" borderId="118" xfId="0" applyNumberFormat="1" applyFont="1" applyFill="1" applyBorder="1" applyAlignment="1">
      <alignment horizontal="center" vertical="center" wrapText="1"/>
    </xf>
    <xf numFmtId="177" fontId="10" fillId="4" borderId="0" xfId="0" applyNumberFormat="1" applyFont="1" applyFill="1" applyAlignment="1">
      <alignment horizontal="center" vertical="center" wrapText="1"/>
    </xf>
    <xf numFmtId="177" fontId="10" fillId="4" borderId="149" xfId="0" applyNumberFormat="1" applyFont="1" applyFill="1" applyBorder="1" applyAlignment="1">
      <alignment horizontal="center" vertical="center" wrapText="1"/>
    </xf>
    <xf numFmtId="177" fontId="10" fillId="4" borderId="117" xfId="0" applyNumberFormat="1" applyFont="1" applyFill="1" applyBorder="1" applyAlignment="1">
      <alignment horizontal="center" vertical="center" wrapText="1"/>
    </xf>
    <xf numFmtId="0" fontId="8" fillId="4" borderId="161" xfId="0" applyFont="1" applyFill="1" applyBorder="1" applyAlignment="1">
      <alignment horizontal="center" vertical="center" wrapText="1"/>
    </xf>
    <xf numFmtId="0" fontId="9" fillId="4" borderId="162" xfId="0" applyFont="1" applyFill="1" applyBorder="1" applyAlignment="1">
      <alignment horizontal="center" vertical="center" wrapText="1"/>
    </xf>
    <xf numFmtId="0" fontId="9" fillId="4" borderId="163" xfId="0" applyFont="1" applyFill="1" applyBorder="1" applyAlignment="1">
      <alignment horizontal="center" vertical="center" wrapText="1"/>
    </xf>
    <xf numFmtId="42" fontId="10" fillId="4" borderId="162" xfId="0" applyNumberFormat="1" applyFont="1" applyFill="1" applyBorder="1" applyAlignment="1">
      <alignment horizontal="center" vertical="center" wrapText="1"/>
    </xf>
    <xf numFmtId="177" fontId="10" fillId="4" borderId="19" xfId="0" applyNumberFormat="1" applyFont="1" applyFill="1" applyBorder="1" applyAlignment="1">
      <alignment horizontal="center" vertical="center" wrapText="1"/>
    </xf>
    <xf numFmtId="177" fontId="10" fillId="4" borderId="164" xfId="0" applyNumberFormat="1" applyFont="1" applyFill="1" applyBorder="1" applyAlignment="1">
      <alignment horizontal="center" vertical="center" wrapText="1"/>
    </xf>
    <xf numFmtId="177" fontId="10" fillId="4" borderId="163" xfId="0" applyNumberFormat="1" applyFont="1" applyFill="1" applyBorder="1" applyAlignment="1">
      <alignment horizontal="center" vertical="center" wrapText="1"/>
    </xf>
    <xf numFmtId="0" fontId="27" fillId="0" borderId="0" xfId="0" applyFont="1" applyAlignment="1">
      <alignment horizontal="center" vertical="center"/>
    </xf>
    <xf numFmtId="0" fontId="73" fillId="2" borderId="135" xfId="0" applyFont="1" applyFill="1" applyBorder="1" applyAlignment="1">
      <alignment horizontal="center" vertical="center" wrapText="1"/>
    </xf>
    <xf numFmtId="0" fontId="73" fillId="2" borderId="136" xfId="0" applyFont="1" applyFill="1" applyBorder="1" applyAlignment="1">
      <alignment horizontal="center" vertical="center" wrapText="1"/>
    </xf>
    <xf numFmtId="0" fontId="73" fillId="2" borderId="59" xfId="0" applyFont="1" applyFill="1" applyBorder="1" applyAlignment="1">
      <alignment horizontal="center" vertical="center" wrapText="1"/>
    </xf>
    <xf numFmtId="0" fontId="73" fillId="2" borderId="137" xfId="0" applyFont="1" applyFill="1" applyBorder="1" applyAlignment="1">
      <alignment horizontal="center" vertical="center" wrapText="1"/>
    </xf>
    <xf numFmtId="0" fontId="73" fillId="2" borderId="133" xfId="0" applyFont="1" applyFill="1" applyBorder="1" applyAlignment="1">
      <alignment horizontal="center" vertical="center" wrapText="1"/>
    </xf>
    <xf numFmtId="0" fontId="73" fillId="2" borderId="57" xfId="0" applyFont="1" applyFill="1" applyBorder="1" applyAlignment="1">
      <alignment horizontal="center" vertical="center" wrapText="1"/>
    </xf>
    <xf numFmtId="3" fontId="73" fillId="2" borderId="58" xfId="0" applyNumberFormat="1" applyFont="1" applyFill="1" applyBorder="1" applyAlignment="1">
      <alignment horizontal="center" vertical="center" wrapText="1"/>
    </xf>
    <xf numFmtId="0" fontId="73" fillId="2" borderId="138" xfId="0" applyFont="1" applyFill="1" applyBorder="1" applyAlignment="1">
      <alignment horizontal="center" vertical="center" wrapText="1"/>
    </xf>
    <xf numFmtId="0" fontId="73" fillId="2" borderId="58" xfId="0" applyFont="1" applyFill="1" applyBorder="1" applyAlignment="1">
      <alignment horizontal="center" vertical="center" wrapText="1"/>
    </xf>
    <xf numFmtId="0" fontId="34" fillId="2" borderId="59" xfId="0" applyFont="1" applyFill="1" applyBorder="1" applyAlignment="1">
      <alignment horizontal="center" vertical="center" wrapText="1"/>
    </xf>
    <xf numFmtId="0" fontId="34" fillId="2" borderId="58" xfId="0" applyFont="1" applyFill="1" applyBorder="1" applyAlignment="1">
      <alignment horizontal="center" vertical="center" wrapText="1"/>
    </xf>
    <xf numFmtId="0" fontId="34" fillId="2" borderId="57" xfId="0" applyFont="1" applyFill="1" applyBorder="1" applyAlignment="1">
      <alignment horizontal="center" vertical="center" wrapText="1"/>
    </xf>
    <xf numFmtId="0" fontId="34" fillId="2" borderId="135" xfId="0" applyFont="1" applyFill="1" applyBorder="1" applyAlignment="1">
      <alignment horizontal="center" vertical="center" wrapText="1"/>
    </xf>
    <xf numFmtId="0" fontId="34" fillId="2" borderId="136" xfId="0" applyFont="1" applyFill="1" applyBorder="1" applyAlignment="1">
      <alignment horizontal="center" vertical="center" wrapText="1"/>
    </xf>
    <xf numFmtId="0" fontId="27" fillId="0" borderId="0" xfId="0" applyFont="1" applyAlignment="1">
      <alignment horizontal="center" vertical="center" wrapText="1"/>
    </xf>
    <xf numFmtId="4" fontId="9" fillId="2" borderId="44" xfId="0" applyNumberFormat="1" applyFont="1" applyFill="1" applyBorder="1" applyAlignment="1">
      <alignment horizontal="center" vertical="center" wrapText="1"/>
    </xf>
    <xf numFmtId="4" fontId="9" fillId="2" borderId="32" xfId="0" applyNumberFormat="1" applyFont="1" applyFill="1" applyBorder="1" applyAlignment="1">
      <alignment horizontal="center" vertical="center" wrapText="1"/>
    </xf>
    <xf numFmtId="4" fontId="9" fillId="2" borderId="30" xfId="0" applyNumberFormat="1" applyFont="1" applyFill="1" applyBorder="1" applyAlignment="1">
      <alignment horizontal="center" vertical="center" wrapText="1"/>
    </xf>
    <xf numFmtId="4" fontId="9" fillId="2" borderId="100" xfId="0" applyNumberFormat="1" applyFont="1" applyFill="1" applyBorder="1" applyAlignment="1">
      <alignment horizontal="center" vertical="center" wrapText="1"/>
    </xf>
    <xf numFmtId="4" fontId="9" fillId="2" borderId="99" xfId="0" applyNumberFormat="1" applyFont="1" applyFill="1" applyBorder="1" applyAlignment="1">
      <alignment horizontal="center" vertical="center" wrapText="1"/>
    </xf>
    <xf numFmtId="4" fontId="9" fillId="2" borderId="104" xfId="0" applyNumberFormat="1" applyFont="1" applyFill="1" applyBorder="1" applyAlignment="1">
      <alignment horizontal="center" vertical="center" wrapText="1"/>
    </xf>
    <xf numFmtId="4" fontId="27" fillId="2" borderId="58" xfId="0" applyNumberFormat="1" applyFont="1" applyFill="1" applyBorder="1" applyAlignment="1">
      <alignment horizontal="center" vertical="center" wrapText="1"/>
    </xf>
    <xf numFmtId="4" fontId="27" fillId="2" borderId="57" xfId="0" applyNumberFormat="1" applyFont="1" applyFill="1" applyBorder="1" applyAlignment="1">
      <alignment horizontal="center" vertical="center" wrapText="1"/>
    </xf>
    <xf numFmtId="0" fontId="27" fillId="2" borderId="139" xfId="0" applyFont="1" applyFill="1" applyBorder="1" applyAlignment="1">
      <alignment horizontal="center" vertical="center" wrapText="1"/>
    </xf>
    <xf numFmtId="0" fontId="27" fillId="2" borderId="133" xfId="0" applyFont="1" applyFill="1" applyBorder="1" applyAlignment="1">
      <alignment horizontal="center" vertical="center" wrapText="1"/>
    </xf>
    <xf numFmtId="0" fontId="27" fillId="2" borderId="57" xfId="0" applyFont="1" applyFill="1" applyBorder="1" applyAlignment="1">
      <alignment horizontal="center" vertical="center" wrapText="1"/>
    </xf>
    <xf numFmtId="0" fontId="27" fillId="2" borderId="135" xfId="0" applyFont="1" applyFill="1" applyBorder="1" applyAlignment="1">
      <alignment horizontal="center" vertical="center" wrapText="1"/>
    </xf>
    <xf numFmtId="4" fontId="27" fillId="2" borderId="59" xfId="0" applyNumberFormat="1" applyFont="1" applyFill="1" applyBorder="1" applyAlignment="1">
      <alignment horizontal="center" vertical="center" wrapText="1"/>
    </xf>
    <xf numFmtId="0" fontId="8" fillId="6" borderId="27" xfId="0" applyFont="1" applyFill="1" applyBorder="1" applyAlignment="1">
      <alignment horizontal="center" vertical="center"/>
    </xf>
    <xf numFmtId="0" fontId="8" fillId="6" borderId="65" xfId="0" applyFont="1" applyFill="1" applyBorder="1" applyAlignment="1">
      <alignment horizontal="center" vertical="center"/>
    </xf>
    <xf numFmtId="0" fontId="8" fillId="6" borderId="33" xfId="0" applyFont="1" applyFill="1" applyBorder="1" applyAlignment="1">
      <alignment horizontal="center" vertical="center"/>
    </xf>
    <xf numFmtId="0" fontId="8" fillId="6" borderId="6" xfId="0" applyFont="1" applyFill="1" applyBorder="1" applyAlignment="1">
      <alignment horizontal="center" vertical="center"/>
    </xf>
    <xf numFmtId="0" fontId="8" fillId="6" borderId="50" xfId="0" applyFont="1" applyFill="1" applyBorder="1" applyAlignment="1">
      <alignment horizontal="center" vertical="center"/>
    </xf>
    <xf numFmtId="0" fontId="9" fillId="6" borderId="102" xfId="0" applyFont="1" applyFill="1" applyBorder="1" applyAlignment="1">
      <alignment horizontal="center" vertical="center"/>
    </xf>
    <xf numFmtId="0" fontId="9" fillId="6" borderId="107" xfId="0" applyFont="1" applyFill="1" applyBorder="1" applyAlignment="1">
      <alignment horizontal="center" vertical="center"/>
    </xf>
    <xf numFmtId="42" fontId="10" fillId="6" borderId="102" xfId="0" applyNumberFormat="1" applyFont="1" applyFill="1" applyBorder="1" applyAlignment="1">
      <alignment horizontal="center" vertical="center"/>
    </xf>
    <xf numFmtId="177" fontId="10" fillId="6" borderId="1" xfId="0" applyNumberFormat="1" applyFont="1" applyFill="1" applyBorder="1" applyAlignment="1">
      <alignment horizontal="center" vertical="center"/>
    </xf>
    <xf numFmtId="177" fontId="10" fillId="6" borderId="141" xfId="0" applyNumberFormat="1" applyFont="1" applyFill="1" applyBorder="1" applyAlignment="1">
      <alignment horizontal="center" vertical="center"/>
    </xf>
    <xf numFmtId="177" fontId="10" fillId="6" borderId="107" xfId="0" applyNumberFormat="1" applyFont="1" applyFill="1" applyBorder="1" applyAlignment="1">
      <alignment horizontal="center" vertical="center"/>
    </xf>
    <xf numFmtId="0" fontId="9" fillId="6" borderId="99" xfId="0" applyFont="1" applyFill="1" applyBorder="1" applyAlignment="1">
      <alignment horizontal="center" vertical="center"/>
    </xf>
    <xf numFmtId="0" fontId="9" fillId="6" borderId="109" xfId="0" applyFont="1" applyFill="1" applyBorder="1" applyAlignment="1">
      <alignment horizontal="center" vertical="center"/>
    </xf>
    <xf numFmtId="42" fontId="10" fillId="6" borderId="99" xfId="0" applyNumberFormat="1" applyFont="1" applyFill="1" applyBorder="1" applyAlignment="1">
      <alignment horizontal="center" vertical="center"/>
    </xf>
    <xf numFmtId="177" fontId="10" fillId="6" borderId="2" xfId="0" applyNumberFormat="1" applyFont="1" applyFill="1" applyBorder="1" applyAlignment="1">
      <alignment horizontal="center" vertical="center"/>
    </xf>
    <xf numFmtId="177" fontId="10" fillId="6" borderId="143" xfId="0" applyNumberFormat="1" applyFont="1" applyFill="1" applyBorder="1" applyAlignment="1">
      <alignment horizontal="center" vertical="center"/>
    </xf>
    <xf numFmtId="177" fontId="10" fillId="6" borderId="109" xfId="0" applyNumberFormat="1" applyFont="1" applyFill="1" applyBorder="1" applyAlignment="1">
      <alignment horizontal="center" vertical="center"/>
    </xf>
    <xf numFmtId="0" fontId="9" fillId="6" borderId="104" xfId="0" applyFont="1" applyFill="1" applyBorder="1" applyAlignment="1">
      <alignment horizontal="center" vertical="center"/>
    </xf>
    <xf numFmtId="0" fontId="9" fillId="6" borderId="108" xfId="0" applyFont="1" applyFill="1" applyBorder="1" applyAlignment="1">
      <alignment horizontal="center" vertical="center"/>
    </xf>
    <xf numFmtId="42" fontId="10" fillId="6" borderId="104" xfId="0" applyNumberFormat="1" applyFont="1" applyFill="1" applyBorder="1" applyAlignment="1">
      <alignment horizontal="center" vertical="center"/>
    </xf>
    <xf numFmtId="177" fontId="10" fillId="6" borderId="54" xfId="0" applyNumberFormat="1" applyFont="1" applyFill="1" applyBorder="1" applyAlignment="1">
      <alignment horizontal="center" vertical="center"/>
    </xf>
    <xf numFmtId="177" fontId="10" fillId="6" borderId="142" xfId="0" applyNumberFormat="1" applyFont="1" applyFill="1" applyBorder="1" applyAlignment="1">
      <alignment horizontal="center" vertical="center"/>
    </xf>
    <xf numFmtId="177" fontId="10" fillId="6" borderId="108" xfId="0" applyNumberFormat="1" applyFont="1" applyFill="1" applyBorder="1" applyAlignment="1">
      <alignment horizontal="center" vertical="center"/>
    </xf>
    <xf numFmtId="0" fontId="9" fillId="6" borderId="101" xfId="0" applyFont="1" applyFill="1" applyBorder="1" applyAlignment="1">
      <alignment horizontal="center" vertical="center"/>
    </xf>
    <xf numFmtId="0" fontId="9" fillId="6" borderId="111" xfId="0" applyFont="1" applyFill="1" applyBorder="1" applyAlignment="1">
      <alignment horizontal="center" vertical="center"/>
    </xf>
    <xf numFmtId="42" fontId="10" fillId="6" borderId="101" xfId="0" applyNumberFormat="1" applyFont="1" applyFill="1" applyBorder="1" applyAlignment="1">
      <alignment horizontal="center" vertical="center"/>
    </xf>
    <xf numFmtId="177" fontId="10" fillId="6" borderId="49" xfId="0" applyNumberFormat="1" applyFont="1" applyFill="1" applyBorder="1" applyAlignment="1">
      <alignment horizontal="center" vertical="center"/>
    </xf>
    <xf numFmtId="177" fontId="10" fillId="6" borderId="145" xfId="0" applyNumberFormat="1" applyFont="1" applyFill="1" applyBorder="1" applyAlignment="1">
      <alignment horizontal="center" vertical="center"/>
    </xf>
    <xf numFmtId="177" fontId="10" fillId="6" borderId="111" xfId="0" applyNumberFormat="1" applyFont="1" applyFill="1" applyBorder="1" applyAlignment="1">
      <alignment horizontal="center" vertical="center"/>
    </xf>
    <xf numFmtId="0" fontId="9" fillId="6" borderId="100" xfId="0" applyFont="1" applyFill="1" applyBorder="1" applyAlignment="1">
      <alignment horizontal="center" vertical="center"/>
    </xf>
    <xf numFmtId="0" fontId="9" fillId="6" borderId="110" xfId="0" applyFont="1" applyFill="1" applyBorder="1" applyAlignment="1">
      <alignment horizontal="center" vertical="center"/>
    </xf>
    <xf numFmtId="42" fontId="10" fillId="6" borderId="100" xfId="0" applyNumberFormat="1" applyFont="1" applyFill="1" applyBorder="1" applyAlignment="1">
      <alignment horizontal="center" vertical="center"/>
    </xf>
    <xf numFmtId="177" fontId="10" fillId="6" borderId="56" xfId="0" applyNumberFormat="1" applyFont="1" applyFill="1" applyBorder="1" applyAlignment="1">
      <alignment horizontal="center" vertical="center"/>
    </xf>
    <xf numFmtId="177" fontId="10" fillId="6" borderId="144" xfId="0" applyNumberFormat="1" applyFont="1" applyFill="1" applyBorder="1" applyAlignment="1">
      <alignment horizontal="center" vertical="center"/>
    </xf>
    <xf numFmtId="177" fontId="10" fillId="6" borderId="110" xfId="0" applyNumberFormat="1" applyFont="1" applyFill="1" applyBorder="1" applyAlignment="1">
      <alignment horizontal="center" vertical="center"/>
    </xf>
    <xf numFmtId="3" fontId="9" fillId="6" borderId="100" xfId="0" applyNumberFormat="1" applyFont="1" applyFill="1" applyBorder="1" applyAlignment="1">
      <alignment horizontal="center" vertical="center" wrapText="1"/>
    </xf>
    <xf numFmtId="0" fontId="9" fillId="6" borderId="110" xfId="0" applyFont="1" applyFill="1" applyBorder="1" applyAlignment="1">
      <alignment horizontal="center" vertical="center" wrapText="1"/>
    </xf>
    <xf numFmtId="42" fontId="10" fillId="6" borderId="100" xfId="0" applyNumberFormat="1" applyFont="1" applyFill="1" applyBorder="1" applyAlignment="1">
      <alignment horizontal="center" vertical="center" wrapText="1"/>
    </xf>
    <xf numFmtId="177" fontId="10" fillId="6" borderId="56" xfId="0" applyNumberFormat="1" applyFont="1" applyFill="1" applyBorder="1" applyAlignment="1">
      <alignment horizontal="center" vertical="center" wrapText="1"/>
    </xf>
    <xf numFmtId="177" fontId="10" fillId="6" borderId="144" xfId="0" applyNumberFormat="1" applyFont="1" applyFill="1" applyBorder="1" applyAlignment="1">
      <alignment horizontal="center" vertical="center" wrapText="1"/>
    </xf>
    <xf numFmtId="177" fontId="10" fillId="6" borderId="110" xfId="0" applyNumberFormat="1" applyFont="1" applyFill="1" applyBorder="1" applyAlignment="1">
      <alignment horizontal="center" vertical="center" wrapText="1"/>
    </xf>
    <xf numFmtId="3" fontId="9" fillId="6" borderId="102" xfId="0" applyNumberFormat="1" applyFont="1" applyFill="1" applyBorder="1" applyAlignment="1">
      <alignment horizontal="center" vertical="center" wrapText="1"/>
    </xf>
    <xf numFmtId="0" fontId="9" fillId="6" borderId="107" xfId="0" applyFont="1" applyFill="1" applyBorder="1" applyAlignment="1">
      <alignment horizontal="center" vertical="center" wrapText="1"/>
    </xf>
    <xf numFmtId="42" fontId="10" fillId="6" borderId="102" xfId="0" applyNumberFormat="1" applyFont="1" applyFill="1" applyBorder="1" applyAlignment="1">
      <alignment horizontal="center" vertical="center" wrapText="1"/>
    </xf>
    <xf numFmtId="177" fontId="10" fillId="6" borderId="1" xfId="0" applyNumberFormat="1" applyFont="1" applyFill="1" applyBorder="1" applyAlignment="1">
      <alignment horizontal="center" vertical="center" wrapText="1"/>
    </xf>
    <xf numFmtId="177" fontId="10" fillId="6" borderId="141" xfId="0" applyNumberFormat="1" applyFont="1" applyFill="1" applyBorder="1" applyAlignment="1">
      <alignment horizontal="center" vertical="center" wrapText="1"/>
    </xf>
    <xf numFmtId="177" fontId="10" fillId="6" borderId="107" xfId="0" applyNumberFormat="1" applyFont="1" applyFill="1" applyBorder="1" applyAlignment="1">
      <alignment horizontal="center" vertical="center" wrapText="1"/>
    </xf>
    <xf numFmtId="0" fontId="9" fillId="6" borderId="115" xfId="0" applyFont="1" applyFill="1" applyBorder="1" applyAlignment="1">
      <alignment horizontal="center" vertical="center"/>
    </xf>
    <xf numFmtId="0" fontId="9" fillId="6" borderId="116" xfId="0" applyFont="1" applyFill="1" applyBorder="1" applyAlignment="1">
      <alignment horizontal="center" vertical="center"/>
    </xf>
    <xf numFmtId="42" fontId="10" fillId="6" borderId="115" xfId="0" applyNumberFormat="1" applyFont="1" applyFill="1" applyBorder="1" applyAlignment="1">
      <alignment horizontal="center" vertical="center"/>
    </xf>
    <xf numFmtId="177" fontId="10" fillId="6" borderId="67" xfId="0" applyNumberFormat="1" applyFont="1" applyFill="1" applyBorder="1" applyAlignment="1">
      <alignment horizontal="center" vertical="center"/>
    </xf>
    <xf numFmtId="177" fontId="10" fillId="6" borderId="150" xfId="0" applyNumberFormat="1" applyFont="1" applyFill="1" applyBorder="1" applyAlignment="1">
      <alignment horizontal="center" vertical="center"/>
    </xf>
    <xf numFmtId="177" fontId="10" fillId="6" borderId="116" xfId="0" applyNumberFormat="1" applyFont="1" applyFill="1" applyBorder="1" applyAlignment="1">
      <alignment horizontal="center" vertical="center"/>
    </xf>
    <xf numFmtId="0" fontId="74" fillId="6" borderId="100" xfId="0" applyFont="1" applyFill="1" applyBorder="1" applyAlignment="1">
      <alignment horizontal="center" vertical="center"/>
    </xf>
    <xf numFmtId="0" fontId="74" fillId="6" borderId="110" xfId="0" applyFont="1" applyFill="1" applyBorder="1" applyAlignment="1">
      <alignment horizontal="center" vertical="center"/>
    </xf>
    <xf numFmtId="42" fontId="78" fillId="6" borderId="100" xfId="0" applyNumberFormat="1" applyFont="1" applyFill="1" applyBorder="1" applyAlignment="1">
      <alignment horizontal="center" vertical="center"/>
    </xf>
    <xf numFmtId="177" fontId="78" fillId="6" borderId="56" xfId="0" applyNumberFormat="1" applyFont="1" applyFill="1" applyBorder="1" applyAlignment="1">
      <alignment horizontal="center" vertical="center"/>
    </xf>
    <xf numFmtId="177" fontId="78" fillId="6" borderId="144" xfId="0" applyNumberFormat="1" applyFont="1" applyFill="1" applyBorder="1" applyAlignment="1">
      <alignment horizontal="center" vertical="center"/>
    </xf>
    <xf numFmtId="177" fontId="78" fillId="6" borderId="110" xfId="0" applyNumberFormat="1" applyFont="1" applyFill="1" applyBorder="1" applyAlignment="1">
      <alignment horizontal="center" vertical="center"/>
    </xf>
    <xf numFmtId="0" fontId="8" fillId="6" borderId="120" xfId="0" applyFont="1" applyFill="1" applyBorder="1" applyAlignment="1">
      <alignment horizontal="center" vertical="center"/>
    </xf>
    <xf numFmtId="3" fontId="74" fillId="6" borderId="123" xfId="0" applyNumberFormat="1" applyFont="1" applyFill="1" applyBorder="1" applyAlignment="1">
      <alignment horizontal="center" vertical="center"/>
    </xf>
    <xf numFmtId="0" fontId="74" fillId="6" borderId="119" xfId="0" applyFont="1" applyFill="1" applyBorder="1" applyAlignment="1">
      <alignment horizontal="center" vertical="center"/>
    </xf>
    <xf numFmtId="42" fontId="78" fillId="6" borderId="123" xfId="0" applyNumberFormat="1" applyFont="1" applyFill="1" applyBorder="1" applyAlignment="1">
      <alignment horizontal="center" vertical="center"/>
    </xf>
    <xf numFmtId="177" fontId="78" fillId="6" borderId="122" xfId="0" applyNumberFormat="1" applyFont="1" applyFill="1" applyBorder="1" applyAlignment="1">
      <alignment horizontal="center" vertical="center"/>
    </xf>
    <xf numFmtId="177" fontId="78" fillId="6" borderId="152" xfId="0" applyNumberFormat="1" applyFont="1" applyFill="1" applyBorder="1" applyAlignment="1">
      <alignment horizontal="center" vertical="center"/>
    </xf>
    <xf numFmtId="177" fontId="78" fillId="6" borderId="119" xfId="0" applyNumberFormat="1" applyFont="1" applyFill="1" applyBorder="1" applyAlignment="1">
      <alignment horizontal="center" vertical="center"/>
    </xf>
    <xf numFmtId="20" fontId="6" fillId="0" borderId="0" xfId="0" applyNumberFormat="1" applyFont="1" applyAlignment="1">
      <alignment horizontal="left" vertical="center"/>
    </xf>
    <xf numFmtId="0" fontId="80" fillId="0" borderId="0" xfId="0" applyFont="1">
      <alignment vertical="center"/>
    </xf>
    <xf numFmtId="9" fontId="81" fillId="3" borderId="18" xfId="0" applyNumberFormat="1" applyFont="1" applyFill="1" applyBorder="1" applyAlignment="1">
      <alignment horizontal="center" vertical="center" wrapText="1"/>
    </xf>
    <xf numFmtId="177" fontId="6" fillId="4" borderId="172" xfId="0" applyNumberFormat="1" applyFont="1" applyFill="1" applyBorder="1" applyAlignment="1">
      <alignment horizontal="center" vertical="center"/>
    </xf>
    <xf numFmtId="177" fontId="10" fillId="4" borderId="128" xfId="0" applyNumberFormat="1" applyFont="1" applyFill="1" applyBorder="1" applyAlignment="1">
      <alignment horizontal="center" vertical="center"/>
    </xf>
    <xf numFmtId="177" fontId="6" fillId="4" borderId="173" xfId="0" applyNumberFormat="1" applyFont="1" applyFill="1" applyBorder="1" applyAlignment="1">
      <alignment horizontal="center" vertical="center"/>
    </xf>
    <xf numFmtId="42" fontId="10" fillId="4" borderId="174" xfId="0" applyNumberFormat="1" applyFont="1" applyFill="1" applyBorder="1" applyAlignment="1">
      <alignment horizontal="center" vertical="center"/>
    </xf>
    <xf numFmtId="177" fontId="6" fillId="4" borderId="151" xfId="0" applyNumberFormat="1" applyFont="1" applyFill="1" applyBorder="1" applyAlignment="1">
      <alignment horizontal="center" vertical="center"/>
    </xf>
    <xf numFmtId="0" fontId="9" fillId="2" borderId="12" xfId="0" applyFont="1" applyFill="1" applyBorder="1" applyAlignment="1">
      <alignment horizontal="center" vertical="center" wrapText="1"/>
    </xf>
    <xf numFmtId="3" fontId="5" fillId="2" borderId="12" xfId="0" applyNumberFormat="1" applyFont="1" applyFill="1" applyBorder="1" applyAlignment="1">
      <alignment horizontal="center" vertical="center" wrapText="1"/>
    </xf>
    <xf numFmtId="0" fontId="5" fillId="2" borderId="12" xfId="0" applyFont="1" applyFill="1" applyBorder="1" applyAlignment="1">
      <alignment horizontal="left" vertical="center" wrapText="1"/>
    </xf>
    <xf numFmtId="0" fontId="9" fillId="2" borderId="46" xfId="0" applyFont="1" applyFill="1" applyBorder="1" applyAlignment="1">
      <alignment horizontal="center" vertical="center" wrapText="1"/>
    </xf>
    <xf numFmtId="0" fontId="5" fillId="2" borderId="46" xfId="0" applyFont="1" applyFill="1" applyBorder="1" applyAlignment="1">
      <alignment horizontal="center" vertical="center" wrapText="1"/>
    </xf>
    <xf numFmtId="0" fontId="5" fillId="2" borderId="46" xfId="0" applyFont="1" applyFill="1" applyBorder="1" applyAlignment="1">
      <alignment horizontal="left" vertical="center" wrapText="1"/>
    </xf>
    <xf numFmtId="3" fontId="44" fillId="2" borderId="46" xfId="0" applyNumberFormat="1" applyFont="1" applyFill="1" applyBorder="1" applyAlignment="1">
      <alignment horizontal="center" vertical="center" wrapText="1"/>
    </xf>
    <xf numFmtId="3" fontId="44" fillId="2" borderId="47" xfId="0" applyNumberFormat="1" applyFont="1" applyFill="1" applyBorder="1" applyAlignment="1">
      <alignment horizontal="center" vertical="center" wrapText="1"/>
    </xf>
    <xf numFmtId="0" fontId="8" fillId="6" borderId="9" xfId="0" applyFont="1" applyFill="1" applyBorder="1" applyAlignment="1">
      <alignment horizontal="center" vertical="center"/>
    </xf>
    <xf numFmtId="0" fontId="28" fillId="2" borderId="37" xfId="2" applyFont="1" applyFill="1" applyBorder="1" applyAlignment="1">
      <alignment horizontal="center" vertical="center" wrapText="1"/>
    </xf>
    <xf numFmtId="0" fontId="8" fillId="6" borderId="20" xfId="0" applyFont="1" applyFill="1" applyBorder="1" applyAlignment="1">
      <alignment horizontal="center" vertical="center"/>
    </xf>
    <xf numFmtId="0" fontId="8" fillId="6" borderId="13" xfId="0" applyFont="1" applyFill="1" applyBorder="1" applyAlignment="1">
      <alignment horizontal="center" vertical="center"/>
    </xf>
    <xf numFmtId="0" fontId="8" fillId="6" borderId="45" xfId="0" applyFont="1" applyFill="1" applyBorder="1" applyAlignment="1">
      <alignment horizontal="center" vertical="center"/>
    </xf>
    <xf numFmtId="0" fontId="8" fillId="6" borderId="43" xfId="0" applyFont="1" applyFill="1" applyBorder="1" applyAlignment="1">
      <alignment horizontal="center" vertical="center" wrapText="1"/>
    </xf>
    <xf numFmtId="20" fontId="75" fillId="0" borderId="0" xfId="0" applyNumberFormat="1" applyFont="1" applyAlignment="1">
      <alignment horizontal="right" vertical="center" wrapText="1"/>
    </xf>
    <xf numFmtId="0" fontId="8" fillId="0" borderId="0" xfId="0" applyFont="1" applyAlignment="1">
      <alignment horizontal="right" vertical="center" wrapText="1"/>
    </xf>
    <xf numFmtId="0" fontId="9" fillId="2" borderId="16" xfId="0" applyFont="1" applyFill="1" applyBorder="1">
      <alignment vertical="center"/>
    </xf>
    <xf numFmtId="0" fontId="9" fillId="2" borderId="40" xfId="0" applyFont="1" applyFill="1" applyBorder="1">
      <alignment vertical="center"/>
    </xf>
    <xf numFmtId="0" fontId="28" fillId="2" borderId="46" xfId="2" applyFont="1" applyFill="1" applyBorder="1" applyAlignment="1">
      <alignment horizontal="center" vertical="center" wrapText="1"/>
    </xf>
    <xf numFmtId="0" fontId="53" fillId="2" borderId="37" xfId="2" applyFont="1" applyFill="1" applyBorder="1" applyAlignment="1">
      <alignment horizontal="center" vertical="center" wrapText="1"/>
    </xf>
    <xf numFmtId="0" fontId="28" fillId="2" borderId="12" xfId="2" applyFont="1" applyFill="1" applyBorder="1" applyAlignment="1">
      <alignment horizontal="center" vertical="center" wrapText="1"/>
    </xf>
    <xf numFmtId="0" fontId="28" fillId="2" borderId="42" xfId="2" applyFont="1" applyFill="1" applyBorder="1" applyAlignment="1">
      <alignment horizontal="center" vertical="center" wrapText="1"/>
    </xf>
    <xf numFmtId="0" fontId="53" fillId="2" borderId="12" xfId="2" applyFont="1" applyFill="1" applyBorder="1" applyAlignment="1">
      <alignment horizontal="center" vertical="center" wrapText="1"/>
    </xf>
    <xf numFmtId="0" fontId="7" fillId="2" borderId="49" xfId="2" applyFill="1" applyBorder="1" applyAlignment="1">
      <alignment horizontal="center" vertical="center" wrapText="1"/>
    </xf>
    <xf numFmtId="0" fontId="7" fillId="2" borderId="12" xfId="2" applyFill="1" applyBorder="1" applyAlignment="1">
      <alignment horizontal="center" vertical="center" wrapText="1"/>
    </xf>
    <xf numFmtId="0" fontId="7" fillId="2" borderId="13" xfId="2" applyFill="1" applyBorder="1" applyAlignment="1">
      <alignment horizontal="center" vertical="center" wrapText="1"/>
    </xf>
    <xf numFmtId="0" fontId="28" fillId="2" borderId="43" xfId="2" applyFont="1" applyFill="1" applyBorder="1" applyAlignment="1">
      <alignment horizontal="center" vertical="center" wrapText="1"/>
    </xf>
    <xf numFmtId="0" fontId="7" fillId="2" borderId="17" xfId="2" applyFill="1" applyBorder="1" applyAlignment="1">
      <alignment horizontal="center" vertical="center" wrapText="1"/>
    </xf>
    <xf numFmtId="0" fontId="17" fillId="0" borderId="0" xfId="0" applyFont="1" applyAlignment="1">
      <alignment horizontal="center" vertical="center" wrapText="1"/>
    </xf>
    <xf numFmtId="3" fontId="34" fillId="2" borderId="9" xfId="3" quotePrefix="1" applyNumberFormat="1" applyFont="1" applyFill="1" applyBorder="1" applyAlignment="1">
      <alignment horizontal="center" vertical="center" wrapText="1"/>
    </xf>
    <xf numFmtId="3" fontId="34" fillId="2" borderId="30" xfId="3" applyNumberFormat="1" applyFont="1" applyFill="1" applyBorder="1" applyAlignment="1">
      <alignment horizontal="center" vertical="center" wrapText="1"/>
    </xf>
    <xf numFmtId="0" fontId="9" fillId="2" borderId="29" xfId="0" applyFont="1" applyFill="1" applyBorder="1" applyAlignment="1">
      <alignment horizontal="center" vertical="center" wrapText="1"/>
    </xf>
    <xf numFmtId="3" fontId="34" fillId="2" borderId="29" xfId="3" quotePrefix="1" applyNumberFormat="1" applyFont="1" applyFill="1" applyBorder="1" applyAlignment="1">
      <alignment horizontal="center" vertical="center" wrapText="1"/>
    </xf>
    <xf numFmtId="20" fontId="6" fillId="0" borderId="0" xfId="0" applyNumberFormat="1" applyFont="1" applyAlignment="1">
      <alignment vertical="center" wrapText="1"/>
    </xf>
    <xf numFmtId="20" fontId="86" fillId="0" borderId="0" xfId="0" applyNumberFormat="1" applyFont="1">
      <alignment vertical="center"/>
    </xf>
    <xf numFmtId="0" fontId="87" fillId="0" borderId="0" xfId="0" applyFont="1" applyAlignment="1">
      <alignment horizontal="left" vertical="center"/>
    </xf>
    <xf numFmtId="0" fontId="82" fillId="0" borderId="0" xfId="0" applyFont="1" applyAlignment="1">
      <alignment horizontal="right" vertical="center"/>
    </xf>
    <xf numFmtId="0" fontId="10" fillId="0" borderId="0" xfId="0" applyFont="1" applyAlignment="1">
      <alignment horizontal="left" vertical="center"/>
    </xf>
    <xf numFmtId="0" fontId="88" fillId="0" borderId="0" xfId="0" applyFont="1" applyAlignment="1">
      <alignment horizontal="right" vertical="center"/>
    </xf>
    <xf numFmtId="0" fontId="89" fillId="0" borderId="0" xfId="0" applyFont="1" applyAlignment="1">
      <alignment horizontal="right" vertical="center"/>
    </xf>
    <xf numFmtId="49" fontId="10" fillId="0" borderId="0" xfId="0" applyNumberFormat="1" applyFont="1" applyAlignment="1">
      <alignment horizontal="left" vertical="center"/>
    </xf>
    <xf numFmtId="0" fontId="83" fillId="0" borderId="0" xfId="0" applyFont="1" applyAlignment="1">
      <alignment horizontal="right" vertical="center"/>
    </xf>
    <xf numFmtId="0" fontId="8" fillId="6" borderId="30" xfId="0" applyFont="1" applyFill="1" applyBorder="1" applyAlignment="1">
      <alignment horizontal="center" vertical="center"/>
    </xf>
    <xf numFmtId="0" fontId="12" fillId="0" borderId="0" xfId="0" applyFont="1">
      <alignment vertical="center"/>
    </xf>
    <xf numFmtId="177" fontId="91" fillId="3" borderId="0" xfId="0" applyNumberFormat="1" applyFont="1" applyFill="1" applyAlignment="1">
      <alignment horizontal="center" vertical="center"/>
    </xf>
    <xf numFmtId="0" fontId="90" fillId="3" borderId="18" xfId="0" applyFont="1" applyFill="1" applyBorder="1" applyAlignment="1">
      <alignment horizontal="center" vertical="center" wrapText="1"/>
    </xf>
    <xf numFmtId="177" fontId="90" fillId="3" borderId="35" xfId="0" applyNumberFormat="1" applyFont="1" applyFill="1" applyBorder="1" applyAlignment="1">
      <alignment horizontal="center" vertical="center" wrapText="1"/>
    </xf>
    <xf numFmtId="0" fontId="92" fillId="2" borderId="51" xfId="0" applyFont="1" applyFill="1" applyBorder="1" applyAlignment="1">
      <alignment horizontal="center" vertical="center"/>
    </xf>
    <xf numFmtId="177" fontId="92" fillId="2" borderId="21" xfId="0" applyNumberFormat="1" applyFont="1" applyFill="1" applyBorder="1" applyAlignment="1">
      <alignment horizontal="center" vertical="center" wrapText="1"/>
    </xf>
    <xf numFmtId="177" fontId="93" fillId="2" borderId="168" xfId="3" applyNumberFormat="1" applyFont="1" applyFill="1" applyBorder="1" applyAlignment="1">
      <alignment horizontal="center" vertical="center" wrapText="1"/>
    </xf>
    <xf numFmtId="177" fontId="93" fillId="2" borderId="69" xfId="0" applyNumberFormat="1" applyFont="1" applyFill="1" applyBorder="1" applyAlignment="1">
      <alignment horizontal="center" vertical="center"/>
    </xf>
    <xf numFmtId="0" fontId="91" fillId="2" borderId="43" xfId="0" applyFont="1" applyFill="1" applyBorder="1" applyAlignment="1">
      <alignment horizontal="center" vertical="center" wrapText="1"/>
    </xf>
    <xf numFmtId="177" fontId="92" fillId="2" borderId="23" xfId="0" applyNumberFormat="1" applyFont="1" applyFill="1" applyBorder="1" applyAlignment="1">
      <alignment horizontal="center" vertical="center" wrapText="1"/>
    </xf>
    <xf numFmtId="177" fontId="92" fillId="2" borderId="24" xfId="0" applyNumberFormat="1" applyFont="1" applyFill="1" applyBorder="1" applyAlignment="1">
      <alignment horizontal="center" vertical="center" wrapText="1"/>
    </xf>
    <xf numFmtId="177" fontId="93" fillId="2" borderId="24" xfId="0" applyNumberFormat="1" applyFont="1" applyFill="1" applyBorder="1" applyAlignment="1">
      <alignment horizontal="center" vertical="center" wrapText="1"/>
    </xf>
    <xf numFmtId="0" fontId="91" fillId="2" borderId="13" xfId="0" applyFont="1" applyFill="1" applyBorder="1" applyAlignment="1">
      <alignment horizontal="center" vertical="center" wrapText="1"/>
    </xf>
    <xf numFmtId="177" fontId="92" fillId="2" borderId="53" xfId="0" applyNumberFormat="1" applyFont="1" applyFill="1" applyBorder="1" applyAlignment="1">
      <alignment horizontal="center" vertical="center" wrapText="1"/>
    </xf>
    <xf numFmtId="177" fontId="92" fillId="4" borderId="66" xfId="0" applyNumberFormat="1" applyFont="1" applyFill="1" applyBorder="1" applyAlignment="1">
      <alignment horizontal="center" vertical="center"/>
    </xf>
    <xf numFmtId="177" fontId="92" fillId="2" borderId="69" xfId="0" applyNumberFormat="1" applyFont="1" applyFill="1" applyBorder="1" applyAlignment="1">
      <alignment horizontal="center" vertical="center" wrapText="1"/>
    </xf>
    <xf numFmtId="177" fontId="92" fillId="2" borderId="55" xfId="0" applyNumberFormat="1" applyFont="1" applyFill="1" applyBorder="1" applyAlignment="1">
      <alignment horizontal="center" vertical="center" wrapText="1"/>
    </xf>
    <xf numFmtId="0" fontId="91" fillId="2" borderId="17" xfId="0" applyFont="1" applyFill="1" applyBorder="1" applyAlignment="1">
      <alignment horizontal="center" vertical="center" wrapText="1"/>
    </xf>
    <xf numFmtId="0" fontId="91" fillId="4" borderId="43" xfId="0" applyFont="1" applyFill="1" applyBorder="1" applyAlignment="1">
      <alignment horizontal="center" vertical="center"/>
    </xf>
    <xf numFmtId="0" fontId="91" fillId="4" borderId="13" xfId="0" applyFont="1" applyFill="1" applyBorder="1" applyAlignment="1">
      <alignment horizontal="center" vertical="center" wrapText="1"/>
    </xf>
    <xf numFmtId="177" fontId="92" fillId="4" borderId="24" xfId="0" applyNumberFormat="1" applyFont="1" applyFill="1" applyBorder="1" applyAlignment="1">
      <alignment horizontal="center" vertical="center"/>
    </xf>
    <xf numFmtId="0" fontId="91" fillId="4" borderId="13" xfId="0" applyFont="1" applyFill="1" applyBorder="1" applyAlignment="1">
      <alignment horizontal="center" vertical="center"/>
    </xf>
    <xf numFmtId="0" fontId="91" fillId="4" borderId="45" xfId="0" applyFont="1" applyFill="1" applyBorder="1" applyAlignment="1">
      <alignment horizontal="center" vertical="center" wrapText="1"/>
    </xf>
    <xf numFmtId="177" fontId="92" fillId="4" borderId="53" xfId="0" applyNumberFormat="1" applyFont="1" applyFill="1" applyBorder="1" applyAlignment="1">
      <alignment horizontal="center" vertical="center" wrapText="1"/>
    </xf>
    <xf numFmtId="177" fontId="92" fillId="4" borderId="55" xfId="0" applyNumberFormat="1" applyFont="1" applyFill="1" applyBorder="1" applyAlignment="1">
      <alignment horizontal="center" vertical="center"/>
    </xf>
    <xf numFmtId="177" fontId="92" fillId="4" borderId="24" xfId="0" applyNumberFormat="1" applyFont="1" applyFill="1" applyBorder="1" applyAlignment="1">
      <alignment horizontal="center" vertical="center" wrapText="1"/>
    </xf>
    <xf numFmtId="0" fontId="91" fillId="4" borderId="45" xfId="0" applyFont="1" applyFill="1" applyBorder="1" applyAlignment="1">
      <alignment horizontal="center" vertical="center"/>
    </xf>
    <xf numFmtId="177" fontId="92" fillId="4" borderId="55" xfId="0" applyNumberFormat="1" applyFont="1" applyFill="1" applyBorder="1" applyAlignment="1">
      <alignment horizontal="center" vertical="center" wrapText="1"/>
    </xf>
    <xf numFmtId="0" fontId="91" fillId="4" borderId="17" xfId="0" applyFont="1" applyFill="1" applyBorder="1" applyAlignment="1">
      <alignment horizontal="center" vertical="center" wrapText="1"/>
    </xf>
    <xf numFmtId="177" fontId="92" fillId="4" borderId="53" xfId="0" applyNumberFormat="1" applyFont="1" applyFill="1" applyBorder="1" applyAlignment="1">
      <alignment horizontal="center" vertical="center"/>
    </xf>
    <xf numFmtId="0" fontId="91" fillId="4" borderId="43" xfId="0" applyFont="1" applyFill="1" applyBorder="1" applyAlignment="1">
      <alignment horizontal="center" vertical="center" wrapText="1"/>
    </xf>
    <xf numFmtId="0" fontId="91" fillId="4" borderId="161" xfId="0" applyFont="1" applyFill="1" applyBorder="1" applyAlignment="1">
      <alignment horizontal="center" vertical="center"/>
    </xf>
    <xf numFmtId="177" fontId="92" fillId="4" borderId="26" xfId="0" applyNumberFormat="1" applyFont="1" applyFill="1" applyBorder="1" applyAlignment="1">
      <alignment horizontal="center" vertical="center"/>
    </xf>
    <xf numFmtId="177" fontId="92" fillId="6" borderId="23" xfId="0" applyNumberFormat="1" applyFont="1" applyFill="1" applyBorder="1" applyAlignment="1">
      <alignment horizontal="center" vertical="center"/>
    </xf>
    <xf numFmtId="177" fontId="92" fillId="6" borderId="69" xfId="0" applyNumberFormat="1" applyFont="1" applyFill="1" applyBorder="1" applyAlignment="1">
      <alignment horizontal="center" vertical="center"/>
    </xf>
    <xf numFmtId="0" fontId="91" fillId="6" borderId="56" xfId="0" applyFont="1" applyFill="1" applyBorder="1" applyAlignment="1">
      <alignment horizontal="center" vertical="center"/>
    </xf>
    <xf numFmtId="177" fontId="92" fillId="6" borderId="55" xfId="0" applyNumberFormat="1" applyFont="1" applyFill="1" applyBorder="1" applyAlignment="1">
      <alignment horizontal="center" vertical="center"/>
    </xf>
    <xf numFmtId="177" fontId="92" fillId="6" borderId="24" xfId="0" applyNumberFormat="1" applyFont="1" applyFill="1" applyBorder="1" applyAlignment="1">
      <alignment horizontal="center" vertical="center"/>
    </xf>
    <xf numFmtId="177" fontId="92" fillId="6" borderId="53" xfId="0" applyNumberFormat="1" applyFont="1" applyFill="1" applyBorder="1" applyAlignment="1">
      <alignment horizontal="center" vertical="center"/>
    </xf>
    <xf numFmtId="177" fontId="92" fillId="6" borderId="55" xfId="0" applyNumberFormat="1" applyFont="1" applyFill="1" applyBorder="1" applyAlignment="1">
      <alignment horizontal="center" vertical="center" wrapText="1"/>
    </xf>
    <xf numFmtId="177" fontId="92" fillId="6" borderId="66" xfId="0" applyNumberFormat="1" applyFont="1" applyFill="1" applyBorder="1" applyAlignment="1">
      <alignment horizontal="center" vertical="center"/>
    </xf>
    <xf numFmtId="0" fontId="91" fillId="6" borderId="41" xfId="0" applyFont="1" applyFill="1" applyBorder="1" applyAlignment="1">
      <alignment horizontal="center" vertical="center"/>
    </xf>
    <xf numFmtId="177" fontId="96" fillId="6" borderId="55" xfId="0" applyNumberFormat="1" applyFont="1" applyFill="1" applyBorder="1" applyAlignment="1">
      <alignment horizontal="center" vertical="center"/>
    </xf>
    <xf numFmtId="0" fontId="91" fillId="6" borderId="122" xfId="0" applyFont="1" applyFill="1" applyBorder="1" applyAlignment="1">
      <alignment horizontal="center" vertical="center"/>
    </xf>
    <xf numFmtId="177" fontId="96" fillId="6" borderId="169" xfId="0" applyNumberFormat="1" applyFont="1" applyFill="1" applyBorder="1" applyAlignment="1">
      <alignment horizontal="center" vertical="center"/>
    </xf>
    <xf numFmtId="0" fontId="91" fillId="0" borderId="0" xfId="0" applyFont="1" applyAlignment="1">
      <alignment horizontal="center" vertical="center"/>
    </xf>
    <xf numFmtId="177" fontId="91" fillId="0" borderId="0" xfId="0" applyNumberFormat="1" applyFont="1" applyAlignment="1">
      <alignment horizontal="center" vertical="center"/>
    </xf>
    <xf numFmtId="177" fontId="92" fillId="4" borderId="124" xfId="0" applyNumberFormat="1" applyFont="1" applyFill="1" applyBorder="1" applyAlignment="1">
      <alignment horizontal="center" vertical="center"/>
    </xf>
    <xf numFmtId="177" fontId="91" fillId="4" borderId="170" xfId="0" applyNumberFormat="1" applyFont="1" applyFill="1" applyBorder="1" applyAlignment="1">
      <alignment horizontal="center" vertical="center"/>
    </xf>
    <xf numFmtId="0" fontId="75" fillId="0" borderId="0" xfId="0" applyFont="1" applyAlignment="1">
      <alignment horizontal="right" vertical="center"/>
    </xf>
    <xf numFmtId="20" fontId="8" fillId="0" borderId="0" xfId="0" applyNumberFormat="1" applyFont="1" applyAlignment="1">
      <alignment horizontal="right" vertical="center"/>
    </xf>
    <xf numFmtId="0" fontId="27" fillId="0" borderId="0" xfId="0" applyFont="1">
      <alignment vertical="center"/>
    </xf>
    <xf numFmtId="0" fontId="97" fillId="0" borderId="0" xfId="0" applyFont="1" applyAlignment="1">
      <alignment horizontal="left" vertical="center"/>
    </xf>
    <xf numFmtId="0" fontId="36" fillId="0" borderId="0" xfId="0" applyFont="1">
      <alignment vertical="center"/>
    </xf>
    <xf numFmtId="0" fontId="97" fillId="0" borderId="0" xfId="0" applyFont="1" applyAlignment="1">
      <alignment horizontal="right" vertical="center"/>
    </xf>
    <xf numFmtId="0" fontId="97" fillId="0" borderId="0" xfId="0" applyFont="1">
      <alignment vertical="center"/>
    </xf>
    <xf numFmtId="0" fontId="104" fillId="0" borderId="0" xfId="0" applyFont="1" applyAlignment="1">
      <alignment horizontal="center" vertical="center"/>
    </xf>
    <xf numFmtId="0" fontId="105" fillId="0" borderId="0" xfId="0" applyFont="1" applyAlignment="1">
      <alignment horizontal="center" vertical="center"/>
    </xf>
    <xf numFmtId="0" fontId="36" fillId="0" borderId="0" xfId="0" applyFont="1" applyAlignment="1">
      <alignment horizontal="center" vertical="center"/>
    </xf>
    <xf numFmtId="0" fontId="112" fillId="0" borderId="0" xfId="0" applyFont="1" applyAlignment="1">
      <alignment horizontal="right" vertical="center"/>
    </xf>
    <xf numFmtId="0" fontId="8" fillId="0" borderId="0" xfId="0" applyFont="1">
      <alignment vertical="center"/>
    </xf>
    <xf numFmtId="0" fontId="0" fillId="0" borderId="0" xfId="0" applyAlignment="1">
      <alignment vertical="center" wrapText="1"/>
    </xf>
    <xf numFmtId="0" fontId="120" fillId="0" borderId="0" xfId="0" applyFont="1">
      <alignment vertical="center"/>
    </xf>
    <xf numFmtId="0" fontId="11" fillId="0" borderId="0" xfId="0" applyFont="1">
      <alignment vertical="center"/>
    </xf>
    <xf numFmtId="49" fontId="56" fillId="0" borderId="0" xfId="0" applyNumberFormat="1" applyFont="1">
      <alignment vertical="center"/>
    </xf>
    <xf numFmtId="0" fontId="56" fillId="0" borderId="0" xfId="0" applyFont="1">
      <alignment vertical="center"/>
    </xf>
    <xf numFmtId="0" fontId="56" fillId="0" borderId="0" xfId="0" applyFont="1" applyAlignment="1">
      <alignment vertical="center" wrapText="1"/>
    </xf>
    <xf numFmtId="49" fontId="56" fillId="0" borderId="0" xfId="0" applyNumberFormat="1" applyFont="1" applyAlignment="1">
      <alignment horizontal="left" vertical="center"/>
    </xf>
    <xf numFmtId="0" fontId="2" fillId="0" borderId="176" xfId="0" applyFont="1" applyBorder="1" applyAlignment="1">
      <alignment horizontal="center" vertical="center"/>
    </xf>
    <xf numFmtId="0" fontId="2" fillId="0" borderId="67" xfId="0" applyFont="1" applyBorder="1" applyAlignment="1">
      <alignment horizontal="center" vertical="center"/>
    </xf>
    <xf numFmtId="0" fontId="2" fillId="0" borderId="116" xfId="0" applyFont="1" applyBorder="1" applyAlignment="1">
      <alignment horizontal="center" vertical="center"/>
    </xf>
    <xf numFmtId="0" fontId="11" fillId="0" borderId="177" xfId="0" applyFont="1" applyBorder="1">
      <alignment vertical="center"/>
    </xf>
    <xf numFmtId="0" fontId="120" fillId="0" borderId="41" xfId="0" applyFont="1" applyBorder="1">
      <alignment vertical="center"/>
    </xf>
    <xf numFmtId="0" fontId="11" fillId="0" borderId="41" xfId="0" applyFont="1" applyBorder="1">
      <alignment vertical="center"/>
    </xf>
    <xf numFmtId="0" fontId="11" fillId="0" borderId="177" xfId="0" applyFont="1" applyBorder="1" applyAlignment="1">
      <alignment horizontal="left" vertical="center"/>
    </xf>
    <xf numFmtId="0" fontId="11" fillId="0" borderId="113" xfId="0" applyFont="1" applyBorder="1">
      <alignment vertical="center"/>
    </xf>
    <xf numFmtId="0" fontId="0" fillId="0" borderId="178" xfId="0" applyBorder="1">
      <alignment vertical="center"/>
    </xf>
    <xf numFmtId="0" fontId="2" fillId="0" borderId="178" xfId="0" applyFont="1" applyBorder="1" applyAlignment="1">
      <alignment horizontal="left" vertical="center"/>
    </xf>
    <xf numFmtId="0" fontId="0" fillId="0" borderId="178" xfId="0" applyBorder="1" applyAlignment="1">
      <alignment vertical="center" wrapText="1"/>
    </xf>
    <xf numFmtId="0" fontId="0" fillId="0" borderId="117" xfId="0" applyBorder="1" applyAlignment="1">
      <alignment vertical="center" wrapText="1"/>
    </xf>
    <xf numFmtId="0" fontId="56" fillId="0" borderId="178" xfId="0" applyFont="1" applyBorder="1" applyAlignment="1">
      <alignment horizontal="left" vertical="center" wrapText="1"/>
    </xf>
    <xf numFmtId="0" fontId="0" fillId="0" borderId="117" xfId="0" applyBorder="1">
      <alignment vertical="center"/>
    </xf>
    <xf numFmtId="0" fontId="11" fillId="0" borderId="178" xfId="0" applyFont="1" applyBorder="1">
      <alignment vertical="center"/>
    </xf>
    <xf numFmtId="0" fontId="11" fillId="0" borderId="178" xfId="0" applyFont="1" applyBorder="1" applyAlignment="1">
      <alignment horizontal="left" vertical="center"/>
    </xf>
    <xf numFmtId="0" fontId="11" fillId="0" borderId="117" xfId="0" applyFont="1" applyBorder="1">
      <alignment vertical="center"/>
    </xf>
    <xf numFmtId="0" fontId="0" fillId="0" borderId="178" xfId="0" applyBorder="1" applyAlignment="1">
      <alignment horizontal="left" vertical="center"/>
    </xf>
    <xf numFmtId="0" fontId="0" fillId="0" borderId="179" xfId="0" applyBorder="1">
      <alignment vertical="center"/>
    </xf>
    <xf numFmtId="49" fontId="56" fillId="0" borderId="49" xfId="0" applyNumberFormat="1" applyFont="1" applyBorder="1">
      <alignment vertical="center"/>
    </xf>
    <xf numFmtId="0" fontId="56" fillId="0" borderId="49" xfId="0" applyFont="1" applyBorder="1">
      <alignment vertical="center"/>
    </xf>
    <xf numFmtId="0" fontId="2" fillId="0" borderId="179" xfId="0" applyFont="1" applyBorder="1" applyAlignment="1">
      <alignment horizontal="left" vertical="center"/>
    </xf>
    <xf numFmtId="0" fontId="0" fillId="0" borderId="179" xfId="0" applyBorder="1" applyAlignment="1">
      <alignment vertical="center" wrapText="1"/>
    </xf>
    <xf numFmtId="0" fontId="0" fillId="0" borderId="111" xfId="0" applyBorder="1" applyAlignment="1">
      <alignment vertical="center" wrapText="1"/>
    </xf>
    <xf numFmtId="0" fontId="0" fillId="0" borderId="41" xfId="0" applyBorder="1">
      <alignment vertical="center"/>
    </xf>
    <xf numFmtId="0" fontId="56" fillId="0" borderId="41" xfId="0" applyFont="1" applyBorder="1">
      <alignment vertical="center"/>
    </xf>
    <xf numFmtId="0" fontId="0" fillId="0" borderId="41" xfId="0" applyBorder="1" applyAlignment="1">
      <alignment horizontal="left" vertical="center"/>
    </xf>
    <xf numFmtId="0" fontId="0" fillId="0" borderId="0" xfId="0" applyAlignment="1">
      <alignment horizontal="left" vertical="center"/>
    </xf>
    <xf numFmtId="0" fontId="2" fillId="0" borderId="178" xfId="0" applyFont="1" applyBorder="1" applyAlignment="1">
      <alignment horizontal="left" vertical="center" wrapText="1"/>
    </xf>
    <xf numFmtId="0" fontId="0" fillId="0" borderId="178" xfId="0" applyBorder="1" applyAlignment="1">
      <alignment horizontal="center" vertical="center"/>
    </xf>
    <xf numFmtId="0" fontId="0" fillId="0" borderId="178" xfId="0" applyBorder="1" applyAlignment="1">
      <alignment horizontal="center" vertical="center" wrapText="1"/>
    </xf>
    <xf numFmtId="0" fontId="56" fillId="0" borderId="178" xfId="0" applyFont="1" applyBorder="1" applyAlignment="1">
      <alignment horizontal="center" vertical="center" wrapText="1"/>
    </xf>
    <xf numFmtId="0" fontId="9" fillId="4" borderId="178" xfId="0" applyFont="1" applyFill="1" applyBorder="1" applyAlignment="1">
      <alignment horizontal="center" vertical="center" wrapText="1"/>
    </xf>
    <xf numFmtId="0" fontId="0" fillId="7" borderId="0" xfId="0" applyFill="1">
      <alignment vertical="center"/>
    </xf>
    <xf numFmtId="0" fontId="2" fillId="0" borderId="178" xfId="0" applyFont="1" applyBorder="1" applyAlignment="1">
      <alignment horizontal="center" vertical="center"/>
    </xf>
    <xf numFmtId="0" fontId="9" fillId="2" borderId="178" xfId="0" applyFont="1" applyFill="1" applyBorder="1" applyAlignment="1">
      <alignment horizontal="center" vertical="center" wrapText="1"/>
    </xf>
    <xf numFmtId="0" fontId="56" fillId="0" borderId="178" xfId="0" applyFont="1" applyBorder="1" applyAlignment="1">
      <alignment vertical="center" wrapText="1"/>
    </xf>
    <xf numFmtId="0" fontId="0" fillId="0" borderId="0" xfId="0" applyAlignment="1">
      <alignment horizontal="center" vertical="center"/>
    </xf>
    <xf numFmtId="0" fontId="5" fillId="2" borderId="20" xfId="0" applyFont="1" applyFill="1" applyBorder="1" applyAlignment="1">
      <alignment horizontal="center" vertical="center"/>
    </xf>
    <xf numFmtId="0" fontId="8" fillId="2" borderId="8" xfId="0" applyFont="1" applyFill="1" applyBorder="1" applyAlignment="1">
      <alignment horizontal="center" vertical="center" wrapText="1"/>
    </xf>
    <xf numFmtId="0" fontId="5" fillId="2" borderId="32" xfId="0" applyFont="1" applyFill="1" applyBorder="1" applyAlignment="1">
      <alignment horizontal="left" vertical="center" wrapText="1"/>
    </xf>
    <xf numFmtId="0" fontId="5" fillId="2" borderId="28" xfId="0" applyFont="1" applyFill="1" applyBorder="1" applyAlignment="1">
      <alignment horizontal="left" vertical="center" wrapText="1"/>
    </xf>
    <xf numFmtId="0" fontId="5" fillId="2" borderId="31" xfId="0" applyFont="1" applyFill="1" applyBorder="1" applyAlignment="1">
      <alignment horizontal="left" vertical="center" wrapText="1"/>
    </xf>
    <xf numFmtId="0" fontId="8" fillId="2" borderId="32" xfId="0" applyFont="1" applyFill="1" applyBorder="1" applyAlignment="1">
      <alignment horizontal="center" vertical="center" wrapText="1"/>
    </xf>
    <xf numFmtId="0" fontId="5" fillId="2" borderId="50" xfId="0" applyFont="1" applyFill="1" applyBorder="1" applyAlignment="1">
      <alignment horizontal="left" vertical="center" wrapText="1"/>
    </xf>
    <xf numFmtId="0" fontId="8" fillId="2" borderId="36" xfId="0" applyFont="1" applyFill="1" applyBorder="1" applyAlignment="1">
      <alignment horizontal="center" vertical="center" wrapText="1"/>
    </xf>
    <xf numFmtId="0" fontId="8" fillId="6" borderId="36" xfId="0" applyFont="1" applyFill="1" applyBorder="1" applyAlignment="1">
      <alignment horizontal="center" vertical="center"/>
    </xf>
    <xf numFmtId="0" fontId="8" fillId="6" borderId="2" xfId="0" applyFont="1" applyFill="1" applyBorder="1" applyAlignment="1">
      <alignment horizontal="center" vertical="center"/>
    </xf>
    <xf numFmtId="0" fontId="8" fillId="6" borderId="54" xfId="0" applyFont="1" applyFill="1" applyBorder="1" applyAlignment="1">
      <alignment horizontal="center" vertical="center"/>
    </xf>
    <xf numFmtId="0" fontId="20" fillId="3" borderId="35" xfId="0" applyFont="1" applyFill="1" applyBorder="1" applyAlignment="1">
      <alignment horizontal="center" vertical="center"/>
    </xf>
    <xf numFmtId="0" fontId="8" fillId="6" borderId="1" xfId="0" applyFont="1" applyFill="1" applyBorder="1" applyAlignment="1">
      <alignment horizontal="center" vertical="center"/>
    </xf>
    <xf numFmtId="0" fontId="8" fillId="6" borderId="43" xfId="0" applyFont="1" applyFill="1" applyBorder="1" applyAlignment="1">
      <alignment horizontal="center" vertical="center"/>
    </xf>
    <xf numFmtId="0" fontId="8" fillId="6" borderId="56" xfId="0" applyFont="1" applyFill="1" applyBorder="1" applyAlignment="1">
      <alignment horizontal="center" vertical="center"/>
    </xf>
    <xf numFmtId="0" fontId="16" fillId="2" borderId="83" xfId="0" applyFont="1" applyFill="1" applyBorder="1" applyAlignment="1">
      <alignment horizontal="center" vertical="center" wrapText="1"/>
    </xf>
    <xf numFmtId="0" fontId="16" fillId="2" borderId="84" xfId="0" applyFont="1" applyFill="1" applyBorder="1" applyAlignment="1">
      <alignment horizontal="center" vertical="center"/>
    </xf>
    <xf numFmtId="177" fontId="93" fillId="2" borderId="182" xfId="0" applyNumberFormat="1" applyFont="1" applyFill="1" applyBorder="1" applyAlignment="1">
      <alignment horizontal="center" vertical="center"/>
    </xf>
    <xf numFmtId="0" fontId="9" fillId="2" borderId="137" xfId="0" applyFont="1" applyFill="1" applyBorder="1" applyAlignment="1">
      <alignment horizontal="center" vertical="center"/>
    </xf>
    <xf numFmtId="0" fontId="6" fillId="0" borderId="0" xfId="0" applyFont="1" applyAlignment="1">
      <alignment horizontal="left" vertical="center" wrapText="1"/>
    </xf>
    <xf numFmtId="0" fontId="5" fillId="2" borderId="0" xfId="0" applyFont="1" applyFill="1" applyAlignment="1">
      <alignment horizontal="center" vertical="center" wrapText="1"/>
    </xf>
    <xf numFmtId="0" fontId="5" fillId="2" borderId="62" xfId="0" applyFont="1" applyFill="1" applyBorder="1" applyAlignment="1">
      <alignment horizontal="center" vertical="center" wrapText="1"/>
    </xf>
    <xf numFmtId="0" fontId="5" fillId="2" borderId="153" xfId="0" applyFont="1" applyFill="1" applyBorder="1" applyAlignment="1">
      <alignment horizontal="center" vertical="center" wrapText="1"/>
    </xf>
    <xf numFmtId="0" fontId="5" fillId="2" borderId="189" xfId="0" applyFont="1" applyFill="1" applyBorder="1" applyAlignment="1">
      <alignment horizontal="center" vertical="center" wrapText="1"/>
    </xf>
    <xf numFmtId="0" fontId="5" fillId="2" borderId="189" xfId="0" applyFont="1" applyFill="1" applyBorder="1" applyAlignment="1">
      <alignment horizontal="left" vertical="center" wrapText="1"/>
    </xf>
    <xf numFmtId="0" fontId="5" fillId="2" borderId="190" xfId="0" applyFont="1" applyFill="1" applyBorder="1" applyAlignment="1">
      <alignment horizontal="center" vertical="center" wrapText="1"/>
    </xf>
    <xf numFmtId="0" fontId="15" fillId="2" borderId="191" xfId="0" applyFont="1" applyFill="1" applyBorder="1" applyAlignment="1">
      <alignment horizontal="center" vertical="center"/>
    </xf>
    <xf numFmtId="0" fontId="5" fillId="2" borderId="192" xfId="0" applyFont="1" applyFill="1" applyBorder="1" applyAlignment="1">
      <alignment horizontal="center" vertical="center" wrapText="1"/>
    </xf>
    <xf numFmtId="0" fontId="5" fillId="2" borderId="193" xfId="0" applyFont="1" applyFill="1" applyBorder="1" applyAlignment="1">
      <alignment horizontal="center" vertical="center"/>
    </xf>
    <xf numFmtId="0" fontId="15" fillId="2" borderId="195" xfId="0" applyFont="1" applyFill="1" applyBorder="1" applyAlignment="1">
      <alignment horizontal="center" vertical="center"/>
    </xf>
    <xf numFmtId="0" fontId="5" fillId="2" borderId="196" xfId="0" applyFont="1" applyFill="1" applyBorder="1" applyAlignment="1">
      <alignment horizontal="center" vertical="center" wrapText="1"/>
    </xf>
    <xf numFmtId="0" fontId="5" fillId="2" borderId="197" xfId="0" applyFont="1" applyFill="1" applyBorder="1" applyAlignment="1">
      <alignment horizontal="center" vertical="center"/>
    </xf>
    <xf numFmtId="0" fontId="27" fillId="2" borderId="88" xfId="0" applyFont="1" applyFill="1" applyBorder="1" applyAlignment="1">
      <alignment horizontal="center" vertical="center" wrapText="1"/>
    </xf>
    <xf numFmtId="0" fontId="27" fillId="2" borderId="85"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27" fillId="2" borderId="49" xfId="0" applyFont="1" applyFill="1" applyBorder="1" applyAlignment="1">
      <alignment horizontal="center" vertical="center" wrapText="1"/>
    </xf>
    <xf numFmtId="0" fontId="27" fillId="2" borderId="67" xfId="0" applyFont="1" applyFill="1" applyBorder="1" applyAlignment="1">
      <alignment horizontal="center" vertical="center" wrapText="1"/>
    </xf>
    <xf numFmtId="0" fontId="9" fillId="2" borderId="50" xfId="0" applyFont="1" applyFill="1" applyBorder="1">
      <alignment vertical="center"/>
    </xf>
    <xf numFmtId="0" fontId="5" fillId="2" borderId="198" xfId="0" applyFont="1" applyFill="1" applyBorder="1" applyAlignment="1">
      <alignment horizontal="center" vertical="center" wrapText="1"/>
    </xf>
    <xf numFmtId="0" fontId="27" fillId="2" borderId="201" xfId="0" applyFont="1" applyFill="1" applyBorder="1" applyAlignment="1">
      <alignment horizontal="center" vertical="center" wrapText="1"/>
    </xf>
    <xf numFmtId="0" fontId="15" fillId="2" borderId="202" xfId="0" applyFont="1" applyFill="1" applyBorder="1" applyAlignment="1">
      <alignment horizontal="center" vertical="center"/>
    </xf>
    <xf numFmtId="0" fontId="5" fillId="2" borderId="203" xfId="0" applyFont="1" applyFill="1" applyBorder="1" applyAlignment="1">
      <alignment horizontal="center" vertical="center" wrapText="1"/>
    </xf>
    <xf numFmtId="0" fontId="5" fillId="2" borderId="199" xfId="0" applyFont="1" applyFill="1" applyBorder="1" applyAlignment="1">
      <alignment horizontal="center" vertical="center"/>
    </xf>
    <xf numFmtId="0" fontId="8" fillId="4" borderId="153" xfId="0" applyFont="1" applyFill="1" applyBorder="1" applyAlignment="1">
      <alignment horizontal="center" vertical="center"/>
    </xf>
    <xf numFmtId="0" fontId="2" fillId="0" borderId="179" xfId="0" applyFont="1" applyBorder="1" applyAlignment="1">
      <alignment vertical="center" wrapText="1"/>
    </xf>
    <xf numFmtId="0" fontId="27" fillId="2" borderId="29" xfId="0" applyFont="1" applyFill="1" applyBorder="1" applyAlignment="1">
      <alignment horizontal="center" vertical="center"/>
    </xf>
    <xf numFmtId="3" fontId="15" fillId="2" borderId="29" xfId="0" applyNumberFormat="1" applyFont="1" applyFill="1" applyBorder="1" applyAlignment="1">
      <alignment horizontal="center" vertical="center" wrapText="1"/>
    </xf>
    <xf numFmtId="41" fontId="8" fillId="2" borderId="29" xfId="1" applyFont="1" applyFill="1" applyBorder="1" applyAlignment="1">
      <alignment horizontal="center" vertical="center" wrapText="1"/>
    </xf>
    <xf numFmtId="0" fontId="29" fillId="2" borderId="20" xfId="2" applyFont="1" applyFill="1" applyBorder="1" applyAlignment="1">
      <alignment horizontal="center" vertical="center" wrapText="1"/>
    </xf>
    <xf numFmtId="0" fontId="27" fillId="2" borderId="29" xfId="0" applyFont="1" applyFill="1" applyBorder="1" applyAlignment="1">
      <alignment horizontal="center" vertical="center" wrapText="1"/>
    </xf>
    <xf numFmtId="0" fontId="9" fillId="2" borderId="29" xfId="0" applyFont="1" applyFill="1" applyBorder="1" applyAlignment="1">
      <alignment horizontal="center" vertical="center"/>
    </xf>
    <xf numFmtId="0" fontId="5" fillId="2" borderId="29" xfId="0" applyFont="1" applyFill="1" applyBorder="1" applyAlignment="1">
      <alignment horizontal="center" vertical="center"/>
    </xf>
    <xf numFmtId="0" fontId="7" fillId="2" borderId="20" xfId="2" applyFill="1" applyBorder="1" applyAlignment="1">
      <alignment horizontal="center" vertical="center" wrapText="1"/>
    </xf>
    <xf numFmtId="176" fontId="39" fillId="2" borderId="33" xfId="0" applyNumberFormat="1" applyFont="1" applyFill="1" applyBorder="1" applyAlignment="1">
      <alignment horizontal="center" vertical="center" wrapText="1"/>
    </xf>
    <xf numFmtId="176" fontId="39" fillId="2" borderId="7" xfId="0" applyNumberFormat="1" applyFont="1" applyFill="1" applyBorder="1" applyAlignment="1">
      <alignment horizontal="center" vertical="center" wrapText="1"/>
    </xf>
    <xf numFmtId="0" fontId="5" fillId="2" borderId="41" xfId="0" applyFont="1" applyFill="1" applyBorder="1" applyAlignment="1">
      <alignment horizontal="left" vertical="center" wrapText="1"/>
    </xf>
    <xf numFmtId="0" fontId="5" fillId="2" borderId="198" xfId="0" applyFont="1" applyFill="1" applyBorder="1" applyAlignment="1">
      <alignment horizontal="justify" vertical="center" wrapText="1"/>
    </xf>
    <xf numFmtId="0" fontId="5" fillId="2" borderId="198" xfId="0" applyFont="1" applyFill="1" applyBorder="1" applyAlignment="1">
      <alignment horizontal="left" vertical="center" wrapText="1"/>
    </xf>
    <xf numFmtId="0" fontId="5" fillId="5" borderId="198" xfId="0" applyFont="1" applyFill="1" applyBorder="1" applyAlignment="1">
      <alignment horizontal="left" vertical="center" wrapText="1"/>
    </xf>
    <xf numFmtId="0" fontId="5" fillId="5" borderId="200" xfId="0" applyFont="1" applyFill="1" applyBorder="1" applyAlignment="1">
      <alignment horizontal="left" vertical="center" wrapText="1"/>
    </xf>
    <xf numFmtId="0" fontId="9" fillId="2" borderId="189" xfId="0" applyFont="1" applyFill="1" applyBorder="1" applyAlignment="1">
      <alignment horizontal="center" vertical="center"/>
    </xf>
    <xf numFmtId="0" fontId="8" fillId="2" borderId="189" xfId="0" applyFont="1" applyFill="1" applyBorder="1" applyAlignment="1">
      <alignment horizontal="center" vertical="center" wrapText="1"/>
    </xf>
    <xf numFmtId="3" fontId="8" fillId="2" borderId="189" xfId="0" applyNumberFormat="1" applyFont="1" applyFill="1" applyBorder="1" applyAlignment="1">
      <alignment horizontal="center" vertical="center"/>
    </xf>
    <xf numFmtId="0" fontId="9" fillId="2" borderId="190" xfId="0" applyFont="1" applyFill="1" applyBorder="1" applyAlignment="1">
      <alignment horizontal="center" vertical="center"/>
    </xf>
    <xf numFmtId="0" fontId="79" fillId="2" borderId="191" xfId="0" applyFont="1" applyFill="1" applyBorder="1" applyAlignment="1">
      <alignment horizontal="center" vertical="center"/>
    </xf>
    <xf numFmtId="4" fontId="9" fillId="2" borderId="82" xfId="0" applyNumberFormat="1" applyFont="1" applyFill="1" applyBorder="1" applyAlignment="1">
      <alignment horizontal="center" vertical="center"/>
    </xf>
    <xf numFmtId="0" fontId="8" fillId="2" borderId="153" xfId="0" applyFont="1" applyFill="1" applyBorder="1" applyAlignment="1">
      <alignment horizontal="center" vertical="center" wrapText="1"/>
    </xf>
    <xf numFmtId="0" fontId="5" fillId="5" borderId="153" xfId="0" applyFont="1" applyFill="1" applyBorder="1" applyAlignment="1">
      <alignment horizontal="left" vertical="center" wrapText="1"/>
    </xf>
    <xf numFmtId="0" fontId="5" fillId="5" borderId="196" xfId="0" applyFont="1" applyFill="1" applyBorder="1" applyAlignment="1">
      <alignment horizontal="left" vertical="center" wrapText="1"/>
    </xf>
    <xf numFmtId="0" fontId="5" fillId="2" borderId="153" xfId="0" applyFont="1" applyFill="1" applyBorder="1" applyAlignment="1">
      <alignment horizontal="justify" vertical="center" wrapText="1"/>
    </xf>
    <xf numFmtId="0" fontId="5" fillId="2" borderId="153" xfId="0" applyFont="1" applyFill="1" applyBorder="1" applyAlignment="1">
      <alignment horizontal="left" vertical="center" wrapText="1"/>
    </xf>
    <xf numFmtId="0" fontId="5" fillId="5" borderId="188" xfId="0" applyFont="1" applyFill="1" applyBorder="1" applyAlignment="1">
      <alignment horizontal="left" vertical="center" wrapText="1"/>
    </xf>
    <xf numFmtId="0" fontId="63" fillId="2" borderId="198" xfId="0" applyFont="1" applyFill="1" applyBorder="1" applyAlignment="1">
      <alignment horizontal="center" vertical="center"/>
    </xf>
    <xf numFmtId="0" fontId="8" fillId="2" borderId="198" xfId="0" applyFont="1" applyFill="1" applyBorder="1" applyAlignment="1">
      <alignment horizontal="center" vertical="center" wrapText="1"/>
    </xf>
    <xf numFmtId="0" fontId="5" fillId="2" borderId="203" xfId="0" applyFont="1" applyFill="1" applyBorder="1" applyAlignment="1">
      <alignment horizontal="left" vertical="center" wrapText="1"/>
    </xf>
    <xf numFmtId="0" fontId="5" fillId="2" borderId="196" xfId="0" applyFont="1" applyFill="1" applyBorder="1" applyAlignment="1">
      <alignment horizontal="left" vertical="center" wrapText="1"/>
    </xf>
    <xf numFmtId="0" fontId="63" fillId="2" borderId="205" xfId="0" applyFont="1" applyFill="1" applyBorder="1" applyAlignment="1">
      <alignment horizontal="center" vertical="center"/>
    </xf>
    <xf numFmtId="0" fontId="8" fillId="2" borderId="205" xfId="0" applyFont="1" applyFill="1" applyBorder="1" applyAlignment="1">
      <alignment horizontal="center" vertical="center" wrapText="1"/>
    </xf>
    <xf numFmtId="0" fontId="5" fillId="2" borderId="205" xfId="0" applyFont="1" applyFill="1" applyBorder="1" applyAlignment="1">
      <alignment horizontal="justify" vertical="center" wrapText="1"/>
    </xf>
    <xf numFmtId="0" fontId="5" fillId="2" borderId="206" xfId="0" applyFont="1" applyFill="1" applyBorder="1" applyAlignment="1">
      <alignment horizontal="left" vertical="center" wrapText="1"/>
    </xf>
    <xf numFmtId="0" fontId="5" fillId="2" borderId="205" xfId="0" applyFont="1" applyFill="1" applyBorder="1" applyAlignment="1">
      <alignment horizontal="left" vertical="center" wrapText="1"/>
    </xf>
    <xf numFmtId="0" fontId="5" fillId="5" borderId="205" xfId="0" applyFont="1" applyFill="1" applyBorder="1" applyAlignment="1">
      <alignment horizontal="left" vertical="center" wrapText="1"/>
    </xf>
    <xf numFmtId="0" fontId="5" fillId="5" borderId="206" xfId="0" applyFont="1" applyFill="1" applyBorder="1" applyAlignment="1">
      <alignment horizontal="left" vertical="center" wrapText="1"/>
    </xf>
    <xf numFmtId="0" fontId="63" fillId="2" borderId="31" xfId="0" applyFont="1" applyFill="1" applyBorder="1" applyAlignment="1">
      <alignment horizontal="center" vertical="center"/>
    </xf>
    <xf numFmtId="0" fontId="5" fillId="5" borderId="35" xfId="0" applyFont="1" applyFill="1" applyBorder="1" applyAlignment="1">
      <alignment horizontal="left" vertical="center" wrapText="1"/>
    </xf>
    <xf numFmtId="0" fontId="27" fillId="2" borderId="44" xfId="0" applyFont="1" applyFill="1" applyBorder="1" applyAlignment="1">
      <alignment horizontal="center" vertical="center" wrapText="1"/>
    </xf>
    <xf numFmtId="0" fontId="20" fillId="4" borderId="44" xfId="0" applyFont="1" applyFill="1" applyBorder="1" applyAlignment="1">
      <alignment horizontal="center" vertical="center" wrapText="1"/>
    </xf>
    <xf numFmtId="0" fontId="34" fillId="4" borderId="44" xfId="0" applyFont="1" applyFill="1" applyBorder="1" applyAlignment="1">
      <alignment horizontal="center" vertical="center" wrapText="1"/>
    </xf>
    <xf numFmtId="0" fontId="20" fillId="4" borderId="42" xfId="0" applyFont="1" applyFill="1" applyBorder="1" applyAlignment="1">
      <alignment horizontal="center" vertical="center"/>
    </xf>
    <xf numFmtId="0" fontId="73" fillId="2" borderId="190" xfId="0" applyFont="1" applyFill="1" applyBorder="1" applyAlignment="1">
      <alignment horizontal="center" vertical="center" wrapText="1"/>
    </xf>
    <xf numFmtId="0" fontId="8" fillId="4" borderId="189" xfId="0" applyFont="1" applyFill="1" applyBorder="1" applyAlignment="1">
      <alignment horizontal="center" vertical="center" wrapText="1"/>
    </xf>
    <xf numFmtId="0" fontId="8" fillId="4" borderId="188" xfId="0" applyFont="1" applyFill="1" applyBorder="1" applyAlignment="1">
      <alignment horizontal="center" vertical="center" wrapText="1"/>
    </xf>
    <xf numFmtId="0" fontId="34" fillId="2" borderId="194" xfId="0" applyFont="1" applyFill="1" applyBorder="1" applyAlignment="1">
      <alignment horizontal="center" vertical="center" wrapText="1"/>
    </xf>
    <xf numFmtId="0" fontId="8" fillId="6" borderId="29" xfId="0" applyFont="1" applyFill="1" applyBorder="1" applyAlignment="1">
      <alignment horizontal="center" vertical="center" wrapText="1"/>
    </xf>
    <xf numFmtId="0" fontId="8" fillId="6" borderId="82" xfId="0" applyFont="1" applyFill="1" applyBorder="1" applyAlignment="1">
      <alignment horizontal="center" vertical="center" wrapText="1"/>
    </xf>
    <xf numFmtId="0" fontId="32" fillId="6" borderId="23" xfId="0" applyFont="1" applyFill="1" applyBorder="1" applyAlignment="1">
      <alignment horizontal="center" vertical="center"/>
    </xf>
    <xf numFmtId="0" fontId="8" fillId="6" borderId="9" xfId="0" applyFont="1" applyFill="1" applyBorder="1" applyAlignment="1">
      <alignment horizontal="center" vertical="center" wrapText="1"/>
    </xf>
    <xf numFmtId="0" fontId="8" fillId="6" borderId="137" xfId="0" applyFont="1" applyFill="1" applyBorder="1" applyAlignment="1">
      <alignment horizontal="center" vertical="center" wrapText="1"/>
    </xf>
    <xf numFmtId="0" fontId="8" fillId="6" borderId="30" xfId="0" applyFont="1" applyFill="1" applyBorder="1" applyAlignment="1">
      <alignment horizontal="center" vertical="center" wrapText="1"/>
    </xf>
    <xf numFmtId="0" fontId="8" fillId="6" borderId="57" xfId="0" applyFont="1" applyFill="1" applyBorder="1" applyAlignment="1">
      <alignment horizontal="center" vertical="center" wrapText="1"/>
    </xf>
    <xf numFmtId="0" fontId="32" fillId="6" borderId="53" xfId="0" applyFont="1" applyFill="1" applyBorder="1" applyAlignment="1">
      <alignment horizontal="center" vertical="center"/>
    </xf>
    <xf numFmtId="0" fontId="8" fillId="6" borderId="27" xfId="0" applyFont="1" applyFill="1" applyBorder="1" applyAlignment="1">
      <alignment horizontal="center" vertical="center" wrapText="1"/>
    </xf>
    <xf numFmtId="0" fontId="8" fillId="6" borderId="136" xfId="0" applyFont="1" applyFill="1" applyBorder="1" applyAlignment="1">
      <alignment horizontal="center" vertical="center" wrapText="1"/>
    </xf>
    <xf numFmtId="0" fontId="32" fillId="6" borderId="69" xfId="0" applyFont="1" applyFill="1" applyBorder="1" applyAlignment="1">
      <alignment horizontal="center" vertical="center"/>
    </xf>
    <xf numFmtId="0" fontId="8" fillId="6" borderId="33" xfId="0" applyFont="1" applyFill="1" applyBorder="1" applyAlignment="1">
      <alignment horizontal="center" vertical="center" wrapText="1"/>
    </xf>
    <xf numFmtId="0" fontId="8" fillId="6" borderId="59" xfId="0" applyFont="1" applyFill="1" applyBorder="1" applyAlignment="1">
      <alignment horizontal="center" vertical="center" wrapText="1"/>
    </xf>
    <xf numFmtId="0" fontId="32" fillId="6" borderId="55" xfId="0" applyFont="1" applyFill="1" applyBorder="1" applyAlignment="1">
      <alignment horizontal="center" vertical="center"/>
    </xf>
    <xf numFmtId="0" fontId="8" fillId="6" borderId="6" xfId="0" applyFont="1" applyFill="1" applyBorder="1" applyAlignment="1">
      <alignment horizontal="center" vertical="center" wrapText="1"/>
    </xf>
    <xf numFmtId="0" fontId="8" fillId="6" borderId="58" xfId="0" applyFont="1" applyFill="1" applyBorder="1" applyAlignment="1">
      <alignment horizontal="center" vertical="center" wrapText="1"/>
    </xf>
    <xf numFmtId="0" fontId="32" fillId="6" borderId="24" xfId="0" applyFont="1" applyFill="1" applyBorder="1" applyAlignment="1">
      <alignment horizontal="center" vertical="center"/>
    </xf>
    <xf numFmtId="4" fontId="8" fillId="6" borderId="137" xfId="0" applyNumberFormat="1" applyFont="1" applyFill="1" applyBorder="1" applyAlignment="1">
      <alignment horizontal="center" vertical="center" wrapText="1"/>
    </xf>
    <xf numFmtId="0" fontId="9" fillId="6" borderId="56"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8" fillId="6" borderId="133" xfId="0" applyFont="1" applyFill="1" applyBorder="1" applyAlignment="1">
      <alignment horizontal="center" vertical="center" wrapText="1"/>
    </xf>
    <xf numFmtId="0" fontId="32" fillId="6" borderId="25" xfId="0" applyFont="1" applyFill="1" applyBorder="1" applyAlignment="1">
      <alignment horizontal="center" vertical="center"/>
    </xf>
    <xf numFmtId="0" fontId="8" fillId="6" borderId="3" xfId="0" applyFont="1" applyFill="1" applyBorder="1" applyAlignment="1">
      <alignment horizontal="center" vertical="center"/>
    </xf>
    <xf numFmtId="0" fontId="22" fillId="6" borderId="30" xfId="0" applyFont="1" applyFill="1" applyBorder="1" applyAlignment="1">
      <alignment horizontal="left" vertical="center" wrapText="1"/>
    </xf>
    <xf numFmtId="0" fontId="22" fillId="6" borderId="57" xfId="0" applyFont="1" applyFill="1" applyBorder="1" applyAlignment="1">
      <alignment horizontal="left" vertical="center" wrapText="1"/>
    </xf>
    <xf numFmtId="0" fontId="22" fillId="6" borderId="54" xfId="0" applyFont="1" applyFill="1" applyBorder="1" applyAlignment="1">
      <alignment horizontal="left" vertical="center"/>
    </xf>
    <xf numFmtId="0" fontId="8" fillId="6" borderId="15" xfId="0" applyFont="1" applyFill="1" applyBorder="1" applyAlignment="1">
      <alignment horizontal="center" vertical="center" wrapText="1"/>
    </xf>
    <xf numFmtId="0" fontId="8" fillId="6" borderId="26" xfId="0" applyFont="1" applyFill="1" applyBorder="1" applyAlignment="1">
      <alignment horizontal="center" vertical="center"/>
    </xf>
    <xf numFmtId="0" fontId="8" fillId="2" borderId="45"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4" borderId="12" xfId="0" applyFont="1" applyFill="1" applyBorder="1" applyAlignment="1">
      <alignment horizontal="center" vertical="center" wrapText="1"/>
    </xf>
    <xf numFmtId="0" fontId="8" fillId="4" borderId="37" xfId="0" applyFont="1" applyFill="1" applyBorder="1" applyAlignment="1">
      <alignment horizontal="center" vertical="center" wrapText="1"/>
    </xf>
    <xf numFmtId="0" fontId="9" fillId="2" borderId="207" xfId="0" applyFont="1" applyFill="1" applyBorder="1" applyAlignment="1">
      <alignment horizontal="center" vertical="center"/>
    </xf>
    <xf numFmtId="0" fontId="8" fillId="2" borderId="208" xfId="0" applyFont="1" applyFill="1" applyBorder="1" applyAlignment="1">
      <alignment horizontal="center" vertical="center" wrapText="1"/>
    </xf>
    <xf numFmtId="0" fontId="5" fillId="2" borderId="208" xfId="0" applyFont="1" applyFill="1" applyBorder="1" applyAlignment="1">
      <alignment horizontal="left" vertical="center" wrapText="1"/>
    </xf>
    <xf numFmtId="0" fontId="5" fillId="2" borderId="209" xfId="0" applyFont="1" applyFill="1" applyBorder="1" applyAlignment="1">
      <alignment horizontal="center" vertical="center" wrapText="1"/>
    </xf>
    <xf numFmtId="0" fontId="9" fillId="2" borderId="210" xfId="0" applyFont="1" applyFill="1" applyBorder="1" applyAlignment="1">
      <alignment horizontal="center" vertical="center" wrapText="1"/>
    </xf>
    <xf numFmtId="0" fontId="15" fillId="2" borderId="211" xfId="0" applyFont="1" applyFill="1" applyBorder="1" applyAlignment="1">
      <alignment horizontal="center" vertical="center"/>
    </xf>
    <xf numFmtId="0" fontId="9" fillId="2" borderId="213" xfId="0" applyFont="1" applyFill="1" applyBorder="1" applyAlignment="1">
      <alignment horizontal="center" vertical="center" wrapText="1"/>
    </xf>
    <xf numFmtId="0" fontId="8" fillId="2" borderId="213" xfId="0" applyFont="1" applyFill="1" applyBorder="1" applyAlignment="1">
      <alignment horizontal="center" vertical="center" wrapText="1"/>
    </xf>
    <xf numFmtId="0" fontId="5" fillId="2" borderId="209" xfId="0" applyFont="1" applyFill="1" applyBorder="1" applyAlignment="1">
      <alignment horizontal="center" vertical="center"/>
    </xf>
    <xf numFmtId="0" fontId="63" fillId="2" borderId="214" xfId="0" applyFont="1" applyFill="1" applyBorder="1" applyAlignment="1">
      <alignment horizontal="center" vertical="center"/>
    </xf>
    <xf numFmtId="0" fontId="5" fillId="2" borderId="213" xfId="0" applyFont="1" applyFill="1" applyBorder="1" applyAlignment="1">
      <alignment horizontal="justify" vertical="center" wrapText="1"/>
    </xf>
    <xf numFmtId="0" fontId="5" fillId="2" borderId="215" xfId="0" applyFont="1" applyFill="1" applyBorder="1" applyAlignment="1">
      <alignment horizontal="left" vertical="center" wrapText="1"/>
    </xf>
    <xf numFmtId="0" fontId="5" fillId="2" borderId="213" xfId="0" applyFont="1" applyFill="1" applyBorder="1" applyAlignment="1">
      <alignment horizontal="left" vertical="center" wrapText="1"/>
    </xf>
    <xf numFmtId="0" fontId="5" fillId="5" borderId="213" xfId="0" applyFont="1" applyFill="1" applyBorder="1" applyAlignment="1">
      <alignment horizontal="left" vertical="center" wrapText="1"/>
    </xf>
    <xf numFmtId="0" fontId="5" fillId="5" borderId="215" xfId="0" applyFont="1" applyFill="1" applyBorder="1" applyAlignment="1">
      <alignment horizontal="left" vertical="center" wrapText="1"/>
    </xf>
    <xf numFmtId="0" fontId="5" fillId="2" borderId="213" xfId="0" applyFont="1" applyFill="1" applyBorder="1" applyAlignment="1">
      <alignment horizontal="center" vertical="center" wrapText="1"/>
    </xf>
    <xf numFmtId="0" fontId="5" fillId="2" borderId="216" xfId="0" applyFont="1" applyFill="1" applyBorder="1" applyAlignment="1">
      <alignment horizontal="center" vertical="center" wrapText="1"/>
    </xf>
    <xf numFmtId="0" fontId="15" fillId="2" borderId="217" xfId="0" applyFont="1" applyFill="1" applyBorder="1" applyAlignment="1">
      <alignment horizontal="center" vertical="center"/>
    </xf>
    <xf numFmtId="0" fontId="5" fillId="2" borderId="215" xfId="0" applyFont="1" applyFill="1" applyBorder="1" applyAlignment="1">
      <alignment horizontal="center" vertical="center" wrapText="1"/>
    </xf>
    <xf numFmtId="0" fontId="5" fillId="2" borderId="218" xfId="0" applyFont="1" applyFill="1" applyBorder="1" applyAlignment="1">
      <alignment horizontal="center" vertical="center"/>
    </xf>
    <xf numFmtId="0" fontId="34" fillId="2" borderId="216" xfId="0" applyFont="1" applyFill="1" applyBorder="1" applyAlignment="1">
      <alignment horizontal="center" vertical="center" wrapText="1"/>
    </xf>
    <xf numFmtId="0" fontId="8" fillId="4" borderId="208" xfId="0" applyFont="1" applyFill="1" applyBorder="1" applyAlignment="1">
      <alignment horizontal="center" vertical="center" wrapText="1"/>
    </xf>
    <xf numFmtId="0" fontId="5" fillId="2" borderId="208" xfId="0" applyFont="1" applyFill="1" applyBorder="1" applyAlignment="1">
      <alignment horizontal="center" vertical="center" wrapText="1"/>
    </xf>
    <xf numFmtId="0" fontId="27" fillId="2" borderId="210" xfId="0" applyFont="1" applyFill="1" applyBorder="1" applyAlignment="1">
      <alignment horizontal="center" vertical="center" wrapText="1"/>
    </xf>
    <xf numFmtId="0" fontId="5" fillId="2" borderId="221" xfId="0" applyFont="1" applyFill="1" applyBorder="1" applyAlignment="1">
      <alignment horizontal="center" vertical="center"/>
    </xf>
    <xf numFmtId="0" fontId="0" fillId="0" borderId="222" xfId="0" applyBorder="1">
      <alignment vertical="center"/>
    </xf>
    <xf numFmtId="49" fontId="56" fillId="0" borderId="196" xfId="0" applyNumberFormat="1" applyFont="1" applyBorder="1">
      <alignment vertical="center"/>
    </xf>
    <xf numFmtId="0" fontId="0" fillId="0" borderId="196" xfId="0" applyBorder="1" applyAlignment="1">
      <alignment vertical="center" wrapText="1"/>
    </xf>
    <xf numFmtId="0" fontId="2" fillId="0" borderId="222" xfId="0" applyFont="1" applyBorder="1" applyAlignment="1">
      <alignment horizontal="center" vertical="center"/>
    </xf>
    <xf numFmtId="0" fontId="0" fillId="0" borderId="223" xfId="0" applyBorder="1">
      <alignment vertical="center"/>
    </xf>
    <xf numFmtId="0" fontId="56" fillId="0" borderId="196" xfId="0" applyFont="1" applyBorder="1">
      <alignment vertical="center"/>
    </xf>
    <xf numFmtId="0" fontId="0" fillId="0" borderId="222" xfId="0" applyBorder="1" applyAlignment="1">
      <alignment vertical="center" wrapText="1"/>
    </xf>
    <xf numFmtId="0" fontId="0" fillId="0" borderId="223" xfId="0" applyBorder="1" applyAlignment="1">
      <alignment vertical="center" wrapText="1"/>
    </xf>
    <xf numFmtId="0" fontId="27" fillId="2" borderId="189" xfId="0" applyFont="1" applyFill="1" applyBorder="1" applyAlignment="1">
      <alignment horizontal="center" vertical="center"/>
    </xf>
    <xf numFmtId="3" fontId="27" fillId="2" borderId="153" xfId="0" applyNumberFormat="1" applyFont="1" applyFill="1" applyBorder="1" applyAlignment="1">
      <alignment horizontal="center" vertical="center" wrapText="1"/>
    </xf>
    <xf numFmtId="0" fontId="27" fillId="2" borderId="208" xfId="0" applyFont="1" applyFill="1" applyBorder="1" applyAlignment="1">
      <alignment horizontal="center" vertical="center"/>
    </xf>
    <xf numFmtId="41" fontId="15" fillId="2" borderId="208" xfId="1" applyFont="1" applyFill="1" applyBorder="1" applyAlignment="1">
      <alignment horizontal="center" vertical="center" wrapText="1"/>
    </xf>
    <xf numFmtId="3" fontId="27" fillId="2" borderId="208" xfId="0" applyNumberFormat="1" applyFont="1" applyFill="1" applyBorder="1" applyAlignment="1">
      <alignment horizontal="center" vertical="center"/>
    </xf>
    <xf numFmtId="41" fontId="8" fillId="2" borderId="208" xfId="1" applyFont="1" applyFill="1" applyBorder="1" applyAlignment="1">
      <alignment horizontal="center" vertical="center" wrapText="1"/>
    </xf>
    <xf numFmtId="0" fontId="27" fillId="4" borderId="218" xfId="0" applyFont="1" applyFill="1" applyBorder="1" applyAlignment="1">
      <alignment horizontal="center" vertical="center" wrapText="1"/>
    </xf>
    <xf numFmtId="0" fontId="38" fillId="4" borderId="224" xfId="0" applyFont="1" applyFill="1" applyBorder="1" applyAlignment="1">
      <alignment horizontal="center" vertical="center"/>
    </xf>
    <xf numFmtId="0" fontId="5" fillId="4" borderId="213" xfId="0" applyFont="1" applyFill="1" applyBorder="1" applyAlignment="1">
      <alignment horizontal="center" vertical="center"/>
    </xf>
    <xf numFmtId="3" fontId="34" fillId="2" borderId="213" xfId="0" applyNumberFormat="1" applyFont="1" applyFill="1" applyBorder="1" applyAlignment="1">
      <alignment horizontal="center" vertical="center" wrapText="1"/>
    </xf>
    <xf numFmtId="0" fontId="8" fillId="4" borderId="213" xfId="0" applyFont="1" applyFill="1" applyBorder="1" applyAlignment="1">
      <alignment horizontal="center" vertical="center" wrapText="1"/>
    </xf>
    <xf numFmtId="0" fontId="7" fillId="4" borderId="218" xfId="2" applyFill="1" applyBorder="1" applyAlignment="1">
      <alignment horizontal="center" vertical="center" wrapText="1"/>
    </xf>
    <xf numFmtId="0" fontId="43" fillId="2" borderId="224" xfId="0" applyFont="1" applyFill="1" applyBorder="1" applyAlignment="1">
      <alignment horizontal="center" vertical="center" wrapText="1"/>
    </xf>
    <xf numFmtId="0" fontId="9" fillId="2" borderId="224" xfId="0" applyFont="1" applyFill="1" applyBorder="1" applyAlignment="1">
      <alignment horizontal="center" vertical="center" wrapText="1"/>
    </xf>
    <xf numFmtId="41" fontId="5" fillId="2" borderId="224" xfId="1" applyFont="1" applyFill="1" applyBorder="1" applyAlignment="1">
      <alignment horizontal="center" vertical="center" wrapText="1"/>
    </xf>
    <xf numFmtId="0" fontId="5" fillId="2" borderId="224" xfId="0" applyFont="1" applyFill="1" applyBorder="1" applyAlignment="1">
      <alignment horizontal="center" vertical="center" wrapText="1"/>
    </xf>
    <xf numFmtId="0" fontId="28" fillId="2" borderId="219" xfId="2" applyFont="1" applyFill="1" applyBorder="1" applyAlignment="1">
      <alignment horizontal="center" vertical="center"/>
    </xf>
    <xf numFmtId="0" fontId="9" fillId="2" borderId="213" xfId="0" applyFont="1" applyFill="1" applyBorder="1" applyAlignment="1">
      <alignment horizontal="center" vertical="center"/>
    </xf>
    <xf numFmtId="0" fontId="9" fillId="2" borderId="208" xfId="0" applyFont="1" applyFill="1" applyBorder="1" applyAlignment="1">
      <alignment horizontal="center" vertical="center" wrapText="1"/>
    </xf>
    <xf numFmtId="0" fontId="9" fillId="2" borderId="208" xfId="0" applyFont="1" applyFill="1" applyBorder="1" applyAlignment="1">
      <alignment horizontal="center" vertical="center"/>
    </xf>
    <xf numFmtId="0" fontId="5" fillId="2" borderId="208" xfId="0" applyFont="1" applyFill="1" applyBorder="1" applyAlignment="1">
      <alignment horizontal="center" vertical="center"/>
    </xf>
    <xf numFmtId="0" fontId="39" fillId="2" borderId="208" xfId="0" applyFont="1" applyFill="1" applyBorder="1" applyAlignment="1">
      <alignment horizontal="center" vertical="center" wrapText="1"/>
    </xf>
    <xf numFmtId="0" fontId="28" fillId="2" borderId="209" xfId="2" applyFont="1" applyFill="1" applyBorder="1" applyAlignment="1">
      <alignment horizontal="center" vertical="center" wrapText="1"/>
    </xf>
    <xf numFmtId="0" fontId="5" fillId="2" borderId="215" xfId="0" applyFont="1" applyFill="1" applyBorder="1" applyAlignment="1">
      <alignment horizontal="center" vertical="center"/>
    </xf>
    <xf numFmtId="0" fontId="7" fillId="2" borderId="215" xfId="2" applyFill="1" applyBorder="1" applyAlignment="1">
      <alignment horizontal="center" vertical="center" wrapText="1"/>
    </xf>
    <xf numFmtId="0" fontId="5" fillId="2" borderId="213" xfId="0" applyFont="1" applyFill="1" applyBorder="1" applyAlignment="1">
      <alignment horizontal="center" vertical="center"/>
    </xf>
    <xf numFmtId="0" fontId="28" fillId="2" borderId="218" xfId="2" applyFont="1" applyFill="1" applyBorder="1" applyAlignment="1">
      <alignment horizontal="center" vertical="center" wrapText="1"/>
    </xf>
    <xf numFmtId="0" fontId="9" fillId="2" borderId="189" xfId="0" applyFont="1" applyFill="1" applyBorder="1" applyAlignment="1">
      <alignment horizontal="center" vertical="center" wrapText="1"/>
    </xf>
    <xf numFmtId="0" fontId="5" fillId="2" borderId="189" xfId="0" applyFont="1" applyFill="1" applyBorder="1" applyAlignment="1">
      <alignment horizontal="center" vertical="center"/>
    </xf>
    <xf numFmtId="0" fontId="39" fillId="2" borderId="189" xfId="0" applyFont="1" applyFill="1" applyBorder="1" applyAlignment="1">
      <alignment horizontal="center" vertical="center" wrapText="1"/>
    </xf>
    <xf numFmtId="0" fontId="7" fillId="2" borderId="193" xfId="2" applyFill="1" applyBorder="1" applyAlignment="1">
      <alignment horizontal="center" vertical="center" wrapText="1"/>
    </xf>
    <xf numFmtId="0" fontId="7" fillId="2" borderId="218" xfId="2" applyFill="1" applyBorder="1" applyAlignment="1">
      <alignment horizontal="center" vertical="center" wrapText="1"/>
    </xf>
    <xf numFmtId="0" fontId="9" fillId="2" borderId="198" xfId="0" applyFont="1" applyFill="1" applyBorder="1" applyAlignment="1">
      <alignment horizontal="center" vertical="center" wrapText="1"/>
    </xf>
    <xf numFmtId="41" fontId="5" fillId="2" borderId="198" xfId="1" applyFont="1" applyFill="1" applyBorder="1" applyAlignment="1">
      <alignment horizontal="center" vertical="center" wrapText="1"/>
    </xf>
    <xf numFmtId="0" fontId="44" fillId="2" borderId="198" xfId="0" applyFont="1" applyFill="1" applyBorder="1" applyAlignment="1">
      <alignment horizontal="center" vertical="center" wrapText="1"/>
    </xf>
    <xf numFmtId="0" fontId="7" fillId="2" borderId="199" xfId="2" applyFill="1" applyBorder="1" applyAlignment="1">
      <alignment horizontal="center" vertical="center" wrapText="1"/>
    </xf>
    <xf numFmtId="0" fontId="8" fillId="2" borderId="208" xfId="0" applyFont="1" applyFill="1" applyBorder="1" applyAlignment="1">
      <alignment horizontal="center" vertical="center"/>
    </xf>
    <xf numFmtId="0" fontId="44" fillId="2" borderId="213" xfId="0" applyFont="1" applyFill="1" applyBorder="1" applyAlignment="1">
      <alignment horizontal="center" vertical="center" wrapText="1"/>
    </xf>
    <xf numFmtId="3" fontId="5" fillId="2" borderId="208" xfId="0" applyNumberFormat="1" applyFont="1" applyFill="1" applyBorder="1" applyAlignment="1">
      <alignment horizontal="center" vertical="center" wrapText="1"/>
    </xf>
    <xf numFmtId="0" fontId="5" fillId="2" borderId="209" xfId="0" applyFont="1" applyFill="1" applyBorder="1" applyAlignment="1">
      <alignment horizontal="left" vertical="center" wrapText="1"/>
    </xf>
    <xf numFmtId="0" fontId="5" fillId="2" borderId="218" xfId="0" applyFont="1" applyFill="1" applyBorder="1" applyAlignment="1">
      <alignment horizontal="center" vertical="center" wrapText="1"/>
    </xf>
    <xf numFmtId="3" fontId="5" fillId="2" borderId="218" xfId="0" applyNumberFormat="1" applyFont="1" applyFill="1" applyBorder="1" applyAlignment="1">
      <alignment horizontal="center" vertical="center" wrapText="1"/>
    </xf>
    <xf numFmtId="0" fontId="44" fillId="2" borderId="213" xfId="0" applyFont="1" applyFill="1" applyBorder="1" applyAlignment="1">
      <alignment horizontal="left" vertical="center" wrapText="1"/>
    </xf>
    <xf numFmtId="3" fontId="44" fillId="2" borderId="219" xfId="0" applyNumberFormat="1" applyFont="1" applyFill="1" applyBorder="1" applyAlignment="1">
      <alignment horizontal="center" vertical="center" wrapText="1"/>
    </xf>
    <xf numFmtId="0" fontId="38" fillId="2" borderId="224" xfId="0" applyFont="1" applyFill="1" applyBorder="1" applyAlignment="1">
      <alignment horizontal="left" vertical="center" wrapText="1"/>
    </xf>
    <xf numFmtId="0" fontId="7" fillId="2" borderId="219" xfId="2" applyFill="1" applyBorder="1" applyAlignment="1">
      <alignment horizontal="center" vertical="center" wrapText="1"/>
    </xf>
    <xf numFmtId="0" fontId="8" fillId="2" borderId="224" xfId="0" applyFont="1" applyFill="1" applyBorder="1" applyAlignment="1">
      <alignment horizontal="center" vertical="center" wrapText="1"/>
    </xf>
    <xf numFmtId="0" fontId="5" fillId="2" borderId="224" xfId="0" applyFont="1" applyFill="1" applyBorder="1" applyAlignment="1">
      <alignment horizontal="left" vertical="center" wrapText="1"/>
    </xf>
    <xf numFmtId="0" fontId="38" fillId="2" borderId="219" xfId="0" applyFont="1" applyFill="1" applyBorder="1" applyAlignment="1">
      <alignment horizontal="left" vertical="center" wrapText="1"/>
    </xf>
    <xf numFmtId="0" fontId="38" fillId="2" borderId="224" xfId="0" applyFont="1" applyFill="1" applyBorder="1" applyAlignment="1">
      <alignment horizontal="center" vertical="center" wrapText="1"/>
    </xf>
    <xf numFmtId="20" fontId="8" fillId="0" borderId="0" xfId="0" applyNumberFormat="1" applyFont="1">
      <alignment vertical="center"/>
    </xf>
    <xf numFmtId="0" fontId="126" fillId="0" borderId="0" xfId="0" applyFont="1" applyAlignment="1">
      <alignment horizontal="right" vertical="center"/>
    </xf>
    <xf numFmtId="0" fontId="26" fillId="0" borderId="0" xfId="0" applyFont="1" applyAlignment="1">
      <alignment horizontal="right" vertical="center"/>
    </xf>
    <xf numFmtId="3" fontId="34" fillId="2" borderId="102" xfId="3" applyNumberFormat="1" applyFont="1" applyFill="1" applyBorder="1" applyAlignment="1">
      <alignment horizontal="center" vertical="center" wrapText="1"/>
    </xf>
    <xf numFmtId="3" fontId="34" fillId="2" borderId="107" xfId="3" applyNumberFormat="1" applyFont="1" applyFill="1" applyBorder="1" applyAlignment="1">
      <alignment horizontal="center" vertical="center" wrapText="1"/>
    </xf>
    <xf numFmtId="42" fontId="77" fillId="2" borderId="102" xfId="3" applyNumberFormat="1" applyFont="1" applyFill="1" applyBorder="1" applyAlignment="1">
      <alignment horizontal="center" vertical="center" wrapText="1"/>
    </xf>
    <xf numFmtId="177" fontId="77" fillId="2" borderId="1" xfId="3" applyNumberFormat="1" applyFont="1" applyFill="1" applyBorder="1" applyAlignment="1">
      <alignment horizontal="center" vertical="center" wrapText="1"/>
    </xf>
    <xf numFmtId="177" fontId="77" fillId="2" borderId="141" xfId="3" applyNumberFormat="1" applyFont="1" applyFill="1" applyBorder="1" applyAlignment="1">
      <alignment horizontal="center" vertical="center" wrapText="1"/>
    </xf>
    <xf numFmtId="177" fontId="77" fillId="2" borderId="10" xfId="3" applyNumberFormat="1" applyFont="1" applyFill="1" applyBorder="1" applyAlignment="1">
      <alignment horizontal="center" vertical="center" wrapText="1"/>
    </xf>
    <xf numFmtId="3" fontId="34" fillId="2" borderId="100" xfId="3" applyNumberFormat="1" applyFont="1" applyFill="1" applyBorder="1" applyAlignment="1">
      <alignment horizontal="center" vertical="center" wrapText="1"/>
    </xf>
    <xf numFmtId="3" fontId="34" fillId="2" borderId="110" xfId="3" applyNumberFormat="1" applyFont="1" applyFill="1" applyBorder="1" applyAlignment="1">
      <alignment horizontal="center" vertical="center" wrapText="1"/>
    </xf>
    <xf numFmtId="42" fontId="77" fillId="2" borderId="100" xfId="3" applyNumberFormat="1" applyFont="1" applyFill="1" applyBorder="1" applyAlignment="1">
      <alignment horizontal="center" vertical="center" wrapText="1"/>
    </xf>
    <xf numFmtId="177" fontId="77" fillId="2" borderId="56" xfId="3" applyNumberFormat="1" applyFont="1" applyFill="1" applyBorder="1" applyAlignment="1">
      <alignment horizontal="center" vertical="center" wrapText="1"/>
    </xf>
    <xf numFmtId="177" fontId="77" fillId="2" borderId="144" xfId="3" applyNumberFormat="1" applyFont="1" applyFill="1" applyBorder="1" applyAlignment="1">
      <alignment horizontal="center" vertical="center" wrapText="1"/>
    </xf>
    <xf numFmtId="177" fontId="77" fillId="2" borderId="65" xfId="3" applyNumberFormat="1" applyFont="1" applyFill="1" applyBorder="1" applyAlignment="1">
      <alignment horizontal="center" vertical="center" wrapText="1"/>
    </xf>
    <xf numFmtId="3" fontId="34" fillId="2" borderId="104" xfId="3" applyNumberFormat="1" applyFont="1" applyFill="1" applyBorder="1" applyAlignment="1">
      <alignment horizontal="center" vertical="center" wrapText="1"/>
    </xf>
    <xf numFmtId="3" fontId="34" fillId="2" borderId="108" xfId="3" applyNumberFormat="1" applyFont="1" applyFill="1" applyBorder="1" applyAlignment="1">
      <alignment horizontal="center" vertical="center" wrapText="1"/>
    </xf>
    <xf numFmtId="42" fontId="77" fillId="2" borderId="104" xfId="3" applyNumberFormat="1" applyFont="1" applyFill="1" applyBorder="1" applyAlignment="1">
      <alignment horizontal="center" vertical="center" wrapText="1"/>
    </xf>
    <xf numFmtId="177" fontId="77" fillId="2" borderId="54" xfId="3" applyNumberFormat="1" applyFont="1" applyFill="1" applyBorder="1" applyAlignment="1">
      <alignment horizontal="center" vertical="center" wrapText="1"/>
    </xf>
    <xf numFmtId="177" fontId="77" fillId="2" borderId="142" xfId="3" applyNumberFormat="1" applyFont="1" applyFill="1" applyBorder="1" applyAlignment="1">
      <alignment horizontal="center" vertical="center" wrapText="1"/>
    </xf>
    <xf numFmtId="177" fontId="77" fillId="2" borderId="63" xfId="3" applyNumberFormat="1" applyFont="1" applyFill="1" applyBorder="1" applyAlignment="1">
      <alignment horizontal="center" vertical="center" wrapText="1"/>
    </xf>
    <xf numFmtId="20" fontId="6" fillId="0" borderId="0" xfId="0" applyNumberFormat="1" applyFont="1" applyAlignment="1">
      <alignment horizontal="left" vertical="center" wrapText="1"/>
    </xf>
    <xf numFmtId="0" fontId="6" fillId="0" borderId="0" xfId="0" applyFont="1" applyAlignment="1">
      <alignment vertical="center" wrapText="1"/>
    </xf>
    <xf numFmtId="20" fontId="6" fillId="0" borderId="0" xfId="0" applyNumberFormat="1" applyFont="1" applyAlignment="1">
      <alignment horizontal="right" vertical="center"/>
    </xf>
    <xf numFmtId="177" fontId="6" fillId="0" borderId="0" xfId="0" applyNumberFormat="1" applyFont="1" applyAlignment="1">
      <alignment horizontal="left" vertical="center"/>
    </xf>
    <xf numFmtId="0" fontId="127" fillId="3" borderId="5" xfId="0" applyFont="1" applyFill="1" applyBorder="1" applyAlignment="1">
      <alignment horizontal="center" vertical="center"/>
    </xf>
    <xf numFmtId="0" fontId="6" fillId="0" borderId="0" xfId="0" applyFont="1" applyAlignment="1">
      <alignment horizontal="center" vertical="center" wrapText="1"/>
    </xf>
    <xf numFmtId="0" fontId="10" fillId="2" borderId="226" xfId="0" applyFont="1" applyFill="1" applyBorder="1" applyAlignment="1">
      <alignment horizontal="center" vertical="center" wrapText="1"/>
    </xf>
    <xf numFmtId="0" fontId="6" fillId="2" borderId="228" xfId="0" applyFont="1" applyFill="1" applyBorder="1" applyAlignment="1">
      <alignment horizontal="center" vertical="center" wrapText="1"/>
    </xf>
    <xf numFmtId="177" fontId="6" fillId="2" borderId="228" xfId="0" applyNumberFormat="1" applyFont="1" applyFill="1" applyBorder="1" applyAlignment="1">
      <alignment horizontal="center" vertical="center" wrapText="1"/>
    </xf>
    <xf numFmtId="0" fontId="6" fillId="2" borderId="227" xfId="0" applyFont="1" applyFill="1" applyBorder="1" applyAlignment="1">
      <alignment vertical="center" wrapText="1"/>
    </xf>
    <xf numFmtId="0" fontId="6" fillId="2" borderId="228" xfId="0" applyFont="1" applyFill="1" applyBorder="1" applyAlignment="1">
      <alignment vertical="center" wrapText="1"/>
    </xf>
    <xf numFmtId="0" fontId="10" fillId="2" borderId="228" xfId="0" applyFont="1" applyFill="1" applyBorder="1" applyAlignment="1">
      <alignment horizontal="center" vertical="center" wrapText="1"/>
    </xf>
    <xf numFmtId="177" fontId="10" fillId="2" borderId="228" xfId="0" applyNumberFormat="1" applyFont="1" applyFill="1" applyBorder="1" applyAlignment="1">
      <alignment vertical="center" wrapText="1"/>
    </xf>
    <xf numFmtId="0" fontId="128" fillId="0" borderId="0" xfId="0" applyFont="1" applyAlignment="1">
      <alignment horizontal="left" vertical="center"/>
    </xf>
    <xf numFmtId="49" fontId="6" fillId="0" borderId="0" xfId="0" applyNumberFormat="1" applyFont="1" applyAlignment="1">
      <alignment horizontal="right" vertical="center"/>
    </xf>
    <xf numFmtId="0" fontId="80" fillId="0" borderId="0" xfId="0" applyFont="1" applyAlignment="1">
      <alignment horizontal="left" vertical="center"/>
    </xf>
    <xf numFmtId="0" fontId="129" fillId="0" borderId="0" xfId="2" applyFont="1" applyAlignment="1">
      <alignment horizontal="left" vertical="center"/>
    </xf>
    <xf numFmtId="0" fontId="130" fillId="0" borderId="0" xfId="0" applyFont="1" applyAlignment="1">
      <alignment horizontal="left" vertical="center"/>
    </xf>
    <xf numFmtId="0" fontId="131" fillId="2" borderId="227" xfId="0" applyFont="1" applyFill="1" applyBorder="1" applyAlignment="1">
      <alignment horizontal="center" vertical="center" wrapText="1"/>
    </xf>
    <xf numFmtId="0" fontId="16" fillId="2" borderId="212" xfId="0" applyFont="1" applyFill="1" applyBorder="1" applyAlignment="1">
      <alignment horizontal="center" vertical="center" wrapText="1"/>
    </xf>
    <xf numFmtId="0" fontId="9" fillId="2" borderId="205" xfId="0" applyFont="1" applyFill="1" applyBorder="1" applyAlignment="1">
      <alignment horizontal="center" vertical="center" wrapText="1"/>
    </xf>
    <xf numFmtId="178" fontId="5" fillId="0" borderId="0" xfId="0" applyNumberFormat="1" applyFont="1" applyAlignment="1">
      <alignment horizontal="center" vertical="center"/>
    </xf>
    <xf numFmtId="3" fontId="9" fillId="2" borderId="57" xfId="0" applyNumberFormat="1" applyFont="1" applyFill="1" applyBorder="1" applyAlignment="1">
      <alignment horizontal="center" vertical="center"/>
    </xf>
    <xf numFmtId="42" fontId="13" fillId="3" borderId="127" xfId="0" applyNumberFormat="1" applyFont="1" applyFill="1" applyBorder="1" applyAlignment="1">
      <alignment horizontal="center" vertical="center" wrapText="1"/>
    </xf>
    <xf numFmtId="3" fontId="9" fillId="2" borderId="137" xfId="0" applyNumberFormat="1" applyFont="1" applyFill="1" applyBorder="1" applyAlignment="1">
      <alignment horizontal="center" vertical="center"/>
    </xf>
    <xf numFmtId="3" fontId="34" fillId="2" borderId="102" xfId="0" applyNumberFormat="1" applyFont="1" applyFill="1" applyBorder="1" applyAlignment="1">
      <alignment horizontal="center" vertical="center"/>
    </xf>
    <xf numFmtId="42" fontId="77" fillId="2" borderId="102" xfId="0" applyNumberFormat="1" applyFont="1" applyFill="1" applyBorder="1" applyAlignment="1">
      <alignment horizontal="center" vertical="center"/>
    </xf>
    <xf numFmtId="177" fontId="77" fillId="2" borderId="1" xfId="0" applyNumberFormat="1" applyFont="1" applyFill="1" applyBorder="1" applyAlignment="1">
      <alignment horizontal="center" vertical="center"/>
    </xf>
    <xf numFmtId="177" fontId="77" fillId="2" borderId="141" xfId="0" applyNumberFormat="1" applyFont="1" applyFill="1" applyBorder="1" applyAlignment="1">
      <alignment horizontal="center" vertical="center"/>
    </xf>
    <xf numFmtId="177" fontId="77" fillId="2" borderId="10" xfId="0" applyNumberFormat="1" applyFont="1" applyFill="1" applyBorder="1" applyAlignment="1">
      <alignment horizontal="center" vertical="center"/>
    </xf>
    <xf numFmtId="4" fontId="34" fillId="2" borderId="110" xfId="0" applyNumberFormat="1" applyFont="1" applyFill="1" applyBorder="1" applyAlignment="1">
      <alignment horizontal="center" vertical="center"/>
    </xf>
    <xf numFmtId="4" fontId="34" fillId="2" borderId="107" xfId="0" applyNumberFormat="1" applyFont="1" applyFill="1" applyBorder="1" applyAlignment="1">
      <alignment horizontal="center" vertical="center"/>
    </xf>
    <xf numFmtId="4" fontId="34" fillId="2" borderId="109" xfId="0" applyNumberFormat="1" applyFont="1" applyFill="1" applyBorder="1" applyAlignment="1">
      <alignment horizontal="center" vertical="center"/>
    </xf>
    <xf numFmtId="4" fontId="34" fillId="2" borderId="111" xfId="0" applyNumberFormat="1" applyFont="1" applyFill="1" applyBorder="1" applyAlignment="1">
      <alignment horizontal="center" vertical="center"/>
    </xf>
    <xf numFmtId="0" fontId="8" fillId="2" borderId="230" xfId="0" applyFont="1" applyFill="1" applyBorder="1" applyAlignment="1">
      <alignment horizontal="center" vertical="center" wrapText="1"/>
    </xf>
    <xf numFmtId="0" fontId="8" fillId="2" borderId="231" xfId="0" applyFont="1" applyFill="1" applyBorder="1" applyAlignment="1">
      <alignment horizontal="center" vertical="center" wrapText="1"/>
    </xf>
    <xf numFmtId="0" fontId="8" fillId="2" borderId="232" xfId="0" applyFont="1" applyFill="1" applyBorder="1" applyAlignment="1">
      <alignment horizontal="center" vertical="center" wrapText="1"/>
    </xf>
    <xf numFmtId="4" fontId="9" fillId="2" borderId="57" xfId="0" applyNumberFormat="1" applyFont="1" applyFill="1" applyBorder="1" applyAlignment="1">
      <alignment horizontal="center" vertical="center"/>
    </xf>
    <xf numFmtId="4" fontId="9" fillId="2" borderId="13" xfId="0" applyNumberFormat="1" applyFont="1" applyFill="1" applyBorder="1" applyAlignment="1">
      <alignment horizontal="center" vertical="center"/>
    </xf>
    <xf numFmtId="3" fontId="9" fillId="2" borderId="12" xfId="0" applyNumberFormat="1" applyFont="1" applyFill="1" applyBorder="1" applyAlignment="1">
      <alignment horizontal="center" vertical="center"/>
    </xf>
    <xf numFmtId="4" fontId="9" fillId="2" borderId="45" xfId="0" applyNumberFormat="1" applyFont="1" applyFill="1" applyBorder="1" applyAlignment="1">
      <alignment horizontal="center" vertical="center"/>
    </xf>
    <xf numFmtId="4" fontId="9" fillId="2" borderId="234" xfId="0" applyNumberFormat="1" applyFont="1" applyFill="1" applyBorder="1" applyAlignment="1">
      <alignment horizontal="center" vertical="center"/>
    </xf>
    <xf numFmtId="4" fontId="9" fillId="2" borderId="235" xfId="0" applyNumberFormat="1" applyFont="1" applyFill="1" applyBorder="1" applyAlignment="1">
      <alignment horizontal="center" vertical="center"/>
    </xf>
    <xf numFmtId="3" fontId="9" fillId="2" borderId="236" xfId="0" applyNumberFormat="1" applyFont="1" applyFill="1" applyBorder="1" applyAlignment="1">
      <alignment horizontal="center" vertical="center"/>
    </xf>
    <xf numFmtId="4" fontId="9" fillId="2" borderId="237" xfId="0" applyNumberFormat="1" applyFont="1" applyFill="1" applyBorder="1" applyAlignment="1">
      <alignment horizontal="center" vertical="center"/>
    </xf>
    <xf numFmtId="3" fontId="5" fillId="2" borderId="47" xfId="1" applyNumberFormat="1" applyFont="1" applyFill="1" applyBorder="1" applyAlignment="1">
      <alignment horizontal="center" vertical="center" wrapText="1"/>
    </xf>
    <xf numFmtId="3" fontId="5" fillId="2" borderId="27" xfId="1" applyNumberFormat="1" applyFont="1" applyFill="1" applyBorder="1" applyAlignment="1">
      <alignment horizontal="center" vertical="center" wrapText="1"/>
    </xf>
    <xf numFmtId="3" fontId="5" fillId="2" borderId="44" xfId="1" applyNumberFormat="1" applyFont="1" applyFill="1" applyBorder="1" applyAlignment="1">
      <alignment horizontal="center" vertical="center" wrapText="1"/>
    </xf>
    <xf numFmtId="3" fontId="34" fillId="2" borderId="33" xfId="3" quotePrefix="1" applyNumberFormat="1" applyFont="1" applyFill="1" applyBorder="1" applyAlignment="1">
      <alignment horizontal="center" vertical="center" wrapText="1"/>
    </xf>
    <xf numFmtId="0" fontId="20" fillId="3" borderId="35" xfId="0" applyFont="1" applyFill="1" applyBorder="1" applyAlignment="1">
      <alignment horizontal="center" vertical="center"/>
    </xf>
    <xf numFmtId="0" fontId="8" fillId="0" borderId="0" xfId="0" applyFont="1" applyAlignment="1">
      <alignment horizontal="center" vertical="center"/>
    </xf>
    <xf numFmtId="0" fontId="27" fillId="2" borderId="31" xfId="0" applyFont="1" applyFill="1" applyBorder="1" applyAlignment="1">
      <alignment horizontal="center" vertical="center" wrapText="1"/>
    </xf>
    <xf numFmtId="0" fontId="27" fillId="2" borderId="16" xfId="0" applyFont="1" applyFill="1" applyBorder="1" applyAlignment="1">
      <alignment horizontal="center" vertical="center" wrapText="1"/>
    </xf>
    <xf numFmtId="0" fontId="27" fillId="2" borderId="188" xfId="0" applyFont="1" applyFill="1" applyBorder="1" applyAlignment="1">
      <alignment horizontal="center" vertical="center" wrapText="1"/>
    </xf>
    <xf numFmtId="0" fontId="18" fillId="0" borderId="0" xfId="0" applyFont="1" applyAlignment="1">
      <alignment horizontal="center" vertical="center"/>
    </xf>
    <xf numFmtId="0" fontId="19" fillId="0" borderId="0" xfId="0" applyFont="1">
      <alignment vertical="center"/>
    </xf>
    <xf numFmtId="0" fontId="0" fillId="0" borderId="0" xfId="0">
      <alignment vertical="center"/>
    </xf>
    <xf numFmtId="0" fontId="20" fillId="3" borderId="5" xfId="0" applyFont="1" applyFill="1" applyBorder="1" applyAlignment="1">
      <alignment horizontal="center" vertical="center"/>
    </xf>
    <xf numFmtId="0" fontId="8" fillId="3" borderId="5" xfId="0" applyFont="1" applyFill="1" applyBorder="1" applyAlignment="1">
      <alignment horizontal="center" vertical="center"/>
    </xf>
    <xf numFmtId="0" fontId="20" fillId="3" borderId="0" xfId="0" applyFont="1" applyFill="1" applyAlignment="1">
      <alignment horizontal="center" vertical="center" wrapText="1"/>
    </xf>
    <xf numFmtId="0" fontId="20" fillId="3" borderId="5" xfId="0" applyFont="1" applyFill="1" applyBorder="1" applyAlignment="1">
      <alignment horizontal="center" vertical="center" wrapText="1"/>
    </xf>
    <xf numFmtId="0" fontId="20" fillId="3" borderId="34" xfId="0" applyFont="1" applyFill="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20" fillId="3" borderId="35" xfId="0" applyFont="1" applyFill="1" applyBorder="1" applyAlignment="1">
      <alignment horizontal="center" vertical="center" wrapText="1"/>
    </xf>
    <xf numFmtId="0" fontId="20" fillId="3" borderId="18" xfId="0" applyFont="1" applyFill="1" applyBorder="1" applyAlignment="1">
      <alignment horizontal="center" vertical="center" wrapText="1"/>
    </xf>
    <xf numFmtId="0" fontId="20" fillId="0" borderId="18" xfId="0" applyFont="1" applyBorder="1" applyAlignment="1">
      <alignment horizontal="center" vertical="center"/>
    </xf>
    <xf numFmtId="0" fontId="5" fillId="3" borderId="5" xfId="0" applyFont="1" applyFill="1" applyBorder="1" applyAlignment="1">
      <alignment horizontal="center" vertical="center"/>
    </xf>
    <xf numFmtId="0" fontId="27" fillId="2" borderId="214" xfId="0" applyFont="1" applyFill="1" applyBorder="1" applyAlignment="1">
      <alignment horizontal="center" vertical="center" wrapText="1"/>
    </xf>
    <xf numFmtId="0" fontId="27" fillId="2" borderId="28" xfId="0" applyFont="1" applyFill="1" applyBorder="1" applyAlignment="1">
      <alignment horizontal="center" vertical="center" wrapText="1"/>
    </xf>
    <xf numFmtId="0" fontId="5" fillId="0" borderId="27" xfId="0" applyFont="1" applyBorder="1" applyAlignment="1">
      <alignment horizontal="center" vertical="center" wrapText="1"/>
    </xf>
    <xf numFmtId="0" fontId="29" fillId="2" borderId="39" xfId="2" applyFont="1" applyFill="1" applyBorder="1" applyAlignment="1">
      <alignment horizontal="center" vertical="center" wrapText="1"/>
    </xf>
    <xf numFmtId="0" fontId="0" fillId="0" borderId="37" xfId="0" applyBorder="1" applyAlignment="1">
      <alignment horizontal="center" vertical="center" wrapText="1"/>
    </xf>
    <xf numFmtId="0" fontId="27" fillId="2" borderId="32" xfId="0" applyFont="1" applyFill="1" applyBorder="1" applyAlignment="1">
      <alignment horizontal="center" vertical="center" wrapText="1"/>
    </xf>
    <xf numFmtId="0" fontId="5" fillId="0" borderId="27" xfId="0" applyFont="1" applyBorder="1" applyAlignment="1">
      <alignment horizontal="center" vertical="center"/>
    </xf>
    <xf numFmtId="0" fontId="7" fillId="2" borderId="36" xfId="2" applyFill="1" applyBorder="1" applyAlignment="1">
      <alignment horizontal="center" vertical="center" wrapText="1"/>
    </xf>
    <xf numFmtId="0" fontId="5" fillId="0" borderId="37" xfId="0" applyFont="1" applyBorder="1" applyAlignment="1">
      <alignment horizontal="center" vertical="center" wrapText="1"/>
    </xf>
    <xf numFmtId="0" fontId="27" fillId="2" borderId="8" xfId="0" applyFont="1" applyFill="1" applyBorder="1" applyAlignment="1">
      <alignment horizontal="center" vertical="center" wrapText="1"/>
    </xf>
    <xf numFmtId="0" fontId="27" fillId="2" borderId="8" xfId="0" applyFont="1" applyFill="1" applyBorder="1" applyAlignment="1">
      <alignment horizontal="center" vertical="center"/>
    </xf>
    <xf numFmtId="0" fontId="27" fillId="2" borderId="153" xfId="0" applyFont="1" applyFill="1" applyBorder="1" applyAlignment="1">
      <alignment horizontal="center" vertical="center"/>
    </xf>
    <xf numFmtId="0" fontId="28" fillId="2" borderId="36" xfId="2" applyFont="1" applyFill="1" applyBorder="1" applyAlignment="1">
      <alignment horizontal="center" vertical="center" wrapText="1"/>
    </xf>
    <xf numFmtId="0" fontId="5" fillId="0" borderId="38" xfId="0" applyFont="1" applyBorder="1" applyAlignment="1">
      <alignment horizontal="center" vertical="center" wrapText="1"/>
    </xf>
    <xf numFmtId="0" fontId="5" fillId="0" borderId="197" xfId="0" applyFont="1" applyBorder="1" applyAlignment="1">
      <alignment horizontal="center" vertical="center" wrapText="1"/>
    </xf>
    <xf numFmtId="0" fontId="5" fillId="0" borderId="8" xfId="0" applyFont="1" applyBorder="1" applyAlignment="1">
      <alignment horizontal="center" vertical="center"/>
    </xf>
    <xf numFmtId="0" fontId="5" fillId="0" borderId="213" xfId="0" applyFont="1" applyBorder="1" applyAlignment="1">
      <alignment horizontal="center" vertical="center"/>
    </xf>
    <xf numFmtId="0" fontId="8" fillId="0" borderId="52" xfId="0" applyFont="1" applyBorder="1" applyAlignment="1">
      <alignment horizontal="center" vertical="center"/>
    </xf>
    <xf numFmtId="0" fontId="5" fillId="3" borderId="0" xfId="0" applyFont="1" applyFill="1" applyAlignment="1">
      <alignment horizontal="center" vertical="center"/>
    </xf>
    <xf numFmtId="0" fontId="134" fillId="0" borderId="0" xfId="0" applyFont="1" applyAlignment="1">
      <alignment horizontal="center" vertical="center"/>
    </xf>
    <xf numFmtId="0" fontId="133" fillId="0" borderId="0" xfId="0" applyFont="1" applyAlignment="1">
      <alignment horizontal="center" vertical="center"/>
    </xf>
    <xf numFmtId="0" fontId="125" fillId="0" borderId="0" xfId="0" applyFont="1" applyAlignment="1">
      <alignment horizontal="center" vertical="center"/>
    </xf>
    <xf numFmtId="0" fontId="5" fillId="0" borderId="0" xfId="0" applyFont="1" applyAlignment="1">
      <alignment horizontal="left" vertical="center"/>
    </xf>
    <xf numFmtId="0" fontId="6" fillId="0" borderId="0" xfId="0" applyFont="1" applyAlignment="1">
      <alignment horizontal="left" vertical="center"/>
    </xf>
    <xf numFmtId="0" fontId="8" fillId="3" borderId="5" xfId="0" applyFont="1" applyFill="1" applyBorder="1" applyAlignment="1">
      <alignment horizontal="center" vertical="center" wrapText="1"/>
    </xf>
    <xf numFmtId="0" fontId="18" fillId="0" borderId="0" xfId="0" applyFont="1">
      <alignment vertical="center"/>
    </xf>
    <xf numFmtId="0" fontId="5" fillId="0" borderId="0" xfId="0" applyFont="1">
      <alignment vertical="center"/>
    </xf>
    <xf numFmtId="0" fontId="13" fillId="3" borderId="21" xfId="0" applyFont="1" applyFill="1" applyBorder="1" applyAlignment="1">
      <alignment horizontal="center" vertical="center" wrapText="1"/>
    </xf>
    <xf numFmtId="0" fontId="13" fillId="3" borderId="22" xfId="0" applyFont="1" applyFill="1" applyBorder="1" applyAlignment="1">
      <alignment horizontal="center" vertical="center"/>
    </xf>
    <xf numFmtId="0" fontId="20" fillId="3" borderId="0" xfId="0" applyFont="1" applyFill="1" applyAlignment="1">
      <alignment horizontal="center" vertical="center"/>
    </xf>
    <xf numFmtId="0" fontId="20" fillId="3" borderId="4" xfId="0" applyFont="1" applyFill="1" applyBorder="1" applyAlignment="1">
      <alignment horizontal="center" vertical="center"/>
    </xf>
    <xf numFmtId="0" fontId="5" fillId="0" borderId="0" xfId="0" applyFont="1" applyAlignment="1">
      <alignment horizontal="right" vertical="center" wrapText="1"/>
    </xf>
    <xf numFmtId="20" fontId="5" fillId="0" borderId="0" xfId="0" applyNumberFormat="1" applyFont="1" applyAlignment="1">
      <alignment horizontal="right" vertical="center"/>
    </xf>
    <xf numFmtId="0" fontId="9" fillId="2" borderId="31" xfId="0" applyFont="1" applyFill="1" applyBorder="1" applyAlignment="1">
      <alignment horizontal="center" vertical="center"/>
    </xf>
    <xf numFmtId="0" fontId="0" fillId="0" borderId="10" xfId="0" applyBorder="1" applyAlignment="1">
      <alignment horizontal="center" vertical="center"/>
    </xf>
    <xf numFmtId="0" fontId="16" fillId="2" borderId="185" xfId="0" applyFont="1" applyFill="1" applyBorder="1" applyAlignment="1">
      <alignment horizontal="center" vertical="center" wrapText="1"/>
    </xf>
    <xf numFmtId="0" fontId="16" fillId="2" borderId="156" xfId="0" applyFont="1" applyFill="1" applyBorder="1" applyAlignment="1">
      <alignment horizontal="center" vertical="center"/>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20" fillId="3" borderId="187" xfId="0" applyFont="1" applyFill="1" applyBorder="1" applyAlignment="1">
      <alignment horizontal="center" vertical="center"/>
    </xf>
    <xf numFmtId="0" fontId="20" fillId="3" borderId="18" xfId="0" applyFont="1" applyFill="1" applyBorder="1" applyAlignment="1">
      <alignment horizontal="center" vertical="center"/>
    </xf>
    <xf numFmtId="0" fontId="8" fillId="3" borderId="18" xfId="0" applyFont="1" applyFill="1" applyBorder="1" applyAlignment="1">
      <alignment horizontal="center" vertical="center"/>
    </xf>
    <xf numFmtId="0" fontId="9" fillId="2" borderId="175" xfId="0" applyFont="1" applyFill="1" applyBorder="1" applyAlignment="1">
      <alignment horizontal="center" vertical="center" wrapText="1"/>
    </xf>
    <xf numFmtId="0" fontId="9" fillId="2" borderId="93" xfId="0" applyFont="1" applyFill="1" applyBorder="1" applyAlignment="1">
      <alignment horizontal="center" vertical="center" wrapText="1"/>
    </xf>
    <xf numFmtId="0" fontId="16" fillId="2" borderId="155" xfId="0" applyFont="1" applyFill="1" applyBorder="1" applyAlignment="1">
      <alignment horizontal="center" vertical="center" wrapText="1"/>
    </xf>
    <xf numFmtId="0" fontId="16" fillId="2" borderId="186"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45" xfId="0" applyFont="1" applyFill="1" applyBorder="1" applyAlignment="1">
      <alignment horizontal="center" vertical="center"/>
    </xf>
    <xf numFmtId="0" fontId="9" fillId="2" borderId="233" xfId="0" applyFont="1" applyFill="1" applyBorder="1" applyAlignment="1">
      <alignment horizontal="center" vertical="center" wrapText="1"/>
    </xf>
    <xf numFmtId="0" fontId="9" fillId="2" borderId="78" xfId="0" applyFont="1" applyFill="1" applyBorder="1" applyAlignment="1">
      <alignment horizontal="center" vertical="center" wrapText="1"/>
    </xf>
    <xf numFmtId="0" fontId="9" fillId="2" borderId="79" xfId="0" applyFont="1" applyFill="1" applyBorder="1" applyAlignment="1">
      <alignment horizontal="center" vertical="center" wrapText="1"/>
    </xf>
    <xf numFmtId="0" fontId="9" fillId="2" borderId="160" xfId="0" applyFont="1" applyFill="1" applyBorder="1" applyAlignment="1">
      <alignment horizontal="center" vertical="center" wrapText="1"/>
    </xf>
    <xf numFmtId="0" fontId="9" fillId="2" borderId="158" xfId="0" applyFont="1" applyFill="1" applyBorder="1" applyAlignment="1">
      <alignment horizontal="center" vertical="center" wrapText="1"/>
    </xf>
    <xf numFmtId="0" fontId="9" fillId="2" borderId="204" xfId="0" applyFont="1" applyFill="1" applyBorder="1" applyAlignment="1">
      <alignment horizontal="center" vertical="center" wrapText="1"/>
    </xf>
    <xf numFmtId="0" fontId="9" fillId="2" borderId="157" xfId="0" applyFont="1" applyFill="1" applyBorder="1" applyAlignment="1">
      <alignment horizontal="center" vertical="center" wrapText="1"/>
    </xf>
    <xf numFmtId="0" fontId="9" fillId="2" borderId="159" xfId="0" applyFont="1" applyFill="1" applyBorder="1" applyAlignment="1">
      <alignment horizontal="center" vertical="center" wrapText="1"/>
    </xf>
    <xf numFmtId="0" fontId="9" fillId="2" borderId="31" xfId="0" applyFont="1" applyFill="1" applyBorder="1" applyAlignment="1">
      <alignment horizontal="center" vertical="center" wrapText="1"/>
    </xf>
    <xf numFmtId="0" fontId="9" fillId="2" borderId="16" xfId="0" applyFont="1" applyFill="1" applyBorder="1" applyAlignment="1">
      <alignment horizontal="center" vertical="center"/>
    </xf>
    <xf numFmtId="0" fontId="5" fillId="0" borderId="16" xfId="0" applyFont="1" applyBorder="1" applyAlignment="1">
      <alignment horizontal="center" vertical="center"/>
    </xf>
    <xf numFmtId="0" fontId="5" fillId="0" borderId="214" xfId="0" applyFont="1" applyBorder="1" applyAlignment="1">
      <alignment horizontal="center" vertical="center"/>
    </xf>
    <xf numFmtId="0" fontId="5" fillId="2" borderId="28"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153" xfId="0" applyFont="1" applyFill="1" applyBorder="1" applyAlignment="1">
      <alignment horizontal="center" vertical="center" wrapText="1"/>
    </xf>
    <xf numFmtId="0" fontId="13" fillId="3" borderId="68" xfId="0" applyFont="1" applyFill="1" applyBorder="1" applyAlignment="1">
      <alignment horizontal="center" vertical="center"/>
    </xf>
    <xf numFmtId="0" fontId="8" fillId="3" borderId="0" xfId="0" applyFont="1" applyFill="1" applyAlignment="1">
      <alignment horizontal="center" vertical="center" wrapText="1"/>
    </xf>
    <xf numFmtId="0" fontId="9" fillId="2" borderId="16" xfId="0" applyFont="1" applyFill="1" applyBorder="1" applyAlignment="1">
      <alignment horizontal="center" vertical="center" wrapText="1"/>
    </xf>
    <xf numFmtId="0" fontId="9" fillId="2" borderId="214" xfId="0" applyFont="1" applyFill="1" applyBorder="1" applyAlignment="1">
      <alignment horizontal="center" vertical="center" wrapText="1"/>
    </xf>
    <xf numFmtId="0" fontId="9" fillId="2" borderId="188"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8" xfId="0" quotePrefix="1" applyFont="1" applyFill="1" applyBorder="1" applyAlignment="1">
      <alignment horizontal="center" vertical="center" wrapText="1"/>
    </xf>
    <xf numFmtId="0" fontId="5" fillId="2" borderId="32" xfId="0" quotePrefix="1" applyFont="1" applyFill="1" applyBorder="1" applyAlignment="1">
      <alignment horizontal="center" vertical="center" wrapText="1"/>
    </xf>
    <xf numFmtId="0" fontId="8" fillId="4" borderId="42" xfId="0" applyFont="1" applyFill="1" applyBorder="1" applyAlignment="1">
      <alignment horizontal="center" vertical="center"/>
    </xf>
    <xf numFmtId="0" fontId="8" fillId="4" borderId="48" xfId="0" applyFont="1" applyFill="1" applyBorder="1" applyAlignment="1">
      <alignment horizontal="center" vertical="center"/>
    </xf>
    <xf numFmtId="0" fontId="8" fillId="4" borderId="37" xfId="0" applyFont="1" applyFill="1" applyBorder="1" applyAlignment="1">
      <alignment horizontal="center" vertical="center"/>
    </xf>
    <xf numFmtId="0" fontId="8" fillId="4" borderId="40" xfId="0" applyFont="1" applyFill="1" applyBorder="1" applyAlignment="1">
      <alignment horizontal="center" vertical="center"/>
    </xf>
    <xf numFmtId="0" fontId="5" fillId="2" borderId="87" xfId="0" applyFont="1" applyFill="1" applyBorder="1" applyAlignment="1">
      <alignment horizontal="center" vertical="center" wrapText="1"/>
    </xf>
    <xf numFmtId="0" fontId="5" fillId="2" borderId="84" xfId="0" applyFont="1" applyFill="1" applyBorder="1" applyAlignment="1">
      <alignment horizontal="center" vertical="center" wrapText="1"/>
    </xf>
    <xf numFmtId="0" fontId="5" fillId="2" borderId="85" xfId="0" applyFont="1" applyFill="1" applyBorder="1" applyAlignment="1">
      <alignment horizontal="center" vertical="center" wrapText="1"/>
    </xf>
    <xf numFmtId="0" fontId="5" fillId="2" borderId="32" xfId="0" applyFont="1" applyFill="1" applyBorder="1" applyAlignment="1">
      <alignment horizontal="center" vertical="center" wrapText="1"/>
    </xf>
    <xf numFmtId="0" fontId="8" fillId="4" borderId="32"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7" xfId="0" applyFont="1" applyFill="1" applyBorder="1" applyAlignment="1">
      <alignment horizontal="center" vertical="center"/>
    </xf>
    <xf numFmtId="0" fontId="8" fillId="4" borderId="33" xfId="0" applyFont="1" applyFill="1" applyBorder="1" applyAlignment="1">
      <alignment horizontal="center" vertical="center"/>
    </xf>
    <xf numFmtId="0" fontId="8" fillId="4" borderId="6" xfId="0" applyFont="1" applyFill="1" applyBorder="1" applyAlignment="1">
      <alignment horizontal="center" vertical="center"/>
    </xf>
    <xf numFmtId="0" fontId="8" fillId="4" borderId="189" xfId="0" applyFont="1" applyFill="1" applyBorder="1" applyAlignment="1">
      <alignment horizontal="center" vertical="center"/>
    </xf>
    <xf numFmtId="0" fontId="20" fillId="3" borderId="130" xfId="0" applyFont="1" applyFill="1" applyBorder="1" applyAlignment="1">
      <alignment horizontal="center" vertical="center"/>
    </xf>
    <xf numFmtId="0" fontId="20" fillId="3" borderId="129" xfId="0" applyFont="1" applyFill="1" applyBorder="1" applyAlignment="1">
      <alignment horizontal="center" vertical="center"/>
    </xf>
    <xf numFmtId="0" fontId="20" fillId="3" borderId="86" xfId="0" applyFont="1" applyFill="1" applyBorder="1" applyAlignment="1">
      <alignment horizontal="center" vertical="center"/>
    </xf>
    <xf numFmtId="0" fontId="8" fillId="4" borderId="153" xfId="0" applyFont="1" applyFill="1" applyBorder="1" applyAlignment="1">
      <alignment horizontal="center" vertical="center"/>
    </xf>
    <xf numFmtId="0" fontId="13" fillId="3" borderId="66" xfId="0" applyFont="1" applyFill="1" applyBorder="1" applyAlignment="1">
      <alignment horizontal="center" vertical="center"/>
    </xf>
    <xf numFmtId="0" fontId="8" fillId="3" borderId="49" xfId="0" applyFont="1" applyFill="1" applyBorder="1" applyAlignment="1">
      <alignment horizontal="center" vertical="center" wrapText="1"/>
    </xf>
    <xf numFmtId="0" fontId="20" fillId="3" borderId="49" xfId="0" applyFont="1" applyFill="1" applyBorder="1" applyAlignment="1">
      <alignment horizontal="center" vertical="center"/>
    </xf>
    <xf numFmtId="0" fontId="9" fillId="2" borderId="50" xfId="0" applyFont="1" applyFill="1" applyBorder="1" applyAlignment="1">
      <alignment horizontal="center" vertical="center"/>
    </xf>
    <xf numFmtId="0" fontId="9" fillId="2" borderId="188" xfId="0" applyFont="1" applyFill="1" applyBorder="1" applyAlignment="1">
      <alignment horizontal="center" vertical="center"/>
    </xf>
    <xf numFmtId="0" fontId="8" fillId="2" borderId="32" xfId="0" applyFont="1" applyFill="1" applyBorder="1" applyAlignment="1">
      <alignment horizontal="center" vertical="center"/>
    </xf>
    <xf numFmtId="0" fontId="8" fillId="2" borderId="8" xfId="0" applyFont="1" applyFill="1" applyBorder="1" applyAlignment="1">
      <alignment horizontal="center" vertical="center"/>
    </xf>
    <xf numFmtId="0" fontId="8" fillId="2" borderId="27" xfId="0" applyFont="1" applyFill="1" applyBorder="1" applyAlignment="1">
      <alignment horizontal="center" vertical="center"/>
    </xf>
    <xf numFmtId="0" fontId="8" fillId="2" borderId="153" xfId="0" applyFont="1" applyFill="1" applyBorder="1" applyAlignment="1">
      <alignment horizontal="center" vertical="center"/>
    </xf>
    <xf numFmtId="0" fontId="8" fillId="4" borderId="44" xfId="0" applyFont="1" applyFill="1" applyBorder="1" applyAlignment="1">
      <alignment horizontal="center" vertical="center"/>
    </xf>
    <xf numFmtId="0" fontId="9" fillId="2" borderId="214" xfId="0" applyFont="1" applyFill="1" applyBorder="1" applyAlignment="1">
      <alignment horizontal="center" vertical="center"/>
    </xf>
    <xf numFmtId="0" fontId="8" fillId="4" borderId="213" xfId="0" applyFont="1" applyFill="1" applyBorder="1" applyAlignment="1">
      <alignment horizontal="center" vertical="center"/>
    </xf>
    <xf numFmtId="0" fontId="8" fillId="4" borderId="42" xfId="0" applyFont="1" applyFill="1" applyBorder="1" applyAlignment="1">
      <alignment horizontal="center" vertical="center" wrapText="1"/>
    </xf>
    <xf numFmtId="0" fontId="8" fillId="4" borderId="48" xfId="0" applyFont="1" applyFill="1" applyBorder="1" applyAlignment="1">
      <alignment horizontal="center" vertical="center" wrapText="1"/>
    </xf>
    <xf numFmtId="0" fontId="8" fillId="4" borderId="32" xfId="0" applyFont="1" applyFill="1" applyBorder="1" applyAlignment="1">
      <alignment horizontal="center" vertical="center" wrapText="1"/>
    </xf>
    <xf numFmtId="0" fontId="8" fillId="4" borderId="27" xfId="0" applyFont="1" applyFill="1" applyBorder="1" applyAlignment="1">
      <alignment horizontal="center" vertical="center" wrapText="1"/>
    </xf>
    <xf numFmtId="0" fontId="8" fillId="4" borderId="219" xfId="0" applyFont="1" applyFill="1" applyBorder="1" applyAlignment="1">
      <alignment horizontal="center" vertical="center"/>
    </xf>
    <xf numFmtId="0" fontId="8" fillId="4" borderId="220" xfId="0" applyFont="1" applyFill="1" applyBorder="1" applyAlignment="1">
      <alignment horizontal="center" vertical="center"/>
    </xf>
    <xf numFmtId="0" fontId="8" fillId="4" borderId="199" xfId="0" applyFont="1" applyFill="1" applyBorder="1" applyAlignment="1">
      <alignment horizontal="center" vertical="center"/>
    </xf>
    <xf numFmtId="0" fontId="8" fillId="4" borderId="200" xfId="0" applyFont="1" applyFill="1" applyBorder="1" applyAlignment="1">
      <alignment horizontal="center" vertical="center"/>
    </xf>
    <xf numFmtId="0" fontId="20" fillId="3" borderId="165" xfId="0" applyFont="1" applyFill="1" applyBorder="1" applyAlignment="1">
      <alignment horizontal="center" vertical="center"/>
    </xf>
    <xf numFmtId="0" fontId="13" fillId="3" borderId="66" xfId="0" applyFont="1" applyFill="1" applyBorder="1" applyAlignment="1">
      <alignment horizontal="center" vertical="center" wrapText="1"/>
    </xf>
    <xf numFmtId="0" fontId="20" fillId="3" borderId="41" xfId="0" applyFont="1" applyFill="1" applyBorder="1" applyAlignment="1">
      <alignment horizontal="center" vertical="center" wrapText="1"/>
    </xf>
    <xf numFmtId="0" fontId="20" fillId="3" borderId="41" xfId="0" applyFont="1" applyFill="1" applyBorder="1" applyAlignment="1">
      <alignment horizontal="center" vertical="center"/>
    </xf>
    <xf numFmtId="0" fontId="8" fillId="4" borderId="9" xfId="0" applyFont="1" applyFill="1" applyBorder="1" applyAlignment="1">
      <alignment horizontal="center" vertical="center"/>
    </xf>
    <xf numFmtId="0" fontId="8" fillId="4" borderId="30" xfId="0" applyFont="1" applyFill="1" applyBorder="1" applyAlignment="1">
      <alignment horizontal="center" vertical="center"/>
    </xf>
    <xf numFmtId="0" fontId="27" fillId="2" borderId="87" xfId="0" applyFont="1" applyFill="1" applyBorder="1" applyAlignment="1">
      <alignment horizontal="center" vertical="center" wrapText="1"/>
    </xf>
    <xf numFmtId="0" fontId="8" fillId="4" borderId="33"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8" fillId="4" borderId="208" xfId="0" applyFont="1" applyFill="1" applyBorder="1" applyAlignment="1">
      <alignment horizontal="center" vertical="center"/>
    </xf>
    <xf numFmtId="0" fontId="8" fillId="6" borderId="10" xfId="0" applyFont="1" applyFill="1" applyBorder="1" applyAlignment="1">
      <alignment horizontal="center" vertical="center"/>
    </xf>
    <xf numFmtId="0" fontId="8" fillId="6" borderId="11" xfId="0" applyFont="1" applyFill="1" applyBorder="1" applyAlignment="1">
      <alignment horizontal="center" vertical="center"/>
    </xf>
    <xf numFmtId="0" fontId="8" fillId="6" borderId="63" xfId="0" applyFont="1" applyFill="1" applyBorder="1" applyAlignment="1">
      <alignment horizontal="center" vertical="center"/>
    </xf>
    <xf numFmtId="0" fontId="8" fillId="6" borderId="28" xfId="0" applyFont="1" applyFill="1" applyBorder="1" applyAlignment="1">
      <alignment horizontal="center" vertical="center"/>
    </xf>
    <xf numFmtId="0" fontId="8" fillId="6" borderId="8" xfId="0" applyFont="1" applyFill="1" applyBorder="1" applyAlignment="1">
      <alignment horizontal="center" vertical="center"/>
    </xf>
    <xf numFmtId="0" fontId="8" fillId="6" borderId="27" xfId="0" applyFont="1" applyFill="1" applyBorder="1" applyAlignment="1">
      <alignment horizontal="center" vertical="center"/>
    </xf>
    <xf numFmtId="0" fontId="9" fillId="6" borderId="83" xfId="0" applyFont="1" applyFill="1" applyBorder="1" applyAlignment="1">
      <alignment horizontal="center" vertical="center" wrapText="1"/>
    </xf>
    <xf numFmtId="0" fontId="9" fillId="6" borderId="84" xfId="0" applyFont="1" applyFill="1" applyBorder="1" applyAlignment="1">
      <alignment horizontal="center" vertical="center" wrapText="1"/>
    </xf>
    <xf numFmtId="0" fontId="9" fillId="6" borderId="85" xfId="0" applyFont="1" applyFill="1" applyBorder="1" applyAlignment="1">
      <alignment horizontal="center" vertical="center" wrapText="1"/>
    </xf>
    <xf numFmtId="0" fontId="8" fillId="6" borderId="39" xfId="0" applyFont="1" applyFill="1" applyBorder="1" applyAlignment="1">
      <alignment horizontal="center" vertical="center"/>
    </xf>
    <xf numFmtId="0" fontId="8" fillId="6" borderId="38" xfId="0" applyFont="1" applyFill="1" applyBorder="1" applyAlignment="1">
      <alignment horizontal="center" vertical="center"/>
    </xf>
    <xf numFmtId="0" fontId="8" fillId="6" borderId="37" xfId="0" applyFont="1" applyFill="1" applyBorder="1" applyAlignment="1">
      <alignment horizontal="center" vertical="center"/>
    </xf>
    <xf numFmtId="0" fontId="8" fillId="6" borderId="42" xfId="0" applyFont="1" applyFill="1" applyBorder="1" applyAlignment="1">
      <alignment horizontal="center" vertical="center"/>
    </xf>
    <xf numFmtId="0" fontId="8" fillId="6" borderId="67" xfId="0" applyFont="1" applyFill="1" applyBorder="1" applyAlignment="1">
      <alignment horizontal="center" vertical="center"/>
    </xf>
    <xf numFmtId="0" fontId="8" fillId="6" borderId="13" xfId="0" applyFont="1" applyFill="1" applyBorder="1" applyAlignment="1">
      <alignment horizontal="center" vertical="center"/>
    </xf>
    <xf numFmtId="0" fontId="8" fillId="6" borderId="2" xfId="0" applyFont="1" applyFill="1" applyBorder="1" applyAlignment="1">
      <alignment horizontal="center" vertical="center"/>
    </xf>
    <xf numFmtId="0" fontId="8" fillId="6" borderId="45" xfId="0" applyFont="1" applyFill="1" applyBorder="1" applyAlignment="1">
      <alignment horizontal="center" vertical="center"/>
    </xf>
    <xf numFmtId="0" fontId="8" fillId="6" borderId="54" xfId="0" applyFont="1" applyFill="1" applyBorder="1" applyAlignment="1">
      <alignment horizontal="center" vertical="center"/>
    </xf>
    <xf numFmtId="0" fontId="8" fillId="6" borderId="36" xfId="0" applyFont="1" applyFill="1" applyBorder="1" applyAlignment="1">
      <alignment horizontal="center" vertical="center"/>
    </xf>
    <xf numFmtId="0" fontId="22" fillId="6" borderId="43" xfId="0" applyFont="1" applyFill="1" applyBorder="1" applyAlignment="1">
      <alignment horizontal="center" vertical="center" wrapText="1"/>
    </xf>
    <xf numFmtId="0" fontId="22" fillId="6" borderId="56" xfId="0" applyFont="1" applyFill="1" applyBorder="1" applyAlignment="1">
      <alignment horizontal="center" vertical="center" wrapText="1"/>
    </xf>
    <xf numFmtId="0" fontId="8" fillId="6" borderId="65" xfId="0" applyFont="1" applyFill="1" applyBorder="1" applyAlignment="1">
      <alignment horizontal="center" vertical="center"/>
    </xf>
    <xf numFmtId="0" fontId="9" fillId="6" borderId="87" xfId="0" applyFont="1" applyFill="1" applyBorder="1" applyAlignment="1">
      <alignment horizontal="center" vertical="center" wrapText="1"/>
    </xf>
    <xf numFmtId="0" fontId="9" fillId="6" borderId="84" xfId="0" applyFont="1" applyFill="1" applyBorder="1" applyAlignment="1">
      <alignment horizontal="center" vertical="center"/>
    </xf>
    <xf numFmtId="0" fontId="9" fillId="6" borderId="85" xfId="0" applyFont="1" applyFill="1" applyBorder="1" applyAlignment="1">
      <alignment horizontal="center" vertical="center"/>
    </xf>
    <xf numFmtId="0" fontId="8" fillId="6" borderId="134" xfId="0" applyFont="1" applyFill="1" applyBorder="1" applyAlignment="1">
      <alignment horizontal="center" vertical="center"/>
    </xf>
    <xf numFmtId="0" fontId="8" fillId="6" borderId="43" xfId="0" applyFont="1" applyFill="1" applyBorder="1" applyAlignment="1">
      <alignment horizontal="center" vertical="center" wrapText="1"/>
    </xf>
    <xf numFmtId="0" fontId="8" fillId="6" borderId="56" xfId="0" applyFont="1" applyFill="1" applyBorder="1" applyAlignment="1">
      <alignment horizontal="center" vertical="center" wrapText="1"/>
    </xf>
    <xf numFmtId="0" fontId="8" fillId="6" borderId="17" xfId="0" applyFont="1" applyFill="1" applyBorder="1" applyAlignment="1">
      <alignment horizontal="center" vertical="center" wrapText="1"/>
    </xf>
    <xf numFmtId="0" fontId="8" fillId="6" borderId="38" xfId="0" applyFont="1" applyFill="1" applyBorder="1" applyAlignment="1">
      <alignment horizontal="center" vertical="center" wrapText="1"/>
    </xf>
    <xf numFmtId="0" fontId="8" fillId="6" borderId="12" xfId="0" applyFont="1" applyFill="1" applyBorder="1" applyAlignment="1">
      <alignment horizontal="center" vertical="center" wrapText="1"/>
    </xf>
    <xf numFmtId="0" fontId="8" fillId="6" borderId="17" xfId="0" applyFont="1" applyFill="1" applyBorder="1" applyAlignment="1">
      <alignment horizontal="center" vertical="center"/>
    </xf>
    <xf numFmtId="0" fontId="8" fillId="6" borderId="14" xfId="0" applyFont="1" applyFill="1" applyBorder="1" applyAlignment="1">
      <alignment horizontal="center" vertical="center"/>
    </xf>
    <xf numFmtId="0" fontId="9" fillId="6" borderId="98" xfId="0" applyFont="1" applyFill="1" applyBorder="1" applyAlignment="1">
      <alignment horizontal="center" vertical="center"/>
    </xf>
    <xf numFmtId="0" fontId="8" fillId="6" borderId="89" xfId="0" applyFont="1" applyFill="1" applyBorder="1" applyAlignment="1">
      <alignment horizontal="center" vertical="center"/>
    </xf>
    <xf numFmtId="0" fontId="8" fillId="6" borderId="41" xfId="0" applyFont="1" applyFill="1" applyBorder="1" applyAlignment="1">
      <alignment horizontal="center" vertical="center"/>
    </xf>
    <xf numFmtId="0" fontId="8" fillId="6" borderId="90" xfId="0" applyFont="1" applyFill="1" applyBorder="1" applyAlignment="1">
      <alignment horizontal="center" vertical="center"/>
    </xf>
    <xf numFmtId="0" fontId="8" fillId="6" borderId="139" xfId="0" applyFont="1" applyFill="1" applyBorder="1" applyAlignment="1">
      <alignment horizontal="center" vertical="center" wrapText="1"/>
    </xf>
    <xf numFmtId="0" fontId="8" fillId="6" borderId="166" xfId="0" applyFont="1" applyFill="1" applyBorder="1" applyAlignment="1">
      <alignment horizontal="center" vertical="center" wrapText="1"/>
    </xf>
    <xf numFmtId="177" fontId="18" fillId="0" borderId="0" xfId="0" applyNumberFormat="1" applyFont="1" applyAlignment="1">
      <alignment horizontal="center" vertical="center"/>
    </xf>
    <xf numFmtId="0" fontId="8" fillId="2" borderId="1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45" xfId="0" applyFont="1" applyFill="1" applyBorder="1" applyAlignment="1">
      <alignment horizontal="center" vertical="center" wrapText="1"/>
    </xf>
    <xf numFmtId="0" fontId="8" fillId="2" borderId="54" xfId="0" applyFont="1" applyFill="1" applyBorder="1" applyAlignment="1">
      <alignment horizontal="center" vertical="center" wrapText="1"/>
    </xf>
    <xf numFmtId="0" fontId="8" fillId="2" borderId="43" xfId="0" applyFont="1" applyFill="1" applyBorder="1" applyAlignment="1">
      <alignment horizontal="center" vertical="center" wrapText="1"/>
    </xf>
    <xf numFmtId="0" fontId="8" fillId="2" borderId="56" xfId="0" applyFont="1" applyFill="1" applyBorder="1" applyAlignment="1">
      <alignment horizontal="center" vertical="center" wrapText="1"/>
    </xf>
    <xf numFmtId="42" fontId="10" fillId="4" borderId="126" xfId="0" applyNumberFormat="1" applyFont="1" applyFill="1" applyBorder="1" applyAlignment="1">
      <alignment horizontal="center" vertical="center"/>
    </xf>
    <xf numFmtId="42" fontId="10" fillId="4" borderId="171" xfId="0" applyNumberFormat="1" applyFont="1" applyFill="1" applyBorder="1" applyAlignment="1">
      <alignment horizontal="center" vertical="center"/>
    </xf>
    <xf numFmtId="0" fontId="8" fillId="6" borderId="121" xfId="0" applyFont="1" applyFill="1" applyBorder="1" applyAlignment="1">
      <alignment horizontal="center" vertical="center"/>
    </xf>
    <xf numFmtId="0" fontId="8" fillId="6" borderId="122" xfId="0" applyFont="1" applyFill="1" applyBorder="1" applyAlignment="1">
      <alignment horizontal="center" vertical="center"/>
    </xf>
    <xf numFmtId="0" fontId="8" fillId="6" borderId="119" xfId="0" applyFont="1" applyFill="1" applyBorder="1" applyAlignment="1">
      <alignment horizontal="center" vertical="center"/>
    </xf>
    <xf numFmtId="0" fontId="8" fillId="6" borderId="108" xfId="0" applyFont="1" applyFill="1" applyBorder="1" applyAlignment="1">
      <alignment horizontal="center" vertical="center"/>
    </xf>
    <xf numFmtId="0" fontId="22" fillId="6" borderId="110" xfId="0" applyFont="1" applyFill="1" applyBorder="1" applyAlignment="1">
      <alignment horizontal="center" vertical="center" wrapText="1"/>
    </xf>
    <xf numFmtId="0" fontId="8" fillId="6" borderId="49" xfId="0" applyFont="1" applyFill="1" applyBorder="1" applyAlignment="1">
      <alignment horizontal="center" vertical="center"/>
    </xf>
    <xf numFmtId="0" fontId="8" fillId="6" borderId="43" xfId="0" applyFont="1" applyFill="1" applyBorder="1" applyAlignment="1">
      <alignment horizontal="center" vertical="center"/>
    </xf>
    <xf numFmtId="0" fontId="8" fillId="6" borderId="56" xfId="0" applyFont="1" applyFill="1" applyBorder="1" applyAlignment="1">
      <alignment horizontal="center" vertical="center"/>
    </xf>
    <xf numFmtId="0" fontId="8" fillId="6" borderId="109" xfId="0" applyFont="1" applyFill="1" applyBorder="1" applyAlignment="1">
      <alignment horizontal="center" vertical="center"/>
    </xf>
    <xf numFmtId="0" fontId="8" fillId="6" borderId="116" xfId="0" applyFont="1" applyFill="1" applyBorder="1" applyAlignment="1">
      <alignment horizontal="center" vertical="center"/>
    </xf>
    <xf numFmtId="0" fontId="8" fillId="6" borderId="110" xfId="0" applyFont="1" applyFill="1" applyBorder="1" applyAlignment="1">
      <alignment horizontal="center" vertical="center"/>
    </xf>
    <xf numFmtId="0" fontId="8" fillId="4" borderId="154" xfId="0" applyFont="1" applyFill="1" applyBorder="1" applyAlignment="1">
      <alignment horizontal="center" vertical="center" wrapText="1"/>
    </xf>
    <xf numFmtId="0" fontId="8" fillId="6" borderId="12" xfId="0" applyFont="1" applyFill="1" applyBorder="1" applyAlignment="1">
      <alignment horizontal="center" vertical="center"/>
    </xf>
    <xf numFmtId="0" fontId="8" fillId="6" borderId="1" xfId="0" applyFont="1" applyFill="1" applyBorder="1" applyAlignment="1">
      <alignment horizontal="center" vertical="center"/>
    </xf>
    <xf numFmtId="0" fontId="9" fillId="2" borderId="91"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116" xfId="0" applyFont="1" applyFill="1" applyBorder="1" applyAlignment="1">
      <alignment horizontal="center" vertical="center"/>
    </xf>
    <xf numFmtId="0" fontId="8" fillId="4" borderId="154" xfId="0" applyFont="1" applyFill="1" applyBorder="1" applyAlignment="1">
      <alignment horizontal="center" vertical="center"/>
    </xf>
    <xf numFmtId="0" fontId="8" fillId="4" borderId="67" xfId="0" applyFont="1" applyFill="1" applyBorder="1" applyAlignment="1">
      <alignment horizontal="center" vertical="center" wrapText="1"/>
    </xf>
    <xf numFmtId="0" fontId="9" fillId="2" borderId="92" xfId="0" applyFont="1" applyFill="1" applyBorder="1" applyAlignment="1">
      <alignment horizontal="center" vertical="center" wrapText="1"/>
    </xf>
    <xf numFmtId="0" fontId="8" fillId="2" borderId="45" xfId="0" applyFont="1" applyFill="1" applyBorder="1" applyAlignment="1">
      <alignment horizontal="center" vertical="center"/>
    </xf>
    <xf numFmtId="0" fontId="8" fillId="2" borderId="54" xfId="0" applyFont="1" applyFill="1" applyBorder="1" applyAlignment="1">
      <alignment horizontal="center" vertical="center"/>
    </xf>
    <xf numFmtId="0" fontId="8" fillId="2" borderId="32"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8" fillId="2" borderId="27" xfId="0" applyFont="1" applyFill="1" applyBorder="1" applyAlignment="1">
      <alignment horizontal="center" vertical="center" wrapText="1"/>
    </xf>
    <xf numFmtId="0" fontId="8" fillId="2" borderId="32" xfId="0" quotePrefix="1" applyFont="1" applyFill="1" applyBorder="1" applyAlignment="1">
      <alignment horizontal="center" vertical="center" wrapText="1"/>
    </xf>
    <xf numFmtId="0" fontId="8" fillId="2" borderId="12"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75" xfId="0" applyFont="1" applyFill="1" applyBorder="1" applyAlignment="1">
      <alignment horizontal="center" vertical="center" wrapText="1"/>
    </xf>
    <xf numFmtId="0" fontId="8" fillId="2" borderId="73" xfId="0" applyFont="1" applyFill="1" applyBorder="1" applyAlignment="1">
      <alignment horizontal="center" vertical="center" wrapText="1"/>
    </xf>
    <xf numFmtId="0" fontId="8" fillId="2" borderId="74" xfId="0" applyFont="1" applyFill="1" applyBorder="1" applyAlignment="1">
      <alignment horizontal="center" vertical="center" wrapText="1"/>
    </xf>
    <xf numFmtId="0" fontId="8" fillId="4" borderId="49" xfId="0" applyFont="1" applyFill="1" applyBorder="1" applyAlignment="1">
      <alignment horizontal="center" vertical="center"/>
    </xf>
    <xf numFmtId="0" fontId="8" fillId="2" borderId="77" xfId="0" quotePrefix="1" applyFont="1" applyFill="1" applyBorder="1" applyAlignment="1">
      <alignment horizontal="center" vertical="center" wrapText="1"/>
    </xf>
    <xf numFmtId="0" fontId="8" fillId="2" borderId="78" xfId="0" quotePrefix="1" applyFont="1" applyFill="1" applyBorder="1" applyAlignment="1">
      <alignment horizontal="center" vertical="center" wrapText="1"/>
    </xf>
    <xf numFmtId="0" fontId="8" fillId="2" borderId="79" xfId="0" quotePrefix="1" applyFont="1" applyFill="1" applyBorder="1" applyAlignment="1">
      <alignment horizontal="center" vertical="center" wrapText="1"/>
    </xf>
    <xf numFmtId="0" fontId="9" fillId="2" borderId="60" xfId="0" applyFont="1" applyFill="1" applyBorder="1" applyAlignment="1">
      <alignment horizontal="center" vertical="center"/>
    </xf>
    <xf numFmtId="0" fontId="9" fillId="2" borderId="11" xfId="0" applyFont="1" applyFill="1" applyBorder="1" applyAlignment="1">
      <alignment horizontal="center" vertical="center"/>
    </xf>
    <xf numFmtId="0" fontId="9" fillId="2" borderId="63" xfId="0" applyFont="1" applyFill="1" applyBorder="1" applyAlignment="1">
      <alignment horizontal="center" vertical="center"/>
    </xf>
    <xf numFmtId="0" fontId="8" fillId="2" borderId="50" xfId="0" quotePrefix="1" applyFont="1" applyFill="1" applyBorder="1" applyAlignment="1">
      <alignment horizontal="center" vertical="center" wrapText="1"/>
    </xf>
    <xf numFmtId="0" fontId="8" fillId="2" borderId="16" xfId="0" quotePrefix="1" applyFont="1" applyFill="1" applyBorder="1" applyAlignment="1">
      <alignment horizontal="center" vertical="center" wrapText="1"/>
    </xf>
    <xf numFmtId="0" fontId="8" fillId="2" borderId="40" xfId="0" quotePrefix="1" applyFont="1" applyFill="1" applyBorder="1" applyAlignment="1">
      <alignment horizontal="center" vertical="center" wrapText="1"/>
    </xf>
    <xf numFmtId="0" fontId="9" fillId="2" borderId="40" xfId="0" applyFont="1" applyFill="1" applyBorder="1" applyAlignment="1">
      <alignment horizontal="center" vertical="center"/>
    </xf>
    <xf numFmtId="0" fontId="8" fillId="2" borderId="13" xfId="0" applyFont="1" applyFill="1" applyBorder="1" applyAlignment="1">
      <alignment horizontal="center" vertical="center"/>
    </xf>
    <xf numFmtId="0" fontId="8" fillId="2" borderId="2" xfId="0" applyFont="1" applyFill="1" applyBorder="1" applyAlignment="1">
      <alignment horizontal="center" vertical="center"/>
    </xf>
    <xf numFmtId="0" fontId="8" fillId="2" borderId="20" xfId="0" applyFont="1" applyFill="1" applyBorder="1" applyAlignment="1">
      <alignment horizontal="center" vertical="center"/>
    </xf>
    <xf numFmtId="0" fontId="8" fillId="2" borderId="62" xfId="0" applyFont="1" applyFill="1" applyBorder="1" applyAlignment="1">
      <alignment horizontal="center" vertical="center"/>
    </xf>
    <xf numFmtId="0" fontId="8" fillId="2" borderId="42" xfId="0" applyFont="1" applyFill="1" applyBorder="1" applyAlignment="1">
      <alignment horizontal="center" vertical="center" wrapText="1"/>
    </xf>
    <xf numFmtId="0" fontId="8" fillId="2" borderId="67" xfId="0" applyFont="1" applyFill="1" applyBorder="1" applyAlignment="1">
      <alignment horizontal="center" vertical="center" wrapText="1"/>
    </xf>
    <xf numFmtId="0" fontId="8" fillId="2" borderId="116" xfId="0" applyFont="1" applyFill="1" applyBorder="1" applyAlignment="1">
      <alignment horizontal="center" vertical="center" wrapText="1"/>
    </xf>
    <xf numFmtId="0" fontId="8" fillId="2" borderId="37" xfId="0" applyFont="1" applyFill="1" applyBorder="1" applyAlignment="1">
      <alignment horizontal="center" vertical="center" wrapText="1"/>
    </xf>
    <xf numFmtId="0" fontId="8" fillId="2" borderId="49" xfId="0" applyFont="1" applyFill="1" applyBorder="1" applyAlignment="1">
      <alignment horizontal="center" vertical="center" wrapText="1"/>
    </xf>
    <xf numFmtId="0" fontId="8" fillId="2" borderId="35" xfId="0" quotePrefix="1" applyFont="1" applyFill="1" applyBorder="1" applyAlignment="1">
      <alignment horizontal="center" vertical="center" wrapText="1"/>
    </xf>
    <xf numFmtId="0" fontId="8" fillId="2" borderId="0" xfId="0" quotePrefix="1" applyFont="1" applyFill="1" applyAlignment="1">
      <alignment horizontal="center" vertical="center" wrapText="1"/>
    </xf>
    <xf numFmtId="0" fontId="8" fillId="2" borderId="49" xfId="0" quotePrefix="1" applyFont="1" applyFill="1" applyBorder="1" applyAlignment="1">
      <alignment horizontal="center" vertical="center" wrapText="1"/>
    </xf>
    <xf numFmtId="0" fontId="8" fillId="4" borderId="50" xfId="0" applyFont="1" applyFill="1" applyBorder="1" applyAlignment="1">
      <alignment horizontal="center" vertical="center"/>
    </xf>
    <xf numFmtId="0" fontId="8" fillId="4" borderId="16" xfId="0" applyFont="1" applyFill="1" applyBorder="1" applyAlignment="1">
      <alignment horizontal="center" vertical="center"/>
    </xf>
    <xf numFmtId="0" fontId="92" fillId="2" borderId="92" xfId="0" applyFont="1" applyFill="1" applyBorder="1" applyAlignment="1">
      <alignment horizontal="center" vertical="center" wrapText="1"/>
    </xf>
    <xf numFmtId="0" fontId="92" fillId="2" borderId="93" xfId="0" applyFont="1" applyFill="1" applyBorder="1" applyAlignment="1">
      <alignment horizontal="center" vertical="center" wrapText="1"/>
    </xf>
    <xf numFmtId="0" fontId="92" fillId="2" borderId="94" xfId="0" applyFont="1" applyFill="1" applyBorder="1" applyAlignment="1">
      <alignment horizontal="center" vertical="center" wrapText="1"/>
    </xf>
    <xf numFmtId="0" fontId="90" fillId="3" borderId="5" xfId="0" applyFont="1" applyFill="1" applyBorder="1" applyAlignment="1">
      <alignment horizontal="center" vertical="center"/>
    </xf>
    <xf numFmtId="0" fontId="90" fillId="3" borderId="35" xfId="0" applyFont="1" applyFill="1" applyBorder="1" applyAlignment="1">
      <alignment horizontal="center" vertical="center"/>
    </xf>
    <xf numFmtId="0" fontId="91" fillId="2" borderId="46" xfId="0" applyFont="1" applyFill="1" applyBorder="1" applyAlignment="1">
      <alignment horizontal="center" vertical="center"/>
    </xf>
    <xf numFmtId="0" fontId="91" fillId="2" borderId="129" xfId="0" applyFont="1" applyFill="1" applyBorder="1" applyAlignment="1">
      <alignment horizontal="center" vertical="center"/>
    </xf>
    <xf numFmtId="0" fontId="91" fillId="2" borderId="132" xfId="0" applyFont="1" applyFill="1" applyBorder="1" applyAlignment="1">
      <alignment horizontal="center" vertical="center" wrapText="1"/>
    </xf>
    <xf numFmtId="0" fontId="91" fillId="2" borderId="167" xfId="0" applyFont="1" applyFill="1" applyBorder="1" applyAlignment="1">
      <alignment horizontal="center" vertical="center" wrapText="1"/>
    </xf>
    <xf numFmtId="0" fontId="91" fillId="2" borderId="131" xfId="0" applyFont="1" applyFill="1" applyBorder="1" applyAlignment="1">
      <alignment horizontal="center" vertical="center" wrapText="1"/>
    </xf>
    <xf numFmtId="0" fontId="91" fillId="2" borderId="49" xfId="0" applyFont="1" applyFill="1" applyBorder="1" applyAlignment="1">
      <alignment horizontal="center" vertical="center" wrapText="1"/>
    </xf>
    <xf numFmtId="0" fontId="91" fillId="2" borderId="180" xfId="0" applyFont="1" applyFill="1" applyBorder="1" applyAlignment="1">
      <alignment horizontal="center" vertical="center" wrapText="1"/>
    </xf>
    <xf numFmtId="0" fontId="91" fillId="2" borderId="181" xfId="0" applyFont="1" applyFill="1" applyBorder="1" applyAlignment="1">
      <alignment horizontal="center" vertical="center" wrapText="1"/>
    </xf>
    <xf numFmtId="0" fontId="91" fillId="6" borderId="121" xfId="0" applyFont="1" applyFill="1" applyBorder="1" applyAlignment="1">
      <alignment horizontal="center" vertical="center"/>
    </xf>
    <xf numFmtId="0" fontId="91" fillId="6" borderId="122" xfId="0" applyFont="1" applyFill="1" applyBorder="1" applyAlignment="1">
      <alignment horizontal="center" vertical="center"/>
    </xf>
    <xf numFmtId="0" fontId="91" fillId="6" borderId="56" xfId="0" applyFont="1" applyFill="1" applyBorder="1" applyAlignment="1">
      <alignment horizontal="center" vertical="center"/>
    </xf>
    <xf numFmtId="0" fontId="91" fillId="6" borderId="2" xfId="0" applyFont="1" applyFill="1" applyBorder="1" applyAlignment="1">
      <alignment horizontal="center" vertical="center"/>
    </xf>
    <xf numFmtId="0" fontId="91" fillId="6" borderId="54" xfId="0" applyFont="1" applyFill="1" applyBorder="1" applyAlignment="1">
      <alignment horizontal="center" vertical="center"/>
    </xf>
    <xf numFmtId="0" fontId="91" fillId="6" borderId="1" xfId="0" applyFont="1" applyFill="1" applyBorder="1" applyAlignment="1">
      <alignment horizontal="center" vertical="center"/>
    </xf>
    <xf numFmtId="0" fontId="91" fillId="6" borderId="49" xfId="0" applyFont="1" applyFill="1" applyBorder="1" applyAlignment="1">
      <alignment horizontal="center" vertical="center"/>
    </xf>
    <xf numFmtId="0" fontId="91" fillId="6" borderId="43" xfId="0" applyFont="1" applyFill="1" applyBorder="1" applyAlignment="1">
      <alignment horizontal="center" vertical="center"/>
    </xf>
    <xf numFmtId="0" fontId="91" fillId="6" borderId="13" xfId="0" applyFont="1" applyFill="1" applyBorder="1" applyAlignment="1">
      <alignment horizontal="center" vertical="center"/>
    </xf>
    <xf numFmtId="0" fontId="91" fillId="6" borderId="42" xfId="0" applyFont="1" applyFill="1" applyBorder="1" applyAlignment="1">
      <alignment horizontal="center" vertical="center"/>
    </xf>
    <xf numFmtId="0" fontId="91" fillId="6" borderId="67" xfId="0" applyFont="1" applyFill="1" applyBorder="1" applyAlignment="1">
      <alignment horizontal="center" vertical="center"/>
    </xf>
    <xf numFmtId="0" fontId="95" fillId="6" borderId="43" xfId="0" applyFont="1" applyFill="1" applyBorder="1" applyAlignment="1">
      <alignment horizontal="center" vertical="center" wrapText="1"/>
    </xf>
    <xf numFmtId="0" fontId="95" fillId="6" borderId="56" xfId="0" applyFont="1" applyFill="1" applyBorder="1" applyAlignment="1">
      <alignment horizontal="center" vertical="center" wrapText="1"/>
    </xf>
    <xf numFmtId="0" fontId="91" fillId="6" borderId="45" xfId="0" applyFont="1" applyFill="1" applyBorder="1" applyAlignment="1">
      <alignment horizontal="center" vertical="center"/>
    </xf>
    <xf numFmtId="0" fontId="95" fillId="6" borderId="42" xfId="0" applyFont="1" applyFill="1" applyBorder="1" applyAlignment="1">
      <alignment horizontal="center" vertical="center" wrapText="1"/>
    </xf>
    <xf numFmtId="0" fontId="95" fillId="6" borderId="67" xfId="0" applyFont="1" applyFill="1" applyBorder="1" applyAlignment="1">
      <alignment horizontal="center" vertical="center" wrapText="1"/>
    </xf>
    <xf numFmtId="0" fontId="91" fillId="6" borderId="183" xfId="0" applyFont="1" applyFill="1" applyBorder="1" applyAlignment="1">
      <alignment horizontal="center" vertical="center"/>
    </xf>
    <xf numFmtId="0" fontId="91" fillId="6" borderId="184" xfId="0" applyFont="1" applyFill="1" applyBorder="1" applyAlignment="1">
      <alignment horizontal="center" vertical="center"/>
    </xf>
    <xf numFmtId="0" fontId="91" fillId="6" borderId="37" xfId="0" applyFont="1" applyFill="1" applyBorder="1" applyAlignment="1">
      <alignment horizontal="center" vertical="center"/>
    </xf>
    <xf numFmtId="0" fontId="91" fillId="2" borderId="45" xfId="0" applyFont="1" applyFill="1" applyBorder="1" applyAlignment="1">
      <alignment horizontal="center" vertical="center" wrapText="1"/>
    </xf>
    <xf numFmtId="0" fontId="91" fillId="2" borderId="54" xfId="0" applyFont="1" applyFill="1" applyBorder="1" applyAlignment="1">
      <alignment horizontal="center" vertical="center" wrapText="1"/>
    </xf>
    <xf numFmtId="0" fontId="92" fillId="2" borderId="0" xfId="0" applyFont="1" applyFill="1" applyAlignment="1">
      <alignment horizontal="center" vertical="center" wrapText="1"/>
    </xf>
    <xf numFmtId="0" fontId="92" fillId="2" borderId="49" xfId="0" applyFont="1" applyFill="1" applyBorder="1" applyAlignment="1">
      <alignment horizontal="center" vertical="center" wrapText="1"/>
    </xf>
    <xf numFmtId="0" fontId="91" fillId="2" borderId="13" xfId="0" quotePrefix="1" applyFont="1" applyFill="1" applyBorder="1" applyAlignment="1">
      <alignment horizontal="center" vertical="center" wrapText="1"/>
    </xf>
    <xf numFmtId="0" fontId="91" fillId="2" borderId="2" xfId="0" quotePrefix="1" applyFont="1" applyFill="1" applyBorder="1" applyAlignment="1">
      <alignment horizontal="center" vertical="center" wrapText="1"/>
    </xf>
    <xf numFmtId="0" fontId="91" fillId="4" borderId="42" xfId="0" applyFont="1" applyFill="1" applyBorder="1" applyAlignment="1">
      <alignment horizontal="center" vertical="center"/>
    </xf>
    <xf numFmtId="0" fontId="91" fillId="4" borderId="67" xfId="0" applyFont="1" applyFill="1" applyBorder="1" applyAlignment="1">
      <alignment horizontal="center" vertical="center"/>
    </xf>
    <xf numFmtId="0" fontId="91" fillId="2" borderId="13" xfId="0" applyFont="1" applyFill="1" applyBorder="1" applyAlignment="1">
      <alignment horizontal="center" vertical="center" wrapText="1"/>
    </xf>
    <xf numFmtId="0" fontId="91" fillId="2" borderId="2" xfId="0" applyFont="1" applyFill="1" applyBorder="1" applyAlignment="1">
      <alignment horizontal="center" vertical="center" wrapText="1"/>
    </xf>
    <xf numFmtId="0" fontId="91" fillId="2" borderId="43" xfId="0" applyFont="1" applyFill="1" applyBorder="1" applyAlignment="1">
      <alignment horizontal="center" vertical="center" wrapText="1"/>
    </xf>
    <xf numFmtId="0" fontId="91" fillId="2" borderId="56" xfId="0" applyFont="1" applyFill="1" applyBorder="1" applyAlignment="1">
      <alignment horizontal="center" vertical="center" wrapText="1"/>
    </xf>
    <xf numFmtId="0" fontId="91" fillId="4" borderId="37" xfId="0" applyFont="1" applyFill="1" applyBorder="1" applyAlignment="1">
      <alignment horizontal="center" vertical="center"/>
    </xf>
    <xf numFmtId="0" fontId="91" fillId="4" borderId="49" xfId="0" applyFont="1" applyFill="1" applyBorder="1" applyAlignment="1">
      <alignment horizontal="center" vertical="center"/>
    </xf>
    <xf numFmtId="0" fontId="92" fillId="2" borderId="50" xfId="0" applyFont="1" applyFill="1" applyBorder="1" applyAlignment="1">
      <alignment horizontal="center" vertical="center"/>
    </xf>
    <xf numFmtId="0" fontId="92" fillId="2" borderId="16" xfId="0" applyFont="1" applyFill="1" applyBorder="1" applyAlignment="1">
      <alignment horizontal="center" vertical="center"/>
    </xf>
    <xf numFmtId="0" fontId="92" fillId="2" borderId="91" xfId="0" applyFont="1" applyFill="1" applyBorder="1" applyAlignment="1">
      <alignment horizontal="center" vertical="center"/>
    </xf>
    <xf numFmtId="0" fontId="91" fillId="4" borderId="32" xfId="0" applyFont="1" applyFill="1" applyBorder="1" applyAlignment="1">
      <alignment horizontal="center" vertical="center"/>
    </xf>
    <xf numFmtId="0" fontId="91" fillId="4" borderId="8" xfId="0" applyFont="1" applyFill="1" applyBorder="1" applyAlignment="1">
      <alignment horizontal="center" vertical="center"/>
    </xf>
    <xf numFmtId="0" fontId="91" fillId="4" borderId="27" xfId="0" applyFont="1" applyFill="1" applyBorder="1" applyAlignment="1">
      <alignment horizontal="center" vertical="center"/>
    </xf>
    <xf numFmtId="0" fontId="91" fillId="4" borderId="154" xfId="0" applyFont="1" applyFill="1" applyBorder="1" applyAlignment="1">
      <alignment horizontal="center" vertical="center"/>
    </xf>
    <xf numFmtId="0" fontId="91" fillId="2" borderId="32" xfId="0" applyFont="1" applyFill="1" applyBorder="1" applyAlignment="1">
      <alignment horizontal="center" vertical="center"/>
    </xf>
    <xf numFmtId="0" fontId="91" fillId="2" borderId="8" xfId="0" applyFont="1" applyFill="1" applyBorder="1" applyAlignment="1">
      <alignment horizontal="center" vertical="center"/>
    </xf>
    <xf numFmtId="0" fontId="127" fillId="3" borderId="5" xfId="0" applyFont="1" applyFill="1" applyBorder="1" applyAlignment="1">
      <alignment horizontal="center" vertical="center"/>
    </xf>
    <xf numFmtId="0" fontId="6" fillId="2" borderId="227" xfId="0" applyFont="1" applyFill="1" applyBorder="1" applyAlignment="1">
      <alignment horizontal="left" vertical="center" wrapText="1"/>
    </xf>
    <xf numFmtId="0" fontId="6" fillId="2" borderId="226" xfId="0" applyFont="1" applyFill="1" applyBorder="1" applyAlignment="1">
      <alignment horizontal="left" vertical="center" wrapText="1"/>
    </xf>
    <xf numFmtId="0" fontId="10" fillId="2" borderId="67" xfId="0" applyFont="1" applyFill="1" applyBorder="1" applyAlignment="1">
      <alignment horizontal="center" vertical="center" wrapText="1"/>
    </xf>
    <xf numFmtId="0" fontId="10" fillId="2" borderId="229" xfId="0" applyFont="1" applyFill="1" applyBorder="1" applyAlignment="1">
      <alignment horizontal="center" vertical="center" wrapText="1"/>
    </xf>
    <xf numFmtId="0" fontId="6" fillId="0" borderId="0" xfId="0" applyFont="1" applyAlignment="1">
      <alignment horizontal="left" vertical="center" wrapText="1"/>
    </xf>
    <xf numFmtId="0" fontId="104" fillId="0" borderId="0" xfId="0" applyFont="1" applyAlignment="1">
      <alignment horizontal="center" vertical="center"/>
    </xf>
    <xf numFmtId="0" fontId="106" fillId="0" borderId="0" xfId="0" applyFont="1" applyAlignment="1">
      <alignment horizontal="center" vertical="center"/>
    </xf>
    <xf numFmtId="0" fontId="98" fillId="0" borderId="0" xfId="0" applyFont="1" applyAlignment="1">
      <alignment horizontal="center" vertical="center"/>
    </xf>
    <xf numFmtId="0" fontId="99" fillId="0" borderId="0" xfId="0" applyFont="1" applyAlignment="1">
      <alignment horizontal="center" vertical="center"/>
    </xf>
    <xf numFmtId="0" fontId="100" fillId="0" borderId="0" xfId="0" applyFont="1" applyAlignment="1">
      <alignment horizontal="center" vertical="center"/>
    </xf>
    <xf numFmtId="0" fontId="101" fillId="0" borderId="0" xfId="0" applyFont="1" applyAlignment="1">
      <alignment horizontal="center" vertical="center"/>
    </xf>
    <xf numFmtId="0" fontId="102" fillId="0" borderId="0" xfId="0" applyFont="1" applyAlignment="1">
      <alignment horizontal="center" vertical="center"/>
    </xf>
    <xf numFmtId="0" fontId="103" fillId="0" borderId="0" xfId="0" applyFont="1" applyAlignment="1">
      <alignment horizontal="center" vertical="center"/>
    </xf>
    <xf numFmtId="0" fontId="107" fillId="0" borderId="0" xfId="0" applyFont="1" applyAlignment="1">
      <alignment horizontal="center" vertical="center"/>
    </xf>
    <xf numFmtId="0" fontId="108" fillId="0" borderId="0" xfId="0" applyFont="1" applyAlignment="1">
      <alignment horizontal="center" vertical="center"/>
    </xf>
    <xf numFmtId="0" fontId="109" fillId="0" borderId="0" xfId="0" applyFont="1" applyAlignment="1">
      <alignment horizontal="center" vertical="center"/>
    </xf>
    <xf numFmtId="0" fontId="110" fillId="0" borderId="0" xfId="0" applyFont="1" applyAlignment="1">
      <alignment horizontal="center" vertical="center"/>
    </xf>
    <xf numFmtId="0" fontId="27" fillId="0" borderId="0" xfId="0" applyFont="1" applyAlignment="1">
      <alignment horizontal="left" vertical="center"/>
    </xf>
    <xf numFmtId="0" fontId="97" fillId="0" borderId="0" xfId="0" applyFont="1" applyAlignment="1">
      <alignment horizontal="left" vertical="center"/>
    </xf>
    <xf numFmtId="0" fontId="111" fillId="0" borderId="0" xfId="0" applyFont="1" applyAlignment="1">
      <alignment horizontal="left" vertical="center"/>
    </xf>
    <xf numFmtId="0" fontId="8" fillId="0" borderId="0" xfId="0" applyFont="1" applyAlignment="1">
      <alignment horizontal="left" vertical="center"/>
    </xf>
    <xf numFmtId="0" fontId="114" fillId="0" borderId="0" xfId="0" applyFont="1" applyAlignment="1">
      <alignment horizontal="center" vertical="center" wrapText="1"/>
    </xf>
    <xf numFmtId="0" fontId="114" fillId="0" borderId="0" xfId="0" applyFont="1" applyAlignment="1">
      <alignment horizontal="left" vertical="center" wrapText="1"/>
    </xf>
    <xf numFmtId="0" fontId="116" fillId="0" borderId="0" xfId="0" applyFont="1" applyAlignment="1">
      <alignment horizontal="center" vertical="center" wrapText="1"/>
    </xf>
    <xf numFmtId="0" fontId="2" fillId="0" borderId="176" xfId="0" applyFont="1" applyBorder="1" applyAlignment="1">
      <alignment horizontal="center" vertical="center" wrapText="1"/>
    </xf>
    <xf numFmtId="0" fontId="2" fillId="0" borderId="177" xfId="0" applyFont="1" applyBorder="1" applyAlignment="1">
      <alignment horizontal="center" vertical="center" wrapText="1"/>
    </xf>
    <xf numFmtId="0" fontId="2" fillId="0" borderId="178" xfId="0" applyFont="1" applyBorder="1" applyAlignment="1">
      <alignment horizontal="center" vertical="center" wrapText="1"/>
    </xf>
    <xf numFmtId="0" fontId="2" fillId="0" borderId="222" xfId="0" applyFont="1" applyBorder="1" applyAlignment="1">
      <alignment horizontal="center" vertical="center" wrapText="1"/>
    </xf>
    <xf numFmtId="0" fontId="9" fillId="2" borderId="0" xfId="0" quotePrefix="1" applyFont="1" applyFill="1" applyAlignment="1">
      <alignment horizontal="center" vertical="center" wrapText="1"/>
    </xf>
    <xf numFmtId="0" fontId="9" fillId="2" borderId="72" xfId="0" applyFont="1" applyFill="1" applyBorder="1" applyAlignment="1">
      <alignment horizontal="center" vertical="center" wrapText="1"/>
    </xf>
    <xf numFmtId="0" fontId="9" fillId="2" borderId="73" xfId="0" applyFont="1" applyFill="1" applyBorder="1" applyAlignment="1">
      <alignment horizontal="center" vertical="center" wrapText="1"/>
    </xf>
    <xf numFmtId="0" fontId="7" fillId="2" borderId="39" xfId="2" applyFill="1" applyBorder="1" applyAlignment="1">
      <alignment horizontal="center" vertical="center" wrapText="1"/>
    </xf>
    <xf numFmtId="0" fontId="7" fillId="2" borderId="38" xfId="2" applyFill="1" applyBorder="1" applyAlignment="1">
      <alignment horizontal="center" vertical="center" wrapText="1"/>
    </xf>
    <xf numFmtId="0" fontId="5" fillId="0" borderId="12" xfId="0" applyFont="1" applyBorder="1" applyAlignment="1">
      <alignment horizontal="center" vertical="center" wrapText="1"/>
    </xf>
    <xf numFmtId="0" fontId="9" fillId="2" borderId="80" xfId="0" quotePrefix="1" applyFont="1" applyFill="1" applyBorder="1" applyAlignment="1">
      <alignment horizontal="center" vertical="center"/>
    </xf>
    <xf numFmtId="0" fontId="9" fillId="2" borderId="78" xfId="0" quotePrefix="1" applyFont="1" applyFill="1" applyBorder="1" applyAlignment="1">
      <alignment horizontal="center" vertical="center"/>
    </xf>
    <xf numFmtId="0" fontId="8" fillId="0" borderId="81" xfId="0" applyFont="1" applyBorder="1" applyAlignment="1">
      <alignment horizontal="center" vertical="center"/>
    </xf>
    <xf numFmtId="0" fontId="28" fillId="2" borderId="13" xfId="2" applyFont="1" applyFill="1" applyBorder="1" applyAlignment="1">
      <alignment horizontal="center" vertical="center" wrapText="1"/>
    </xf>
    <xf numFmtId="0" fontId="5" fillId="0" borderId="13" xfId="0" applyFont="1" applyBorder="1" applyAlignment="1">
      <alignment horizontal="center" vertical="center" wrapText="1"/>
    </xf>
    <xf numFmtId="0" fontId="9" fillId="2" borderId="77" xfId="0" quotePrefix="1" applyFont="1" applyFill="1" applyBorder="1" applyAlignment="1">
      <alignment horizontal="center" vertical="center"/>
    </xf>
    <xf numFmtId="0" fontId="8" fillId="0" borderId="78" xfId="0" applyFont="1" applyBorder="1" applyAlignment="1">
      <alignment horizontal="center" vertical="center"/>
    </xf>
    <xf numFmtId="0" fontId="9" fillId="2" borderId="49" xfId="0" quotePrefix="1" applyFont="1" applyFill="1" applyBorder="1" applyAlignment="1">
      <alignment horizontal="center" vertical="center" wrapText="1"/>
    </xf>
    <xf numFmtId="0" fontId="8" fillId="0" borderId="79" xfId="0" applyFont="1" applyBorder="1" applyAlignment="1">
      <alignment horizontal="center" vertical="center"/>
    </xf>
    <xf numFmtId="0" fontId="9" fillId="2" borderId="75" xfId="0" applyFont="1" applyFill="1" applyBorder="1" applyAlignment="1">
      <alignment horizontal="center" vertical="center" wrapText="1"/>
    </xf>
    <xf numFmtId="0" fontId="9" fillId="2" borderId="74" xfId="0" applyFont="1" applyFill="1" applyBorder="1" applyAlignment="1">
      <alignment horizontal="center" vertical="center" wrapText="1"/>
    </xf>
    <xf numFmtId="0" fontId="9" fillId="2" borderId="50" xfId="0" quotePrefix="1" applyFont="1" applyFill="1" applyBorder="1" applyAlignment="1">
      <alignment horizontal="center" vertical="center" wrapText="1"/>
    </xf>
    <xf numFmtId="0" fontId="9" fillId="2" borderId="16" xfId="0" quotePrefix="1" applyFont="1" applyFill="1" applyBorder="1" applyAlignment="1">
      <alignment horizontal="center" vertical="center"/>
    </xf>
    <xf numFmtId="0" fontId="9" fillId="2" borderId="40" xfId="0" quotePrefix="1" applyFont="1" applyFill="1" applyBorder="1" applyAlignment="1">
      <alignment horizontal="center" vertical="center"/>
    </xf>
    <xf numFmtId="0" fontId="31" fillId="2" borderId="38" xfId="2" applyFont="1" applyFill="1" applyBorder="1" applyAlignment="1">
      <alignment horizontal="center" vertical="center" wrapText="1"/>
    </xf>
    <xf numFmtId="0" fontId="31" fillId="2" borderId="37" xfId="2" applyFont="1" applyFill="1" applyBorder="1" applyAlignment="1">
      <alignment horizontal="center" vertical="center" wrapText="1"/>
    </xf>
    <xf numFmtId="0" fontId="9" fillId="2" borderId="93" xfId="0" applyFont="1" applyFill="1" applyBorder="1" applyAlignment="1">
      <alignment horizontal="center" vertical="center"/>
    </xf>
    <xf numFmtId="0" fontId="9" fillId="2" borderId="94" xfId="0" applyFont="1" applyFill="1" applyBorder="1" applyAlignment="1">
      <alignment horizontal="center" vertical="center"/>
    </xf>
    <xf numFmtId="0" fontId="9" fillId="2" borderId="77" xfId="0" quotePrefix="1" applyFont="1" applyFill="1" applyBorder="1" applyAlignment="1">
      <alignment horizontal="center" vertical="center" wrapText="1"/>
    </xf>
    <xf numFmtId="0" fontId="8" fillId="0" borderId="38" xfId="0" applyFont="1" applyBorder="1" applyAlignment="1">
      <alignment horizontal="center" vertical="center" wrapText="1"/>
    </xf>
    <xf numFmtId="0" fontId="8" fillId="0" borderId="37" xfId="0" applyFont="1" applyBorder="1" applyAlignment="1">
      <alignment horizontal="center" vertical="center" wrapText="1"/>
    </xf>
    <xf numFmtId="0" fontId="5" fillId="4" borderId="32" xfId="0" applyFont="1" applyFill="1" applyBorder="1" applyAlignment="1">
      <alignment horizontal="center" vertical="center"/>
    </xf>
    <xf numFmtId="0" fontId="5" fillId="4" borderId="27" xfId="0" applyFont="1" applyFill="1" applyBorder="1" applyAlignment="1">
      <alignment horizontal="center" vertical="center"/>
    </xf>
    <xf numFmtId="0" fontId="9" fillId="2" borderId="95" xfId="0" applyFont="1" applyFill="1" applyBorder="1" applyAlignment="1">
      <alignment horizontal="center" vertical="center" wrapText="1"/>
    </xf>
    <xf numFmtId="0" fontId="9" fillId="2" borderId="96" xfId="0" applyFont="1" applyFill="1" applyBorder="1" applyAlignment="1">
      <alignment horizontal="center" vertical="center" wrapText="1"/>
    </xf>
    <xf numFmtId="0" fontId="8" fillId="0" borderId="96" xfId="0" applyFont="1" applyBorder="1" applyAlignment="1">
      <alignment horizontal="center" vertical="center"/>
    </xf>
    <xf numFmtId="0" fontId="5" fillId="0" borderId="96" xfId="0" applyFont="1" applyBorder="1" applyAlignment="1">
      <alignment horizontal="center" vertical="center"/>
    </xf>
    <xf numFmtId="0" fontId="5" fillId="0" borderId="97" xfId="0" applyFont="1" applyBorder="1" applyAlignment="1">
      <alignment horizontal="center" vertical="center"/>
    </xf>
    <xf numFmtId="0" fontId="5" fillId="0" borderId="35" xfId="0" applyFont="1" applyBorder="1" applyAlignment="1">
      <alignment horizontal="center" vertical="center"/>
    </xf>
    <xf numFmtId="0" fontId="5" fillId="0" borderId="5" xfId="0" applyFont="1" applyBorder="1" applyAlignment="1">
      <alignment horizontal="center" vertical="center"/>
    </xf>
    <xf numFmtId="0" fontId="8" fillId="0" borderId="225" xfId="0" applyFont="1" applyBorder="1" applyAlignment="1">
      <alignment horizontal="center" vertical="center"/>
    </xf>
    <xf numFmtId="0" fontId="8" fillId="0" borderId="5" xfId="0" applyFont="1" applyBorder="1" applyAlignment="1">
      <alignment horizontal="center" vertical="center" wrapText="1"/>
    </xf>
    <xf numFmtId="0" fontId="9" fillId="2" borderId="50" xfId="0" applyFont="1" applyFill="1" applyBorder="1" applyAlignment="1">
      <alignment horizontal="center" vertical="center" wrapText="1"/>
    </xf>
    <xf numFmtId="0" fontId="9" fillId="2" borderId="40" xfId="0" applyFont="1" applyFill="1" applyBorder="1" applyAlignment="1">
      <alignment horizontal="center" vertical="center" wrapText="1"/>
    </xf>
    <xf numFmtId="0" fontId="8" fillId="0" borderId="93" xfId="0" applyFont="1" applyBorder="1" applyAlignment="1">
      <alignment horizontal="center" vertical="center"/>
    </xf>
    <xf numFmtId="0" fontId="8" fillId="0" borderId="94" xfId="0" applyFont="1" applyBorder="1" applyAlignment="1">
      <alignment horizontal="center" vertical="center"/>
    </xf>
    <xf numFmtId="0" fontId="5" fillId="0" borderId="45" xfId="0" applyFont="1" applyBorder="1" applyAlignment="1">
      <alignment horizontal="center" vertical="center" wrapText="1"/>
    </xf>
    <xf numFmtId="0" fontId="9" fillId="2" borderId="7" xfId="0" applyFont="1" applyFill="1" applyBorder="1" applyAlignment="1">
      <alignment horizontal="center" vertical="center"/>
    </xf>
    <xf numFmtId="0" fontId="36" fillId="0" borderId="9" xfId="0" applyFont="1" applyBorder="1" applyAlignment="1">
      <alignment horizontal="center" vertical="center"/>
    </xf>
    <xf numFmtId="0" fontId="9" fillId="2" borderId="94" xfId="0" applyFont="1" applyFill="1" applyBorder="1" applyAlignment="1">
      <alignment horizontal="center" vertical="center" wrapText="1"/>
    </xf>
    <xf numFmtId="0" fontId="9" fillId="2" borderId="35" xfId="0" quotePrefix="1" applyFont="1" applyFill="1" applyBorder="1" applyAlignment="1">
      <alignment horizontal="center" vertical="center" wrapText="1"/>
    </xf>
    <xf numFmtId="0" fontId="9" fillId="2" borderId="238" xfId="0" quotePrefix="1" applyFont="1" applyFill="1" applyBorder="1" applyAlignment="1">
      <alignment horizontal="center" vertical="center" wrapText="1"/>
    </xf>
    <xf numFmtId="0" fontId="9" fillId="2" borderId="239" xfId="0" quotePrefix="1" applyFont="1" applyFill="1" applyBorder="1" applyAlignment="1">
      <alignment horizontal="center" vertical="center" wrapText="1"/>
    </xf>
    <xf numFmtId="0" fontId="9" fillId="2" borderId="131" xfId="0" quotePrefix="1" applyFont="1" applyFill="1" applyBorder="1" applyAlignment="1">
      <alignment horizontal="center" vertical="center" wrapText="1"/>
    </xf>
    <xf numFmtId="0" fontId="9" fillId="2" borderId="77" xfId="0" applyFont="1" applyFill="1" applyBorder="1" applyAlignment="1">
      <alignment horizontal="center" vertical="center" wrapText="1"/>
    </xf>
    <xf numFmtId="0" fontId="20" fillId="3" borderId="49" xfId="0" applyFont="1" applyFill="1" applyBorder="1" applyAlignment="1">
      <alignment horizontal="center" vertical="center" wrapText="1"/>
    </xf>
    <xf numFmtId="0" fontId="9" fillId="2" borderId="32"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213" xfId="0" applyFont="1" applyFill="1" applyBorder="1" applyAlignment="1">
      <alignment horizontal="center" vertical="center"/>
    </xf>
    <xf numFmtId="0" fontId="9" fillId="2" borderId="8" xfId="0" applyFont="1" applyFill="1" applyBorder="1" applyAlignment="1">
      <alignment horizontal="center" vertical="center" wrapText="1"/>
    </xf>
    <xf numFmtId="0" fontId="9" fillId="0" borderId="208" xfId="0" applyFont="1" applyBorder="1" applyAlignment="1">
      <alignment horizontal="center" vertical="center" wrapText="1"/>
    </xf>
    <xf numFmtId="0" fontId="9" fillId="4" borderId="32"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9" fillId="4" borderId="27" xfId="0" applyFont="1" applyFill="1" applyBorder="1" applyAlignment="1">
      <alignment horizontal="center" vertical="center" wrapText="1"/>
    </xf>
    <xf numFmtId="0" fontId="9" fillId="2" borderId="28" xfId="0" applyFont="1" applyFill="1" applyBorder="1" applyAlignment="1">
      <alignment horizontal="center" vertical="center" wrapText="1"/>
    </xf>
    <xf numFmtId="0" fontId="9" fillId="2" borderId="27" xfId="0" applyFont="1" applyFill="1" applyBorder="1" applyAlignment="1">
      <alignment horizontal="center" vertical="center" wrapText="1"/>
    </xf>
    <xf numFmtId="0" fontId="9" fillId="2" borderId="32" xfId="0" applyFont="1" applyFill="1" applyBorder="1" applyAlignment="1">
      <alignment horizontal="center" vertical="center" wrapText="1"/>
    </xf>
    <xf numFmtId="0" fontId="9" fillId="2" borderId="42" xfId="0" quotePrefix="1" applyFont="1" applyFill="1" applyBorder="1" applyAlignment="1">
      <alignment horizontal="center" vertical="center" wrapText="1"/>
    </xf>
    <xf numFmtId="0" fontId="9" fillId="2" borderId="48" xfId="0" quotePrefix="1" applyFont="1" applyFill="1" applyBorder="1" applyAlignment="1">
      <alignment horizontal="center" vertical="center" wrapText="1"/>
    </xf>
    <xf numFmtId="0" fontId="59" fillId="2" borderId="32" xfId="0" applyFont="1" applyFill="1" applyBorder="1" applyAlignment="1">
      <alignment horizontal="center" vertical="center" wrapText="1"/>
    </xf>
    <xf numFmtId="0" fontId="59" fillId="2" borderId="27" xfId="0" applyFont="1" applyFill="1" applyBorder="1" applyAlignment="1">
      <alignment horizontal="center" vertical="center" wrapText="1"/>
    </xf>
    <xf numFmtId="0" fontId="9" fillId="2" borderId="76" xfId="0" applyFont="1" applyFill="1" applyBorder="1" applyAlignment="1">
      <alignment horizontal="center" vertical="center" wrapText="1"/>
    </xf>
    <xf numFmtId="0" fontId="9" fillId="2" borderId="39" xfId="0" applyFont="1" applyFill="1" applyBorder="1" applyAlignment="1">
      <alignment horizontal="center" vertical="center" wrapText="1"/>
    </xf>
    <xf numFmtId="0" fontId="5" fillId="0" borderId="8" xfId="0" applyFont="1" applyBorder="1" applyAlignment="1">
      <alignment horizontal="center" vertical="center" wrapText="1"/>
    </xf>
    <xf numFmtId="0" fontId="5" fillId="0" borderId="213" xfId="0" applyFont="1" applyBorder="1" applyAlignment="1">
      <alignment horizontal="center" vertical="center" wrapText="1"/>
    </xf>
    <xf numFmtId="0" fontId="47" fillId="2" borderId="7" xfId="0" applyFont="1" applyFill="1" applyBorder="1" applyAlignment="1">
      <alignment horizontal="center" vertical="center" wrapText="1"/>
    </xf>
    <xf numFmtId="0" fontId="47" fillId="2" borderId="27" xfId="0" applyFont="1" applyFill="1" applyBorder="1" applyAlignment="1">
      <alignment horizontal="center" vertical="center" wrapText="1"/>
    </xf>
    <xf numFmtId="0" fontId="9" fillId="2" borderId="213" xfId="0" applyFont="1" applyFill="1" applyBorder="1" applyAlignment="1">
      <alignment horizontal="center" vertical="center" wrapText="1"/>
    </xf>
    <xf numFmtId="0" fontId="9" fillId="2" borderId="153" xfId="0" applyFont="1" applyFill="1" applyBorder="1" applyAlignment="1">
      <alignment horizontal="center" vertical="center" wrapText="1"/>
    </xf>
    <xf numFmtId="0" fontId="9" fillId="2" borderId="28" xfId="0" quotePrefix="1" applyFont="1" applyFill="1" applyBorder="1" applyAlignment="1">
      <alignment horizontal="center" vertical="center" wrapText="1"/>
    </xf>
    <xf numFmtId="0" fontId="9" fillId="2" borderId="8" xfId="0" quotePrefix="1" applyFont="1" applyFill="1" applyBorder="1" applyAlignment="1">
      <alignment horizontal="center" vertical="center" wrapText="1"/>
    </xf>
    <xf numFmtId="0" fontId="9" fillId="2" borderId="27" xfId="0" quotePrefix="1" applyFont="1" applyFill="1" applyBorder="1" applyAlignment="1">
      <alignment horizontal="center" vertical="center" wrapText="1"/>
    </xf>
    <xf numFmtId="0" fontId="138" fillId="2" borderId="39" xfId="2" applyFont="1" applyFill="1" applyBorder="1" applyAlignment="1">
      <alignment horizontal="center" vertical="center" wrapText="1"/>
    </xf>
    <xf numFmtId="0" fontId="28" fillId="2" borderId="38" xfId="2" applyFont="1" applyFill="1" applyBorder="1" applyAlignment="1">
      <alignment horizontal="center" vertical="center" wrapText="1"/>
    </xf>
    <xf numFmtId="0" fontId="28" fillId="2" borderId="37" xfId="2" applyFont="1" applyFill="1" applyBorder="1" applyAlignment="1">
      <alignment horizontal="center" vertical="center" wrapText="1"/>
    </xf>
    <xf numFmtId="0" fontId="7" fillId="2" borderId="37" xfId="2" applyFill="1" applyBorder="1" applyAlignment="1">
      <alignment horizontal="center" vertical="center" wrapText="1"/>
    </xf>
    <xf numFmtId="0" fontId="7" fillId="2" borderId="218" xfId="2" applyFill="1" applyBorder="1" applyAlignment="1">
      <alignment horizontal="center" vertical="center" wrapText="1"/>
    </xf>
    <xf numFmtId="0" fontId="0" fillId="0" borderId="8" xfId="0" applyBorder="1" applyAlignment="1">
      <alignment horizontal="center" vertical="center"/>
    </xf>
    <xf numFmtId="0" fontId="0" fillId="0" borderId="27" xfId="0" applyBorder="1" applyAlignment="1">
      <alignment horizontal="center" vertical="center"/>
    </xf>
    <xf numFmtId="0" fontId="5" fillId="2" borderId="38" xfId="0" applyFont="1" applyFill="1" applyBorder="1" applyAlignment="1">
      <alignment horizontal="center" vertical="center" wrapText="1"/>
    </xf>
    <xf numFmtId="0" fontId="5" fillId="2" borderId="37" xfId="0" applyFont="1" applyFill="1" applyBorder="1" applyAlignment="1">
      <alignment horizontal="center" vertical="center" wrapText="1"/>
    </xf>
    <xf numFmtId="0" fontId="38" fillId="2" borderId="38" xfId="0" applyFont="1" applyFill="1" applyBorder="1" applyAlignment="1">
      <alignment horizontal="center" vertical="center" wrapText="1"/>
    </xf>
    <xf numFmtId="0" fontId="38" fillId="2" borderId="37" xfId="0" applyFont="1" applyFill="1" applyBorder="1" applyAlignment="1">
      <alignment horizontal="center" vertical="center" wrapText="1"/>
    </xf>
    <xf numFmtId="0" fontId="8" fillId="2" borderId="9" xfId="0" applyFont="1" applyFill="1" applyBorder="1" applyAlignment="1">
      <alignment horizontal="center" vertical="center" wrapText="1"/>
    </xf>
    <xf numFmtId="41" fontId="44" fillId="2" borderId="32" xfId="1" applyFont="1" applyFill="1" applyBorder="1" applyAlignment="1">
      <alignment horizontal="center" vertical="center" wrapText="1"/>
    </xf>
    <xf numFmtId="41" fontId="5" fillId="2" borderId="9" xfId="1" applyFont="1" applyFill="1" applyBorder="1" applyAlignment="1">
      <alignment horizontal="center" vertical="center" wrapText="1"/>
    </xf>
    <xf numFmtId="0" fontId="8" fillId="2" borderId="7" xfId="0" applyFont="1" applyFill="1" applyBorder="1" applyAlignment="1">
      <alignment horizontal="center" vertical="center"/>
    </xf>
    <xf numFmtId="0" fontId="44" fillId="2" borderId="7" xfId="0" applyFont="1" applyFill="1" applyBorder="1" applyAlignment="1">
      <alignment horizontal="center" vertical="center" wrapText="1"/>
    </xf>
    <xf numFmtId="0" fontId="44" fillId="2" borderId="27" xfId="0" applyFont="1" applyFill="1" applyBorder="1" applyAlignment="1">
      <alignment horizontal="center" vertical="center" wrapText="1"/>
    </xf>
    <xf numFmtId="0" fontId="2" fillId="2" borderId="32" xfId="0" applyFont="1" applyFill="1" applyBorder="1" applyAlignment="1">
      <alignment horizontal="center" vertical="center" wrapText="1"/>
    </xf>
    <xf numFmtId="0" fontId="2" fillId="2" borderId="8" xfId="0" applyFont="1" applyFill="1" applyBorder="1" applyAlignment="1">
      <alignment horizontal="center" vertical="center"/>
    </xf>
    <xf numFmtId="0" fontId="2" fillId="2" borderId="27" xfId="0" applyFont="1" applyFill="1" applyBorder="1" applyAlignment="1">
      <alignment horizontal="center" vertical="center"/>
    </xf>
    <xf numFmtId="0" fontId="23" fillId="3" borderId="5" xfId="0" applyFont="1" applyFill="1" applyBorder="1" applyAlignment="1">
      <alignment horizontal="center" vertical="center" wrapText="1"/>
    </xf>
    <xf numFmtId="0" fontId="11" fillId="3" borderId="5"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0" xfId="0" applyFont="1" applyFill="1" applyAlignment="1">
      <alignment horizontal="center" vertical="center"/>
    </xf>
    <xf numFmtId="0" fontId="9" fillId="4" borderId="215" xfId="0" applyFont="1" applyFill="1" applyBorder="1" applyAlignment="1">
      <alignment horizontal="center" vertical="center"/>
    </xf>
    <xf numFmtId="0" fontId="18" fillId="0" borderId="0" xfId="0" applyFont="1" applyAlignment="1">
      <alignment horizontal="left" vertical="center"/>
    </xf>
    <xf numFmtId="0" fontId="8" fillId="3" borderId="5" xfId="0" applyFont="1" applyFill="1" applyBorder="1" applyAlignment="1">
      <alignment horizontal="left" vertical="center"/>
    </xf>
    <xf numFmtId="0" fontId="47" fillId="2" borderId="8" xfId="0" applyFont="1" applyFill="1" applyBorder="1" applyAlignment="1">
      <alignment horizontal="center" vertical="center" wrapText="1"/>
    </xf>
    <xf numFmtId="0" fontId="5" fillId="2" borderId="8" xfId="0" applyFont="1" applyFill="1" applyBorder="1" applyAlignment="1">
      <alignment horizontal="left" vertical="center" wrapText="1"/>
    </xf>
    <xf numFmtId="0" fontId="5" fillId="2" borderId="27" xfId="0" applyFont="1" applyFill="1" applyBorder="1" applyAlignment="1">
      <alignment horizontal="left" vertical="center" wrapText="1"/>
    </xf>
    <xf numFmtId="0" fontId="47" fillId="2" borderId="32" xfId="0" applyFont="1" applyFill="1" applyBorder="1" applyAlignment="1">
      <alignment horizontal="center" vertical="center" wrapText="1"/>
    </xf>
    <xf numFmtId="0" fontId="5" fillId="2" borderId="32" xfId="0" applyFont="1" applyFill="1" applyBorder="1" applyAlignment="1">
      <alignment horizontal="left" vertical="center" wrapText="1"/>
    </xf>
    <xf numFmtId="0" fontId="5" fillId="2" borderId="213" xfId="0" applyFont="1" applyFill="1" applyBorder="1" applyAlignment="1">
      <alignment horizontal="left" vertical="center" wrapText="1"/>
    </xf>
    <xf numFmtId="0" fontId="28" fillId="2" borderId="218" xfId="2" applyFont="1" applyFill="1" applyBorder="1" applyAlignment="1">
      <alignment horizontal="center" vertical="center" wrapText="1"/>
    </xf>
    <xf numFmtId="0" fontId="9" fillId="4" borderId="50" xfId="0" applyFont="1" applyFill="1" applyBorder="1" applyAlignment="1">
      <alignment horizontal="center" vertical="center"/>
    </xf>
    <xf numFmtId="0" fontId="9" fillId="4" borderId="214" xfId="0" applyFont="1" applyFill="1" applyBorder="1" applyAlignment="1">
      <alignment horizontal="center" vertical="center"/>
    </xf>
    <xf numFmtId="0" fontId="9" fillId="4" borderId="16" xfId="0" applyFont="1" applyFill="1" applyBorder="1" applyAlignment="1">
      <alignment horizontal="center" vertical="center"/>
    </xf>
    <xf numFmtId="0" fontId="43" fillId="4" borderId="8" xfId="0" applyFont="1" applyFill="1" applyBorder="1" applyAlignment="1">
      <alignment horizontal="center" vertical="center"/>
    </xf>
    <xf numFmtId="0" fontId="43" fillId="4" borderId="213" xfId="0" applyFont="1" applyFill="1" applyBorder="1" applyAlignment="1">
      <alignment horizontal="center" vertical="center"/>
    </xf>
    <xf numFmtId="0" fontId="42" fillId="2" borderId="42" xfId="0" applyFont="1" applyFill="1" applyBorder="1" applyAlignment="1">
      <alignment horizontal="center" vertical="center" wrapText="1"/>
    </xf>
    <xf numFmtId="0" fontId="8" fillId="2" borderId="48" xfId="0" applyFont="1" applyFill="1" applyBorder="1" applyAlignment="1">
      <alignment horizontal="center" vertical="center" wrapText="1"/>
    </xf>
    <xf numFmtId="0" fontId="42" fillId="2" borderId="219" xfId="0" applyFont="1" applyFill="1" applyBorder="1" applyAlignment="1">
      <alignment horizontal="center" vertical="center" wrapText="1"/>
    </xf>
    <xf numFmtId="0" fontId="42" fillId="2" borderId="220" xfId="0" applyFont="1" applyFill="1" applyBorder="1" applyAlignment="1">
      <alignment horizontal="center" vertical="center" wrapText="1"/>
    </xf>
    <xf numFmtId="0" fontId="18" fillId="0" borderId="0" xfId="0" applyFont="1" applyAlignment="1">
      <alignment horizontal="center" vertical="center" wrapText="1"/>
    </xf>
    <xf numFmtId="0" fontId="7" fillId="0" borderId="0" xfId="2" applyAlignment="1">
      <alignment horizontal="center" vertical="center"/>
    </xf>
    <xf numFmtId="0" fontId="5" fillId="0" borderId="0" xfId="0" applyFont="1" applyAlignment="1">
      <alignment horizontal="center" vertical="center"/>
    </xf>
    <xf numFmtId="0" fontId="9" fillId="4" borderId="31" xfId="0" applyFont="1" applyFill="1" applyBorder="1" applyAlignment="1">
      <alignment horizontal="center" vertical="center"/>
    </xf>
    <xf numFmtId="0" fontId="43" fillId="4" borderId="28" xfId="0" applyFont="1" applyFill="1" applyBorder="1" applyAlignment="1">
      <alignment horizontal="center" vertical="center"/>
    </xf>
    <xf numFmtId="0" fontId="42" fillId="2" borderId="46" xfId="0" applyFont="1" applyFill="1" applyBorder="1" applyAlignment="1">
      <alignment horizontal="center" vertical="center" wrapText="1"/>
    </xf>
    <xf numFmtId="0" fontId="42" fillId="2" borderId="51" xfId="0" applyFont="1" applyFill="1" applyBorder="1" applyAlignment="1">
      <alignment horizontal="center" vertical="center" wrapText="1"/>
    </xf>
    <xf numFmtId="0" fontId="46" fillId="2" borderId="42" xfId="0" applyFont="1" applyFill="1" applyBorder="1" applyAlignment="1">
      <alignment horizontal="center" vertical="center" wrapText="1"/>
    </xf>
    <xf numFmtId="0" fontId="42" fillId="2" borderId="48" xfId="0" applyFont="1" applyFill="1" applyBorder="1" applyAlignment="1">
      <alignment horizontal="center" vertical="center" wrapText="1"/>
    </xf>
    <xf numFmtId="0" fontId="20" fillId="3" borderId="70" xfId="0" applyFont="1" applyFill="1" applyBorder="1" applyAlignment="1">
      <alignment horizontal="center" vertical="center"/>
    </xf>
  </cellXfs>
  <cellStyles count="9">
    <cellStyle name="쉼표 [0]" xfId="1" builtinId="6"/>
    <cellStyle name="쉼표 [0] 2" xfId="3" xr:uid="{128EDA77-8468-4F47-8E9D-4224DA940074}"/>
    <cellStyle name="쉼표 [0] 2 2" xfId="5" xr:uid="{99B8BD8F-3457-4507-9170-9C149D2A0587}"/>
    <cellStyle name="쉼표 [0] 3" xfId="4" xr:uid="{B5CF4AD6-032F-4720-BD6F-1D83405418D8}"/>
    <cellStyle name="쉼표 [0] 4" xfId="7" xr:uid="{246E0BE2-D59A-4B12-BCCF-0D1FCBC85CF8}"/>
    <cellStyle name="표준" xfId="0" builtinId="0"/>
    <cellStyle name="표준 2" xfId="6" xr:uid="{2460A3EC-EE17-419E-8FDD-DC762A3CF373}"/>
    <cellStyle name="표준 3" xfId="8" xr:uid="{3EA92EA4-B555-45E3-A3F6-FC42996E86FE}"/>
    <cellStyle name="하이퍼링크" xfId="2" builtinId="8"/>
  </cellStyles>
  <dxfs count="276">
    <dxf>
      <fill>
        <patternFill>
          <bgColor theme="9" tint="0.59996337778862885"/>
        </patternFill>
      </fill>
    </dxf>
    <dxf>
      <fill>
        <patternFill>
          <bgColor theme="8" tint="0.59996337778862885"/>
        </patternFill>
      </fill>
    </dxf>
    <dxf>
      <fill>
        <patternFill>
          <bgColor rgb="FFFBA3A3"/>
        </patternFill>
      </fill>
    </dxf>
    <dxf>
      <font>
        <b/>
        <i/>
        <color rgb="FF8B7355"/>
      </font>
    </dxf>
    <dxf>
      <font>
        <b/>
        <i val="0"/>
      </font>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ill>
        <patternFill>
          <bgColor rgb="FFEAF3FB"/>
        </patternFill>
      </fill>
    </dxf>
    <dxf>
      <fill>
        <patternFill>
          <bgColor rgb="FFF7F7F7"/>
        </patternFill>
      </fill>
    </dxf>
    <dxf>
      <fill>
        <patternFill>
          <bgColor rgb="FFF2EED6"/>
        </patternFill>
      </fill>
    </dxf>
    <dxf>
      <fill>
        <patternFill>
          <bgColor theme="5" tint="0.79998168889431442"/>
        </patternFill>
      </fill>
    </dxf>
    <dxf>
      <fill>
        <patternFill>
          <bgColor theme="9" tint="0.59996337778862885"/>
        </patternFill>
      </fill>
    </dxf>
    <dxf>
      <fill>
        <patternFill>
          <bgColor theme="8" tint="0.59996337778862885"/>
        </patternFill>
      </fill>
    </dxf>
    <dxf>
      <fill>
        <patternFill>
          <bgColor rgb="FFFBA3A3"/>
        </patternFill>
      </fill>
    </dxf>
    <dxf>
      <font>
        <b/>
        <i/>
        <color rgb="FF8B7355"/>
      </font>
    </dxf>
    <dxf>
      <font>
        <b/>
        <i val="0"/>
      </font>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ill>
        <patternFill>
          <bgColor rgb="FFEAF3FB"/>
        </patternFill>
      </fill>
    </dxf>
    <dxf>
      <fill>
        <patternFill>
          <bgColor rgb="FFF7F7F7"/>
        </patternFill>
      </fill>
    </dxf>
    <dxf>
      <fill>
        <patternFill>
          <bgColor rgb="FFF2EED6"/>
        </patternFill>
      </fill>
    </dxf>
    <dxf>
      <fill>
        <patternFill>
          <bgColor theme="5" tint="0.79998168889431442"/>
        </patternFill>
      </fill>
    </dxf>
    <dxf>
      <fill>
        <patternFill>
          <bgColor theme="9" tint="0.59996337778862885"/>
        </patternFill>
      </fill>
    </dxf>
    <dxf>
      <fill>
        <patternFill>
          <bgColor theme="8" tint="0.59996337778862885"/>
        </patternFill>
      </fill>
    </dxf>
    <dxf>
      <fill>
        <patternFill>
          <bgColor rgb="FFFBA3A3"/>
        </patternFill>
      </fill>
    </dxf>
    <dxf>
      <font>
        <b/>
        <i/>
        <color rgb="FF8B7355"/>
      </font>
    </dxf>
    <dxf>
      <font>
        <b/>
        <i val="0"/>
      </font>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ill>
        <patternFill>
          <bgColor rgb="FFEAF3FB"/>
        </patternFill>
      </fill>
    </dxf>
    <dxf>
      <fill>
        <patternFill>
          <bgColor rgb="FFF7F7F7"/>
        </patternFill>
      </fill>
    </dxf>
    <dxf>
      <fill>
        <patternFill>
          <bgColor rgb="FFF2EED6"/>
        </patternFill>
      </fill>
    </dxf>
    <dxf>
      <fill>
        <patternFill>
          <bgColor theme="5" tint="0.79998168889431442"/>
        </patternFill>
      </fill>
    </dxf>
    <dxf>
      <fill>
        <patternFill>
          <bgColor theme="9" tint="0.59996337778862885"/>
        </patternFill>
      </fill>
    </dxf>
    <dxf>
      <fill>
        <patternFill>
          <bgColor theme="8" tint="0.59996337778862885"/>
        </patternFill>
      </fill>
    </dxf>
    <dxf>
      <fill>
        <patternFill>
          <bgColor rgb="FFFBA3A3"/>
        </patternFill>
      </fill>
    </dxf>
    <dxf>
      <font>
        <b/>
        <i/>
        <color rgb="FF8B7355"/>
      </font>
    </dxf>
    <dxf>
      <font>
        <b/>
        <i val="0"/>
      </font>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ill>
        <patternFill>
          <bgColor rgb="FFEAF3FB"/>
        </patternFill>
      </fill>
    </dxf>
    <dxf>
      <fill>
        <patternFill>
          <bgColor rgb="FFF7F7F7"/>
        </patternFill>
      </fill>
    </dxf>
    <dxf>
      <fill>
        <patternFill>
          <bgColor rgb="FFF2EED6"/>
        </patternFill>
      </fill>
    </dxf>
    <dxf>
      <fill>
        <patternFill>
          <bgColor theme="5" tint="0.79998168889431442"/>
        </patternFill>
      </fill>
    </dxf>
    <dxf>
      <fill>
        <patternFill>
          <bgColor theme="9" tint="0.59996337778862885"/>
        </patternFill>
      </fill>
    </dxf>
    <dxf>
      <fill>
        <patternFill>
          <bgColor theme="8" tint="0.59996337778862885"/>
        </patternFill>
      </fill>
    </dxf>
    <dxf>
      <fill>
        <patternFill>
          <bgColor rgb="FFFBA3A3"/>
        </patternFill>
      </fill>
    </dxf>
    <dxf>
      <font>
        <b/>
        <i/>
        <color rgb="FF8B7355"/>
      </font>
    </dxf>
    <dxf>
      <font>
        <b/>
        <i val="0"/>
      </font>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ill>
        <patternFill>
          <bgColor theme="9" tint="0.59996337778862885"/>
        </patternFill>
      </fill>
    </dxf>
    <dxf>
      <fill>
        <patternFill>
          <bgColor theme="8" tint="0.59996337778862885"/>
        </patternFill>
      </fill>
    </dxf>
    <dxf>
      <fill>
        <patternFill>
          <bgColor rgb="FFFBA3A3"/>
        </patternFill>
      </fill>
    </dxf>
    <dxf>
      <font>
        <b/>
        <i/>
        <color rgb="FF8B7355"/>
      </font>
    </dxf>
    <dxf>
      <font>
        <b/>
        <i val="0"/>
      </font>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ont>
        <b/>
        <i val="0"/>
      </font>
    </dxf>
    <dxf>
      <font>
        <b/>
        <i/>
        <color rgb="FF8B7355"/>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ill>
        <patternFill>
          <bgColor theme="9" tint="0.59996337778862885"/>
        </patternFill>
      </fill>
    </dxf>
    <dxf>
      <fill>
        <patternFill>
          <bgColor theme="8" tint="0.59996337778862885"/>
        </patternFill>
      </fill>
    </dxf>
    <dxf>
      <fill>
        <patternFill>
          <bgColor rgb="FFFBA3A3"/>
        </patternFill>
      </fill>
    </dxf>
    <dxf>
      <font>
        <b/>
        <i/>
        <color rgb="FF8B7355"/>
      </font>
    </dxf>
    <dxf>
      <font>
        <b/>
        <i val="0"/>
      </font>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ill>
        <patternFill>
          <bgColor rgb="FFEAF3FB"/>
        </patternFill>
      </fill>
    </dxf>
    <dxf>
      <fill>
        <patternFill>
          <bgColor rgb="FFF7F7F7"/>
        </patternFill>
      </fill>
    </dxf>
    <dxf>
      <fill>
        <patternFill>
          <bgColor rgb="FFF2EED6"/>
        </patternFill>
      </fill>
    </dxf>
    <dxf>
      <fill>
        <patternFill>
          <bgColor theme="5" tint="0.79998168889431442"/>
        </patternFill>
      </fill>
    </dxf>
    <dxf>
      <fill>
        <patternFill>
          <bgColor theme="9" tint="0.59996337778862885"/>
        </patternFill>
      </fill>
    </dxf>
    <dxf>
      <fill>
        <patternFill>
          <bgColor theme="8" tint="0.59996337778862885"/>
        </patternFill>
      </fill>
    </dxf>
    <dxf>
      <fill>
        <patternFill>
          <bgColor rgb="FFFBA3A3"/>
        </patternFill>
      </fill>
    </dxf>
    <dxf>
      <font>
        <b/>
        <i/>
        <color rgb="FF8B7355"/>
      </font>
    </dxf>
    <dxf>
      <font>
        <b/>
        <i val="0"/>
      </font>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ill>
        <patternFill>
          <bgColor theme="9" tint="0.59996337778862885"/>
        </patternFill>
      </fill>
    </dxf>
    <dxf>
      <fill>
        <patternFill>
          <bgColor theme="8" tint="0.59996337778862885"/>
        </patternFill>
      </fill>
    </dxf>
    <dxf>
      <fill>
        <patternFill>
          <bgColor rgb="FFFBA3A3"/>
        </patternFill>
      </fill>
    </dxf>
    <dxf>
      <font>
        <b/>
        <i/>
        <color rgb="FF8B7355"/>
      </font>
    </dxf>
    <dxf>
      <font>
        <b/>
        <i val="0"/>
      </font>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ill>
        <patternFill>
          <bgColor theme="9" tint="0.59996337778862885"/>
        </patternFill>
      </fill>
    </dxf>
    <dxf>
      <fill>
        <patternFill>
          <bgColor theme="8" tint="0.59996337778862885"/>
        </patternFill>
      </fill>
    </dxf>
    <dxf>
      <fill>
        <patternFill>
          <bgColor rgb="FFFBA3A3"/>
        </patternFill>
      </fill>
    </dxf>
    <dxf>
      <font>
        <b/>
        <i/>
        <color rgb="FF8B7355"/>
      </font>
    </dxf>
    <dxf>
      <font>
        <b/>
        <i val="0"/>
      </font>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ont>
        <b/>
        <i/>
        <color rgb="FF8B7355"/>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ont>
        <b/>
        <i val="0"/>
      </font>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ont>
        <b/>
        <i/>
        <color rgb="FF8B7355"/>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ont>
        <b/>
        <i val="0"/>
      </font>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ont>
        <b/>
        <i/>
        <color rgb="FF8B7355"/>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ont>
        <b/>
        <i val="0"/>
      </font>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ont>
        <b/>
        <i/>
        <color rgb="FF8B7355"/>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ont>
        <b/>
        <i val="0"/>
      </font>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ont>
        <b/>
        <i/>
        <color rgb="FF8B7355"/>
      </font>
    </dxf>
    <dxf>
      <font>
        <b/>
        <i/>
        <color rgb="FF8B7355"/>
      </font>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ont>
        <b/>
        <i val="0"/>
      </font>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ont>
        <b/>
        <i/>
        <color rgb="FF8B7355"/>
      </font>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ont>
        <b/>
        <i/>
        <color rgb="FF8B7355"/>
      </font>
    </dxf>
    <dxf>
      <font>
        <b/>
        <i/>
        <color rgb="FF8B7355"/>
      </font>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ont>
        <b/>
        <i val="0"/>
      </font>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ont>
        <b/>
        <i/>
        <color rgb="FF8B7355"/>
      </font>
    </dxf>
    <dxf>
      <font>
        <b/>
        <i/>
        <color rgb="FF8B7355"/>
      </font>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ont>
        <b/>
        <i val="0"/>
      </font>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ont>
        <b/>
        <i/>
        <color rgb="FF8B7355"/>
      </font>
    </dxf>
    <dxf>
      <font>
        <b/>
        <i/>
        <color rgb="FF8B7355"/>
      </font>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ont>
        <b/>
        <i val="0"/>
      </font>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ont>
        <b/>
        <i/>
        <color rgb="FF8B7355"/>
      </font>
    </dxf>
    <dxf>
      <font>
        <b/>
        <i/>
        <color rgb="FF8B7355"/>
      </font>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ont>
        <b/>
        <i val="0"/>
      </font>
    </dxf>
    <dxf>
      <font>
        <b/>
        <i val="0"/>
      </font>
    </dxf>
    <dxf>
      <fill>
        <patternFill>
          <bgColor rgb="FFEAF3FB"/>
        </patternFill>
      </fill>
    </dxf>
    <dxf>
      <fill>
        <patternFill>
          <bgColor rgb="FFF7F7F7"/>
        </patternFill>
      </fill>
    </dxf>
    <dxf>
      <fill>
        <patternFill>
          <bgColor rgb="FFF2EED6"/>
        </patternFill>
      </fill>
    </dxf>
    <dxf>
      <fill>
        <patternFill>
          <bgColor theme="5" tint="0.79998168889431442"/>
        </patternFill>
      </fill>
    </dxf>
    <dxf>
      <font>
        <color rgb="FFEAF4E4"/>
      </font>
    </dxf>
    <dxf>
      <font>
        <color rgb="FFDDEBF7"/>
      </font>
    </dxf>
    <dxf>
      <font>
        <color rgb="FFDDEBF7"/>
      </font>
    </dxf>
    <dxf>
      <font>
        <color rgb="FFE2EFDA"/>
      </font>
    </dxf>
    <dxf>
      <font>
        <color rgb="FFDDEBF7"/>
      </font>
    </dxf>
  </dxfs>
  <tableStyles count="0" defaultTableStyle="TableStyleMedium2" defaultPivotStyle="PivotStyleLight16"/>
  <colors>
    <mruColors>
      <color rgb="FF8B7355"/>
      <color rgb="FFEAF4E4"/>
      <color rgb="FFF1F7ED"/>
      <color rgb="FFE2EFDA"/>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2.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xml.rels><?xml version="1.0" encoding="UTF-8" standalone="yes"?>
<Relationships xmlns="http://schemas.openxmlformats.org/package/2006/relationships"><Relationship Id="rId8" Type="http://schemas.openxmlformats.org/officeDocument/2006/relationships/image" Target="../media/image14.svg"/><Relationship Id="rId13" Type="http://schemas.openxmlformats.org/officeDocument/2006/relationships/image" Target="../media/image19.png"/><Relationship Id="rId3" Type="http://schemas.openxmlformats.org/officeDocument/2006/relationships/image" Target="../media/image9.png"/><Relationship Id="rId7" Type="http://schemas.openxmlformats.org/officeDocument/2006/relationships/image" Target="../media/image13.png"/><Relationship Id="rId12" Type="http://schemas.openxmlformats.org/officeDocument/2006/relationships/image" Target="../media/image18.svg"/><Relationship Id="rId17" Type="http://schemas.openxmlformats.org/officeDocument/2006/relationships/image" Target="../media/image22.png"/><Relationship Id="rId2" Type="http://schemas.openxmlformats.org/officeDocument/2006/relationships/image" Target="../media/image8.svg"/><Relationship Id="rId16" Type="http://schemas.openxmlformats.org/officeDocument/2006/relationships/image" Target="../media/image21.png"/><Relationship Id="rId1" Type="http://schemas.openxmlformats.org/officeDocument/2006/relationships/image" Target="../media/image7.png"/><Relationship Id="rId6" Type="http://schemas.openxmlformats.org/officeDocument/2006/relationships/image" Target="../media/image12.svg"/><Relationship Id="rId11" Type="http://schemas.openxmlformats.org/officeDocument/2006/relationships/image" Target="../media/image17.png"/><Relationship Id="rId5" Type="http://schemas.openxmlformats.org/officeDocument/2006/relationships/image" Target="../media/image11.png"/><Relationship Id="rId15" Type="http://schemas.microsoft.com/office/2007/relationships/hdphoto" Target="../media/hdphoto1.wdp"/><Relationship Id="rId10" Type="http://schemas.openxmlformats.org/officeDocument/2006/relationships/image" Target="../media/image16.svg"/><Relationship Id="rId4" Type="http://schemas.openxmlformats.org/officeDocument/2006/relationships/image" Target="../media/image10.svg"/><Relationship Id="rId9" Type="http://schemas.openxmlformats.org/officeDocument/2006/relationships/image" Target="../media/image15.png"/><Relationship Id="rId14" Type="http://schemas.openxmlformats.org/officeDocument/2006/relationships/image" Target="../media/image20.png"/></Relationships>
</file>

<file path=xl/drawings/_rels/drawing4.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svg"/><Relationship Id="rId1" Type="http://schemas.openxmlformats.org/officeDocument/2006/relationships/image" Target="../media/image23.png"/></Relationships>
</file>

<file path=xl/drawings/_rels/drawing5.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svg"/><Relationship Id="rId1" Type="http://schemas.openxmlformats.org/officeDocument/2006/relationships/image" Target="../media/image23.png"/></Relationships>
</file>

<file path=xl/drawings/_rels/drawing6.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svg"/><Relationship Id="rId1" Type="http://schemas.openxmlformats.org/officeDocument/2006/relationships/image" Target="../media/image23.png"/></Relationships>
</file>

<file path=xl/drawings/_rels/drawing7.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svg"/><Relationship Id="rId1" Type="http://schemas.openxmlformats.org/officeDocument/2006/relationships/image" Target="../media/image23.png"/></Relationships>
</file>

<file path=xl/drawings/_rels/drawing8.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jpeg"/><Relationship Id="rId5" Type="http://schemas.openxmlformats.org/officeDocument/2006/relationships/image" Target="../media/image25.png"/><Relationship Id="rId4" Type="http://schemas.openxmlformats.org/officeDocument/2006/relationships/image" Target="../media/image29.png"/></Relationships>
</file>

<file path=xl/drawings/_rels/drawing9.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svg"/><Relationship Id="rId1" Type="http://schemas.openxmlformats.org/officeDocument/2006/relationships/image" Target="../media/image23.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svg"/><Relationship Id="rId1" Type="http://schemas.openxmlformats.org/officeDocument/2006/relationships/image" Target="../media/image23.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svg"/><Relationship Id="rId1" Type="http://schemas.openxmlformats.org/officeDocument/2006/relationships/image" Target="../media/image23.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svg"/><Relationship Id="rId1" Type="http://schemas.openxmlformats.org/officeDocument/2006/relationships/image" Target="../media/image23.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svg"/><Relationship Id="rId1" Type="http://schemas.openxmlformats.org/officeDocument/2006/relationships/image" Target="../media/image23.png"/></Relationships>
</file>

<file path=xl/drawings/_rels/drawing14.xml.rels><?xml version="1.0" encoding="UTF-8" standalone="yes"?>
<Relationships xmlns="http://schemas.openxmlformats.org/package/2006/relationships"><Relationship Id="rId3" Type="http://schemas.openxmlformats.org/officeDocument/2006/relationships/image" Target="../media/image32.png"/><Relationship Id="rId2" Type="http://schemas.openxmlformats.org/officeDocument/2006/relationships/image" Target="../media/image31.png"/><Relationship Id="rId1" Type="http://schemas.openxmlformats.org/officeDocument/2006/relationships/image" Target="../media/image30.png"/><Relationship Id="rId4" Type="http://schemas.openxmlformats.org/officeDocument/2006/relationships/image" Target="../media/image33.png"/></Relationships>
</file>

<file path=xl/drawings/_rels/drawing15.xml.rels><?xml version="1.0" encoding="UTF-8" standalone="yes"?>
<Relationships xmlns="http://schemas.openxmlformats.org/package/2006/relationships"><Relationship Id="rId3" Type="http://schemas.openxmlformats.org/officeDocument/2006/relationships/image" Target="../media/image36.png"/><Relationship Id="rId2" Type="http://schemas.openxmlformats.org/officeDocument/2006/relationships/image" Target="../media/image35.png"/><Relationship Id="rId1" Type="http://schemas.openxmlformats.org/officeDocument/2006/relationships/image" Target="../media/image34.png"/><Relationship Id="rId6" Type="http://schemas.openxmlformats.org/officeDocument/2006/relationships/image" Target="../media/image39.png"/><Relationship Id="rId5" Type="http://schemas.openxmlformats.org/officeDocument/2006/relationships/image" Target="../media/image38.png"/><Relationship Id="rId4" Type="http://schemas.openxmlformats.org/officeDocument/2006/relationships/image" Target="../media/image37.png"/></Relationships>
</file>

<file path=xl/drawings/_rels/drawing20.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image" Target="../media/image41.png"/><Relationship Id="rId1" Type="http://schemas.openxmlformats.org/officeDocument/2006/relationships/image" Target="../media/image4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85644</xdr:colOff>
      <xdr:row>26</xdr:row>
      <xdr:rowOff>613271</xdr:rowOff>
    </xdr:from>
    <xdr:to>
      <xdr:col>3</xdr:col>
      <xdr:colOff>4439131</xdr:colOff>
      <xdr:row>26</xdr:row>
      <xdr:rowOff>1826984</xdr:rowOff>
    </xdr:to>
    <xdr:grpSp>
      <xdr:nvGrpSpPr>
        <xdr:cNvPr id="2" name="그룹 1">
          <a:extLst>
            <a:ext uri="{FF2B5EF4-FFF2-40B4-BE49-F238E27FC236}">
              <a16:creationId xmlns:a16="http://schemas.microsoft.com/office/drawing/2014/main" id="{C1ED6756-2BFE-4D0B-93FB-57EAF66D3CF5}"/>
            </a:ext>
          </a:extLst>
        </xdr:cNvPr>
        <xdr:cNvGrpSpPr/>
      </xdr:nvGrpSpPr>
      <xdr:grpSpPr>
        <a:xfrm>
          <a:off x="2506115" y="20324418"/>
          <a:ext cx="4353487" cy="1213713"/>
          <a:chOff x="5904938" y="5575557"/>
          <a:chExt cx="4181561" cy="1394503"/>
        </a:xfrm>
      </xdr:grpSpPr>
      <xdr:pic>
        <xdr:nvPicPr>
          <xdr:cNvPr id="3" name="그림 2">
            <a:extLst>
              <a:ext uri="{FF2B5EF4-FFF2-40B4-BE49-F238E27FC236}">
                <a16:creationId xmlns:a16="http://schemas.microsoft.com/office/drawing/2014/main" id="{89EFC727-0C53-A9DB-0503-3074041F7FBD}"/>
              </a:ext>
            </a:extLst>
          </xdr:cNvPr>
          <xdr:cNvPicPr>
            <a:picLocks noChangeAspect="1"/>
          </xdr:cNvPicPr>
        </xdr:nvPicPr>
        <xdr:blipFill>
          <a:blip xmlns:r="http://schemas.openxmlformats.org/officeDocument/2006/relationships" r:embed="rId1">
            <a:alphaModFix amt="70000"/>
          </a:blip>
          <a:stretch>
            <a:fillRect/>
          </a:stretch>
        </xdr:blipFill>
        <xdr:spPr>
          <a:xfrm>
            <a:off x="5904938" y="5575558"/>
            <a:ext cx="2095501" cy="1394502"/>
          </a:xfrm>
          <a:prstGeom prst="rect">
            <a:avLst/>
          </a:prstGeom>
        </xdr:spPr>
      </xdr:pic>
      <xdr:pic>
        <xdr:nvPicPr>
          <xdr:cNvPr id="4" name="그림 3">
            <a:extLst>
              <a:ext uri="{FF2B5EF4-FFF2-40B4-BE49-F238E27FC236}">
                <a16:creationId xmlns:a16="http://schemas.microsoft.com/office/drawing/2014/main" id="{B9983FED-C52A-33C2-7741-A59C5996BD95}"/>
              </a:ext>
            </a:extLst>
          </xdr:cNvPr>
          <xdr:cNvPicPr>
            <a:picLocks noChangeAspect="1"/>
          </xdr:cNvPicPr>
        </xdr:nvPicPr>
        <xdr:blipFill>
          <a:blip xmlns:r="http://schemas.openxmlformats.org/officeDocument/2006/relationships" r:embed="rId2" cstate="print">
            <a:alphaModFix amt="70000"/>
            <a:extLst>
              <a:ext uri="{28A0092B-C50C-407E-A947-70E740481C1C}">
                <a14:useLocalDpi xmlns:a14="http://schemas.microsoft.com/office/drawing/2010/main" val="0"/>
              </a:ext>
            </a:extLst>
          </a:blip>
          <a:srcRect/>
          <a:stretch/>
        </xdr:blipFill>
        <xdr:spPr>
          <a:xfrm>
            <a:off x="8000439" y="5575557"/>
            <a:ext cx="1045824" cy="1393200"/>
          </a:xfrm>
          <a:prstGeom prst="rect">
            <a:avLst/>
          </a:prstGeom>
        </xdr:spPr>
      </xdr:pic>
      <xdr:pic>
        <xdr:nvPicPr>
          <xdr:cNvPr id="5" name="그림 4">
            <a:extLst>
              <a:ext uri="{FF2B5EF4-FFF2-40B4-BE49-F238E27FC236}">
                <a16:creationId xmlns:a16="http://schemas.microsoft.com/office/drawing/2014/main" id="{FA8AE281-E498-89CD-CD28-C2F4CBE5A87B}"/>
              </a:ext>
            </a:extLst>
          </xdr:cNvPr>
          <xdr:cNvPicPr>
            <a:picLocks noChangeAspect="1"/>
          </xdr:cNvPicPr>
        </xdr:nvPicPr>
        <xdr:blipFill>
          <a:blip xmlns:r="http://schemas.openxmlformats.org/officeDocument/2006/relationships" r:embed="rId3">
            <a:alphaModFix amt="70000"/>
          </a:blip>
          <a:stretch>
            <a:fillRect/>
          </a:stretch>
        </xdr:blipFill>
        <xdr:spPr>
          <a:xfrm>
            <a:off x="9031382" y="5575558"/>
            <a:ext cx="1055117" cy="1393200"/>
          </a:xfrm>
          <a:prstGeom prst="rect">
            <a:avLst/>
          </a:prstGeom>
        </xdr:spPr>
      </xdr:pic>
    </xdr:grpSp>
    <xdr:clientData/>
  </xdr:twoCellAnchor>
  <xdr:twoCellAnchor editAs="oneCell">
    <xdr:from>
      <xdr:col>3</xdr:col>
      <xdr:colOff>74438</xdr:colOff>
      <xdr:row>27</xdr:row>
      <xdr:rowOff>654584</xdr:rowOff>
    </xdr:from>
    <xdr:to>
      <xdr:col>3</xdr:col>
      <xdr:colOff>4426838</xdr:colOff>
      <xdr:row>27</xdr:row>
      <xdr:rowOff>2163477</xdr:rowOff>
    </xdr:to>
    <xdr:pic>
      <xdr:nvPicPr>
        <xdr:cNvPr id="6" name="그림 5">
          <a:extLst>
            <a:ext uri="{FF2B5EF4-FFF2-40B4-BE49-F238E27FC236}">
              <a16:creationId xmlns:a16="http://schemas.microsoft.com/office/drawing/2014/main" id="{CC027E76-580D-4A27-B99A-6D17907DF488}"/>
            </a:ext>
          </a:extLst>
        </xdr:cNvPr>
        <xdr:cNvPicPr>
          <a:picLocks noChangeAspect="1"/>
        </xdr:cNvPicPr>
      </xdr:nvPicPr>
      <xdr:blipFill>
        <a:blip xmlns:r="http://schemas.openxmlformats.org/officeDocument/2006/relationships" r:embed="rId4">
          <a:alphaModFix amt="70000"/>
        </a:blip>
        <a:stretch>
          <a:fillRect/>
        </a:stretch>
      </xdr:blipFill>
      <xdr:spPr>
        <a:xfrm>
          <a:off x="2494909" y="22270731"/>
          <a:ext cx="4352400" cy="15088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36</xdr:row>
      <xdr:rowOff>1163</xdr:rowOff>
    </xdr:from>
    <xdr:ext cx="9923609" cy="1005765"/>
    <xdr:pic>
      <xdr:nvPicPr>
        <xdr:cNvPr id="2" name="Picture 14">
          <a:extLst>
            <a:ext uri="{FF2B5EF4-FFF2-40B4-BE49-F238E27FC236}">
              <a16:creationId xmlns:a16="http://schemas.microsoft.com/office/drawing/2014/main" id="{D1F329B9-A013-4E99-AA3E-4FD24A8C0E89}"/>
            </a:ext>
          </a:extLst>
        </xdr:cNvPr>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0" y="13123251"/>
          <a:ext cx="9923609" cy="100576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4</xdr:col>
      <xdr:colOff>681714</xdr:colOff>
      <xdr:row>8</xdr:row>
      <xdr:rowOff>205687</xdr:rowOff>
    </xdr:from>
    <xdr:to>
      <xdr:col>7</xdr:col>
      <xdr:colOff>683172</xdr:colOff>
      <xdr:row>8</xdr:row>
      <xdr:rowOff>205687</xdr:rowOff>
    </xdr:to>
    <xdr:cxnSp macro="">
      <xdr:nvCxnSpPr>
        <xdr:cNvPr id="2" name="직선 연결선 1">
          <a:extLst>
            <a:ext uri="{FF2B5EF4-FFF2-40B4-BE49-F238E27FC236}">
              <a16:creationId xmlns:a16="http://schemas.microsoft.com/office/drawing/2014/main" id="{975E0534-C502-42AF-9699-48DDFACB6D22}"/>
            </a:ext>
          </a:extLst>
        </xdr:cNvPr>
        <xdr:cNvCxnSpPr/>
      </xdr:nvCxnSpPr>
      <xdr:spPr>
        <a:xfrm>
          <a:off x="1872339" y="7511362"/>
          <a:ext cx="2173158" cy="0"/>
        </a:xfrm>
        <a:prstGeom prst="line">
          <a:avLst/>
        </a:prstGeom>
        <a:ln w="12700">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223558</xdr:colOff>
      <xdr:row>8</xdr:row>
      <xdr:rowOff>86943</xdr:rowOff>
    </xdr:from>
    <xdr:to>
      <xdr:col>6</xdr:col>
      <xdr:colOff>463975</xdr:colOff>
      <xdr:row>8</xdr:row>
      <xdr:rowOff>322528</xdr:rowOff>
    </xdr:to>
    <xdr:pic>
      <xdr:nvPicPr>
        <xdr:cNvPr id="3" name="그래픽 227" descr="비행기 단색으로 채워진">
          <a:extLst>
            <a:ext uri="{FF2B5EF4-FFF2-40B4-BE49-F238E27FC236}">
              <a16:creationId xmlns:a16="http://schemas.microsoft.com/office/drawing/2014/main" id="{FC0A3E61-B5A9-4E4C-8CBB-DBD73C027AB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5400000">
          <a:off x="2864399" y="7390202"/>
          <a:ext cx="235585" cy="240417"/>
        </a:xfrm>
        <a:prstGeom prst="rect">
          <a:avLst/>
        </a:prstGeom>
      </xdr:spPr>
    </xdr:pic>
    <xdr:clientData/>
  </xdr:twoCellAnchor>
  <xdr:twoCellAnchor>
    <xdr:from>
      <xdr:col>8</xdr:col>
      <xdr:colOff>681714</xdr:colOff>
      <xdr:row>8</xdr:row>
      <xdr:rowOff>205687</xdr:rowOff>
    </xdr:from>
    <xdr:to>
      <xdr:col>12</xdr:col>
      <xdr:colOff>683171</xdr:colOff>
      <xdr:row>8</xdr:row>
      <xdr:rowOff>205687</xdr:rowOff>
    </xdr:to>
    <xdr:cxnSp macro="">
      <xdr:nvCxnSpPr>
        <xdr:cNvPr id="4" name="직선 연결선 3">
          <a:extLst>
            <a:ext uri="{FF2B5EF4-FFF2-40B4-BE49-F238E27FC236}">
              <a16:creationId xmlns:a16="http://schemas.microsoft.com/office/drawing/2014/main" id="{5E3A3E56-627B-4FA5-9B89-0FC7F7AF2DD2}"/>
            </a:ext>
          </a:extLst>
        </xdr:cNvPr>
        <xdr:cNvCxnSpPr/>
      </xdr:nvCxnSpPr>
      <xdr:spPr>
        <a:xfrm>
          <a:off x="4767939" y="7511362"/>
          <a:ext cx="1649282" cy="0"/>
        </a:xfrm>
        <a:prstGeom prst="line">
          <a:avLst/>
        </a:prstGeom>
        <a:ln w="12700">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223558</xdr:colOff>
      <xdr:row>8</xdr:row>
      <xdr:rowOff>86943</xdr:rowOff>
    </xdr:from>
    <xdr:to>
      <xdr:col>11</xdr:col>
      <xdr:colOff>463975</xdr:colOff>
      <xdr:row>8</xdr:row>
      <xdr:rowOff>322528</xdr:rowOff>
    </xdr:to>
    <xdr:pic>
      <xdr:nvPicPr>
        <xdr:cNvPr id="5" name="그래픽 227" descr="비행기 단색으로 채워진">
          <a:extLst>
            <a:ext uri="{FF2B5EF4-FFF2-40B4-BE49-F238E27FC236}">
              <a16:creationId xmlns:a16="http://schemas.microsoft.com/office/drawing/2014/main" id="{11566F24-63A2-4E74-9F7F-315DA41B34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5400000">
          <a:off x="5236124" y="7390202"/>
          <a:ext cx="235585" cy="240417"/>
        </a:xfrm>
        <a:prstGeom prst="rect">
          <a:avLst/>
        </a:prstGeom>
      </xdr:spPr>
    </xdr:pic>
    <xdr:clientData/>
  </xdr:twoCellAnchor>
  <xdr:twoCellAnchor>
    <xdr:from>
      <xdr:col>1</xdr:col>
      <xdr:colOff>560615</xdr:colOff>
      <xdr:row>18</xdr:row>
      <xdr:rowOff>20055</xdr:rowOff>
    </xdr:from>
    <xdr:to>
      <xdr:col>7</xdr:col>
      <xdr:colOff>549729</xdr:colOff>
      <xdr:row>24</xdr:row>
      <xdr:rowOff>0</xdr:rowOff>
    </xdr:to>
    <xdr:grpSp>
      <xdr:nvGrpSpPr>
        <xdr:cNvPr id="6" name="그룹 5">
          <a:extLst>
            <a:ext uri="{FF2B5EF4-FFF2-40B4-BE49-F238E27FC236}">
              <a16:creationId xmlns:a16="http://schemas.microsoft.com/office/drawing/2014/main" id="{72AFDDC1-FD4C-430C-8E82-20FB6026B134}"/>
            </a:ext>
          </a:extLst>
        </xdr:cNvPr>
        <xdr:cNvGrpSpPr/>
      </xdr:nvGrpSpPr>
      <xdr:grpSpPr>
        <a:xfrm>
          <a:off x="832758" y="13491126"/>
          <a:ext cx="3567792" cy="1313445"/>
          <a:chOff x="560615" y="13480240"/>
          <a:chExt cx="2890157" cy="1542046"/>
        </a:xfrm>
      </xdr:grpSpPr>
      <xdr:sp macro="" textlink="">
        <xdr:nvSpPr>
          <xdr:cNvPr id="7" name="사각형: 둥근 모서리 6">
            <a:extLst>
              <a:ext uri="{FF2B5EF4-FFF2-40B4-BE49-F238E27FC236}">
                <a16:creationId xmlns:a16="http://schemas.microsoft.com/office/drawing/2014/main" id="{11416B93-7631-F7B1-9B24-50A49265F8CA}"/>
              </a:ext>
            </a:extLst>
          </xdr:cNvPr>
          <xdr:cNvSpPr/>
        </xdr:nvSpPr>
        <xdr:spPr>
          <a:xfrm>
            <a:off x="560615" y="13607143"/>
            <a:ext cx="2890157" cy="1415143"/>
          </a:xfrm>
          <a:prstGeom prst="roundRect">
            <a:avLst>
              <a:gd name="adj" fmla="val 7349"/>
            </a:avLst>
          </a:prstGeom>
          <a:noFill/>
          <a:ln>
            <a:solidFill>
              <a:srgbClr val="AC947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8" name="사각형: 둥근 모서리 7">
            <a:extLst>
              <a:ext uri="{FF2B5EF4-FFF2-40B4-BE49-F238E27FC236}">
                <a16:creationId xmlns:a16="http://schemas.microsoft.com/office/drawing/2014/main" id="{AF950097-4E69-3C9E-6752-04BF45822FB4}"/>
              </a:ext>
            </a:extLst>
          </xdr:cNvPr>
          <xdr:cNvSpPr/>
        </xdr:nvSpPr>
        <xdr:spPr>
          <a:xfrm>
            <a:off x="755596" y="13480240"/>
            <a:ext cx="515151" cy="260094"/>
          </a:xfrm>
          <a:prstGeom prst="roundRect">
            <a:avLst/>
          </a:prstGeom>
          <a:solidFill>
            <a:srgbClr val="8B73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200" b="1"/>
              <a:t>Day 1</a:t>
            </a:r>
            <a:endParaRPr lang="en-US" altLang="ko-KR" sz="1100" b="1"/>
          </a:p>
        </xdr:txBody>
      </xdr:sp>
    </xdr:grpSp>
    <xdr:clientData/>
  </xdr:twoCellAnchor>
  <xdr:twoCellAnchor>
    <xdr:from>
      <xdr:col>8</xdr:col>
      <xdr:colOff>567942</xdr:colOff>
      <xdr:row>18</xdr:row>
      <xdr:rowOff>20055</xdr:rowOff>
    </xdr:from>
    <xdr:to>
      <xdr:col>14</xdr:col>
      <xdr:colOff>557057</xdr:colOff>
      <xdr:row>24</xdr:row>
      <xdr:rowOff>0</xdr:rowOff>
    </xdr:to>
    <xdr:grpSp>
      <xdr:nvGrpSpPr>
        <xdr:cNvPr id="9" name="그룹 8">
          <a:extLst>
            <a:ext uri="{FF2B5EF4-FFF2-40B4-BE49-F238E27FC236}">
              <a16:creationId xmlns:a16="http://schemas.microsoft.com/office/drawing/2014/main" id="{D07B0655-8A59-41A6-B65D-D9E2DEF4A224}"/>
            </a:ext>
          </a:extLst>
        </xdr:cNvPr>
        <xdr:cNvGrpSpPr/>
      </xdr:nvGrpSpPr>
      <xdr:grpSpPr>
        <a:xfrm>
          <a:off x="5139942" y="13491126"/>
          <a:ext cx="3567794" cy="1313445"/>
          <a:chOff x="560615" y="13480240"/>
          <a:chExt cx="2890157" cy="1542046"/>
        </a:xfrm>
      </xdr:grpSpPr>
      <xdr:sp macro="" textlink="">
        <xdr:nvSpPr>
          <xdr:cNvPr id="10" name="사각형: 둥근 모서리 9">
            <a:extLst>
              <a:ext uri="{FF2B5EF4-FFF2-40B4-BE49-F238E27FC236}">
                <a16:creationId xmlns:a16="http://schemas.microsoft.com/office/drawing/2014/main" id="{D2AA436E-D6CF-C0DD-16DB-33FE7A1B059B}"/>
              </a:ext>
            </a:extLst>
          </xdr:cNvPr>
          <xdr:cNvSpPr/>
        </xdr:nvSpPr>
        <xdr:spPr>
          <a:xfrm>
            <a:off x="560615" y="13607143"/>
            <a:ext cx="2890157" cy="1415143"/>
          </a:xfrm>
          <a:prstGeom prst="roundRect">
            <a:avLst>
              <a:gd name="adj" fmla="val 7349"/>
            </a:avLst>
          </a:prstGeom>
          <a:noFill/>
          <a:ln>
            <a:solidFill>
              <a:srgbClr val="AC947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사각형: 둥근 모서리 10">
            <a:extLst>
              <a:ext uri="{FF2B5EF4-FFF2-40B4-BE49-F238E27FC236}">
                <a16:creationId xmlns:a16="http://schemas.microsoft.com/office/drawing/2014/main" id="{651B1F58-E555-3CC8-68B3-CE2415DF2FF1}"/>
              </a:ext>
            </a:extLst>
          </xdr:cNvPr>
          <xdr:cNvSpPr/>
        </xdr:nvSpPr>
        <xdr:spPr>
          <a:xfrm>
            <a:off x="755596" y="13480240"/>
            <a:ext cx="515151" cy="260094"/>
          </a:xfrm>
          <a:prstGeom prst="roundRect">
            <a:avLst/>
          </a:prstGeom>
          <a:solidFill>
            <a:srgbClr val="8B73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200" b="1"/>
              <a:t>Day 2</a:t>
            </a:r>
            <a:endParaRPr lang="en-US" altLang="ko-KR" sz="1100" b="1"/>
          </a:p>
        </xdr:txBody>
      </xdr:sp>
    </xdr:grpSp>
    <xdr:clientData/>
  </xdr:twoCellAnchor>
  <xdr:twoCellAnchor>
    <xdr:from>
      <xdr:col>1</xdr:col>
      <xdr:colOff>560615</xdr:colOff>
      <xdr:row>25</xdr:row>
      <xdr:rowOff>56689</xdr:rowOff>
    </xdr:from>
    <xdr:to>
      <xdr:col>7</xdr:col>
      <xdr:colOff>549729</xdr:colOff>
      <xdr:row>31</xdr:row>
      <xdr:rowOff>0</xdr:rowOff>
    </xdr:to>
    <xdr:grpSp>
      <xdr:nvGrpSpPr>
        <xdr:cNvPr id="12" name="그룹 11">
          <a:extLst>
            <a:ext uri="{FF2B5EF4-FFF2-40B4-BE49-F238E27FC236}">
              <a16:creationId xmlns:a16="http://schemas.microsoft.com/office/drawing/2014/main" id="{402A8D35-C35A-40D5-A98E-818DA114D4D7}"/>
            </a:ext>
          </a:extLst>
        </xdr:cNvPr>
        <xdr:cNvGrpSpPr/>
      </xdr:nvGrpSpPr>
      <xdr:grpSpPr>
        <a:xfrm>
          <a:off x="832758" y="15255868"/>
          <a:ext cx="3567792" cy="1344846"/>
          <a:chOff x="560615" y="13480240"/>
          <a:chExt cx="2890157" cy="1542046"/>
        </a:xfrm>
      </xdr:grpSpPr>
      <xdr:sp macro="" textlink="">
        <xdr:nvSpPr>
          <xdr:cNvPr id="13" name="사각형: 둥근 모서리 12">
            <a:extLst>
              <a:ext uri="{FF2B5EF4-FFF2-40B4-BE49-F238E27FC236}">
                <a16:creationId xmlns:a16="http://schemas.microsoft.com/office/drawing/2014/main" id="{B4DD8A2C-24E5-DAFC-C11F-6C7D4ACC352C}"/>
              </a:ext>
            </a:extLst>
          </xdr:cNvPr>
          <xdr:cNvSpPr/>
        </xdr:nvSpPr>
        <xdr:spPr>
          <a:xfrm>
            <a:off x="560615" y="13607143"/>
            <a:ext cx="2890157" cy="1415143"/>
          </a:xfrm>
          <a:prstGeom prst="roundRect">
            <a:avLst>
              <a:gd name="adj" fmla="val 7349"/>
            </a:avLst>
          </a:prstGeom>
          <a:noFill/>
          <a:ln>
            <a:solidFill>
              <a:srgbClr val="AC947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4" name="사각형: 둥근 모서리 13">
            <a:extLst>
              <a:ext uri="{FF2B5EF4-FFF2-40B4-BE49-F238E27FC236}">
                <a16:creationId xmlns:a16="http://schemas.microsoft.com/office/drawing/2014/main" id="{CD6303EC-10BC-FD1D-03CE-FFE700AF7125}"/>
              </a:ext>
            </a:extLst>
          </xdr:cNvPr>
          <xdr:cNvSpPr/>
        </xdr:nvSpPr>
        <xdr:spPr>
          <a:xfrm>
            <a:off x="755596" y="13480240"/>
            <a:ext cx="515151" cy="260094"/>
          </a:xfrm>
          <a:prstGeom prst="roundRect">
            <a:avLst/>
          </a:prstGeom>
          <a:solidFill>
            <a:srgbClr val="8B73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200" b="1"/>
              <a:t>Day 3</a:t>
            </a:r>
            <a:endParaRPr lang="en-US" altLang="ko-KR" sz="1100" b="1"/>
          </a:p>
        </xdr:txBody>
      </xdr:sp>
    </xdr:grpSp>
    <xdr:clientData/>
  </xdr:twoCellAnchor>
  <xdr:twoCellAnchor>
    <xdr:from>
      <xdr:col>8</xdr:col>
      <xdr:colOff>567942</xdr:colOff>
      <xdr:row>25</xdr:row>
      <xdr:rowOff>56689</xdr:rowOff>
    </xdr:from>
    <xdr:to>
      <xdr:col>14</xdr:col>
      <xdr:colOff>557057</xdr:colOff>
      <xdr:row>31</xdr:row>
      <xdr:rowOff>0</xdr:rowOff>
    </xdr:to>
    <xdr:grpSp>
      <xdr:nvGrpSpPr>
        <xdr:cNvPr id="15" name="그룹 14">
          <a:extLst>
            <a:ext uri="{FF2B5EF4-FFF2-40B4-BE49-F238E27FC236}">
              <a16:creationId xmlns:a16="http://schemas.microsoft.com/office/drawing/2014/main" id="{9448C083-209C-4E81-9906-B305CCCC341E}"/>
            </a:ext>
          </a:extLst>
        </xdr:cNvPr>
        <xdr:cNvGrpSpPr/>
      </xdr:nvGrpSpPr>
      <xdr:grpSpPr>
        <a:xfrm>
          <a:off x="5139942" y="15255868"/>
          <a:ext cx="3567794" cy="1344846"/>
          <a:chOff x="560615" y="13480240"/>
          <a:chExt cx="2890157" cy="1542046"/>
        </a:xfrm>
      </xdr:grpSpPr>
      <xdr:sp macro="" textlink="">
        <xdr:nvSpPr>
          <xdr:cNvPr id="16" name="사각형: 둥근 모서리 15">
            <a:extLst>
              <a:ext uri="{FF2B5EF4-FFF2-40B4-BE49-F238E27FC236}">
                <a16:creationId xmlns:a16="http://schemas.microsoft.com/office/drawing/2014/main" id="{63121FFD-F079-812E-D2FF-425147DB22C3}"/>
              </a:ext>
            </a:extLst>
          </xdr:cNvPr>
          <xdr:cNvSpPr/>
        </xdr:nvSpPr>
        <xdr:spPr>
          <a:xfrm>
            <a:off x="560615" y="13607143"/>
            <a:ext cx="2890157" cy="1415143"/>
          </a:xfrm>
          <a:prstGeom prst="roundRect">
            <a:avLst>
              <a:gd name="adj" fmla="val 7349"/>
            </a:avLst>
          </a:prstGeom>
          <a:noFill/>
          <a:ln>
            <a:solidFill>
              <a:srgbClr val="AC947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7" name="사각형: 둥근 모서리 16">
            <a:extLst>
              <a:ext uri="{FF2B5EF4-FFF2-40B4-BE49-F238E27FC236}">
                <a16:creationId xmlns:a16="http://schemas.microsoft.com/office/drawing/2014/main" id="{0C8E33A1-1F84-045C-AD9D-4AB52BF10F59}"/>
              </a:ext>
            </a:extLst>
          </xdr:cNvPr>
          <xdr:cNvSpPr/>
        </xdr:nvSpPr>
        <xdr:spPr>
          <a:xfrm>
            <a:off x="755596" y="13480240"/>
            <a:ext cx="515151" cy="260094"/>
          </a:xfrm>
          <a:prstGeom prst="roundRect">
            <a:avLst/>
          </a:prstGeom>
          <a:solidFill>
            <a:srgbClr val="8B73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200" b="1"/>
              <a:t>Day 4</a:t>
            </a:r>
            <a:endParaRPr lang="en-US" altLang="ko-KR" sz="1100" b="1"/>
          </a:p>
        </xdr:txBody>
      </xdr:sp>
    </xdr:grpSp>
    <xdr:clientData/>
  </xdr:twoCellAnchor>
  <xdr:twoCellAnchor>
    <xdr:from>
      <xdr:col>1</xdr:col>
      <xdr:colOff>560615</xdr:colOff>
      <xdr:row>32</xdr:row>
      <xdr:rowOff>56688</xdr:rowOff>
    </xdr:from>
    <xdr:to>
      <xdr:col>7</xdr:col>
      <xdr:colOff>549729</xdr:colOff>
      <xdr:row>38</xdr:row>
      <xdr:rowOff>0</xdr:rowOff>
    </xdr:to>
    <xdr:grpSp>
      <xdr:nvGrpSpPr>
        <xdr:cNvPr id="18" name="그룹 17">
          <a:extLst>
            <a:ext uri="{FF2B5EF4-FFF2-40B4-BE49-F238E27FC236}">
              <a16:creationId xmlns:a16="http://schemas.microsoft.com/office/drawing/2014/main" id="{3001205C-7B3D-46BB-8326-88ADB4E5849E}"/>
            </a:ext>
          </a:extLst>
        </xdr:cNvPr>
        <xdr:cNvGrpSpPr/>
      </xdr:nvGrpSpPr>
      <xdr:grpSpPr>
        <a:xfrm>
          <a:off x="832758" y="17052009"/>
          <a:ext cx="3567792" cy="1344848"/>
          <a:chOff x="560615" y="13480240"/>
          <a:chExt cx="2890157" cy="1542046"/>
        </a:xfrm>
      </xdr:grpSpPr>
      <xdr:sp macro="" textlink="">
        <xdr:nvSpPr>
          <xdr:cNvPr id="19" name="사각형: 둥근 모서리 18">
            <a:extLst>
              <a:ext uri="{FF2B5EF4-FFF2-40B4-BE49-F238E27FC236}">
                <a16:creationId xmlns:a16="http://schemas.microsoft.com/office/drawing/2014/main" id="{7DD384BA-D60D-3CC2-FDCE-D32A948EC9F2}"/>
              </a:ext>
            </a:extLst>
          </xdr:cNvPr>
          <xdr:cNvSpPr/>
        </xdr:nvSpPr>
        <xdr:spPr>
          <a:xfrm>
            <a:off x="560615" y="13607143"/>
            <a:ext cx="2890157" cy="1415143"/>
          </a:xfrm>
          <a:prstGeom prst="roundRect">
            <a:avLst>
              <a:gd name="adj" fmla="val 7349"/>
            </a:avLst>
          </a:prstGeom>
          <a:noFill/>
          <a:ln>
            <a:solidFill>
              <a:srgbClr val="AC947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0" name="사각형: 둥근 모서리 19">
            <a:extLst>
              <a:ext uri="{FF2B5EF4-FFF2-40B4-BE49-F238E27FC236}">
                <a16:creationId xmlns:a16="http://schemas.microsoft.com/office/drawing/2014/main" id="{3F4CBFF3-D78A-DAA5-CF1F-9A1114DE70FD}"/>
              </a:ext>
            </a:extLst>
          </xdr:cNvPr>
          <xdr:cNvSpPr/>
        </xdr:nvSpPr>
        <xdr:spPr>
          <a:xfrm>
            <a:off x="755596" y="13480240"/>
            <a:ext cx="515151" cy="260094"/>
          </a:xfrm>
          <a:prstGeom prst="roundRect">
            <a:avLst/>
          </a:prstGeom>
          <a:solidFill>
            <a:srgbClr val="8B73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200" b="1"/>
              <a:t>Day 5</a:t>
            </a:r>
            <a:endParaRPr lang="en-US" altLang="ko-KR" sz="1100" b="1"/>
          </a:p>
        </xdr:txBody>
      </xdr:sp>
    </xdr:grpSp>
    <xdr:clientData/>
  </xdr:twoCellAnchor>
  <xdr:twoCellAnchor>
    <xdr:from>
      <xdr:col>8</xdr:col>
      <xdr:colOff>567942</xdr:colOff>
      <xdr:row>32</xdr:row>
      <xdr:rowOff>56688</xdr:rowOff>
    </xdr:from>
    <xdr:to>
      <xdr:col>14</xdr:col>
      <xdr:colOff>557057</xdr:colOff>
      <xdr:row>38</xdr:row>
      <xdr:rowOff>0</xdr:rowOff>
    </xdr:to>
    <xdr:grpSp>
      <xdr:nvGrpSpPr>
        <xdr:cNvPr id="21" name="그룹 20">
          <a:extLst>
            <a:ext uri="{FF2B5EF4-FFF2-40B4-BE49-F238E27FC236}">
              <a16:creationId xmlns:a16="http://schemas.microsoft.com/office/drawing/2014/main" id="{1BF0BB7C-6F32-4442-AB25-837E24633262}"/>
            </a:ext>
          </a:extLst>
        </xdr:cNvPr>
        <xdr:cNvGrpSpPr/>
      </xdr:nvGrpSpPr>
      <xdr:grpSpPr>
        <a:xfrm>
          <a:off x="5139942" y="17052009"/>
          <a:ext cx="3567794" cy="1344848"/>
          <a:chOff x="560615" y="13480240"/>
          <a:chExt cx="2890157" cy="1542046"/>
        </a:xfrm>
      </xdr:grpSpPr>
      <xdr:sp macro="" textlink="">
        <xdr:nvSpPr>
          <xdr:cNvPr id="22" name="사각형: 둥근 모서리 21">
            <a:extLst>
              <a:ext uri="{FF2B5EF4-FFF2-40B4-BE49-F238E27FC236}">
                <a16:creationId xmlns:a16="http://schemas.microsoft.com/office/drawing/2014/main" id="{F0A81201-205C-8739-BB19-7AE65493B789}"/>
              </a:ext>
            </a:extLst>
          </xdr:cNvPr>
          <xdr:cNvSpPr/>
        </xdr:nvSpPr>
        <xdr:spPr>
          <a:xfrm>
            <a:off x="560615" y="13607143"/>
            <a:ext cx="2890157" cy="1415143"/>
          </a:xfrm>
          <a:prstGeom prst="roundRect">
            <a:avLst>
              <a:gd name="adj" fmla="val 7349"/>
            </a:avLst>
          </a:prstGeom>
          <a:noFill/>
          <a:ln>
            <a:solidFill>
              <a:srgbClr val="AC947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 name="사각형: 둥근 모서리 22">
            <a:extLst>
              <a:ext uri="{FF2B5EF4-FFF2-40B4-BE49-F238E27FC236}">
                <a16:creationId xmlns:a16="http://schemas.microsoft.com/office/drawing/2014/main" id="{60735E8F-E6A8-2E49-D7B3-9443677688DD}"/>
              </a:ext>
            </a:extLst>
          </xdr:cNvPr>
          <xdr:cNvSpPr/>
        </xdr:nvSpPr>
        <xdr:spPr>
          <a:xfrm>
            <a:off x="755596" y="13480240"/>
            <a:ext cx="515151" cy="260094"/>
          </a:xfrm>
          <a:prstGeom prst="roundRect">
            <a:avLst/>
          </a:prstGeom>
          <a:solidFill>
            <a:srgbClr val="8B73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200" b="1"/>
              <a:t>Day 6</a:t>
            </a:r>
            <a:endParaRPr lang="en-US" altLang="ko-KR" sz="1100" b="1"/>
          </a:p>
        </xdr:txBody>
      </xdr:sp>
    </xdr:grpSp>
    <xdr:clientData/>
  </xdr:twoCellAnchor>
  <xdr:twoCellAnchor>
    <xdr:from>
      <xdr:col>1</xdr:col>
      <xdr:colOff>560615</xdr:colOff>
      <xdr:row>39</xdr:row>
      <xdr:rowOff>64016</xdr:rowOff>
    </xdr:from>
    <xdr:to>
      <xdr:col>7</xdr:col>
      <xdr:colOff>549729</xdr:colOff>
      <xdr:row>45</xdr:row>
      <xdr:rowOff>9525</xdr:rowOff>
    </xdr:to>
    <xdr:grpSp>
      <xdr:nvGrpSpPr>
        <xdr:cNvPr id="24" name="그룹 23">
          <a:extLst>
            <a:ext uri="{FF2B5EF4-FFF2-40B4-BE49-F238E27FC236}">
              <a16:creationId xmlns:a16="http://schemas.microsoft.com/office/drawing/2014/main" id="{4AF021CF-ABDF-41BA-94D5-B6FE07CDD28E}"/>
            </a:ext>
          </a:extLst>
        </xdr:cNvPr>
        <xdr:cNvGrpSpPr/>
      </xdr:nvGrpSpPr>
      <xdr:grpSpPr>
        <a:xfrm>
          <a:off x="832758" y="18855480"/>
          <a:ext cx="3567792" cy="1347045"/>
          <a:chOff x="560615" y="13480240"/>
          <a:chExt cx="2890157" cy="1542046"/>
        </a:xfrm>
      </xdr:grpSpPr>
      <xdr:sp macro="" textlink="">
        <xdr:nvSpPr>
          <xdr:cNvPr id="25" name="사각형: 둥근 모서리 24">
            <a:extLst>
              <a:ext uri="{FF2B5EF4-FFF2-40B4-BE49-F238E27FC236}">
                <a16:creationId xmlns:a16="http://schemas.microsoft.com/office/drawing/2014/main" id="{34B45259-789B-A6FC-195D-519A49832727}"/>
              </a:ext>
            </a:extLst>
          </xdr:cNvPr>
          <xdr:cNvSpPr/>
        </xdr:nvSpPr>
        <xdr:spPr>
          <a:xfrm>
            <a:off x="560615" y="13607143"/>
            <a:ext cx="2890157" cy="1415143"/>
          </a:xfrm>
          <a:prstGeom prst="roundRect">
            <a:avLst>
              <a:gd name="adj" fmla="val 7349"/>
            </a:avLst>
          </a:prstGeom>
          <a:noFill/>
          <a:ln>
            <a:solidFill>
              <a:srgbClr val="AC947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6" name="사각형: 둥근 모서리 25">
            <a:extLst>
              <a:ext uri="{FF2B5EF4-FFF2-40B4-BE49-F238E27FC236}">
                <a16:creationId xmlns:a16="http://schemas.microsoft.com/office/drawing/2014/main" id="{BE1BC6AA-F653-14B9-C058-DB0C44563A05}"/>
              </a:ext>
            </a:extLst>
          </xdr:cNvPr>
          <xdr:cNvSpPr/>
        </xdr:nvSpPr>
        <xdr:spPr>
          <a:xfrm>
            <a:off x="755596" y="13480240"/>
            <a:ext cx="515151" cy="260094"/>
          </a:xfrm>
          <a:prstGeom prst="roundRect">
            <a:avLst/>
          </a:prstGeom>
          <a:solidFill>
            <a:srgbClr val="8B73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200" b="1"/>
              <a:t>Day 7</a:t>
            </a:r>
            <a:endParaRPr lang="en-US" altLang="ko-KR" sz="1100" b="1"/>
          </a:p>
        </xdr:txBody>
      </xdr:sp>
    </xdr:grpSp>
    <xdr:clientData/>
  </xdr:twoCellAnchor>
  <xdr:twoCellAnchor>
    <xdr:from>
      <xdr:col>8</xdr:col>
      <xdr:colOff>567942</xdr:colOff>
      <xdr:row>39</xdr:row>
      <xdr:rowOff>64016</xdr:rowOff>
    </xdr:from>
    <xdr:to>
      <xdr:col>14</xdr:col>
      <xdr:colOff>557057</xdr:colOff>
      <xdr:row>45</xdr:row>
      <xdr:rowOff>9525</xdr:rowOff>
    </xdr:to>
    <xdr:grpSp>
      <xdr:nvGrpSpPr>
        <xdr:cNvPr id="27" name="그룹 26">
          <a:extLst>
            <a:ext uri="{FF2B5EF4-FFF2-40B4-BE49-F238E27FC236}">
              <a16:creationId xmlns:a16="http://schemas.microsoft.com/office/drawing/2014/main" id="{029D6C8D-8F52-4E5A-BD22-B6F189826F89}"/>
            </a:ext>
          </a:extLst>
        </xdr:cNvPr>
        <xdr:cNvGrpSpPr/>
      </xdr:nvGrpSpPr>
      <xdr:grpSpPr>
        <a:xfrm>
          <a:off x="5139942" y="18855480"/>
          <a:ext cx="3567794" cy="1347045"/>
          <a:chOff x="560615" y="13480240"/>
          <a:chExt cx="2890157" cy="1542046"/>
        </a:xfrm>
      </xdr:grpSpPr>
      <xdr:sp macro="" textlink="">
        <xdr:nvSpPr>
          <xdr:cNvPr id="28" name="사각형: 둥근 모서리 27">
            <a:extLst>
              <a:ext uri="{FF2B5EF4-FFF2-40B4-BE49-F238E27FC236}">
                <a16:creationId xmlns:a16="http://schemas.microsoft.com/office/drawing/2014/main" id="{6E62CED3-6C89-D925-0E71-52E4A6B01858}"/>
              </a:ext>
            </a:extLst>
          </xdr:cNvPr>
          <xdr:cNvSpPr/>
        </xdr:nvSpPr>
        <xdr:spPr>
          <a:xfrm>
            <a:off x="560615" y="13607143"/>
            <a:ext cx="2890157" cy="1415143"/>
          </a:xfrm>
          <a:prstGeom prst="roundRect">
            <a:avLst>
              <a:gd name="adj" fmla="val 7349"/>
            </a:avLst>
          </a:prstGeom>
          <a:noFill/>
          <a:ln>
            <a:solidFill>
              <a:srgbClr val="AC947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9" name="사각형: 둥근 모서리 28">
            <a:extLst>
              <a:ext uri="{FF2B5EF4-FFF2-40B4-BE49-F238E27FC236}">
                <a16:creationId xmlns:a16="http://schemas.microsoft.com/office/drawing/2014/main" id="{76B8613E-4CFE-4782-CC00-5FDDC9129A3B}"/>
              </a:ext>
            </a:extLst>
          </xdr:cNvPr>
          <xdr:cNvSpPr/>
        </xdr:nvSpPr>
        <xdr:spPr>
          <a:xfrm>
            <a:off x="755596" y="13480240"/>
            <a:ext cx="515151" cy="260094"/>
          </a:xfrm>
          <a:prstGeom prst="roundRect">
            <a:avLst/>
          </a:prstGeom>
          <a:solidFill>
            <a:srgbClr val="8B73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200" b="1"/>
              <a:t>Day 8</a:t>
            </a:r>
            <a:endParaRPr lang="en-US" altLang="ko-KR" sz="1100" b="1"/>
          </a:p>
        </xdr:txBody>
      </xdr:sp>
    </xdr:grpSp>
    <xdr:clientData/>
  </xdr:twoCellAnchor>
  <xdr:twoCellAnchor>
    <xdr:from>
      <xdr:col>1</xdr:col>
      <xdr:colOff>560615</xdr:colOff>
      <xdr:row>46</xdr:row>
      <xdr:rowOff>25916</xdr:rowOff>
    </xdr:from>
    <xdr:to>
      <xdr:col>7</xdr:col>
      <xdr:colOff>549729</xdr:colOff>
      <xdr:row>52</xdr:row>
      <xdr:rowOff>47625</xdr:rowOff>
    </xdr:to>
    <xdr:grpSp>
      <xdr:nvGrpSpPr>
        <xdr:cNvPr id="30" name="그룹 29">
          <a:extLst>
            <a:ext uri="{FF2B5EF4-FFF2-40B4-BE49-F238E27FC236}">
              <a16:creationId xmlns:a16="http://schemas.microsoft.com/office/drawing/2014/main" id="{A130E5AF-4238-4BF2-9A73-321FBC35DD10}"/>
            </a:ext>
          </a:extLst>
        </xdr:cNvPr>
        <xdr:cNvGrpSpPr/>
      </xdr:nvGrpSpPr>
      <xdr:grpSpPr>
        <a:xfrm>
          <a:off x="832758" y="20613523"/>
          <a:ext cx="3567792" cy="1355209"/>
          <a:chOff x="560615" y="13480240"/>
          <a:chExt cx="2890157" cy="1542046"/>
        </a:xfrm>
      </xdr:grpSpPr>
      <xdr:sp macro="" textlink="">
        <xdr:nvSpPr>
          <xdr:cNvPr id="31" name="사각형: 둥근 모서리 30">
            <a:extLst>
              <a:ext uri="{FF2B5EF4-FFF2-40B4-BE49-F238E27FC236}">
                <a16:creationId xmlns:a16="http://schemas.microsoft.com/office/drawing/2014/main" id="{7B354900-9793-86B4-AA0C-AA863BD2353A}"/>
              </a:ext>
            </a:extLst>
          </xdr:cNvPr>
          <xdr:cNvSpPr/>
        </xdr:nvSpPr>
        <xdr:spPr>
          <a:xfrm>
            <a:off x="560615" y="13607143"/>
            <a:ext cx="2890157" cy="1415143"/>
          </a:xfrm>
          <a:prstGeom prst="roundRect">
            <a:avLst>
              <a:gd name="adj" fmla="val 7349"/>
            </a:avLst>
          </a:prstGeom>
          <a:noFill/>
          <a:ln>
            <a:solidFill>
              <a:srgbClr val="AC947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2" name="사각형: 둥근 모서리 31">
            <a:extLst>
              <a:ext uri="{FF2B5EF4-FFF2-40B4-BE49-F238E27FC236}">
                <a16:creationId xmlns:a16="http://schemas.microsoft.com/office/drawing/2014/main" id="{256AB06C-5DC0-644F-1747-3A468122A920}"/>
              </a:ext>
            </a:extLst>
          </xdr:cNvPr>
          <xdr:cNvSpPr/>
        </xdr:nvSpPr>
        <xdr:spPr>
          <a:xfrm>
            <a:off x="755596" y="13480240"/>
            <a:ext cx="515151" cy="260094"/>
          </a:xfrm>
          <a:prstGeom prst="roundRect">
            <a:avLst/>
          </a:prstGeom>
          <a:solidFill>
            <a:srgbClr val="8B73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200" b="1"/>
              <a:t>Day 7</a:t>
            </a:r>
            <a:endParaRPr lang="en-US" altLang="ko-KR" sz="1100" b="1"/>
          </a:p>
        </xdr:txBody>
      </xdr:sp>
    </xdr:grpSp>
    <xdr:clientData/>
  </xdr:twoCellAnchor>
  <xdr:twoCellAnchor>
    <xdr:from>
      <xdr:col>8</xdr:col>
      <xdr:colOff>567942</xdr:colOff>
      <xdr:row>46</xdr:row>
      <xdr:rowOff>25916</xdr:rowOff>
    </xdr:from>
    <xdr:to>
      <xdr:col>14</xdr:col>
      <xdr:colOff>557057</xdr:colOff>
      <xdr:row>52</xdr:row>
      <xdr:rowOff>47625</xdr:rowOff>
    </xdr:to>
    <xdr:grpSp>
      <xdr:nvGrpSpPr>
        <xdr:cNvPr id="33" name="그룹 32">
          <a:extLst>
            <a:ext uri="{FF2B5EF4-FFF2-40B4-BE49-F238E27FC236}">
              <a16:creationId xmlns:a16="http://schemas.microsoft.com/office/drawing/2014/main" id="{F195F60F-94D5-46DA-907B-DCC707DCA9DF}"/>
            </a:ext>
          </a:extLst>
        </xdr:cNvPr>
        <xdr:cNvGrpSpPr/>
      </xdr:nvGrpSpPr>
      <xdr:grpSpPr>
        <a:xfrm>
          <a:off x="5139942" y="20613523"/>
          <a:ext cx="3567794" cy="1355209"/>
          <a:chOff x="560615" y="13480240"/>
          <a:chExt cx="2890157" cy="1542046"/>
        </a:xfrm>
      </xdr:grpSpPr>
      <xdr:sp macro="" textlink="">
        <xdr:nvSpPr>
          <xdr:cNvPr id="34" name="사각형: 둥근 모서리 33">
            <a:extLst>
              <a:ext uri="{FF2B5EF4-FFF2-40B4-BE49-F238E27FC236}">
                <a16:creationId xmlns:a16="http://schemas.microsoft.com/office/drawing/2014/main" id="{B92459AF-B475-4B32-5D54-683EA4EEDADC}"/>
              </a:ext>
            </a:extLst>
          </xdr:cNvPr>
          <xdr:cNvSpPr/>
        </xdr:nvSpPr>
        <xdr:spPr>
          <a:xfrm>
            <a:off x="560615" y="13607143"/>
            <a:ext cx="2890157" cy="1415143"/>
          </a:xfrm>
          <a:prstGeom prst="roundRect">
            <a:avLst>
              <a:gd name="adj" fmla="val 7349"/>
            </a:avLst>
          </a:prstGeom>
          <a:noFill/>
          <a:ln>
            <a:solidFill>
              <a:srgbClr val="AC947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5" name="사각형: 둥근 모서리 34">
            <a:extLst>
              <a:ext uri="{FF2B5EF4-FFF2-40B4-BE49-F238E27FC236}">
                <a16:creationId xmlns:a16="http://schemas.microsoft.com/office/drawing/2014/main" id="{AB61CBDD-6C9C-E23D-A41D-B34B9C2C29E0}"/>
              </a:ext>
            </a:extLst>
          </xdr:cNvPr>
          <xdr:cNvSpPr/>
        </xdr:nvSpPr>
        <xdr:spPr>
          <a:xfrm>
            <a:off x="755596" y="13480240"/>
            <a:ext cx="515151" cy="260094"/>
          </a:xfrm>
          <a:prstGeom prst="roundRect">
            <a:avLst/>
          </a:prstGeom>
          <a:solidFill>
            <a:srgbClr val="8B73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altLang="ko-KR" sz="1200" b="1"/>
              <a:t>Day 8</a:t>
            </a:r>
            <a:endParaRPr lang="en-US" altLang="ko-KR" sz="1100" b="1"/>
          </a:p>
        </xdr:txBody>
      </xdr:sp>
    </xdr:grpSp>
    <xdr:clientData/>
  </xdr:twoCellAnchor>
  <xdr:twoCellAnchor editAs="oneCell">
    <xdr:from>
      <xdr:col>1</xdr:col>
      <xdr:colOff>682365</xdr:colOff>
      <xdr:row>19</xdr:row>
      <xdr:rowOff>146603</xdr:rowOff>
    </xdr:from>
    <xdr:to>
      <xdr:col>3</xdr:col>
      <xdr:colOff>90498</xdr:colOff>
      <xdr:row>22</xdr:row>
      <xdr:rowOff>126236</xdr:rowOff>
    </xdr:to>
    <xdr:pic>
      <xdr:nvPicPr>
        <xdr:cNvPr id="37" name="그래픽 36" descr="비행기 단색으로 채워진">
          <a:extLst>
            <a:ext uri="{FF2B5EF4-FFF2-40B4-BE49-F238E27FC236}">
              <a16:creationId xmlns:a16="http://schemas.microsoft.com/office/drawing/2014/main" id="{6323735A-DAFB-B981-23E7-74400F8E3FF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2244551">
          <a:off x="951306" y="13885015"/>
          <a:ext cx="629574" cy="629574"/>
        </a:xfrm>
        <a:prstGeom prst="rect">
          <a:avLst/>
        </a:prstGeom>
      </xdr:spPr>
    </xdr:pic>
    <xdr:clientData/>
  </xdr:twoCellAnchor>
  <xdr:twoCellAnchor editAs="oneCell">
    <xdr:from>
      <xdr:col>8</xdr:col>
      <xdr:colOff>683559</xdr:colOff>
      <xdr:row>19</xdr:row>
      <xdr:rowOff>201706</xdr:rowOff>
    </xdr:from>
    <xdr:to>
      <xdr:col>10</xdr:col>
      <xdr:colOff>44824</xdr:colOff>
      <xdr:row>22</xdr:row>
      <xdr:rowOff>134471</xdr:rowOff>
    </xdr:to>
    <xdr:pic>
      <xdr:nvPicPr>
        <xdr:cNvPr id="39" name="그래픽 38" descr="청진기 단색으로 채워진">
          <a:extLst>
            <a:ext uri="{FF2B5EF4-FFF2-40B4-BE49-F238E27FC236}">
              <a16:creationId xmlns:a16="http://schemas.microsoft.com/office/drawing/2014/main" id="{A0F2E817-7B5D-23F9-7901-1D118B4E329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89177" y="13940118"/>
          <a:ext cx="582706" cy="582706"/>
        </a:xfrm>
        <a:prstGeom prst="rect">
          <a:avLst/>
        </a:prstGeom>
      </xdr:spPr>
    </xdr:pic>
    <xdr:clientData/>
  </xdr:twoCellAnchor>
  <xdr:twoCellAnchor editAs="oneCell">
    <xdr:from>
      <xdr:col>8</xdr:col>
      <xdr:colOff>683559</xdr:colOff>
      <xdr:row>26</xdr:row>
      <xdr:rowOff>201706</xdr:rowOff>
    </xdr:from>
    <xdr:to>
      <xdr:col>10</xdr:col>
      <xdr:colOff>44824</xdr:colOff>
      <xdr:row>29</xdr:row>
      <xdr:rowOff>134470</xdr:rowOff>
    </xdr:to>
    <xdr:pic>
      <xdr:nvPicPr>
        <xdr:cNvPr id="40" name="그래픽 39" descr="청진기 단색으로 채워진">
          <a:extLst>
            <a:ext uri="{FF2B5EF4-FFF2-40B4-BE49-F238E27FC236}">
              <a16:creationId xmlns:a16="http://schemas.microsoft.com/office/drawing/2014/main" id="{6C331835-1BC4-94FA-2D5B-A8882E05640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89177" y="15598588"/>
          <a:ext cx="582706" cy="582706"/>
        </a:xfrm>
        <a:prstGeom prst="rect">
          <a:avLst/>
        </a:prstGeom>
      </xdr:spPr>
    </xdr:pic>
    <xdr:clientData/>
  </xdr:twoCellAnchor>
  <xdr:twoCellAnchor editAs="oneCell">
    <xdr:from>
      <xdr:col>1</xdr:col>
      <xdr:colOff>694766</xdr:colOff>
      <xdr:row>26</xdr:row>
      <xdr:rowOff>201706</xdr:rowOff>
    </xdr:from>
    <xdr:to>
      <xdr:col>3</xdr:col>
      <xdr:colOff>56031</xdr:colOff>
      <xdr:row>29</xdr:row>
      <xdr:rowOff>134470</xdr:rowOff>
    </xdr:to>
    <xdr:pic>
      <xdr:nvPicPr>
        <xdr:cNvPr id="42" name="그래픽 41" descr="청진기 단색으로 채워진">
          <a:extLst>
            <a:ext uri="{FF2B5EF4-FFF2-40B4-BE49-F238E27FC236}">
              <a16:creationId xmlns:a16="http://schemas.microsoft.com/office/drawing/2014/main" id="{54C9C273-3B84-EA19-2FBB-E0BF2E65003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63707" y="15598588"/>
          <a:ext cx="582706" cy="582706"/>
        </a:xfrm>
        <a:prstGeom prst="rect">
          <a:avLst/>
        </a:prstGeom>
      </xdr:spPr>
    </xdr:pic>
    <xdr:clientData/>
  </xdr:twoCellAnchor>
  <xdr:twoCellAnchor editAs="oneCell">
    <xdr:from>
      <xdr:col>1</xdr:col>
      <xdr:colOff>638735</xdr:colOff>
      <xdr:row>33</xdr:row>
      <xdr:rowOff>25822</xdr:rowOff>
    </xdr:from>
    <xdr:to>
      <xdr:col>2</xdr:col>
      <xdr:colOff>376676</xdr:colOff>
      <xdr:row>35</xdr:row>
      <xdr:rowOff>55117</xdr:rowOff>
    </xdr:to>
    <xdr:pic>
      <xdr:nvPicPr>
        <xdr:cNvPr id="46" name="그래픽 45" descr="셔츠 단색으로 채워진">
          <a:extLst>
            <a:ext uri="{FF2B5EF4-FFF2-40B4-BE49-F238E27FC236}">
              <a16:creationId xmlns:a16="http://schemas.microsoft.com/office/drawing/2014/main" id="{2A948681-D0A5-01E1-8356-85059079739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03778" y="17046583"/>
          <a:ext cx="458528" cy="451708"/>
        </a:xfrm>
        <a:prstGeom prst="rect">
          <a:avLst/>
        </a:prstGeom>
      </xdr:spPr>
    </xdr:pic>
    <xdr:clientData/>
  </xdr:twoCellAnchor>
  <xdr:twoCellAnchor editAs="oneCell">
    <xdr:from>
      <xdr:col>1</xdr:col>
      <xdr:colOff>645579</xdr:colOff>
      <xdr:row>34</xdr:row>
      <xdr:rowOff>126600</xdr:rowOff>
    </xdr:from>
    <xdr:to>
      <xdr:col>2</xdr:col>
      <xdr:colOff>368496</xdr:colOff>
      <xdr:row>36</xdr:row>
      <xdr:rowOff>132996</xdr:rowOff>
    </xdr:to>
    <xdr:pic>
      <xdr:nvPicPr>
        <xdr:cNvPr id="48" name="그래픽 47" descr="바지 단색으로 채워진">
          <a:extLst>
            <a:ext uri="{FF2B5EF4-FFF2-40B4-BE49-F238E27FC236}">
              <a16:creationId xmlns:a16="http://schemas.microsoft.com/office/drawing/2014/main" id="{A8AB73A2-85A5-F8DE-1EF7-394B10D44F7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12279" y="17396786"/>
          <a:ext cx="446817" cy="430939"/>
        </a:xfrm>
        <a:prstGeom prst="rect">
          <a:avLst/>
        </a:prstGeom>
      </xdr:spPr>
    </xdr:pic>
    <xdr:clientData/>
  </xdr:twoCellAnchor>
  <xdr:twoCellAnchor editAs="oneCell">
    <xdr:from>
      <xdr:col>2</xdr:col>
      <xdr:colOff>190821</xdr:colOff>
      <xdr:row>35</xdr:row>
      <xdr:rowOff>14087</xdr:rowOff>
    </xdr:from>
    <xdr:to>
      <xdr:col>3</xdr:col>
      <xdr:colOff>78763</xdr:colOff>
      <xdr:row>36</xdr:row>
      <xdr:rowOff>181534</xdr:rowOff>
    </xdr:to>
    <xdr:pic>
      <xdr:nvPicPr>
        <xdr:cNvPr id="44" name="그래픽 43" descr="서류 가방 단색으로 채워진">
          <a:extLst>
            <a:ext uri="{FF2B5EF4-FFF2-40B4-BE49-F238E27FC236}">
              <a16:creationId xmlns:a16="http://schemas.microsoft.com/office/drawing/2014/main" id="{9FD8AB7E-841F-F13A-5AFA-3C67FF3983D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rot="895298">
          <a:off x="1181421" y="17496544"/>
          <a:ext cx="383242" cy="379719"/>
        </a:xfrm>
        <a:prstGeom prst="rect">
          <a:avLst/>
        </a:prstGeom>
      </xdr:spPr>
    </xdr:pic>
    <xdr:clientData/>
  </xdr:twoCellAnchor>
  <xdr:twoCellAnchor editAs="oneCell">
    <xdr:from>
      <xdr:col>1</xdr:col>
      <xdr:colOff>672355</xdr:colOff>
      <xdr:row>40</xdr:row>
      <xdr:rowOff>64313</xdr:rowOff>
    </xdr:from>
    <xdr:to>
      <xdr:col>2</xdr:col>
      <xdr:colOff>443680</xdr:colOff>
      <xdr:row>42</xdr:row>
      <xdr:rowOff>124239</xdr:rowOff>
    </xdr:to>
    <xdr:pic>
      <xdr:nvPicPr>
        <xdr:cNvPr id="51" name="그림 50" descr="마사지 스파 바디 트리트먼트 - 무료 사람들개 아이콘">
          <a:extLst>
            <a:ext uri="{FF2B5EF4-FFF2-40B4-BE49-F238E27FC236}">
              <a16:creationId xmlns:a16="http://schemas.microsoft.com/office/drawing/2014/main" id="{1587D504-191C-99C3-F84D-466B1EA5FBC2}"/>
            </a:ext>
          </a:extLst>
        </xdr:cNvPr>
        <xdr:cNvPicPr>
          <a:picLocks noChangeAspect="1" noChangeArrowheads="1"/>
        </xdr:cNvPicPr>
      </xdr:nvPicPr>
      <xdr:blipFill>
        <a:blip xmlns:r="http://schemas.openxmlformats.org/officeDocument/2006/relationships" r:embed="rId13" cstate="print">
          <a:duotone>
            <a:prstClr val="black"/>
            <a:srgbClr val="8B7355">
              <a:tint val="45000"/>
              <a:satMod val="400000"/>
            </a:srgbClr>
          </a:duotone>
          <a:extLst>
            <a:ext uri="{28A0092B-C50C-407E-A947-70E740481C1C}">
              <a14:useLocalDpi xmlns:a14="http://schemas.microsoft.com/office/drawing/2010/main" val="0"/>
            </a:ext>
          </a:extLst>
        </a:blip>
        <a:srcRect/>
        <a:stretch>
          <a:fillRect/>
        </a:stretch>
      </xdr:blipFill>
      <xdr:spPr bwMode="auto">
        <a:xfrm>
          <a:off x="937398" y="18708465"/>
          <a:ext cx="491912" cy="482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685239</xdr:colOff>
      <xdr:row>41</xdr:row>
      <xdr:rowOff>95250</xdr:rowOff>
    </xdr:from>
    <xdr:to>
      <xdr:col>10</xdr:col>
      <xdr:colOff>137256</xdr:colOff>
      <xdr:row>43</xdr:row>
      <xdr:rowOff>122945</xdr:rowOff>
    </xdr:to>
    <xdr:pic>
      <xdr:nvPicPr>
        <xdr:cNvPr id="53" name="그림 52" descr="80개 이상의 비무장 지대 스톡 일러스트, Royalty-Free 벡터 그래픽 및 클립 아트 - iStock">
          <a:extLst>
            <a:ext uri="{FF2B5EF4-FFF2-40B4-BE49-F238E27FC236}">
              <a16:creationId xmlns:a16="http://schemas.microsoft.com/office/drawing/2014/main" id="{F7A49B88-2A0D-4FB5-5BE4-D06CCC1F5756}"/>
            </a:ext>
          </a:extLst>
        </xdr:cNvPr>
        <xdr:cNvPicPr>
          <a:picLocks noChangeAspect="1" noChangeArrowheads="1"/>
        </xdr:cNvPicPr>
      </xdr:nvPicPr>
      <xdr:blipFill>
        <a:blip xmlns:r="http://schemas.openxmlformats.org/officeDocument/2006/relationships" r:embed="rId14" cstate="print">
          <a:clrChange>
            <a:clrFrom>
              <a:srgbClr val="FFFFFF"/>
            </a:clrFrom>
            <a:clrTo>
              <a:srgbClr val="FFFFFF">
                <a:alpha val="0"/>
              </a:srgbClr>
            </a:clrTo>
          </a:clrChange>
          <a:duotone>
            <a:prstClr val="black"/>
            <a:schemeClr val="accent3">
              <a:tint val="45000"/>
              <a:satMod val="400000"/>
            </a:schemeClr>
          </a:duotone>
          <a:extLst>
            <a:ext uri="{BEBA8EAE-BF5A-486C-A8C5-ECC9F3942E4B}">
              <a14:imgProps xmlns:a14="http://schemas.microsoft.com/office/drawing/2010/main">
                <a14:imgLayer r:embed="rId15">
                  <a14:imgEffect>
                    <a14:saturation sat="0"/>
                  </a14:imgEffect>
                </a14:imgLayer>
              </a14:imgProps>
            </a:ext>
            <a:ext uri="{28A0092B-C50C-407E-A947-70E740481C1C}">
              <a14:useLocalDpi xmlns:a14="http://schemas.microsoft.com/office/drawing/2010/main" val="0"/>
            </a:ext>
          </a:extLst>
        </a:blip>
        <a:srcRect/>
        <a:stretch>
          <a:fillRect/>
        </a:stretch>
      </xdr:blipFill>
      <xdr:spPr bwMode="auto">
        <a:xfrm>
          <a:off x="5266764" y="18983325"/>
          <a:ext cx="671217" cy="4467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36</xdr:row>
      <xdr:rowOff>0</xdr:rowOff>
    </xdr:from>
    <xdr:to>
      <xdr:col>15</xdr:col>
      <xdr:colOff>304800</xdr:colOff>
      <xdr:row>37</xdr:row>
      <xdr:rowOff>95250</xdr:rowOff>
    </xdr:to>
    <xdr:sp macro="" textlink="">
      <xdr:nvSpPr>
        <xdr:cNvPr id="29716" name="AutoShape 20" descr="Thermal Mask Skincare Icon Editable Vector Dermatology Symbol Web Vector,  Dermatology, Symbol, Web Illustration Background And Wallpaper For Free  Download - Pngtree">
          <a:extLst>
            <a:ext uri="{FF2B5EF4-FFF2-40B4-BE49-F238E27FC236}">
              <a16:creationId xmlns:a16="http://schemas.microsoft.com/office/drawing/2014/main" id="{05FA348E-C9A6-52FF-41B9-E9971D57E7D8}"/>
            </a:ext>
          </a:extLst>
        </xdr:cNvPr>
        <xdr:cNvSpPr>
          <a:spLocks noChangeAspect="1" noChangeArrowheads="1"/>
        </xdr:cNvSpPr>
      </xdr:nvSpPr>
      <xdr:spPr bwMode="auto">
        <a:xfrm>
          <a:off x="8896350" y="17668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38</xdr:row>
      <xdr:rowOff>0</xdr:rowOff>
    </xdr:from>
    <xdr:to>
      <xdr:col>15</xdr:col>
      <xdr:colOff>304800</xdr:colOff>
      <xdr:row>38</xdr:row>
      <xdr:rowOff>299357</xdr:rowOff>
    </xdr:to>
    <xdr:sp macro="" textlink="">
      <xdr:nvSpPr>
        <xdr:cNvPr id="29720" name="AutoShape 24" descr="Thermal Mask Skincare Icon Editable Vector Dermatology Symbol Web Vector,  Dermatology, Symbol, Web Illustration Background And Wallpaper For Free  Download - Pngtree">
          <a:extLst>
            <a:ext uri="{FF2B5EF4-FFF2-40B4-BE49-F238E27FC236}">
              <a16:creationId xmlns:a16="http://schemas.microsoft.com/office/drawing/2014/main" id="{B5A2CB85-1614-929A-C72F-203B375F6359}"/>
            </a:ext>
          </a:extLst>
        </xdr:cNvPr>
        <xdr:cNvSpPr>
          <a:spLocks noChangeAspect="1" noChangeArrowheads="1"/>
        </xdr:cNvSpPr>
      </xdr:nvSpPr>
      <xdr:spPr bwMode="auto">
        <a:xfrm>
          <a:off x="8896350" y="18087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592849</xdr:colOff>
      <xdr:row>33</xdr:row>
      <xdr:rowOff>33830</xdr:rowOff>
    </xdr:from>
    <xdr:to>
      <xdr:col>10</xdr:col>
      <xdr:colOff>135076</xdr:colOff>
      <xdr:row>37</xdr:row>
      <xdr:rowOff>32331</xdr:rowOff>
    </xdr:to>
    <xdr:pic>
      <xdr:nvPicPr>
        <xdr:cNvPr id="55" name="그림 54">
          <a:extLst>
            <a:ext uri="{FF2B5EF4-FFF2-40B4-BE49-F238E27FC236}">
              <a16:creationId xmlns:a16="http://schemas.microsoft.com/office/drawing/2014/main" id="{F14EC3FB-0F99-4217-B553-E761C52EC419}"/>
            </a:ext>
          </a:extLst>
        </xdr:cNvPr>
        <xdr:cNvPicPr>
          <a:picLocks noChangeAspect="1"/>
        </xdr:cNvPicPr>
      </xdr:nvPicPr>
      <xdr:blipFill>
        <a:blip xmlns:r="http://schemas.openxmlformats.org/officeDocument/2006/relationships" r:embed="rId16">
          <a:clrChange>
            <a:clrFrom>
              <a:srgbClr val="FFFFFF"/>
            </a:clrFrom>
            <a:clrTo>
              <a:srgbClr val="FFFFFF">
                <a:alpha val="0"/>
              </a:srgbClr>
            </a:clrTo>
          </a:clrChange>
        </a:blip>
        <a:stretch>
          <a:fillRect/>
        </a:stretch>
      </xdr:blipFill>
      <xdr:spPr>
        <a:xfrm>
          <a:off x="5164849" y="17086864"/>
          <a:ext cx="757486" cy="845898"/>
        </a:xfrm>
        <a:prstGeom prst="rect">
          <a:avLst/>
        </a:prstGeom>
      </xdr:spPr>
    </xdr:pic>
    <xdr:clientData/>
  </xdr:twoCellAnchor>
  <xdr:twoCellAnchor editAs="oneCell">
    <xdr:from>
      <xdr:col>1</xdr:col>
      <xdr:colOff>600075</xdr:colOff>
      <xdr:row>47</xdr:row>
      <xdr:rowOff>133350</xdr:rowOff>
    </xdr:from>
    <xdr:to>
      <xdr:col>3</xdr:col>
      <xdr:colOff>142302</xdr:colOff>
      <xdr:row>51</xdr:row>
      <xdr:rowOff>131851</xdr:rowOff>
    </xdr:to>
    <xdr:pic>
      <xdr:nvPicPr>
        <xdr:cNvPr id="56" name="그림 55">
          <a:extLst>
            <a:ext uri="{FF2B5EF4-FFF2-40B4-BE49-F238E27FC236}">
              <a16:creationId xmlns:a16="http://schemas.microsoft.com/office/drawing/2014/main" id="{D3690384-C1FC-7FCD-7E93-183E286D5295}"/>
            </a:ext>
          </a:extLst>
        </xdr:cNvPr>
        <xdr:cNvPicPr>
          <a:picLocks noChangeAspect="1"/>
        </xdr:cNvPicPr>
      </xdr:nvPicPr>
      <xdr:blipFill>
        <a:blip xmlns:r="http://schemas.openxmlformats.org/officeDocument/2006/relationships" r:embed="rId16">
          <a:clrChange>
            <a:clrFrom>
              <a:srgbClr val="FFFFFF"/>
            </a:clrFrom>
            <a:clrTo>
              <a:srgbClr val="FFFFFF">
                <a:alpha val="0"/>
              </a:srgbClr>
            </a:clrTo>
          </a:clrChange>
        </a:blip>
        <a:stretch>
          <a:fillRect/>
        </a:stretch>
      </xdr:blipFill>
      <xdr:spPr>
        <a:xfrm>
          <a:off x="866775" y="20364450"/>
          <a:ext cx="761427" cy="846226"/>
        </a:xfrm>
        <a:prstGeom prst="rect">
          <a:avLst/>
        </a:prstGeom>
      </xdr:spPr>
    </xdr:pic>
    <xdr:clientData/>
  </xdr:twoCellAnchor>
  <xdr:twoCellAnchor editAs="oneCell">
    <xdr:from>
      <xdr:col>2</xdr:col>
      <xdr:colOff>82827</xdr:colOff>
      <xdr:row>42</xdr:row>
      <xdr:rowOff>34206</xdr:rowOff>
    </xdr:from>
    <xdr:to>
      <xdr:col>3</xdr:col>
      <xdr:colOff>89581</xdr:colOff>
      <xdr:row>44</xdr:row>
      <xdr:rowOff>109623</xdr:rowOff>
    </xdr:to>
    <xdr:pic>
      <xdr:nvPicPr>
        <xdr:cNvPr id="52" name="그림 51" descr="놀이 공원 - 무료 건물개 아이콘">
          <a:extLst>
            <a:ext uri="{FF2B5EF4-FFF2-40B4-BE49-F238E27FC236}">
              <a16:creationId xmlns:a16="http://schemas.microsoft.com/office/drawing/2014/main" id="{BEEE6D39-4A6B-0186-580A-2D47EBDA04DD}"/>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068457" y="19100771"/>
          <a:ext cx="503711" cy="4895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682364</xdr:colOff>
      <xdr:row>47</xdr:row>
      <xdr:rowOff>201032</xdr:rowOff>
    </xdr:from>
    <xdr:to>
      <xdr:col>10</xdr:col>
      <xdr:colOff>90497</xdr:colOff>
      <xdr:row>50</xdr:row>
      <xdr:rowOff>180664</xdr:rowOff>
    </xdr:to>
    <xdr:pic>
      <xdr:nvPicPr>
        <xdr:cNvPr id="57" name="그래픽 56" descr="비행기 단색으로 채워진">
          <a:extLst>
            <a:ext uri="{FF2B5EF4-FFF2-40B4-BE49-F238E27FC236}">
              <a16:creationId xmlns:a16="http://schemas.microsoft.com/office/drawing/2014/main" id="{22FD5D30-D95D-0D39-8AA7-AB989D93E0E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2244551">
          <a:off x="5254364" y="20325996"/>
          <a:ext cx="619169" cy="6055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115420</xdr:colOff>
      <xdr:row>1</xdr:row>
      <xdr:rowOff>196903</xdr:rowOff>
    </xdr:from>
    <xdr:to>
      <xdr:col>4</xdr:col>
      <xdr:colOff>2192775</xdr:colOff>
      <xdr:row>5</xdr:row>
      <xdr:rowOff>315803</xdr:rowOff>
    </xdr:to>
    <xdr:grpSp>
      <xdr:nvGrpSpPr>
        <xdr:cNvPr id="2" name="그룹 1">
          <a:extLst>
            <a:ext uri="{FF2B5EF4-FFF2-40B4-BE49-F238E27FC236}">
              <a16:creationId xmlns:a16="http://schemas.microsoft.com/office/drawing/2014/main" id="{1046A528-AFD3-424E-AF10-FC0846B76496}"/>
            </a:ext>
          </a:extLst>
        </xdr:cNvPr>
        <xdr:cNvGrpSpPr/>
      </xdr:nvGrpSpPr>
      <xdr:grpSpPr>
        <a:xfrm>
          <a:off x="6413126" y="2146727"/>
          <a:ext cx="2077355" cy="1373958"/>
          <a:chOff x="0" y="0"/>
          <a:chExt cx="2073434" cy="1243841"/>
        </a:xfrm>
      </xdr:grpSpPr>
      <xdr:pic>
        <xdr:nvPicPr>
          <xdr:cNvPr id="3" name="그림 5" descr="물음표 단색으로 채워진">
            <a:extLst>
              <a:ext uri="{FF2B5EF4-FFF2-40B4-BE49-F238E27FC236}">
                <a16:creationId xmlns:a16="http://schemas.microsoft.com/office/drawing/2014/main" id="{5D9C59C2-F5F6-8AFD-98BE-2B208560E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bwMode="auto">
          <a:xfrm>
            <a:off x="417256" y="0"/>
            <a:ext cx="1239397" cy="1115695"/>
          </a:xfrm>
          <a:prstGeom prst="rect">
            <a:avLst/>
          </a:prstGeom>
          <a:noFill/>
          <a:ln>
            <a:noFill/>
          </a:ln>
        </xdr:spPr>
      </xdr:pic>
      <xdr:sp macro="" textlink="">
        <xdr:nvSpPr>
          <xdr:cNvPr id="4" name="텍스트 상자 2">
            <a:extLst>
              <a:ext uri="{FF2B5EF4-FFF2-40B4-BE49-F238E27FC236}">
                <a16:creationId xmlns:a16="http://schemas.microsoft.com/office/drawing/2014/main" id="{B9F6EACB-CCDD-26F5-4E22-26776E853497}"/>
              </a:ext>
            </a:extLst>
          </xdr:cNvPr>
          <xdr:cNvSpPr txBox="1">
            <a:spLocks noChangeArrowheads="1"/>
          </xdr:cNvSpPr>
        </xdr:nvSpPr>
        <xdr:spPr bwMode="auto">
          <a:xfrm>
            <a:off x="0" y="1060704"/>
            <a:ext cx="2073434" cy="183137"/>
          </a:xfrm>
          <a:prstGeom prst="rect">
            <a:avLst/>
          </a:prstGeom>
          <a:solidFill>
            <a:srgbClr val="000000">
              <a:alpha val="50196"/>
            </a:srgbClr>
          </a:solidFill>
          <a:ln w="9525">
            <a:noFill/>
            <a:miter lim="800000"/>
            <a:headEnd/>
            <a:tailEnd/>
          </a:ln>
        </xdr:spPr>
        <xdr:txBody>
          <a:bodyPr rot="0" vert="horz" wrap="square" lIns="91440" tIns="45720" rIns="91440" bIns="45720" anchor="t" anchorCtr="0">
            <a:noAutofit/>
          </a:bodyPr>
          <a:lstStyle/>
          <a:p>
            <a:pPr algn="ctr" latinLnBrk="1">
              <a:spcAft>
                <a:spcPts val="800"/>
              </a:spcAft>
              <a:buNone/>
            </a:pPr>
            <a:r>
              <a:rPr lang="en-US" altLang="ko-KR" sz="600" kern="100" baseline="0">
                <a:solidFill>
                  <a:schemeClr val="bg1"/>
                </a:solidFill>
                <a:effectLst/>
                <a:latin typeface="Arial" panose="020B0604020202020204" pitchFamily="34" charset="0"/>
                <a:ea typeface="맑은 고딕" panose="020B0503020000020004" pitchFamily="50" charset="-127"/>
                <a:cs typeface="Times New Roman" panose="02020603050405020304" pitchFamily="18" charset="0"/>
              </a:rPr>
              <a:t>~~</a:t>
            </a:r>
          </a:p>
        </xdr:txBody>
      </xdr:sp>
    </xdr:grpSp>
    <xdr:clientData/>
  </xdr:twoCellAnchor>
  <xdr:twoCellAnchor>
    <xdr:from>
      <xdr:col>1</xdr:col>
      <xdr:colOff>299357</xdr:colOff>
      <xdr:row>0</xdr:row>
      <xdr:rowOff>1809750</xdr:rowOff>
    </xdr:from>
    <xdr:to>
      <xdr:col>4</xdr:col>
      <xdr:colOff>1932215</xdr:colOff>
      <xdr:row>0</xdr:row>
      <xdr:rowOff>1809750</xdr:rowOff>
    </xdr:to>
    <xdr:cxnSp macro="">
      <xdr:nvCxnSpPr>
        <xdr:cNvPr id="5" name="직선 연결선 4">
          <a:extLst>
            <a:ext uri="{FF2B5EF4-FFF2-40B4-BE49-F238E27FC236}">
              <a16:creationId xmlns:a16="http://schemas.microsoft.com/office/drawing/2014/main" id="{2119B4C3-8E31-4BEC-9BFA-571D39D2185C}"/>
            </a:ext>
          </a:extLst>
        </xdr:cNvPr>
        <xdr:cNvCxnSpPr/>
      </xdr:nvCxnSpPr>
      <xdr:spPr>
        <a:xfrm>
          <a:off x="299357" y="1809750"/>
          <a:ext cx="7928883" cy="0"/>
        </a:xfrm>
        <a:prstGeom prst="line">
          <a:avLst/>
        </a:prstGeom>
        <a:ln w="95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115420</xdr:colOff>
      <xdr:row>8</xdr:row>
      <xdr:rowOff>16252</xdr:rowOff>
    </xdr:from>
    <xdr:to>
      <xdr:col>4</xdr:col>
      <xdr:colOff>2192775</xdr:colOff>
      <xdr:row>11</xdr:row>
      <xdr:rowOff>339258</xdr:rowOff>
    </xdr:to>
    <xdr:grpSp>
      <xdr:nvGrpSpPr>
        <xdr:cNvPr id="6" name="그룹 5">
          <a:extLst>
            <a:ext uri="{FF2B5EF4-FFF2-40B4-BE49-F238E27FC236}">
              <a16:creationId xmlns:a16="http://schemas.microsoft.com/office/drawing/2014/main" id="{2119C23F-FC61-453D-9C59-4ABF831BC096}"/>
            </a:ext>
          </a:extLst>
        </xdr:cNvPr>
        <xdr:cNvGrpSpPr/>
      </xdr:nvGrpSpPr>
      <xdr:grpSpPr>
        <a:xfrm>
          <a:off x="6413126" y="4263281"/>
          <a:ext cx="2077355" cy="1365153"/>
          <a:chOff x="0" y="0"/>
          <a:chExt cx="2073434" cy="1243841"/>
        </a:xfrm>
      </xdr:grpSpPr>
      <xdr:pic>
        <xdr:nvPicPr>
          <xdr:cNvPr id="7" name="그림 5" descr="물음표 단색으로 채워진">
            <a:extLst>
              <a:ext uri="{FF2B5EF4-FFF2-40B4-BE49-F238E27FC236}">
                <a16:creationId xmlns:a16="http://schemas.microsoft.com/office/drawing/2014/main" id="{8C951999-7D9E-DBC5-D047-727499A42C8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bwMode="auto">
          <a:xfrm>
            <a:off x="417256" y="0"/>
            <a:ext cx="1239397" cy="1115695"/>
          </a:xfrm>
          <a:prstGeom prst="rect">
            <a:avLst/>
          </a:prstGeom>
          <a:noFill/>
          <a:ln>
            <a:noFill/>
          </a:ln>
        </xdr:spPr>
      </xdr:pic>
      <xdr:sp macro="" textlink="">
        <xdr:nvSpPr>
          <xdr:cNvPr id="8" name="텍스트 상자 2">
            <a:extLst>
              <a:ext uri="{FF2B5EF4-FFF2-40B4-BE49-F238E27FC236}">
                <a16:creationId xmlns:a16="http://schemas.microsoft.com/office/drawing/2014/main" id="{72CA8555-7C91-E286-CD80-D4A4C7661A04}"/>
              </a:ext>
            </a:extLst>
          </xdr:cNvPr>
          <xdr:cNvSpPr txBox="1">
            <a:spLocks noChangeArrowheads="1"/>
          </xdr:cNvSpPr>
        </xdr:nvSpPr>
        <xdr:spPr bwMode="auto">
          <a:xfrm>
            <a:off x="0" y="1060704"/>
            <a:ext cx="2073434" cy="183137"/>
          </a:xfrm>
          <a:prstGeom prst="rect">
            <a:avLst/>
          </a:prstGeom>
          <a:solidFill>
            <a:srgbClr val="000000">
              <a:alpha val="50196"/>
            </a:srgbClr>
          </a:solidFill>
          <a:ln w="9525">
            <a:noFill/>
            <a:miter lim="800000"/>
            <a:headEnd/>
            <a:tailEnd/>
          </a:ln>
        </xdr:spPr>
        <xdr:txBody>
          <a:bodyPr rot="0" vert="horz" wrap="square" lIns="91440" tIns="45720" rIns="91440" bIns="45720" anchor="t" anchorCtr="0">
            <a:noAutofit/>
          </a:bodyPr>
          <a:lstStyle/>
          <a:p>
            <a:pPr algn="ctr" latinLnBrk="1">
              <a:spcAft>
                <a:spcPts val="800"/>
              </a:spcAft>
              <a:buNone/>
            </a:pPr>
            <a:r>
              <a:rPr lang="en-US" altLang="ko-KR" sz="600" kern="100" baseline="0">
                <a:solidFill>
                  <a:schemeClr val="bg1"/>
                </a:solidFill>
                <a:effectLst/>
                <a:latin typeface="Arial" panose="020B0604020202020204" pitchFamily="34" charset="0"/>
                <a:ea typeface="맑은 고딕" panose="020B0503020000020004" pitchFamily="50" charset="-127"/>
                <a:cs typeface="Times New Roman" panose="02020603050405020304" pitchFamily="18" charset="0"/>
              </a:rPr>
              <a:t>~~</a:t>
            </a:r>
          </a:p>
        </xdr:txBody>
      </xdr:sp>
    </xdr:grpSp>
    <xdr:clientData/>
  </xdr:twoCellAnchor>
  <xdr:oneCellAnchor>
    <xdr:from>
      <xdr:col>4</xdr:col>
      <xdr:colOff>1557617</xdr:colOff>
      <xdr:row>0</xdr:row>
      <xdr:rowOff>56030</xdr:rowOff>
    </xdr:from>
    <xdr:ext cx="876300" cy="368719"/>
    <xdr:pic>
      <xdr:nvPicPr>
        <xdr:cNvPr id="9" name="그림 8">
          <a:extLst>
            <a:ext uri="{FF2B5EF4-FFF2-40B4-BE49-F238E27FC236}">
              <a16:creationId xmlns:a16="http://schemas.microsoft.com/office/drawing/2014/main" id="{15911A34-ADFB-4BED-A1F7-B5583F66AF74}"/>
            </a:ext>
          </a:extLst>
        </xdr:cNvPr>
        <xdr:cNvPicPr>
          <a:picLocks noChangeAspect="1"/>
        </xdr:cNvPicPr>
      </xdr:nvPicPr>
      <xdr:blipFill>
        <a:blip xmlns:r="http://schemas.openxmlformats.org/officeDocument/2006/relationships" r:embed="rId3"/>
        <a:stretch>
          <a:fillRect/>
        </a:stretch>
      </xdr:blipFill>
      <xdr:spPr>
        <a:xfrm>
          <a:off x="7853642" y="56030"/>
          <a:ext cx="876300" cy="368719"/>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xdr:from>
      <xdr:col>4</xdr:col>
      <xdr:colOff>115420</xdr:colOff>
      <xdr:row>1</xdr:row>
      <xdr:rowOff>196903</xdr:rowOff>
    </xdr:from>
    <xdr:to>
      <xdr:col>4</xdr:col>
      <xdr:colOff>2192775</xdr:colOff>
      <xdr:row>5</xdr:row>
      <xdr:rowOff>315803</xdr:rowOff>
    </xdr:to>
    <xdr:grpSp>
      <xdr:nvGrpSpPr>
        <xdr:cNvPr id="2" name="그룹 1">
          <a:extLst>
            <a:ext uri="{FF2B5EF4-FFF2-40B4-BE49-F238E27FC236}">
              <a16:creationId xmlns:a16="http://schemas.microsoft.com/office/drawing/2014/main" id="{20CD00DD-F0AB-4D11-B94D-5D199B6CDF87}"/>
            </a:ext>
          </a:extLst>
        </xdr:cNvPr>
        <xdr:cNvGrpSpPr/>
      </xdr:nvGrpSpPr>
      <xdr:grpSpPr>
        <a:xfrm>
          <a:off x="7253567" y="2146727"/>
          <a:ext cx="2077355" cy="1373958"/>
          <a:chOff x="0" y="0"/>
          <a:chExt cx="2073434" cy="1243841"/>
        </a:xfrm>
      </xdr:grpSpPr>
      <xdr:pic>
        <xdr:nvPicPr>
          <xdr:cNvPr id="3" name="그림 5" descr="물음표 단색으로 채워진">
            <a:extLst>
              <a:ext uri="{FF2B5EF4-FFF2-40B4-BE49-F238E27FC236}">
                <a16:creationId xmlns:a16="http://schemas.microsoft.com/office/drawing/2014/main" id="{E6D86BA1-ABDD-0544-31AB-F19D7F8C354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bwMode="auto">
          <a:xfrm>
            <a:off x="417256" y="0"/>
            <a:ext cx="1239397" cy="1115695"/>
          </a:xfrm>
          <a:prstGeom prst="rect">
            <a:avLst/>
          </a:prstGeom>
          <a:noFill/>
          <a:ln>
            <a:noFill/>
          </a:ln>
        </xdr:spPr>
      </xdr:pic>
      <xdr:sp macro="" textlink="">
        <xdr:nvSpPr>
          <xdr:cNvPr id="4" name="텍스트 상자 2">
            <a:extLst>
              <a:ext uri="{FF2B5EF4-FFF2-40B4-BE49-F238E27FC236}">
                <a16:creationId xmlns:a16="http://schemas.microsoft.com/office/drawing/2014/main" id="{72B69D09-9A48-C8BF-16F5-2AE83661B4F1}"/>
              </a:ext>
            </a:extLst>
          </xdr:cNvPr>
          <xdr:cNvSpPr txBox="1">
            <a:spLocks noChangeArrowheads="1"/>
          </xdr:cNvSpPr>
        </xdr:nvSpPr>
        <xdr:spPr bwMode="auto">
          <a:xfrm>
            <a:off x="0" y="1060704"/>
            <a:ext cx="2073434" cy="183137"/>
          </a:xfrm>
          <a:prstGeom prst="rect">
            <a:avLst/>
          </a:prstGeom>
          <a:solidFill>
            <a:srgbClr val="000000">
              <a:alpha val="50196"/>
            </a:srgbClr>
          </a:solidFill>
          <a:ln w="9525">
            <a:noFill/>
            <a:miter lim="800000"/>
            <a:headEnd/>
            <a:tailEnd/>
          </a:ln>
        </xdr:spPr>
        <xdr:txBody>
          <a:bodyPr rot="0" vert="horz" wrap="square" lIns="91440" tIns="45720" rIns="91440" bIns="45720" anchor="t" anchorCtr="0">
            <a:noAutofit/>
          </a:bodyPr>
          <a:lstStyle/>
          <a:p>
            <a:pPr algn="ctr" latinLnBrk="1">
              <a:spcAft>
                <a:spcPts val="800"/>
              </a:spcAft>
              <a:buNone/>
            </a:pPr>
            <a:r>
              <a:rPr lang="en-US" altLang="ko-KR" sz="600" kern="100" baseline="0">
                <a:solidFill>
                  <a:schemeClr val="bg1"/>
                </a:solidFill>
                <a:effectLst/>
                <a:latin typeface="Arial" panose="020B0604020202020204" pitchFamily="34" charset="0"/>
                <a:ea typeface="맑은 고딕" panose="020B0503020000020004" pitchFamily="50" charset="-127"/>
                <a:cs typeface="Times New Roman" panose="02020603050405020304" pitchFamily="18" charset="0"/>
              </a:rPr>
              <a:t>~~</a:t>
            </a:r>
          </a:p>
        </xdr:txBody>
      </xdr:sp>
    </xdr:grpSp>
    <xdr:clientData/>
  </xdr:twoCellAnchor>
  <xdr:twoCellAnchor>
    <xdr:from>
      <xdr:col>1</xdr:col>
      <xdr:colOff>299357</xdr:colOff>
      <xdr:row>0</xdr:row>
      <xdr:rowOff>1876985</xdr:rowOff>
    </xdr:from>
    <xdr:to>
      <xdr:col>4</xdr:col>
      <xdr:colOff>1932215</xdr:colOff>
      <xdr:row>0</xdr:row>
      <xdr:rowOff>1876985</xdr:rowOff>
    </xdr:to>
    <xdr:cxnSp macro="">
      <xdr:nvCxnSpPr>
        <xdr:cNvPr id="5" name="직선 연결선 4">
          <a:extLst>
            <a:ext uri="{FF2B5EF4-FFF2-40B4-BE49-F238E27FC236}">
              <a16:creationId xmlns:a16="http://schemas.microsoft.com/office/drawing/2014/main" id="{7832B50B-577A-47E1-899C-924D68B99410}"/>
            </a:ext>
          </a:extLst>
        </xdr:cNvPr>
        <xdr:cNvCxnSpPr/>
      </xdr:nvCxnSpPr>
      <xdr:spPr>
        <a:xfrm>
          <a:off x="299357" y="1876985"/>
          <a:ext cx="8767083" cy="0"/>
        </a:xfrm>
        <a:prstGeom prst="line">
          <a:avLst/>
        </a:prstGeom>
        <a:ln w="95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115420</xdr:colOff>
      <xdr:row>8</xdr:row>
      <xdr:rowOff>16252</xdr:rowOff>
    </xdr:from>
    <xdr:to>
      <xdr:col>4</xdr:col>
      <xdr:colOff>2192775</xdr:colOff>
      <xdr:row>11</xdr:row>
      <xdr:rowOff>339258</xdr:rowOff>
    </xdr:to>
    <xdr:grpSp>
      <xdr:nvGrpSpPr>
        <xdr:cNvPr id="6" name="그룹 5">
          <a:extLst>
            <a:ext uri="{FF2B5EF4-FFF2-40B4-BE49-F238E27FC236}">
              <a16:creationId xmlns:a16="http://schemas.microsoft.com/office/drawing/2014/main" id="{0BED2FE8-E3AE-498A-BC84-C3B8C7CC5F63}"/>
            </a:ext>
          </a:extLst>
        </xdr:cNvPr>
        <xdr:cNvGrpSpPr/>
      </xdr:nvGrpSpPr>
      <xdr:grpSpPr>
        <a:xfrm>
          <a:off x="7253567" y="4263281"/>
          <a:ext cx="2077355" cy="1365153"/>
          <a:chOff x="0" y="0"/>
          <a:chExt cx="2073434" cy="1243841"/>
        </a:xfrm>
      </xdr:grpSpPr>
      <xdr:pic>
        <xdr:nvPicPr>
          <xdr:cNvPr id="7" name="그림 5" descr="물음표 단색으로 채워진">
            <a:extLst>
              <a:ext uri="{FF2B5EF4-FFF2-40B4-BE49-F238E27FC236}">
                <a16:creationId xmlns:a16="http://schemas.microsoft.com/office/drawing/2014/main" id="{562EC464-2EB7-FCC0-B88C-83BE0C09CA8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bwMode="auto">
          <a:xfrm>
            <a:off x="417256" y="0"/>
            <a:ext cx="1239397" cy="1115695"/>
          </a:xfrm>
          <a:prstGeom prst="rect">
            <a:avLst/>
          </a:prstGeom>
          <a:noFill/>
          <a:ln>
            <a:noFill/>
          </a:ln>
        </xdr:spPr>
      </xdr:pic>
      <xdr:sp macro="" textlink="">
        <xdr:nvSpPr>
          <xdr:cNvPr id="8" name="텍스트 상자 2">
            <a:extLst>
              <a:ext uri="{FF2B5EF4-FFF2-40B4-BE49-F238E27FC236}">
                <a16:creationId xmlns:a16="http://schemas.microsoft.com/office/drawing/2014/main" id="{0BEB1D1C-C6D9-E3DD-3155-5768A2F4F414}"/>
              </a:ext>
            </a:extLst>
          </xdr:cNvPr>
          <xdr:cNvSpPr txBox="1">
            <a:spLocks noChangeArrowheads="1"/>
          </xdr:cNvSpPr>
        </xdr:nvSpPr>
        <xdr:spPr bwMode="auto">
          <a:xfrm>
            <a:off x="0" y="1060704"/>
            <a:ext cx="2073434" cy="183137"/>
          </a:xfrm>
          <a:prstGeom prst="rect">
            <a:avLst/>
          </a:prstGeom>
          <a:solidFill>
            <a:srgbClr val="000000">
              <a:alpha val="50196"/>
            </a:srgbClr>
          </a:solidFill>
          <a:ln w="9525">
            <a:noFill/>
            <a:miter lim="800000"/>
            <a:headEnd/>
            <a:tailEnd/>
          </a:ln>
        </xdr:spPr>
        <xdr:txBody>
          <a:bodyPr rot="0" vert="horz" wrap="square" lIns="91440" tIns="45720" rIns="91440" bIns="45720" anchor="t" anchorCtr="0">
            <a:noAutofit/>
          </a:bodyPr>
          <a:lstStyle/>
          <a:p>
            <a:pPr algn="ctr" latinLnBrk="1">
              <a:spcAft>
                <a:spcPts val="800"/>
              </a:spcAft>
              <a:buNone/>
            </a:pPr>
            <a:r>
              <a:rPr lang="en-US" altLang="ko-KR" sz="600" kern="100" baseline="0">
                <a:solidFill>
                  <a:schemeClr val="bg1"/>
                </a:solidFill>
                <a:effectLst/>
                <a:latin typeface="Arial" panose="020B0604020202020204" pitchFamily="34" charset="0"/>
                <a:ea typeface="맑은 고딕" panose="020B0503020000020004" pitchFamily="50" charset="-127"/>
                <a:cs typeface="Times New Roman" panose="02020603050405020304" pitchFamily="18" charset="0"/>
              </a:rPr>
              <a:t>~~</a:t>
            </a:r>
          </a:p>
        </xdr:txBody>
      </xdr:sp>
    </xdr:grpSp>
    <xdr:clientData/>
  </xdr:twoCellAnchor>
  <xdr:oneCellAnchor>
    <xdr:from>
      <xdr:col>4</xdr:col>
      <xdr:colOff>1532004</xdr:colOff>
      <xdr:row>0</xdr:row>
      <xdr:rowOff>50426</xdr:rowOff>
    </xdr:from>
    <xdr:ext cx="876300" cy="368719"/>
    <xdr:pic>
      <xdr:nvPicPr>
        <xdr:cNvPr id="9" name="그림 8">
          <a:extLst>
            <a:ext uri="{FF2B5EF4-FFF2-40B4-BE49-F238E27FC236}">
              <a16:creationId xmlns:a16="http://schemas.microsoft.com/office/drawing/2014/main" id="{EF13FC50-C574-4533-A5CF-0CEEAC9B3156}"/>
            </a:ext>
          </a:extLst>
        </xdr:cNvPr>
        <xdr:cNvPicPr>
          <a:picLocks noChangeAspect="1"/>
        </xdr:cNvPicPr>
      </xdr:nvPicPr>
      <xdr:blipFill>
        <a:blip xmlns:r="http://schemas.openxmlformats.org/officeDocument/2006/relationships" r:embed="rId3"/>
        <a:stretch>
          <a:fillRect/>
        </a:stretch>
      </xdr:blipFill>
      <xdr:spPr>
        <a:xfrm>
          <a:off x="8666229" y="50426"/>
          <a:ext cx="876300" cy="368719"/>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xdr:from>
      <xdr:col>4</xdr:col>
      <xdr:colOff>115420</xdr:colOff>
      <xdr:row>1</xdr:row>
      <xdr:rowOff>196903</xdr:rowOff>
    </xdr:from>
    <xdr:to>
      <xdr:col>4</xdr:col>
      <xdr:colOff>2192775</xdr:colOff>
      <xdr:row>5</xdr:row>
      <xdr:rowOff>315803</xdr:rowOff>
    </xdr:to>
    <xdr:grpSp>
      <xdr:nvGrpSpPr>
        <xdr:cNvPr id="2" name="그룹 1">
          <a:extLst>
            <a:ext uri="{FF2B5EF4-FFF2-40B4-BE49-F238E27FC236}">
              <a16:creationId xmlns:a16="http://schemas.microsoft.com/office/drawing/2014/main" id="{DF57DE66-041C-4FDD-8443-751627DC60FA}"/>
            </a:ext>
          </a:extLst>
        </xdr:cNvPr>
        <xdr:cNvGrpSpPr/>
      </xdr:nvGrpSpPr>
      <xdr:grpSpPr>
        <a:xfrm>
          <a:off x="6413126" y="2146727"/>
          <a:ext cx="2077355" cy="1373958"/>
          <a:chOff x="0" y="0"/>
          <a:chExt cx="2073434" cy="1243841"/>
        </a:xfrm>
      </xdr:grpSpPr>
      <xdr:pic>
        <xdr:nvPicPr>
          <xdr:cNvPr id="3" name="그림 5" descr="물음표 단색으로 채워진">
            <a:extLst>
              <a:ext uri="{FF2B5EF4-FFF2-40B4-BE49-F238E27FC236}">
                <a16:creationId xmlns:a16="http://schemas.microsoft.com/office/drawing/2014/main" id="{E054C76B-AC96-1EE8-B372-E93A5DD90DC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bwMode="auto">
          <a:xfrm>
            <a:off x="417256" y="0"/>
            <a:ext cx="1239397" cy="1115695"/>
          </a:xfrm>
          <a:prstGeom prst="rect">
            <a:avLst/>
          </a:prstGeom>
          <a:noFill/>
          <a:ln>
            <a:noFill/>
          </a:ln>
        </xdr:spPr>
      </xdr:pic>
      <xdr:sp macro="" textlink="">
        <xdr:nvSpPr>
          <xdr:cNvPr id="4" name="텍스트 상자 2">
            <a:extLst>
              <a:ext uri="{FF2B5EF4-FFF2-40B4-BE49-F238E27FC236}">
                <a16:creationId xmlns:a16="http://schemas.microsoft.com/office/drawing/2014/main" id="{F3C7D0FA-F1D9-2E27-A265-FA83AA1532DC}"/>
              </a:ext>
            </a:extLst>
          </xdr:cNvPr>
          <xdr:cNvSpPr txBox="1">
            <a:spLocks noChangeArrowheads="1"/>
          </xdr:cNvSpPr>
        </xdr:nvSpPr>
        <xdr:spPr bwMode="auto">
          <a:xfrm>
            <a:off x="0" y="1060704"/>
            <a:ext cx="2073434" cy="183137"/>
          </a:xfrm>
          <a:prstGeom prst="rect">
            <a:avLst/>
          </a:prstGeom>
          <a:solidFill>
            <a:srgbClr val="000000">
              <a:alpha val="50196"/>
            </a:srgbClr>
          </a:solidFill>
          <a:ln w="9525">
            <a:noFill/>
            <a:miter lim="800000"/>
            <a:headEnd/>
            <a:tailEnd/>
          </a:ln>
        </xdr:spPr>
        <xdr:txBody>
          <a:bodyPr rot="0" vert="horz" wrap="square" lIns="91440" tIns="45720" rIns="91440" bIns="45720" anchor="t" anchorCtr="0">
            <a:noAutofit/>
          </a:bodyPr>
          <a:lstStyle/>
          <a:p>
            <a:pPr algn="ctr" latinLnBrk="1">
              <a:spcAft>
                <a:spcPts val="800"/>
              </a:spcAft>
              <a:buNone/>
            </a:pPr>
            <a:r>
              <a:rPr lang="en-US" altLang="ko-KR" sz="600" kern="100" baseline="0">
                <a:solidFill>
                  <a:schemeClr val="bg1"/>
                </a:solidFill>
                <a:effectLst/>
                <a:latin typeface="Arial" panose="020B0604020202020204" pitchFamily="34" charset="0"/>
                <a:ea typeface="맑은 고딕" panose="020B0503020000020004" pitchFamily="50" charset="-127"/>
                <a:cs typeface="Times New Roman" panose="02020603050405020304" pitchFamily="18" charset="0"/>
              </a:rPr>
              <a:t>~~</a:t>
            </a:r>
          </a:p>
        </xdr:txBody>
      </xdr:sp>
    </xdr:grpSp>
    <xdr:clientData/>
  </xdr:twoCellAnchor>
  <xdr:twoCellAnchor>
    <xdr:from>
      <xdr:col>1</xdr:col>
      <xdr:colOff>299357</xdr:colOff>
      <xdr:row>0</xdr:row>
      <xdr:rowOff>1888191</xdr:rowOff>
    </xdr:from>
    <xdr:to>
      <xdr:col>4</xdr:col>
      <xdr:colOff>1932215</xdr:colOff>
      <xdr:row>0</xdr:row>
      <xdr:rowOff>1888191</xdr:rowOff>
    </xdr:to>
    <xdr:cxnSp macro="">
      <xdr:nvCxnSpPr>
        <xdr:cNvPr id="5" name="직선 연결선 4">
          <a:extLst>
            <a:ext uri="{FF2B5EF4-FFF2-40B4-BE49-F238E27FC236}">
              <a16:creationId xmlns:a16="http://schemas.microsoft.com/office/drawing/2014/main" id="{D5631985-1E21-4D1B-B043-75699CC45E1A}"/>
            </a:ext>
          </a:extLst>
        </xdr:cNvPr>
        <xdr:cNvCxnSpPr/>
      </xdr:nvCxnSpPr>
      <xdr:spPr>
        <a:xfrm>
          <a:off x="299357" y="1888191"/>
          <a:ext cx="7928883" cy="0"/>
        </a:xfrm>
        <a:prstGeom prst="line">
          <a:avLst/>
        </a:prstGeom>
        <a:ln w="95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115420</xdr:colOff>
      <xdr:row>8</xdr:row>
      <xdr:rowOff>16252</xdr:rowOff>
    </xdr:from>
    <xdr:to>
      <xdr:col>4</xdr:col>
      <xdr:colOff>2192775</xdr:colOff>
      <xdr:row>11</xdr:row>
      <xdr:rowOff>339258</xdr:rowOff>
    </xdr:to>
    <xdr:grpSp>
      <xdr:nvGrpSpPr>
        <xdr:cNvPr id="6" name="그룹 5">
          <a:extLst>
            <a:ext uri="{FF2B5EF4-FFF2-40B4-BE49-F238E27FC236}">
              <a16:creationId xmlns:a16="http://schemas.microsoft.com/office/drawing/2014/main" id="{C607F925-36A5-429E-B2EF-1797E1EED0F2}"/>
            </a:ext>
          </a:extLst>
        </xdr:cNvPr>
        <xdr:cNvGrpSpPr/>
      </xdr:nvGrpSpPr>
      <xdr:grpSpPr>
        <a:xfrm>
          <a:off x="6413126" y="4263281"/>
          <a:ext cx="2077355" cy="1365153"/>
          <a:chOff x="0" y="0"/>
          <a:chExt cx="2073434" cy="1243841"/>
        </a:xfrm>
      </xdr:grpSpPr>
      <xdr:pic>
        <xdr:nvPicPr>
          <xdr:cNvPr id="7" name="그림 5" descr="물음표 단색으로 채워진">
            <a:extLst>
              <a:ext uri="{FF2B5EF4-FFF2-40B4-BE49-F238E27FC236}">
                <a16:creationId xmlns:a16="http://schemas.microsoft.com/office/drawing/2014/main" id="{CC546DA1-5438-F765-10E1-CA3BBDC31C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bwMode="auto">
          <a:xfrm>
            <a:off x="417256" y="0"/>
            <a:ext cx="1239397" cy="1115695"/>
          </a:xfrm>
          <a:prstGeom prst="rect">
            <a:avLst/>
          </a:prstGeom>
          <a:noFill/>
          <a:ln>
            <a:noFill/>
          </a:ln>
        </xdr:spPr>
      </xdr:pic>
      <xdr:sp macro="" textlink="">
        <xdr:nvSpPr>
          <xdr:cNvPr id="8" name="텍스트 상자 2">
            <a:extLst>
              <a:ext uri="{FF2B5EF4-FFF2-40B4-BE49-F238E27FC236}">
                <a16:creationId xmlns:a16="http://schemas.microsoft.com/office/drawing/2014/main" id="{F28AFAC3-36A2-2C18-4E5B-733D1DF39C21}"/>
              </a:ext>
            </a:extLst>
          </xdr:cNvPr>
          <xdr:cNvSpPr txBox="1">
            <a:spLocks noChangeArrowheads="1"/>
          </xdr:cNvSpPr>
        </xdr:nvSpPr>
        <xdr:spPr bwMode="auto">
          <a:xfrm>
            <a:off x="0" y="1060704"/>
            <a:ext cx="2073434" cy="183137"/>
          </a:xfrm>
          <a:prstGeom prst="rect">
            <a:avLst/>
          </a:prstGeom>
          <a:solidFill>
            <a:srgbClr val="000000">
              <a:alpha val="50196"/>
            </a:srgbClr>
          </a:solidFill>
          <a:ln w="9525">
            <a:noFill/>
            <a:miter lim="800000"/>
            <a:headEnd/>
            <a:tailEnd/>
          </a:ln>
        </xdr:spPr>
        <xdr:txBody>
          <a:bodyPr rot="0" vert="horz" wrap="square" lIns="91440" tIns="45720" rIns="91440" bIns="45720" anchor="t" anchorCtr="0">
            <a:noAutofit/>
          </a:bodyPr>
          <a:lstStyle/>
          <a:p>
            <a:pPr algn="ctr" latinLnBrk="1">
              <a:spcAft>
                <a:spcPts val="800"/>
              </a:spcAft>
              <a:buNone/>
            </a:pPr>
            <a:r>
              <a:rPr lang="en-US" altLang="ko-KR" sz="600" kern="100" baseline="0">
                <a:solidFill>
                  <a:schemeClr val="bg1"/>
                </a:solidFill>
                <a:effectLst/>
                <a:latin typeface="Arial" panose="020B0604020202020204" pitchFamily="34" charset="0"/>
                <a:ea typeface="맑은 고딕" panose="020B0503020000020004" pitchFamily="50" charset="-127"/>
                <a:cs typeface="Times New Roman" panose="02020603050405020304" pitchFamily="18" charset="0"/>
              </a:rPr>
              <a:t>~~</a:t>
            </a:r>
          </a:p>
        </xdr:txBody>
      </xdr:sp>
    </xdr:grpSp>
    <xdr:clientData/>
  </xdr:twoCellAnchor>
  <xdr:oneCellAnchor>
    <xdr:from>
      <xdr:col>4</xdr:col>
      <xdr:colOff>1557619</xdr:colOff>
      <xdr:row>0</xdr:row>
      <xdr:rowOff>56030</xdr:rowOff>
    </xdr:from>
    <xdr:ext cx="876300" cy="368719"/>
    <xdr:pic>
      <xdr:nvPicPr>
        <xdr:cNvPr id="9" name="그림 8">
          <a:extLst>
            <a:ext uri="{FF2B5EF4-FFF2-40B4-BE49-F238E27FC236}">
              <a16:creationId xmlns:a16="http://schemas.microsoft.com/office/drawing/2014/main" id="{811E8A27-9DEE-4F26-B0D7-6787AD7171B5}"/>
            </a:ext>
          </a:extLst>
        </xdr:cNvPr>
        <xdr:cNvPicPr>
          <a:picLocks noChangeAspect="1"/>
        </xdr:cNvPicPr>
      </xdr:nvPicPr>
      <xdr:blipFill>
        <a:blip xmlns:r="http://schemas.openxmlformats.org/officeDocument/2006/relationships" r:embed="rId3"/>
        <a:stretch>
          <a:fillRect/>
        </a:stretch>
      </xdr:blipFill>
      <xdr:spPr>
        <a:xfrm>
          <a:off x="7853644" y="56030"/>
          <a:ext cx="876300" cy="368719"/>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xdr:from>
      <xdr:col>4</xdr:col>
      <xdr:colOff>115420</xdr:colOff>
      <xdr:row>1</xdr:row>
      <xdr:rowOff>196903</xdr:rowOff>
    </xdr:from>
    <xdr:to>
      <xdr:col>4</xdr:col>
      <xdr:colOff>2192775</xdr:colOff>
      <xdr:row>5</xdr:row>
      <xdr:rowOff>315803</xdr:rowOff>
    </xdr:to>
    <xdr:grpSp>
      <xdr:nvGrpSpPr>
        <xdr:cNvPr id="2" name="그룹 1">
          <a:extLst>
            <a:ext uri="{FF2B5EF4-FFF2-40B4-BE49-F238E27FC236}">
              <a16:creationId xmlns:a16="http://schemas.microsoft.com/office/drawing/2014/main" id="{6DE834B1-C86D-4E29-871B-829DD81B0EA3}"/>
            </a:ext>
          </a:extLst>
        </xdr:cNvPr>
        <xdr:cNvGrpSpPr/>
      </xdr:nvGrpSpPr>
      <xdr:grpSpPr>
        <a:xfrm>
          <a:off x="7253567" y="2146727"/>
          <a:ext cx="2077355" cy="1373958"/>
          <a:chOff x="0" y="0"/>
          <a:chExt cx="2073434" cy="1243841"/>
        </a:xfrm>
      </xdr:grpSpPr>
      <xdr:pic>
        <xdr:nvPicPr>
          <xdr:cNvPr id="3" name="그림 5" descr="물음표 단색으로 채워진">
            <a:extLst>
              <a:ext uri="{FF2B5EF4-FFF2-40B4-BE49-F238E27FC236}">
                <a16:creationId xmlns:a16="http://schemas.microsoft.com/office/drawing/2014/main" id="{61A8EC5D-A8DE-425D-E501-7AEF7302AA0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bwMode="auto">
          <a:xfrm>
            <a:off x="417256" y="0"/>
            <a:ext cx="1239397" cy="1115695"/>
          </a:xfrm>
          <a:prstGeom prst="rect">
            <a:avLst/>
          </a:prstGeom>
          <a:noFill/>
          <a:ln>
            <a:noFill/>
          </a:ln>
        </xdr:spPr>
      </xdr:pic>
      <xdr:sp macro="" textlink="">
        <xdr:nvSpPr>
          <xdr:cNvPr id="4" name="텍스트 상자 2">
            <a:extLst>
              <a:ext uri="{FF2B5EF4-FFF2-40B4-BE49-F238E27FC236}">
                <a16:creationId xmlns:a16="http://schemas.microsoft.com/office/drawing/2014/main" id="{F350219B-7216-280D-2DAA-8471BB35596D}"/>
              </a:ext>
            </a:extLst>
          </xdr:cNvPr>
          <xdr:cNvSpPr txBox="1">
            <a:spLocks noChangeArrowheads="1"/>
          </xdr:cNvSpPr>
        </xdr:nvSpPr>
        <xdr:spPr bwMode="auto">
          <a:xfrm>
            <a:off x="0" y="1060704"/>
            <a:ext cx="2073434" cy="183137"/>
          </a:xfrm>
          <a:prstGeom prst="rect">
            <a:avLst/>
          </a:prstGeom>
          <a:solidFill>
            <a:srgbClr val="000000">
              <a:alpha val="50196"/>
            </a:srgbClr>
          </a:solidFill>
          <a:ln w="9525">
            <a:noFill/>
            <a:miter lim="800000"/>
            <a:headEnd/>
            <a:tailEnd/>
          </a:ln>
        </xdr:spPr>
        <xdr:txBody>
          <a:bodyPr rot="0" vert="horz" wrap="square" lIns="91440" tIns="45720" rIns="91440" bIns="45720" anchor="t" anchorCtr="0">
            <a:noAutofit/>
          </a:bodyPr>
          <a:lstStyle/>
          <a:p>
            <a:pPr algn="ctr" latinLnBrk="1">
              <a:spcAft>
                <a:spcPts val="800"/>
              </a:spcAft>
              <a:buNone/>
            </a:pPr>
            <a:r>
              <a:rPr lang="en-US" altLang="ko-KR" sz="600" kern="100" baseline="0">
                <a:solidFill>
                  <a:schemeClr val="bg1"/>
                </a:solidFill>
                <a:effectLst/>
                <a:latin typeface="Arial" panose="020B0604020202020204" pitchFamily="34" charset="0"/>
                <a:ea typeface="맑은 고딕" panose="020B0503020000020004" pitchFamily="50" charset="-127"/>
                <a:cs typeface="Times New Roman" panose="02020603050405020304" pitchFamily="18" charset="0"/>
              </a:rPr>
              <a:t>~~</a:t>
            </a:r>
          </a:p>
        </xdr:txBody>
      </xdr:sp>
    </xdr:grpSp>
    <xdr:clientData/>
  </xdr:twoCellAnchor>
  <xdr:twoCellAnchor>
    <xdr:from>
      <xdr:col>1</xdr:col>
      <xdr:colOff>299357</xdr:colOff>
      <xdr:row>0</xdr:row>
      <xdr:rowOff>1876985</xdr:rowOff>
    </xdr:from>
    <xdr:to>
      <xdr:col>4</xdr:col>
      <xdr:colOff>1932215</xdr:colOff>
      <xdr:row>0</xdr:row>
      <xdr:rowOff>1876985</xdr:rowOff>
    </xdr:to>
    <xdr:cxnSp macro="">
      <xdr:nvCxnSpPr>
        <xdr:cNvPr id="5" name="직선 연결선 4">
          <a:extLst>
            <a:ext uri="{FF2B5EF4-FFF2-40B4-BE49-F238E27FC236}">
              <a16:creationId xmlns:a16="http://schemas.microsoft.com/office/drawing/2014/main" id="{188F77EB-8102-42D1-A2DF-F89246B8D86B}"/>
            </a:ext>
          </a:extLst>
        </xdr:cNvPr>
        <xdr:cNvCxnSpPr/>
      </xdr:nvCxnSpPr>
      <xdr:spPr>
        <a:xfrm>
          <a:off x="299357" y="1876985"/>
          <a:ext cx="8767083" cy="0"/>
        </a:xfrm>
        <a:prstGeom prst="line">
          <a:avLst/>
        </a:prstGeom>
        <a:ln w="95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115420</xdr:colOff>
      <xdr:row>8</xdr:row>
      <xdr:rowOff>16252</xdr:rowOff>
    </xdr:from>
    <xdr:to>
      <xdr:col>4</xdr:col>
      <xdr:colOff>2192775</xdr:colOff>
      <xdr:row>11</xdr:row>
      <xdr:rowOff>339258</xdr:rowOff>
    </xdr:to>
    <xdr:grpSp>
      <xdr:nvGrpSpPr>
        <xdr:cNvPr id="6" name="그룹 5">
          <a:extLst>
            <a:ext uri="{FF2B5EF4-FFF2-40B4-BE49-F238E27FC236}">
              <a16:creationId xmlns:a16="http://schemas.microsoft.com/office/drawing/2014/main" id="{00218748-7719-49F7-BC34-FF544117BA9E}"/>
            </a:ext>
          </a:extLst>
        </xdr:cNvPr>
        <xdr:cNvGrpSpPr/>
      </xdr:nvGrpSpPr>
      <xdr:grpSpPr>
        <a:xfrm>
          <a:off x="7253567" y="4263281"/>
          <a:ext cx="2077355" cy="1365153"/>
          <a:chOff x="0" y="0"/>
          <a:chExt cx="2073434" cy="1243841"/>
        </a:xfrm>
      </xdr:grpSpPr>
      <xdr:pic>
        <xdr:nvPicPr>
          <xdr:cNvPr id="7" name="그림 5" descr="물음표 단색으로 채워진">
            <a:extLst>
              <a:ext uri="{FF2B5EF4-FFF2-40B4-BE49-F238E27FC236}">
                <a16:creationId xmlns:a16="http://schemas.microsoft.com/office/drawing/2014/main" id="{396B01D4-E213-2CFE-A9D1-B20909A81D9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bwMode="auto">
          <a:xfrm>
            <a:off x="417256" y="0"/>
            <a:ext cx="1239397" cy="1115695"/>
          </a:xfrm>
          <a:prstGeom prst="rect">
            <a:avLst/>
          </a:prstGeom>
          <a:noFill/>
          <a:ln>
            <a:noFill/>
          </a:ln>
        </xdr:spPr>
      </xdr:pic>
      <xdr:sp macro="" textlink="">
        <xdr:nvSpPr>
          <xdr:cNvPr id="8" name="텍스트 상자 2">
            <a:extLst>
              <a:ext uri="{FF2B5EF4-FFF2-40B4-BE49-F238E27FC236}">
                <a16:creationId xmlns:a16="http://schemas.microsoft.com/office/drawing/2014/main" id="{72F9C7A7-84ED-AF80-49D9-276D2E740818}"/>
              </a:ext>
            </a:extLst>
          </xdr:cNvPr>
          <xdr:cNvSpPr txBox="1">
            <a:spLocks noChangeArrowheads="1"/>
          </xdr:cNvSpPr>
        </xdr:nvSpPr>
        <xdr:spPr bwMode="auto">
          <a:xfrm>
            <a:off x="0" y="1060704"/>
            <a:ext cx="2073434" cy="183137"/>
          </a:xfrm>
          <a:prstGeom prst="rect">
            <a:avLst/>
          </a:prstGeom>
          <a:solidFill>
            <a:srgbClr val="000000">
              <a:alpha val="50196"/>
            </a:srgbClr>
          </a:solidFill>
          <a:ln w="9525">
            <a:noFill/>
            <a:miter lim="800000"/>
            <a:headEnd/>
            <a:tailEnd/>
          </a:ln>
        </xdr:spPr>
        <xdr:txBody>
          <a:bodyPr rot="0" vert="horz" wrap="square" lIns="91440" tIns="45720" rIns="91440" bIns="45720" anchor="t" anchorCtr="0">
            <a:noAutofit/>
          </a:bodyPr>
          <a:lstStyle/>
          <a:p>
            <a:pPr algn="ctr" latinLnBrk="1">
              <a:spcAft>
                <a:spcPts val="800"/>
              </a:spcAft>
              <a:buNone/>
            </a:pPr>
            <a:r>
              <a:rPr lang="en-US" altLang="ko-KR" sz="600" kern="100" baseline="0">
                <a:solidFill>
                  <a:schemeClr val="bg1"/>
                </a:solidFill>
                <a:effectLst/>
                <a:latin typeface="Arial" panose="020B0604020202020204" pitchFamily="34" charset="0"/>
                <a:ea typeface="맑은 고딕" panose="020B0503020000020004" pitchFamily="50" charset="-127"/>
                <a:cs typeface="Times New Roman" panose="02020603050405020304" pitchFamily="18" charset="0"/>
              </a:rPr>
              <a:t>~~</a:t>
            </a:r>
          </a:p>
        </xdr:txBody>
      </xdr:sp>
    </xdr:grpSp>
    <xdr:clientData/>
  </xdr:twoCellAnchor>
  <xdr:oneCellAnchor>
    <xdr:from>
      <xdr:col>4</xdr:col>
      <xdr:colOff>1546412</xdr:colOff>
      <xdr:row>0</xdr:row>
      <xdr:rowOff>44823</xdr:rowOff>
    </xdr:from>
    <xdr:ext cx="876300" cy="368719"/>
    <xdr:pic>
      <xdr:nvPicPr>
        <xdr:cNvPr id="9" name="그림 8">
          <a:extLst>
            <a:ext uri="{FF2B5EF4-FFF2-40B4-BE49-F238E27FC236}">
              <a16:creationId xmlns:a16="http://schemas.microsoft.com/office/drawing/2014/main" id="{F5FB8F9E-660C-4A72-ACD3-EF2AAFD5A40F}"/>
            </a:ext>
          </a:extLst>
        </xdr:cNvPr>
        <xdr:cNvPicPr>
          <a:picLocks noChangeAspect="1"/>
        </xdr:cNvPicPr>
      </xdr:nvPicPr>
      <xdr:blipFill>
        <a:blip xmlns:r="http://schemas.openxmlformats.org/officeDocument/2006/relationships" r:embed="rId3"/>
        <a:stretch>
          <a:fillRect/>
        </a:stretch>
      </xdr:blipFill>
      <xdr:spPr>
        <a:xfrm>
          <a:off x="8680637" y="44823"/>
          <a:ext cx="876300" cy="368719"/>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xdr:from>
      <xdr:col>4</xdr:col>
      <xdr:colOff>115420</xdr:colOff>
      <xdr:row>9</xdr:row>
      <xdr:rowOff>100517</xdr:rowOff>
    </xdr:from>
    <xdr:to>
      <xdr:col>4</xdr:col>
      <xdr:colOff>2193252</xdr:colOff>
      <xdr:row>13</xdr:row>
      <xdr:rowOff>178435</xdr:rowOff>
    </xdr:to>
    <xdr:grpSp>
      <xdr:nvGrpSpPr>
        <xdr:cNvPr id="2" name="그룹 1">
          <a:extLst>
            <a:ext uri="{FF2B5EF4-FFF2-40B4-BE49-F238E27FC236}">
              <a16:creationId xmlns:a16="http://schemas.microsoft.com/office/drawing/2014/main" id="{1BB5714E-9500-4F88-BD65-259605C93A85}"/>
            </a:ext>
          </a:extLst>
        </xdr:cNvPr>
        <xdr:cNvGrpSpPr/>
      </xdr:nvGrpSpPr>
      <xdr:grpSpPr>
        <a:xfrm>
          <a:off x="6413126" y="4694929"/>
          <a:ext cx="2077832" cy="1467447"/>
          <a:chOff x="0" y="0"/>
          <a:chExt cx="2073910" cy="1243841"/>
        </a:xfrm>
      </xdr:grpSpPr>
      <xdr:pic>
        <xdr:nvPicPr>
          <xdr:cNvPr id="3" name="그림 2">
            <a:extLst>
              <a:ext uri="{FF2B5EF4-FFF2-40B4-BE49-F238E27FC236}">
                <a16:creationId xmlns:a16="http://schemas.microsoft.com/office/drawing/2014/main" id="{EBB983E6-B9CC-B2E6-6E46-CE59FAE109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0" y="0"/>
            <a:ext cx="2073910" cy="1105535"/>
          </a:xfrm>
          <a:prstGeom prst="rect">
            <a:avLst/>
          </a:prstGeom>
          <a:noFill/>
          <a:ln>
            <a:noFill/>
          </a:ln>
        </xdr:spPr>
      </xdr:pic>
      <xdr:sp macro="" textlink="">
        <xdr:nvSpPr>
          <xdr:cNvPr id="4" name="텍스트 상자 2">
            <a:extLst>
              <a:ext uri="{FF2B5EF4-FFF2-40B4-BE49-F238E27FC236}">
                <a16:creationId xmlns:a16="http://schemas.microsoft.com/office/drawing/2014/main" id="{9B2D3533-E104-2514-017B-383E2BF93113}"/>
              </a:ext>
            </a:extLst>
          </xdr:cNvPr>
          <xdr:cNvSpPr txBox="1">
            <a:spLocks noChangeArrowheads="1"/>
          </xdr:cNvSpPr>
        </xdr:nvSpPr>
        <xdr:spPr bwMode="auto">
          <a:xfrm>
            <a:off x="0" y="1060704"/>
            <a:ext cx="2073434" cy="183137"/>
          </a:xfrm>
          <a:prstGeom prst="rect">
            <a:avLst/>
          </a:prstGeom>
          <a:solidFill>
            <a:srgbClr val="000000">
              <a:alpha val="50196"/>
            </a:srgbClr>
          </a:solidFill>
          <a:ln w="9525">
            <a:noFill/>
            <a:miter lim="800000"/>
            <a:headEnd/>
            <a:tailEnd/>
          </a:ln>
        </xdr:spPr>
        <xdr:txBody>
          <a:bodyPr rot="0" vert="horz" wrap="square" lIns="91440" tIns="45720" rIns="91440" bIns="45720" anchor="t" anchorCtr="0">
            <a:noAutofit/>
          </a:bodyPr>
          <a:lstStyle/>
          <a:p>
            <a:pPr algn="ctr" latinLnBrk="1">
              <a:spcAft>
                <a:spcPts val="800"/>
              </a:spcAft>
              <a:buNone/>
            </a:pPr>
            <a:r>
              <a:rPr lang="en-US" sz="600" kern="100">
                <a:solidFill>
                  <a:schemeClr val="bg1"/>
                </a:solidFill>
                <a:effectLst/>
                <a:latin typeface="Arial" panose="020B0604020202020204" pitchFamily="34" charset="0"/>
                <a:ea typeface="맑은 고딕" panose="020B0503020000020004" pitchFamily="50" charset="-127"/>
                <a:cs typeface="Times New Roman" panose="02020603050405020304" pitchFamily="18" charset="0"/>
              </a:rPr>
              <a:t>Shopping tour</a:t>
            </a:r>
            <a:endParaRPr lang="ko-KR" sz="1100" kern="100">
              <a:solidFill>
                <a:schemeClr val="bg1"/>
              </a:solidFill>
              <a:effectLst/>
              <a:latin typeface="맑은 고딕" panose="020B0503020000020004" pitchFamily="50" charset="-127"/>
              <a:ea typeface="맑은 고딕" panose="020B0503020000020004" pitchFamily="50" charset="-127"/>
              <a:cs typeface="Times New Roman" panose="02020603050405020304" pitchFamily="18" charset="0"/>
            </a:endParaRPr>
          </a:p>
        </xdr:txBody>
      </xdr:sp>
    </xdr:grpSp>
    <xdr:clientData/>
  </xdr:twoCellAnchor>
  <xdr:twoCellAnchor>
    <xdr:from>
      <xdr:col>4</xdr:col>
      <xdr:colOff>115420</xdr:colOff>
      <xdr:row>4</xdr:row>
      <xdr:rowOff>33618</xdr:rowOff>
    </xdr:from>
    <xdr:to>
      <xdr:col>4</xdr:col>
      <xdr:colOff>2193252</xdr:colOff>
      <xdr:row>8</xdr:row>
      <xdr:rowOff>2839</xdr:rowOff>
    </xdr:to>
    <xdr:grpSp>
      <xdr:nvGrpSpPr>
        <xdr:cNvPr id="5" name="그룹 4">
          <a:extLst>
            <a:ext uri="{FF2B5EF4-FFF2-40B4-BE49-F238E27FC236}">
              <a16:creationId xmlns:a16="http://schemas.microsoft.com/office/drawing/2014/main" id="{786B231B-0D99-4065-80E1-2D85CECD88CA}"/>
            </a:ext>
          </a:extLst>
        </xdr:cNvPr>
        <xdr:cNvGrpSpPr/>
      </xdr:nvGrpSpPr>
      <xdr:grpSpPr>
        <a:xfrm>
          <a:off x="6413126" y="2891118"/>
          <a:ext cx="2077832" cy="1358750"/>
          <a:chOff x="0" y="0"/>
          <a:chExt cx="2073910" cy="1243841"/>
        </a:xfrm>
      </xdr:grpSpPr>
      <xdr:pic>
        <xdr:nvPicPr>
          <xdr:cNvPr id="6" name="그림 5">
            <a:extLst>
              <a:ext uri="{FF2B5EF4-FFF2-40B4-BE49-F238E27FC236}">
                <a16:creationId xmlns:a16="http://schemas.microsoft.com/office/drawing/2014/main" id="{524CFAE9-E10D-04FD-504B-C781281DD1A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bwMode="auto">
          <a:xfrm>
            <a:off x="0" y="0"/>
            <a:ext cx="2073910" cy="1115695"/>
          </a:xfrm>
          <a:prstGeom prst="rect">
            <a:avLst/>
          </a:prstGeom>
          <a:noFill/>
          <a:ln>
            <a:noFill/>
          </a:ln>
        </xdr:spPr>
      </xdr:pic>
      <xdr:sp macro="" textlink="">
        <xdr:nvSpPr>
          <xdr:cNvPr id="7" name="텍스트 상자 2">
            <a:extLst>
              <a:ext uri="{FF2B5EF4-FFF2-40B4-BE49-F238E27FC236}">
                <a16:creationId xmlns:a16="http://schemas.microsoft.com/office/drawing/2014/main" id="{126E97D3-E6FB-4EE5-D4FC-0CC317BA5725}"/>
              </a:ext>
            </a:extLst>
          </xdr:cNvPr>
          <xdr:cNvSpPr txBox="1">
            <a:spLocks noChangeArrowheads="1"/>
          </xdr:cNvSpPr>
        </xdr:nvSpPr>
        <xdr:spPr bwMode="auto">
          <a:xfrm>
            <a:off x="0" y="1060704"/>
            <a:ext cx="2073434" cy="183137"/>
          </a:xfrm>
          <a:prstGeom prst="rect">
            <a:avLst/>
          </a:prstGeom>
          <a:solidFill>
            <a:srgbClr val="000000">
              <a:alpha val="50196"/>
            </a:srgbClr>
          </a:solidFill>
          <a:ln w="9525">
            <a:noFill/>
            <a:miter lim="800000"/>
            <a:headEnd/>
            <a:tailEnd/>
          </a:ln>
        </xdr:spPr>
        <xdr:txBody>
          <a:bodyPr rot="0" vert="horz" wrap="square" lIns="91440" tIns="45720" rIns="91440" bIns="45720" anchor="t" anchorCtr="0">
            <a:noAutofit/>
          </a:bodyPr>
          <a:lstStyle/>
          <a:p>
            <a:pPr algn="ctr" latinLnBrk="1">
              <a:spcAft>
                <a:spcPts val="800"/>
              </a:spcAft>
              <a:buNone/>
            </a:pPr>
            <a:r>
              <a:rPr lang="en-US" altLang="ko-KR" sz="600" kern="100">
                <a:solidFill>
                  <a:schemeClr val="bg1"/>
                </a:solidFill>
                <a:effectLst/>
                <a:latin typeface="Arial" panose="020B0604020202020204" pitchFamily="34" charset="0"/>
                <a:ea typeface="맑은 고딕" panose="020B0503020000020004" pitchFamily="50" charset="-127"/>
                <a:cs typeface="Times New Roman" panose="02020603050405020304" pitchFamily="18" charset="0"/>
              </a:rPr>
              <a:t>Style</a:t>
            </a:r>
            <a:r>
              <a:rPr lang="en-US" altLang="ko-KR" sz="600" kern="100" baseline="0">
                <a:solidFill>
                  <a:schemeClr val="bg1"/>
                </a:solidFill>
                <a:effectLst/>
                <a:latin typeface="Arial" panose="020B0604020202020204" pitchFamily="34" charset="0"/>
                <a:ea typeface="맑은 고딕" panose="020B0503020000020004" pitchFamily="50" charset="-127"/>
                <a:cs typeface="Times New Roman" panose="02020603050405020304" pitchFamily="18" charset="0"/>
              </a:rPr>
              <a:t> Consulting</a:t>
            </a:r>
          </a:p>
        </xdr:txBody>
      </xdr:sp>
    </xdr:grpSp>
    <xdr:clientData/>
  </xdr:twoCellAnchor>
  <xdr:twoCellAnchor>
    <xdr:from>
      <xdr:col>4</xdr:col>
      <xdr:colOff>115420</xdr:colOff>
      <xdr:row>15</xdr:row>
      <xdr:rowOff>44338</xdr:rowOff>
    </xdr:from>
    <xdr:to>
      <xdr:col>4</xdr:col>
      <xdr:colOff>2192617</xdr:colOff>
      <xdr:row>18</xdr:row>
      <xdr:rowOff>136488</xdr:rowOff>
    </xdr:to>
    <xdr:grpSp>
      <xdr:nvGrpSpPr>
        <xdr:cNvPr id="8" name="그룹 7">
          <a:extLst>
            <a:ext uri="{FF2B5EF4-FFF2-40B4-BE49-F238E27FC236}">
              <a16:creationId xmlns:a16="http://schemas.microsoft.com/office/drawing/2014/main" id="{E11FC1D6-FA81-4753-A2AF-A284519194CA}"/>
            </a:ext>
          </a:extLst>
        </xdr:cNvPr>
        <xdr:cNvGrpSpPr/>
      </xdr:nvGrpSpPr>
      <xdr:grpSpPr>
        <a:xfrm>
          <a:off x="6413126" y="6723044"/>
          <a:ext cx="2077197" cy="1134297"/>
          <a:chOff x="0" y="0"/>
          <a:chExt cx="2073434" cy="1112168"/>
        </a:xfrm>
      </xdr:grpSpPr>
      <xdr:pic>
        <xdr:nvPicPr>
          <xdr:cNvPr id="9" name="그림 8">
            <a:extLst>
              <a:ext uri="{FF2B5EF4-FFF2-40B4-BE49-F238E27FC236}">
                <a16:creationId xmlns:a16="http://schemas.microsoft.com/office/drawing/2014/main" id="{0379CEB2-03AA-F55E-6FC9-8B5DB06CB807}"/>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755" b="19117"/>
          <a:stretch>
            <a:fillRect/>
          </a:stretch>
        </xdr:blipFill>
        <xdr:spPr bwMode="auto">
          <a:xfrm>
            <a:off x="0" y="0"/>
            <a:ext cx="2073275" cy="1105535"/>
          </a:xfrm>
          <a:prstGeom prst="rect">
            <a:avLst/>
          </a:prstGeom>
          <a:noFill/>
          <a:ln>
            <a:noFill/>
          </a:ln>
        </xdr:spPr>
      </xdr:pic>
      <xdr:sp macro="" textlink="">
        <xdr:nvSpPr>
          <xdr:cNvPr id="10" name="텍스트 상자 2">
            <a:extLst>
              <a:ext uri="{FF2B5EF4-FFF2-40B4-BE49-F238E27FC236}">
                <a16:creationId xmlns:a16="http://schemas.microsoft.com/office/drawing/2014/main" id="{9A590B49-E99F-B947-FC0E-FBB78EEA695C}"/>
              </a:ext>
            </a:extLst>
          </xdr:cNvPr>
          <xdr:cNvSpPr txBox="1">
            <a:spLocks noChangeArrowheads="1"/>
          </xdr:cNvSpPr>
        </xdr:nvSpPr>
        <xdr:spPr bwMode="auto">
          <a:xfrm>
            <a:off x="0" y="929031"/>
            <a:ext cx="2073434" cy="183137"/>
          </a:xfrm>
          <a:prstGeom prst="rect">
            <a:avLst/>
          </a:prstGeom>
          <a:solidFill>
            <a:srgbClr val="000000">
              <a:alpha val="50196"/>
            </a:srgbClr>
          </a:solidFill>
          <a:ln w="9525">
            <a:noFill/>
            <a:miter lim="800000"/>
            <a:headEnd/>
            <a:tailEnd/>
          </a:ln>
        </xdr:spPr>
        <xdr:txBody>
          <a:bodyPr rot="0" vert="horz" wrap="square" lIns="91440" tIns="45720" rIns="91440" bIns="45720" anchor="t" anchorCtr="0">
            <a:noAutofit/>
          </a:bodyPr>
          <a:lstStyle/>
          <a:p>
            <a:pPr algn="ctr" latinLnBrk="1">
              <a:spcAft>
                <a:spcPts val="800"/>
              </a:spcAft>
              <a:buNone/>
            </a:pPr>
            <a:r>
              <a:rPr lang="en-US" sz="600" kern="100">
                <a:solidFill>
                  <a:schemeClr val="bg1"/>
                </a:solidFill>
                <a:effectLst/>
                <a:latin typeface="Arial" panose="020B0604020202020204" pitchFamily="34" charset="0"/>
                <a:ea typeface="맑은 고딕" panose="020B0503020000020004" pitchFamily="50" charset="-127"/>
                <a:cs typeface="Times New Roman" panose="02020603050405020304" pitchFamily="18" charset="0"/>
              </a:rPr>
              <a:t>KUMKANG Optical</a:t>
            </a:r>
            <a:endParaRPr lang="ko-KR" sz="1100" kern="100">
              <a:solidFill>
                <a:schemeClr val="bg1"/>
              </a:solidFill>
              <a:effectLst/>
              <a:latin typeface="맑은 고딕" panose="020B0503020000020004" pitchFamily="50" charset="-127"/>
              <a:ea typeface="맑은 고딕" panose="020B0503020000020004" pitchFamily="50" charset="-127"/>
              <a:cs typeface="Times New Roman" panose="02020603050405020304" pitchFamily="18" charset="0"/>
            </a:endParaRPr>
          </a:p>
        </xdr:txBody>
      </xdr:sp>
    </xdr:grpSp>
    <xdr:clientData/>
  </xdr:twoCellAnchor>
  <xdr:twoCellAnchor>
    <xdr:from>
      <xdr:col>4</xdr:col>
      <xdr:colOff>115420</xdr:colOff>
      <xdr:row>21</xdr:row>
      <xdr:rowOff>282351</xdr:rowOff>
    </xdr:from>
    <xdr:to>
      <xdr:col>4</xdr:col>
      <xdr:colOff>2193252</xdr:colOff>
      <xdr:row>25</xdr:row>
      <xdr:rowOff>214593</xdr:rowOff>
    </xdr:to>
    <xdr:grpSp>
      <xdr:nvGrpSpPr>
        <xdr:cNvPr id="11" name="그룹 10">
          <a:extLst>
            <a:ext uri="{FF2B5EF4-FFF2-40B4-BE49-F238E27FC236}">
              <a16:creationId xmlns:a16="http://schemas.microsoft.com/office/drawing/2014/main" id="{EF72CE15-697A-4767-8DA9-8D2B775B5A34}"/>
            </a:ext>
          </a:extLst>
        </xdr:cNvPr>
        <xdr:cNvGrpSpPr/>
      </xdr:nvGrpSpPr>
      <xdr:grpSpPr>
        <a:xfrm>
          <a:off x="6413126" y="9045351"/>
          <a:ext cx="2077832" cy="1321771"/>
          <a:chOff x="0" y="0"/>
          <a:chExt cx="2073910" cy="1243841"/>
        </a:xfrm>
      </xdr:grpSpPr>
      <xdr:pic>
        <xdr:nvPicPr>
          <xdr:cNvPr id="12" name="그림 11">
            <a:extLst>
              <a:ext uri="{FF2B5EF4-FFF2-40B4-BE49-F238E27FC236}">
                <a16:creationId xmlns:a16="http://schemas.microsoft.com/office/drawing/2014/main" id="{D42CD479-D530-F7B3-9720-6FDF21A35986}"/>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1" t="13310" r="213" b="14769"/>
          <a:stretch>
            <a:fillRect/>
          </a:stretch>
        </xdr:blipFill>
        <xdr:spPr bwMode="auto">
          <a:xfrm>
            <a:off x="0" y="0"/>
            <a:ext cx="2073910" cy="1105535"/>
          </a:xfrm>
          <a:prstGeom prst="rect">
            <a:avLst/>
          </a:prstGeom>
          <a:noFill/>
          <a:ln>
            <a:noFill/>
          </a:ln>
        </xdr:spPr>
      </xdr:pic>
      <xdr:sp macro="" textlink="">
        <xdr:nvSpPr>
          <xdr:cNvPr id="13" name="텍스트 상자 2">
            <a:extLst>
              <a:ext uri="{FF2B5EF4-FFF2-40B4-BE49-F238E27FC236}">
                <a16:creationId xmlns:a16="http://schemas.microsoft.com/office/drawing/2014/main" id="{CFCAE3D2-97D3-14CD-063C-2CAE4AE8D2B0}"/>
              </a:ext>
            </a:extLst>
          </xdr:cNvPr>
          <xdr:cNvSpPr txBox="1">
            <a:spLocks noChangeArrowheads="1"/>
          </xdr:cNvSpPr>
        </xdr:nvSpPr>
        <xdr:spPr bwMode="auto">
          <a:xfrm>
            <a:off x="0" y="1060704"/>
            <a:ext cx="2073434" cy="183137"/>
          </a:xfrm>
          <a:prstGeom prst="rect">
            <a:avLst/>
          </a:prstGeom>
          <a:solidFill>
            <a:srgbClr val="000000">
              <a:alpha val="50196"/>
            </a:srgbClr>
          </a:solidFill>
          <a:ln w="9525">
            <a:noFill/>
            <a:miter lim="800000"/>
            <a:headEnd/>
            <a:tailEnd/>
          </a:ln>
        </xdr:spPr>
        <xdr:txBody>
          <a:bodyPr rot="0" vert="horz" wrap="square" lIns="91440" tIns="45720" rIns="91440" bIns="45720" anchor="t" anchorCtr="0">
            <a:noAutofit/>
          </a:bodyPr>
          <a:lstStyle/>
          <a:p>
            <a:pPr algn="ctr" latinLnBrk="1">
              <a:spcAft>
                <a:spcPts val="800"/>
              </a:spcAft>
              <a:buNone/>
            </a:pPr>
            <a:r>
              <a:rPr lang="en-US" sz="600" kern="100">
                <a:solidFill>
                  <a:schemeClr val="bg1"/>
                </a:solidFill>
                <a:effectLst/>
                <a:latin typeface="Arial" panose="020B0604020202020204" pitchFamily="34" charset="0"/>
                <a:ea typeface="맑은 고딕" panose="020B0503020000020004" pitchFamily="50" charset="-127"/>
                <a:cs typeface="Times New Roman" panose="02020603050405020304" pitchFamily="18" charset="0"/>
              </a:rPr>
              <a:t>Shopping tour</a:t>
            </a:r>
            <a:endParaRPr lang="ko-KR" sz="1100" kern="100">
              <a:solidFill>
                <a:schemeClr val="bg1"/>
              </a:solidFill>
              <a:effectLst/>
              <a:latin typeface="맑은 고딕" panose="020B0503020000020004" pitchFamily="50" charset="-127"/>
              <a:ea typeface="맑은 고딕" panose="020B0503020000020004" pitchFamily="50" charset="-127"/>
              <a:cs typeface="Times New Roman" panose="02020603050405020304" pitchFamily="18" charset="0"/>
            </a:endParaRPr>
          </a:p>
        </xdr:txBody>
      </xdr:sp>
    </xdr:grpSp>
    <xdr:clientData/>
  </xdr:twoCellAnchor>
  <xdr:twoCellAnchor>
    <xdr:from>
      <xdr:col>1</xdr:col>
      <xdr:colOff>299357</xdr:colOff>
      <xdr:row>0</xdr:row>
      <xdr:rowOff>1809750</xdr:rowOff>
    </xdr:from>
    <xdr:to>
      <xdr:col>4</xdr:col>
      <xdr:colOff>1932215</xdr:colOff>
      <xdr:row>0</xdr:row>
      <xdr:rowOff>1809750</xdr:rowOff>
    </xdr:to>
    <xdr:cxnSp macro="">
      <xdr:nvCxnSpPr>
        <xdr:cNvPr id="14" name="직선 연결선 13">
          <a:extLst>
            <a:ext uri="{FF2B5EF4-FFF2-40B4-BE49-F238E27FC236}">
              <a16:creationId xmlns:a16="http://schemas.microsoft.com/office/drawing/2014/main" id="{ED79B86F-739B-473C-926A-8895F9CE95C6}"/>
            </a:ext>
          </a:extLst>
        </xdr:cNvPr>
        <xdr:cNvCxnSpPr/>
      </xdr:nvCxnSpPr>
      <xdr:spPr>
        <a:xfrm>
          <a:off x="299357" y="1809750"/>
          <a:ext cx="7928883" cy="0"/>
        </a:xfrm>
        <a:prstGeom prst="line">
          <a:avLst/>
        </a:prstGeom>
        <a:ln w="95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1535206</xdr:colOff>
      <xdr:row>0</xdr:row>
      <xdr:rowOff>78441</xdr:rowOff>
    </xdr:from>
    <xdr:ext cx="876300" cy="368719"/>
    <xdr:pic>
      <xdr:nvPicPr>
        <xdr:cNvPr id="15" name="그림 14">
          <a:extLst>
            <a:ext uri="{FF2B5EF4-FFF2-40B4-BE49-F238E27FC236}">
              <a16:creationId xmlns:a16="http://schemas.microsoft.com/office/drawing/2014/main" id="{4C84182F-4297-4873-A8BB-096191E8FF21}"/>
            </a:ext>
          </a:extLst>
        </xdr:cNvPr>
        <xdr:cNvPicPr>
          <a:picLocks noChangeAspect="1"/>
        </xdr:cNvPicPr>
      </xdr:nvPicPr>
      <xdr:blipFill>
        <a:blip xmlns:r="http://schemas.openxmlformats.org/officeDocument/2006/relationships" r:embed="rId5"/>
        <a:stretch>
          <a:fillRect/>
        </a:stretch>
      </xdr:blipFill>
      <xdr:spPr>
        <a:xfrm>
          <a:off x="7831231" y="78441"/>
          <a:ext cx="876300" cy="368719"/>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xdr:from>
      <xdr:col>4</xdr:col>
      <xdr:colOff>115420</xdr:colOff>
      <xdr:row>1</xdr:row>
      <xdr:rowOff>196903</xdr:rowOff>
    </xdr:from>
    <xdr:to>
      <xdr:col>4</xdr:col>
      <xdr:colOff>2192775</xdr:colOff>
      <xdr:row>5</xdr:row>
      <xdr:rowOff>315803</xdr:rowOff>
    </xdr:to>
    <xdr:grpSp>
      <xdr:nvGrpSpPr>
        <xdr:cNvPr id="2" name="그룹 1">
          <a:extLst>
            <a:ext uri="{FF2B5EF4-FFF2-40B4-BE49-F238E27FC236}">
              <a16:creationId xmlns:a16="http://schemas.microsoft.com/office/drawing/2014/main" id="{3E6EE296-FE64-4680-96B2-71A3CFB222A2}"/>
            </a:ext>
          </a:extLst>
        </xdr:cNvPr>
        <xdr:cNvGrpSpPr/>
      </xdr:nvGrpSpPr>
      <xdr:grpSpPr>
        <a:xfrm>
          <a:off x="6413126" y="2146727"/>
          <a:ext cx="2077355" cy="1373958"/>
          <a:chOff x="0" y="0"/>
          <a:chExt cx="2073434" cy="1243841"/>
        </a:xfrm>
      </xdr:grpSpPr>
      <xdr:pic>
        <xdr:nvPicPr>
          <xdr:cNvPr id="3" name="그림 5" descr="물음표 단색으로 채워진">
            <a:extLst>
              <a:ext uri="{FF2B5EF4-FFF2-40B4-BE49-F238E27FC236}">
                <a16:creationId xmlns:a16="http://schemas.microsoft.com/office/drawing/2014/main" id="{AE33BCAC-68F8-32B3-0A71-9F8CAFACE6B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bwMode="auto">
          <a:xfrm>
            <a:off x="417256" y="0"/>
            <a:ext cx="1239397" cy="1115695"/>
          </a:xfrm>
          <a:prstGeom prst="rect">
            <a:avLst/>
          </a:prstGeom>
          <a:noFill/>
          <a:ln>
            <a:noFill/>
          </a:ln>
        </xdr:spPr>
      </xdr:pic>
      <xdr:sp macro="" textlink="">
        <xdr:nvSpPr>
          <xdr:cNvPr id="4" name="텍스트 상자 2">
            <a:extLst>
              <a:ext uri="{FF2B5EF4-FFF2-40B4-BE49-F238E27FC236}">
                <a16:creationId xmlns:a16="http://schemas.microsoft.com/office/drawing/2014/main" id="{5A982F1E-A379-EA97-7E6A-CCA2AB238655}"/>
              </a:ext>
            </a:extLst>
          </xdr:cNvPr>
          <xdr:cNvSpPr txBox="1">
            <a:spLocks noChangeArrowheads="1"/>
          </xdr:cNvSpPr>
        </xdr:nvSpPr>
        <xdr:spPr bwMode="auto">
          <a:xfrm>
            <a:off x="0" y="1060704"/>
            <a:ext cx="2073434" cy="183137"/>
          </a:xfrm>
          <a:prstGeom prst="rect">
            <a:avLst/>
          </a:prstGeom>
          <a:solidFill>
            <a:srgbClr val="000000">
              <a:alpha val="50196"/>
            </a:srgbClr>
          </a:solidFill>
          <a:ln w="9525">
            <a:noFill/>
            <a:miter lim="800000"/>
            <a:headEnd/>
            <a:tailEnd/>
          </a:ln>
        </xdr:spPr>
        <xdr:txBody>
          <a:bodyPr rot="0" vert="horz" wrap="square" lIns="91440" tIns="45720" rIns="91440" bIns="45720" anchor="t" anchorCtr="0">
            <a:noAutofit/>
          </a:bodyPr>
          <a:lstStyle/>
          <a:p>
            <a:pPr algn="ctr" latinLnBrk="1">
              <a:spcAft>
                <a:spcPts val="800"/>
              </a:spcAft>
              <a:buNone/>
            </a:pPr>
            <a:r>
              <a:rPr lang="en-US" altLang="ko-KR" sz="600" kern="100" baseline="0">
                <a:solidFill>
                  <a:schemeClr val="bg1"/>
                </a:solidFill>
                <a:effectLst/>
                <a:latin typeface="Arial" panose="020B0604020202020204" pitchFamily="34" charset="0"/>
                <a:ea typeface="맑은 고딕" panose="020B0503020000020004" pitchFamily="50" charset="-127"/>
                <a:cs typeface="Times New Roman" panose="02020603050405020304" pitchFamily="18" charset="0"/>
              </a:rPr>
              <a:t>~~</a:t>
            </a:r>
          </a:p>
        </xdr:txBody>
      </xdr:sp>
    </xdr:grpSp>
    <xdr:clientData/>
  </xdr:twoCellAnchor>
  <xdr:twoCellAnchor>
    <xdr:from>
      <xdr:col>1</xdr:col>
      <xdr:colOff>299357</xdr:colOff>
      <xdr:row>0</xdr:row>
      <xdr:rowOff>1888191</xdr:rowOff>
    </xdr:from>
    <xdr:to>
      <xdr:col>4</xdr:col>
      <xdr:colOff>1932215</xdr:colOff>
      <xdr:row>0</xdr:row>
      <xdr:rowOff>1888191</xdr:rowOff>
    </xdr:to>
    <xdr:cxnSp macro="">
      <xdr:nvCxnSpPr>
        <xdr:cNvPr id="5" name="직선 연결선 4">
          <a:extLst>
            <a:ext uri="{FF2B5EF4-FFF2-40B4-BE49-F238E27FC236}">
              <a16:creationId xmlns:a16="http://schemas.microsoft.com/office/drawing/2014/main" id="{E3018C07-A87F-4217-B72C-D45892BB96DB}"/>
            </a:ext>
          </a:extLst>
        </xdr:cNvPr>
        <xdr:cNvCxnSpPr/>
      </xdr:nvCxnSpPr>
      <xdr:spPr>
        <a:xfrm>
          <a:off x="299357" y="1888191"/>
          <a:ext cx="7928883" cy="0"/>
        </a:xfrm>
        <a:prstGeom prst="line">
          <a:avLst/>
        </a:prstGeom>
        <a:ln w="95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115420</xdr:colOff>
      <xdr:row>8</xdr:row>
      <xdr:rowOff>16252</xdr:rowOff>
    </xdr:from>
    <xdr:to>
      <xdr:col>4</xdr:col>
      <xdr:colOff>2192775</xdr:colOff>
      <xdr:row>11</xdr:row>
      <xdr:rowOff>339258</xdr:rowOff>
    </xdr:to>
    <xdr:grpSp>
      <xdr:nvGrpSpPr>
        <xdr:cNvPr id="6" name="그룹 5">
          <a:extLst>
            <a:ext uri="{FF2B5EF4-FFF2-40B4-BE49-F238E27FC236}">
              <a16:creationId xmlns:a16="http://schemas.microsoft.com/office/drawing/2014/main" id="{37992896-90CB-4C0F-A9F3-F8AA5F85D4DC}"/>
            </a:ext>
          </a:extLst>
        </xdr:cNvPr>
        <xdr:cNvGrpSpPr/>
      </xdr:nvGrpSpPr>
      <xdr:grpSpPr>
        <a:xfrm>
          <a:off x="6413126" y="4263281"/>
          <a:ext cx="2077355" cy="1365153"/>
          <a:chOff x="0" y="0"/>
          <a:chExt cx="2073434" cy="1243841"/>
        </a:xfrm>
      </xdr:grpSpPr>
      <xdr:pic>
        <xdr:nvPicPr>
          <xdr:cNvPr id="7" name="그림 5" descr="물음표 단색으로 채워진">
            <a:extLst>
              <a:ext uri="{FF2B5EF4-FFF2-40B4-BE49-F238E27FC236}">
                <a16:creationId xmlns:a16="http://schemas.microsoft.com/office/drawing/2014/main" id="{A34540C3-2A32-8689-E472-329FC77EBDA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bwMode="auto">
          <a:xfrm>
            <a:off x="417256" y="0"/>
            <a:ext cx="1239397" cy="1115695"/>
          </a:xfrm>
          <a:prstGeom prst="rect">
            <a:avLst/>
          </a:prstGeom>
          <a:noFill/>
          <a:ln>
            <a:noFill/>
          </a:ln>
        </xdr:spPr>
      </xdr:pic>
      <xdr:sp macro="" textlink="">
        <xdr:nvSpPr>
          <xdr:cNvPr id="8" name="텍스트 상자 2">
            <a:extLst>
              <a:ext uri="{FF2B5EF4-FFF2-40B4-BE49-F238E27FC236}">
                <a16:creationId xmlns:a16="http://schemas.microsoft.com/office/drawing/2014/main" id="{9A30AB63-3D6A-0361-3774-D7F89C1917CB}"/>
              </a:ext>
            </a:extLst>
          </xdr:cNvPr>
          <xdr:cNvSpPr txBox="1">
            <a:spLocks noChangeArrowheads="1"/>
          </xdr:cNvSpPr>
        </xdr:nvSpPr>
        <xdr:spPr bwMode="auto">
          <a:xfrm>
            <a:off x="0" y="1060704"/>
            <a:ext cx="2073434" cy="183137"/>
          </a:xfrm>
          <a:prstGeom prst="rect">
            <a:avLst/>
          </a:prstGeom>
          <a:solidFill>
            <a:srgbClr val="000000">
              <a:alpha val="50196"/>
            </a:srgbClr>
          </a:solidFill>
          <a:ln w="9525">
            <a:noFill/>
            <a:miter lim="800000"/>
            <a:headEnd/>
            <a:tailEnd/>
          </a:ln>
        </xdr:spPr>
        <xdr:txBody>
          <a:bodyPr rot="0" vert="horz" wrap="square" lIns="91440" tIns="45720" rIns="91440" bIns="45720" anchor="t" anchorCtr="0">
            <a:noAutofit/>
          </a:bodyPr>
          <a:lstStyle/>
          <a:p>
            <a:pPr algn="ctr" latinLnBrk="1">
              <a:spcAft>
                <a:spcPts val="800"/>
              </a:spcAft>
              <a:buNone/>
            </a:pPr>
            <a:r>
              <a:rPr lang="en-US" altLang="ko-KR" sz="600" kern="100" baseline="0">
                <a:solidFill>
                  <a:schemeClr val="bg1"/>
                </a:solidFill>
                <a:effectLst/>
                <a:latin typeface="Arial" panose="020B0604020202020204" pitchFamily="34" charset="0"/>
                <a:ea typeface="맑은 고딕" panose="020B0503020000020004" pitchFamily="50" charset="-127"/>
                <a:cs typeface="Times New Roman" panose="02020603050405020304" pitchFamily="18" charset="0"/>
              </a:rPr>
              <a:t>~~</a:t>
            </a:r>
          </a:p>
        </xdr:txBody>
      </xdr:sp>
    </xdr:grpSp>
    <xdr:clientData/>
  </xdr:twoCellAnchor>
  <xdr:oneCellAnchor>
    <xdr:from>
      <xdr:col>4</xdr:col>
      <xdr:colOff>1546412</xdr:colOff>
      <xdr:row>0</xdr:row>
      <xdr:rowOff>67235</xdr:rowOff>
    </xdr:from>
    <xdr:ext cx="876300" cy="368719"/>
    <xdr:pic>
      <xdr:nvPicPr>
        <xdr:cNvPr id="9" name="그림 8">
          <a:extLst>
            <a:ext uri="{FF2B5EF4-FFF2-40B4-BE49-F238E27FC236}">
              <a16:creationId xmlns:a16="http://schemas.microsoft.com/office/drawing/2014/main" id="{F381EDEC-775A-4129-B6CF-CEA7B255667B}"/>
            </a:ext>
          </a:extLst>
        </xdr:cNvPr>
        <xdr:cNvPicPr>
          <a:picLocks noChangeAspect="1"/>
        </xdr:cNvPicPr>
      </xdr:nvPicPr>
      <xdr:blipFill>
        <a:blip xmlns:r="http://schemas.openxmlformats.org/officeDocument/2006/relationships" r:embed="rId3"/>
        <a:stretch>
          <a:fillRect/>
        </a:stretch>
      </xdr:blipFill>
      <xdr:spPr>
        <a:xfrm>
          <a:off x="7842437" y="67235"/>
          <a:ext cx="876300" cy="368719"/>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xdr:from>
      <xdr:col>4</xdr:col>
      <xdr:colOff>115420</xdr:colOff>
      <xdr:row>1</xdr:row>
      <xdr:rowOff>196903</xdr:rowOff>
    </xdr:from>
    <xdr:to>
      <xdr:col>4</xdr:col>
      <xdr:colOff>2192775</xdr:colOff>
      <xdr:row>5</xdr:row>
      <xdr:rowOff>315803</xdr:rowOff>
    </xdr:to>
    <xdr:grpSp>
      <xdr:nvGrpSpPr>
        <xdr:cNvPr id="2" name="그룹 1">
          <a:extLst>
            <a:ext uri="{FF2B5EF4-FFF2-40B4-BE49-F238E27FC236}">
              <a16:creationId xmlns:a16="http://schemas.microsoft.com/office/drawing/2014/main" id="{9B1DD76E-8F0D-442C-ACBA-B28723E94923}"/>
            </a:ext>
          </a:extLst>
        </xdr:cNvPr>
        <xdr:cNvGrpSpPr/>
      </xdr:nvGrpSpPr>
      <xdr:grpSpPr>
        <a:xfrm>
          <a:off x="7253567" y="2146727"/>
          <a:ext cx="2077355" cy="1373958"/>
          <a:chOff x="0" y="0"/>
          <a:chExt cx="2073434" cy="1243841"/>
        </a:xfrm>
      </xdr:grpSpPr>
      <xdr:pic>
        <xdr:nvPicPr>
          <xdr:cNvPr id="3" name="그림 5" descr="물음표 단색으로 채워진">
            <a:extLst>
              <a:ext uri="{FF2B5EF4-FFF2-40B4-BE49-F238E27FC236}">
                <a16:creationId xmlns:a16="http://schemas.microsoft.com/office/drawing/2014/main" id="{8A45FCD0-2E8C-15AE-5649-AA0EAB7BD0C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bwMode="auto">
          <a:xfrm>
            <a:off x="417256" y="0"/>
            <a:ext cx="1239397" cy="1115695"/>
          </a:xfrm>
          <a:prstGeom prst="rect">
            <a:avLst/>
          </a:prstGeom>
          <a:noFill/>
          <a:ln>
            <a:noFill/>
          </a:ln>
        </xdr:spPr>
      </xdr:pic>
      <xdr:sp macro="" textlink="">
        <xdr:nvSpPr>
          <xdr:cNvPr id="4" name="텍스트 상자 2">
            <a:extLst>
              <a:ext uri="{FF2B5EF4-FFF2-40B4-BE49-F238E27FC236}">
                <a16:creationId xmlns:a16="http://schemas.microsoft.com/office/drawing/2014/main" id="{DA5B66CD-0C21-9764-3BF9-AF9E2614F624}"/>
              </a:ext>
            </a:extLst>
          </xdr:cNvPr>
          <xdr:cNvSpPr txBox="1">
            <a:spLocks noChangeArrowheads="1"/>
          </xdr:cNvSpPr>
        </xdr:nvSpPr>
        <xdr:spPr bwMode="auto">
          <a:xfrm>
            <a:off x="0" y="1060704"/>
            <a:ext cx="2073434" cy="183137"/>
          </a:xfrm>
          <a:prstGeom prst="rect">
            <a:avLst/>
          </a:prstGeom>
          <a:solidFill>
            <a:srgbClr val="000000">
              <a:alpha val="50196"/>
            </a:srgbClr>
          </a:solidFill>
          <a:ln w="9525">
            <a:noFill/>
            <a:miter lim="800000"/>
            <a:headEnd/>
            <a:tailEnd/>
          </a:ln>
        </xdr:spPr>
        <xdr:txBody>
          <a:bodyPr rot="0" vert="horz" wrap="square" lIns="91440" tIns="45720" rIns="91440" bIns="45720" anchor="t" anchorCtr="0">
            <a:noAutofit/>
          </a:bodyPr>
          <a:lstStyle/>
          <a:p>
            <a:pPr algn="ctr" latinLnBrk="1">
              <a:spcAft>
                <a:spcPts val="800"/>
              </a:spcAft>
              <a:buNone/>
            </a:pPr>
            <a:r>
              <a:rPr lang="en-US" altLang="ko-KR" sz="600" kern="100" baseline="0">
                <a:solidFill>
                  <a:schemeClr val="bg1"/>
                </a:solidFill>
                <a:effectLst/>
                <a:latin typeface="Arial" panose="020B0604020202020204" pitchFamily="34" charset="0"/>
                <a:ea typeface="맑은 고딕" panose="020B0503020000020004" pitchFamily="50" charset="-127"/>
                <a:cs typeface="Times New Roman" panose="02020603050405020304" pitchFamily="18" charset="0"/>
              </a:rPr>
              <a:t>~~</a:t>
            </a:r>
          </a:p>
        </xdr:txBody>
      </xdr:sp>
    </xdr:grpSp>
    <xdr:clientData/>
  </xdr:twoCellAnchor>
  <xdr:twoCellAnchor>
    <xdr:from>
      <xdr:col>1</xdr:col>
      <xdr:colOff>299357</xdr:colOff>
      <xdr:row>0</xdr:row>
      <xdr:rowOff>1876985</xdr:rowOff>
    </xdr:from>
    <xdr:to>
      <xdr:col>4</xdr:col>
      <xdr:colOff>1932215</xdr:colOff>
      <xdr:row>0</xdr:row>
      <xdr:rowOff>1876985</xdr:rowOff>
    </xdr:to>
    <xdr:cxnSp macro="">
      <xdr:nvCxnSpPr>
        <xdr:cNvPr id="5" name="직선 연결선 4">
          <a:extLst>
            <a:ext uri="{FF2B5EF4-FFF2-40B4-BE49-F238E27FC236}">
              <a16:creationId xmlns:a16="http://schemas.microsoft.com/office/drawing/2014/main" id="{93FED65A-C628-4B3D-A2B7-3C456A99A932}"/>
            </a:ext>
          </a:extLst>
        </xdr:cNvPr>
        <xdr:cNvCxnSpPr/>
      </xdr:nvCxnSpPr>
      <xdr:spPr>
        <a:xfrm>
          <a:off x="299357" y="1876985"/>
          <a:ext cx="8767083" cy="0"/>
        </a:xfrm>
        <a:prstGeom prst="line">
          <a:avLst/>
        </a:prstGeom>
        <a:ln w="95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115420</xdr:colOff>
      <xdr:row>8</xdr:row>
      <xdr:rowOff>16252</xdr:rowOff>
    </xdr:from>
    <xdr:to>
      <xdr:col>4</xdr:col>
      <xdr:colOff>2192775</xdr:colOff>
      <xdr:row>11</xdr:row>
      <xdr:rowOff>339258</xdr:rowOff>
    </xdr:to>
    <xdr:grpSp>
      <xdr:nvGrpSpPr>
        <xdr:cNvPr id="6" name="그룹 5">
          <a:extLst>
            <a:ext uri="{FF2B5EF4-FFF2-40B4-BE49-F238E27FC236}">
              <a16:creationId xmlns:a16="http://schemas.microsoft.com/office/drawing/2014/main" id="{6BEE1C64-D0B8-44A9-9066-680ADEF7D092}"/>
            </a:ext>
          </a:extLst>
        </xdr:cNvPr>
        <xdr:cNvGrpSpPr/>
      </xdr:nvGrpSpPr>
      <xdr:grpSpPr>
        <a:xfrm>
          <a:off x="7253567" y="4263281"/>
          <a:ext cx="2077355" cy="1365153"/>
          <a:chOff x="0" y="0"/>
          <a:chExt cx="2073434" cy="1243841"/>
        </a:xfrm>
      </xdr:grpSpPr>
      <xdr:pic>
        <xdr:nvPicPr>
          <xdr:cNvPr id="7" name="그림 5" descr="물음표 단색으로 채워진">
            <a:extLst>
              <a:ext uri="{FF2B5EF4-FFF2-40B4-BE49-F238E27FC236}">
                <a16:creationId xmlns:a16="http://schemas.microsoft.com/office/drawing/2014/main" id="{A405AB5F-EB48-D313-D8F6-0DD507A2D5C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bwMode="auto">
          <a:xfrm>
            <a:off x="417256" y="0"/>
            <a:ext cx="1239397" cy="1115695"/>
          </a:xfrm>
          <a:prstGeom prst="rect">
            <a:avLst/>
          </a:prstGeom>
          <a:noFill/>
          <a:ln>
            <a:noFill/>
          </a:ln>
        </xdr:spPr>
      </xdr:pic>
      <xdr:sp macro="" textlink="">
        <xdr:nvSpPr>
          <xdr:cNvPr id="8" name="텍스트 상자 2">
            <a:extLst>
              <a:ext uri="{FF2B5EF4-FFF2-40B4-BE49-F238E27FC236}">
                <a16:creationId xmlns:a16="http://schemas.microsoft.com/office/drawing/2014/main" id="{38A47A51-A010-7AD1-B759-4C666D8FA2AF}"/>
              </a:ext>
            </a:extLst>
          </xdr:cNvPr>
          <xdr:cNvSpPr txBox="1">
            <a:spLocks noChangeArrowheads="1"/>
          </xdr:cNvSpPr>
        </xdr:nvSpPr>
        <xdr:spPr bwMode="auto">
          <a:xfrm>
            <a:off x="0" y="1060704"/>
            <a:ext cx="2073434" cy="183137"/>
          </a:xfrm>
          <a:prstGeom prst="rect">
            <a:avLst/>
          </a:prstGeom>
          <a:solidFill>
            <a:srgbClr val="000000">
              <a:alpha val="50196"/>
            </a:srgbClr>
          </a:solidFill>
          <a:ln w="9525">
            <a:noFill/>
            <a:miter lim="800000"/>
            <a:headEnd/>
            <a:tailEnd/>
          </a:ln>
        </xdr:spPr>
        <xdr:txBody>
          <a:bodyPr rot="0" vert="horz" wrap="square" lIns="91440" tIns="45720" rIns="91440" bIns="45720" anchor="t" anchorCtr="0">
            <a:noAutofit/>
          </a:bodyPr>
          <a:lstStyle/>
          <a:p>
            <a:pPr algn="ctr" latinLnBrk="1">
              <a:spcAft>
                <a:spcPts val="800"/>
              </a:spcAft>
              <a:buNone/>
            </a:pPr>
            <a:r>
              <a:rPr lang="en-US" altLang="ko-KR" sz="600" kern="100" baseline="0">
                <a:solidFill>
                  <a:schemeClr val="bg1"/>
                </a:solidFill>
                <a:effectLst/>
                <a:latin typeface="Arial" panose="020B0604020202020204" pitchFamily="34" charset="0"/>
                <a:ea typeface="맑은 고딕" panose="020B0503020000020004" pitchFamily="50" charset="-127"/>
                <a:cs typeface="Times New Roman" panose="02020603050405020304" pitchFamily="18" charset="0"/>
              </a:rPr>
              <a:t>~~</a:t>
            </a:r>
          </a:p>
        </xdr:txBody>
      </xdr:sp>
    </xdr:grpSp>
    <xdr:clientData/>
  </xdr:twoCellAnchor>
  <xdr:oneCellAnchor>
    <xdr:from>
      <xdr:col>4</xdr:col>
      <xdr:colOff>1501588</xdr:colOff>
      <xdr:row>0</xdr:row>
      <xdr:rowOff>78441</xdr:rowOff>
    </xdr:from>
    <xdr:ext cx="876300" cy="368719"/>
    <xdr:pic>
      <xdr:nvPicPr>
        <xdr:cNvPr id="9" name="그림 8">
          <a:extLst>
            <a:ext uri="{FF2B5EF4-FFF2-40B4-BE49-F238E27FC236}">
              <a16:creationId xmlns:a16="http://schemas.microsoft.com/office/drawing/2014/main" id="{D0AC8AC1-9489-444A-BDCF-D4793E2157DF}"/>
            </a:ext>
          </a:extLst>
        </xdr:cNvPr>
        <xdr:cNvPicPr>
          <a:picLocks noChangeAspect="1"/>
        </xdr:cNvPicPr>
      </xdr:nvPicPr>
      <xdr:blipFill>
        <a:blip xmlns:r="http://schemas.openxmlformats.org/officeDocument/2006/relationships" r:embed="rId3"/>
        <a:stretch>
          <a:fillRect/>
        </a:stretch>
      </xdr:blipFill>
      <xdr:spPr>
        <a:xfrm>
          <a:off x="8635813" y="78441"/>
          <a:ext cx="876300" cy="368719"/>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twoCellAnchor>
    <xdr:from>
      <xdr:col>4</xdr:col>
      <xdr:colOff>115420</xdr:colOff>
      <xdr:row>1</xdr:row>
      <xdr:rowOff>196903</xdr:rowOff>
    </xdr:from>
    <xdr:to>
      <xdr:col>4</xdr:col>
      <xdr:colOff>2192775</xdr:colOff>
      <xdr:row>5</xdr:row>
      <xdr:rowOff>315803</xdr:rowOff>
    </xdr:to>
    <xdr:grpSp>
      <xdr:nvGrpSpPr>
        <xdr:cNvPr id="2" name="그룹 1">
          <a:extLst>
            <a:ext uri="{FF2B5EF4-FFF2-40B4-BE49-F238E27FC236}">
              <a16:creationId xmlns:a16="http://schemas.microsoft.com/office/drawing/2014/main" id="{02CAAF22-4B2C-462C-BBD4-B0C0869601CE}"/>
            </a:ext>
          </a:extLst>
        </xdr:cNvPr>
        <xdr:cNvGrpSpPr/>
      </xdr:nvGrpSpPr>
      <xdr:grpSpPr>
        <a:xfrm>
          <a:off x="7253567" y="2740638"/>
          <a:ext cx="2077355" cy="1373959"/>
          <a:chOff x="0" y="0"/>
          <a:chExt cx="2073434" cy="1243841"/>
        </a:xfrm>
      </xdr:grpSpPr>
      <xdr:pic>
        <xdr:nvPicPr>
          <xdr:cNvPr id="3" name="그림 5" descr="물음표 단색으로 채워진">
            <a:extLst>
              <a:ext uri="{FF2B5EF4-FFF2-40B4-BE49-F238E27FC236}">
                <a16:creationId xmlns:a16="http://schemas.microsoft.com/office/drawing/2014/main" id="{54248EB1-8B9B-0938-1AB6-60B8066438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bwMode="auto">
          <a:xfrm>
            <a:off x="417256" y="0"/>
            <a:ext cx="1239397" cy="1115695"/>
          </a:xfrm>
          <a:prstGeom prst="rect">
            <a:avLst/>
          </a:prstGeom>
          <a:noFill/>
          <a:ln>
            <a:noFill/>
          </a:ln>
        </xdr:spPr>
      </xdr:pic>
      <xdr:sp macro="" textlink="">
        <xdr:nvSpPr>
          <xdr:cNvPr id="4" name="텍스트 상자 2">
            <a:extLst>
              <a:ext uri="{FF2B5EF4-FFF2-40B4-BE49-F238E27FC236}">
                <a16:creationId xmlns:a16="http://schemas.microsoft.com/office/drawing/2014/main" id="{F1267A61-A5F1-027D-4D27-036BE6BBA65F}"/>
              </a:ext>
            </a:extLst>
          </xdr:cNvPr>
          <xdr:cNvSpPr txBox="1">
            <a:spLocks noChangeArrowheads="1"/>
          </xdr:cNvSpPr>
        </xdr:nvSpPr>
        <xdr:spPr bwMode="auto">
          <a:xfrm>
            <a:off x="0" y="1060704"/>
            <a:ext cx="2073434" cy="183137"/>
          </a:xfrm>
          <a:prstGeom prst="rect">
            <a:avLst/>
          </a:prstGeom>
          <a:solidFill>
            <a:srgbClr val="000000">
              <a:alpha val="50196"/>
            </a:srgbClr>
          </a:solidFill>
          <a:ln w="9525">
            <a:noFill/>
            <a:miter lim="800000"/>
            <a:headEnd/>
            <a:tailEnd/>
          </a:ln>
        </xdr:spPr>
        <xdr:txBody>
          <a:bodyPr rot="0" vert="horz" wrap="square" lIns="91440" tIns="45720" rIns="91440" bIns="45720" anchor="t" anchorCtr="0">
            <a:noAutofit/>
          </a:bodyPr>
          <a:lstStyle/>
          <a:p>
            <a:pPr algn="ctr" latinLnBrk="1">
              <a:spcAft>
                <a:spcPts val="800"/>
              </a:spcAft>
              <a:buNone/>
            </a:pPr>
            <a:r>
              <a:rPr lang="en-US" altLang="ko-KR" sz="600" kern="100" baseline="0">
                <a:solidFill>
                  <a:schemeClr val="bg1"/>
                </a:solidFill>
                <a:effectLst/>
                <a:latin typeface="Arial" panose="020B0604020202020204" pitchFamily="34" charset="0"/>
                <a:ea typeface="맑은 고딕" panose="020B0503020000020004" pitchFamily="50" charset="-127"/>
                <a:cs typeface="Times New Roman" panose="02020603050405020304" pitchFamily="18" charset="0"/>
              </a:rPr>
              <a:t>~~</a:t>
            </a:r>
          </a:p>
        </xdr:txBody>
      </xdr:sp>
    </xdr:grpSp>
    <xdr:clientData/>
  </xdr:twoCellAnchor>
  <xdr:twoCellAnchor>
    <xdr:from>
      <xdr:col>1</xdr:col>
      <xdr:colOff>299357</xdr:colOff>
      <xdr:row>0</xdr:row>
      <xdr:rowOff>2437279</xdr:rowOff>
    </xdr:from>
    <xdr:to>
      <xdr:col>4</xdr:col>
      <xdr:colOff>1932215</xdr:colOff>
      <xdr:row>0</xdr:row>
      <xdr:rowOff>2437279</xdr:rowOff>
    </xdr:to>
    <xdr:cxnSp macro="">
      <xdr:nvCxnSpPr>
        <xdr:cNvPr id="5" name="직선 연결선 4">
          <a:extLst>
            <a:ext uri="{FF2B5EF4-FFF2-40B4-BE49-F238E27FC236}">
              <a16:creationId xmlns:a16="http://schemas.microsoft.com/office/drawing/2014/main" id="{ACFFB077-5AD7-41BD-A0B1-C448ACD34FCF}"/>
            </a:ext>
          </a:extLst>
        </xdr:cNvPr>
        <xdr:cNvCxnSpPr/>
      </xdr:nvCxnSpPr>
      <xdr:spPr>
        <a:xfrm>
          <a:off x="299357" y="2437279"/>
          <a:ext cx="8767083" cy="0"/>
        </a:xfrm>
        <a:prstGeom prst="line">
          <a:avLst/>
        </a:prstGeom>
        <a:ln w="95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115420</xdr:colOff>
      <xdr:row>8</xdr:row>
      <xdr:rowOff>16252</xdr:rowOff>
    </xdr:from>
    <xdr:to>
      <xdr:col>4</xdr:col>
      <xdr:colOff>2192775</xdr:colOff>
      <xdr:row>11</xdr:row>
      <xdr:rowOff>339258</xdr:rowOff>
    </xdr:to>
    <xdr:grpSp>
      <xdr:nvGrpSpPr>
        <xdr:cNvPr id="6" name="그룹 5">
          <a:extLst>
            <a:ext uri="{FF2B5EF4-FFF2-40B4-BE49-F238E27FC236}">
              <a16:creationId xmlns:a16="http://schemas.microsoft.com/office/drawing/2014/main" id="{FFCB66B6-CA0C-4D9F-AA02-BC5A6C4070AF}"/>
            </a:ext>
          </a:extLst>
        </xdr:cNvPr>
        <xdr:cNvGrpSpPr/>
      </xdr:nvGrpSpPr>
      <xdr:grpSpPr>
        <a:xfrm>
          <a:off x="7253567" y="4857193"/>
          <a:ext cx="2077355" cy="1365153"/>
          <a:chOff x="0" y="0"/>
          <a:chExt cx="2073434" cy="1243841"/>
        </a:xfrm>
      </xdr:grpSpPr>
      <xdr:pic>
        <xdr:nvPicPr>
          <xdr:cNvPr id="7" name="그림 5" descr="물음표 단색으로 채워진">
            <a:extLst>
              <a:ext uri="{FF2B5EF4-FFF2-40B4-BE49-F238E27FC236}">
                <a16:creationId xmlns:a16="http://schemas.microsoft.com/office/drawing/2014/main" id="{6B2DCD50-9C34-5F11-14FB-636C923C5EA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bwMode="auto">
          <a:xfrm>
            <a:off x="417256" y="0"/>
            <a:ext cx="1239397" cy="1115695"/>
          </a:xfrm>
          <a:prstGeom prst="rect">
            <a:avLst/>
          </a:prstGeom>
          <a:noFill/>
          <a:ln>
            <a:noFill/>
          </a:ln>
        </xdr:spPr>
      </xdr:pic>
      <xdr:sp macro="" textlink="">
        <xdr:nvSpPr>
          <xdr:cNvPr id="8" name="텍스트 상자 2">
            <a:extLst>
              <a:ext uri="{FF2B5EF4-FFF2-40B4-BE49-F238E27FC236}">
                <a16:creationId xmlns:a16="http://schemas.microsoft.com/office/drawing/2014/main" id="{B3E5FD42-031F-F916-10D5-F80A6DEB52AC}"/>
              </a:ext>
            </a:extLst>
          </xdr:cNvPr>
          <xdr:cNvSpPr txBox="1">
            <a:spLocks noChangeArrowheads="1"/>
          </xdr:cNvSpPr>
        </xdr:nvSpPr>
        <xdr:spPr bwMode="auto">
          <a:xfrm>
            <a:off x="0" y="1060704"/>
            <a:ext cx="2073434" cy="183137"/>
          </a:xfrm>
          <a:prstGeom prst="rect">
            <a:avLst/>
          </a:prstGeom>
          <a:solidFill>
            <a:srgbClr val="000000">
              <a:alpha val="50196"/>
            </a:srgbClr>
          </a:solidFill>
          <a:ln w="9525">
            <a:noFill/>
            <a:miter lim="800000"/>
            <a:headEnd/>
            <a:tailEnd/>
          </a:ln>
        </xdr:spPr>
        <xdr:txBody>
          <a:bodyPr rot="0" vert="horz" wrap="square" lIns="91440" tIns="45720" rIns="91440" bIns="45720" anchor="t" anchorCtr="0">
            <a:noAutofit/>
          </a:bodyPr>
          <a:lstStyle/>
          <a:p>
            <a:pPr algn="ctr" latinLnBrk="1">
              <a:spcAft>
                <a:spcPts val="800"/>
              </a:spcAft>
              <a:buNone/>
            </a:pPr>
            <a:r>
              <a:rPr lang="en-US" altLang="ko-KR" sz="600" kern="100" baseline="0">
                <a:solidFill>
                  <a:schemeClr val="bg1"/>
                </a:solidFill>
                <a:effectLst/>
                <a:latin typeface="Arial" panose="020B0604020202020204" pitchFamily="34" charset="0"/>
                <a:ea typeface="맑은 고딕" panose="020B0503020000020004" pitchFamily="50" charset="-127"/>
                <a:cs typeface="Times New Roman" panose="02020603050405020304" pitchFamily="18" charset="0"/>
              </a:rPr>
              <a:t>~~</a:t>
            </a:r>
          </a:p>
        </xdr:txBody>
      </xdr:sp>
    </xdr:grpSp>
    <xdr:clientData/>
  </xdr:twoCellAnchor>
  <xdr:oneCellAnchor>
    <xdr:from>
      <xdr:col>4</xdr:col>
      <xdr:colOff>1512794</xdr:colOff>
      <xdr:row>0</xdr:row>
      <xdr:rowOff>78441</xdr:rowOff>
    </xdr:from>
    <xdr:ext cx="876300" cy="368719"/>
    <xdr:pic>
      <xdr:nvPicPr>
        <xdr:cNvPr id="9" name="그림 8">
          <a:extLst>
            <a:ext uri="{FF2B5EF4-FFF2-40B4-BE49-F238E27FC236}">
              <a16:creationId xmlns:a16="http://schemas.microsoft.com/office/drawing/2014/main" id="{02C9E80D-8322-481C-B6A9-F1AEE58351DA}"/>
            </a:ext>
          </a:extLst>
        </xdr:cNvPr>
        <xdr:cNvPicPr>
          <a:picLocks noChangeAspect="1"/>
        </xdr:cNvPicPr>
      </xdr:nvPicPr>
      <xdr:blipFill>
        <a:blip xmlns:r="http://schemas.openxmlformats.org/officeDocument/2006/relationships" r:embed="rId3"/>
        <a:stretch>
          <a:fillRect/>
        </a:stretch>
      </xdr:blipFill>
      <xdr:spPr>
        <a:xfrm>
          <a:off x="8647019" y="78441"/>
          <a:ext cx="876300" cy="368719"/>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xdr:from>
      <xdr:col>4</xdr:col>
      <xdr:colOff>115420</xdr:colOff>
      <xdr:row>1</xdr:row>
      <xdr:rowOff>196903</xdr:rowOff>
    </xdr:from>
    <xdr:to>
      <xdr:col>4</xdr:col>
      <xdr:colOff>2192775</xdr:colOff>
      <xdr:row>5</xdr:row>
      <xdr:rowOff>315803</xdr:rowOff>
    </xdr:to>
    <xdr:grpSp>
      <xdr:nvGrpSpPr>
        <xdr:cNvPr id="2" name="그룹 1">
          <a:extLst>
            <a:ext uri="{FF2B5EF4-FFF2-40B4-BE49-F238E27FC236}">
              <a16:creationId xmlns:a16="http://schemas.microsoft.com/office/drawing/2014/main" id="{B2B87338-4DFF-42D3-9D3A-41C846BBC54B}"/>
            </a:ext>
          </a:extLst>
        </xdr:cNvPr>
        <xdr:cNvGrpSpPr/>
      </xdr:nvGrpSpPr>
      <xdr:grpSpPr>
        <a:xfrm>
          <a:off x="7253567" y="2146727"/>
          <a:ext cx="2077355" cy="1373958"/>
          <a:chOff x="0" y="0"/>
          <a:chExt cx="2073434" cy="1243841"/>
        </a:xfrm>
      </xdr:grpSpPr>
      <xdr:pic>
        <xdr:nvPicPr>
          <xdr:cNvPr id="3" name="그림 5" descr="물음표 단색으로 채워진">
            <a:extLst>
              <a:ext uri="{FF2B5EF4-FFF2-40B4-BE49-F238E27FC236}">
                <a16:creationId xmlns:a16="http://schemas.microsoft.com/office/drawing/2014/main" id="{85057751-20A9-86DA-E1F6-01FBE4F8F65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bwMode="auto">
          <a:xfrm>
            <a:off x="417256" y="0"/>
            <a:ext cx="1239397" cy="1115695"/>
          </a:xfrm>
          <a:prstGeom prst="rect">
            <a:avLst/>
          </a:prstGeom>
          <a:noFill/>
          <a:ln>
            <a:noFill/>
          </a:ln>
        </xdr:spPr>
      </xdr:pic>
      <xdr:sp macro="" textlink="">
        <xdr:nvSpPr>
          <xdr:cNvPr id="4" name="텍스트 상자 2">
            <a:extLst>
              <a:ext uri="{FF2B5EF4-FFF2-40B4-BE49-F238E27FC236}">
                <a16:creationId xmlns:a16="http://schemas.microsoft.com/office/drawing/2014/main" id="{03FD94BD-2B8B-CA24-4E6B-6EB1ED13D3FB}"/>
              </a:ext>
            </a:extLst>
          </xdr:cNvPr>
          <xdr:cNvSpPr txBox="1">
            <a:spLocks noChangeArrowheads="1"/>
          </xdr:cNvSpPr>
        </xdr:nvSpPr>
        <xdr:spPr bwMode="auto">
          <a:xfrm>
            <a:off x="0" y="1060704"/>
            <a:ext cx="2073434" cy="183137"/>
          </a:xfrm>
          <a:prstGeom prst="rect">
            <a:avLst/>
          </a:prstGeom>
          <a:solidFill>
            <a:srgbClr val="000000">
              <a:alpha val="50196"/>
            </a:srgbClr>
          </a:solidFill>
          <a:ln w="9525">
            <a:noFill/>
            <a:miter lim="800000"/>
            <a:headEnd/>
            <a:tailEnd/>
          </a:ln>
        </xdr:spPr>
        <xdr:txBody>
          <a:bodyPr rot="0" vert="horz" wrap="square" lIns="91440" tIns="45720" rIns="91440" bIns="45720" anchor="t" anchorCtr="0">
            <a:noAutofit/>
          </a:bodyPr>
          <a:lstStyle/>
          <a:p>
            <a:pPr algn="ctr" latinLnBrk="1">
              <a:spcAft>
                <a:spcPts val="800"/>
              </a:spcAft>
              <a:buNone/>
            </a:pPr>
            <a:r>
              <a:rPr lang="en-US" altLang="ko-KR" sz="600" kern="100" baseline="0">
                <a:solidFill>
                  <a:schemeClr val="bg1"/>
                </a:solidFill>
                <a:effectLst/>
                <a:latin typeface="Arial" panose="020B0604020202020204" pitchFamily="34" charset="0"/>
                <a:ea typeface="맑은 고딕" panose="020B0503020000020004" pitchFamily="50" charset="-127"/>
                <a:cs typeface="Times New Roman" panose="02020603050405020304" pitchFamily="18" charset="0"/>
              </a:rPr>
              <a:t>~~</a:t>
            </a:r>
          </a:p>
        </xdr:txBody>
      </xdr:sp>
    </xdr:grpSp>
    <xdr:clientData/>
  </xdr:twoCellAnchor>
  <xdr:twoCellAnchor>
    <xdr:from>
      <xdr:col>1</xdr:col>
      <xdr:colOff>299357</xdr:colOff>
      <xdr:row>0</xdr:row>
      <xdr:rowOff>1876985</xdr:rowOff>
    </xdr:from>
    <xdr:to>
      <xdr:col>4</xdr:col>
      <xdr:colOff>1932215</xdr:colOff>
      <xdr:row>0</xdr:row>
      <xdr:rowOff>1876985</xdr:rowOff>
    </xdr:to>
    <xdr:cxnSp macro="">
      <xdr:nvCxnSpPr>
        <xdr:cNvPr id="5" name="직선 연결선 4">
          <a:extLst>
            <a:ext uri="{FF2B5EF4-FFF2-40B4-BE49-F238E27FC236}">
              <a16:creationId xmlns:a16="http://schemas.microsoft.com/office/drawing/2014/main" id="{F81FADC7-6B9F-4C02-BAF6-3FB24AD29C48}"/>
            </a:ext>
          </a:extLst>
        </xdr:cNvPr>
        <xdr:cNvCxnSpPr/>
      </xdr:nvCxnSpPr>
      <xdr:spPr>
        <a:xfrm>
          <a:off x="299357" y="1876985"/>
          <a:ext cx="8767083" cy="0"/>
        </a:xfrm>
        <a:prstGeom prst="line">
          <a:avLst/>
        </a:prstGeom>
        <a:ln w="95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115420</xdr:colOff>
      <xdr:row>8</xdr:row>
      <xdr:rowOff>16252</xdr:rowOff>
    </xdr:from>
    <xdr:to>
      <xdr:col>4</xdr:col>
      <xdr:colOff>2192775</xdr:colOff>
      <xdr:row>11</xdr:row>
      <xdr:rowOff>339258</xdr:rowOff>
    </xdr:to>
    <xdr:grpSp>
      <xdr:nvGrpSpPr>
        <xdr:cNvPr id="6" name="그룹 5">
          <a:extLst>
            <a:ext uri="{FF2B5EF4-FFF2-40B4-BE49-F238E27FC236}">
              <a16:creationId xmlns:a16="http://schemas.microsoft.com/office/drawing/2014/main" id="{83C3E282-AEDF-4A43-AFF2-3115D66AE0EA}"/>
            </a:ext>
          </a:extLst>
        </xdr:cNvPr>
        <xdr:cNvGrpSpPr/>
      </xdr:nvGrpSpPr>
      <xdr:grpSpPr>
        <a:xfrm>
          <a:off x="7253567" y="4263281"/>
          <a:ext cx="2077355" cy="1365153"/>
          <a:chOff x="0" y="0"/>
          <a:chExt cx="2073434" cy="1243841"/>
        </a:xfrm>
      </xdr:grpSpPr>
      <xdr:pic>
        <xdr:nvPicPr>
          <xdr:cNvPr id="7" name="그림 5" descr="물음표 단색으로 채워진">
            <a:extLst>
              <a:ext uri="{FF2B5EF4-FFF2-40B4-BE49-F238E27FC236}">
                <a16:creationId xmlns:a16="http://schemas.microsoft.com/office/drawing/2014/main" id="{60559669-0E02-DABE-FF06-A85D75E2016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bwMode="auto">
          <a:xfrm>
            <a:off x="417256" y="0"/>
            <a:ext cx="1239397" cy="1115695"/>
          </a:xfrm>
          <a:prstGeom prst="rect">
            <a:avLst/>
          </a:prstGeom>
          <a:noFill/>
          <a:ln>
            <a:noFill/>
          </a:ln>
        </xdr:spPr>
      </xdr:pic>
      <xdr:sp macro="" textlink="">
        <xdr:nvSpPr>
          <xdr:cNvPr id="8" name="텍스트 상자 2">
            <a:extLst>
              <a:ext uri="{FF2B5EF4-FFF2-40B4-BE49-F238E27FC236}">
                <a16:creationId xmlns:a16="http://schemas.microsoft.com/office/drawing/2014/main" id="{65D8935F-561A-4C80-E712-D28C80B85FD8}"/>
              </a:ext>
            </a:extLst>
          </xdr:cNvPr>
          <xdr:cNvSpPr txBox="1">
            <a:spLocks noChangeArrowheads="1"/>
          </xdr:cNvSpPr>
        </xdr:nvSpPr>
        <xdr:spPr bwMode="auto">
          <a:xfrm>
            <a:off x="0" y="1060704"/>
            <a:ext cx="2073434" cy="183137"/>
          </a:xfrm>
          <a:prstGeom prst="rect">
            <a:avLst/>
          </a:prstGeom>
          <a:solidFill>
            <a:srgbClr val="000000">
              <a:alpha val="50196"/>
            </a:srgbClr>
          </a:solidFill>
          <a:ln w="9525">
            <a:noFill/>
            <a:miter lim="800000"/>
            <a:headEnd/>
            <a:tailEnd/>
          </a:ln>
        </xdr:spPr>
        <xdr:txBody>
          <a:bodyPr rot="0" vert="horz" wrap="square" lIns="91440" tIns="45720" rIns="91440" bIns="45720" anchor="t" anchorCtr="0">
            <a:noAutofit/>
          </a:bodyPr>
          <a:lstStyle/>
          <a:p>
            <a:pPr algn="ctr" latinLnBrk="1">
              <a:spcAft>
                <a:spcPts val="800"/>
              </a:spcAft>
              <a:buNone/>
            </a:pPr>
            <a:r>
              <a:rPr lang="en-US" altLang="ko-KR" sz="600" kern="100" baseline="0">
                <a:solidFill>
                  <a:schemeClr val="bg1"/>
                </a:solidFill>
                <a:effectLst/>
                <a:latin typeface="Arial" panose="020B0604020202020204" pitchFamily="34" charset="0"/>
                <a:ea typeface="맑은 고딕" panose="020B0503020000020004" pitchFamily="50" charset="-127"/>
                <a:cs typeface="Times New Roman" panose="02020603050405020304" pitchFamily="18" charset="0"/>
              </a:rPr>
              <a:t>~~</a:t>
            </a:r>
          </a:p>
        </xdr:txBody>
      </xdr:sp>
    </xdr:grpSp>
    <xdr:clientData/>
  </xdr:twoCellAnchor>
  <xdr:oneCellAnchor>
    <xdr:from>
      <xdr:col>4</xdr:col>
      <xdr:colOff>1524000</xdr:colOff>
      <xdr:row>0</xdr:row>
      <xdr:rowOff>78442</xdr:rowOff>
    </xdr:from>
    <xdr:ext cx="876300" cy="368719"/>
    <xdr:pic>
      <xdr:nvPicPr>
        <xdr:cNvPr id="9" name="그림 8">
          <a:extLst>
            <a:ext uri="{FF2B5EF4-FFF2-40B4-BE49-F238E27FC236}">
              <a16:creationId xmlns:a16="http://schemas.microsoft.com/office/drawing/2014/main" id="{D1CB4DA1-D1AD-4B4A-B1E1-46016E4B6F08}"/>
            </a:ext>
          </a:extLst>
        </xdr:cNvPr>
        <xdr:cNvPicPr>
          <a:picLocks noChangeAspect="1"/>
        </xdr:cNvPicPr>
      </xdr:nvPicPr>
      <xdr:blipFill>
        <a:blip xmlns:r="http://schemas.openxmlformats.org/officeDocument/2006/relationships" r:embed="rId3"/>
        <a:stretch>
          <a:fillRect/>
        </a:stretch>
      </xdr:blipFill>
      <xdr:spPr>
        <a:xfrm>
          <a:off x="8658225" y="78442"/>
          <a:ext cx="876300" cy="368719"/>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twoCellAnchor>
    <xdr:from>
      <xdr:col>4</xdr:col>
      <xdr:colOff>115420</xdr:colOff>
      <xdr:row>1</xdr:row>
      <xdr:rowOff>196903</xdr:rowOff>
    </xdr:from>
    <xdr:to>
      <xdr:col>4</xdr:col>
      <xdr:colOff>2192775</xdr:colOff>
      <xdr:row>5</xdr:row>
      <xdr:rowOff>315803</xdr:rowOff>
    </xdr:to>
    <xdr:grpSp>
      <xdr:nvGrpSpPr>
        <xdr:cNvPr id="2" name="그룹 1">
          <a:extLst>
            <a:ext uri="{FF2B5EF4-FFF2-40B4-BE49-F238E27FC236}">
              <a16:creationId xmlns:a16="http://schemas.microsoft.com/office/drawing/2014/main" id="{237DAD48-C0EF-4F2B-8DD7-CCFD3F31BF63}"/>
            </a:ext>
          </a:extLst>
        </xdr:cNvPr>
        <xdr:cNvGrpSpPr/>
      </xdr:nvGrpSpPr>
      <xdr:grpSpPr>
        <a:xfrm>
          <a:off x="7253567" y="2146727"/>
          <a:ext cx="2077355" cy="1373958"/>
          <a:chOff x="0" y="0"/>
          <a:chExt cx="2073434" cy="1243841"/>
        </a:xfrm>
      </xdr:grpSpPr>
      <xdr:pic>
        <xdr:nvPicPr>
          <xdr:cNvPr id="3" name="그림 5" descr="물음표 단색으로 채워진">
            <a:extLst>
              <a:ext uri="{FF2B5EF4-FFF2-40B4-BE49-F238E27FC236}">
                <a16:creationId xmlns:a16="http://schemas.microsoft.com/office/drawing/2014/main" id="{2B10D2B3-C5DB-4C7A-64A9-38185C4579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bwMode="auto">
          <a:xfrm>
            <a:off x="417256" y="0"/>
            <a:ext cx="1239397" cy="1115695"/>
          </a:xfrm>
          <a:prstGeom prst="rect">
            <a:avLst/>
          </a:prstGeom>
          <a:noFill/>
          <a:ln>
            <a:noFill/>
          </a:ln>
        </xdr:spPr>
      </xdr:pic>
      <xdr:sp macro="" textlink="">
        <xdr:nvSpPr>
          <xdr:cNvPr id="4" name="텍스트 상자 2">
            <a:extLst>
              <a:ext uri="{FF2B5EF4-FFF2-40B4-BE49-F238E27FC236}">
                <a16:creationId xmlns:a16="http://schemas.microsoft.com/office/drawing/2014/main" id="{87EA60C2-EE19-E60A-1D36-A6B82D1275ED}"/>
              </a:ext>
            </a:extLst>
          </xdr:cNvPr>
          <xdr:cNvSpPr txBox="1">
            <a:spLocks noChangeArrowheads="1"/>
          </xdr:cNvSpPr>
        </xdr:nvSpPr>
        <xdr:spPr bwMode="auto">
          <a:xfrm>
            <a:off x="0" y="1060704"/>
            <a:ext cx="2073434" cy="183137"/>
          </a:xfrm>
          <a:prstGeom prst="rect">
            <a:avLst/>
          </a:prstGeom>
          <a:solidFill>
            <a:srgbClr val="000000">
              <a:alpha val="50196"/>
            </a:srgbClr>
          </a:solidFill>
          <a:ln w="9525">
            <a:noFill/>
            <a:miter lim="800000"/>
            <a:headEnd/>
            <a:tailEnd/>
          </a:ln>
        </xdr:spPr>
        <xdr:txBody>
          <a:bodyPr rot="0" vert="horz" wrap="square" lIns="91440" tIns="45720" rIns="91440" bIns="45720" anchor="t" anchorCtr="0">
            <a:noAutofit/>
          </a:bodyPr>
          <a:lstStyle/>
          <a:p>
            <a:pPr algn="ctr" latinLnBrk="1">
              <a:spcAft>
                <a:spcPts val="800"/>
              </a:spcAft>
              <a:buNone/>
            </a:pPr>
            <a:r>
              <a:rPr lang="en-US" altLang="ko-KR" sz="600" kern="100" baseline="0">
                <a:solidFill>
                  <a:schemeClr val="bg1"/>
                </a:solidFill>
                <a:effectLst/>
                <a:latin typeface="Arial" panose="020B0604020202020204" pitchFamily="34" charset="0"/>
                <a:ea typeface="맑은 고딕" panose="020B0503020000020004" pitchFamily="50" charset="-127"/>
                <a:cs typeface="Times New Roman" panose="02020603050405020304" pitchFamily="18" charset="0"/>
              </a:rPr>
              <a:t>~~</a:t>
            </a:r>
          </a:p>
        </xdr:txBody>
      </xdr:sp>
    </xdr:grpSp>
    <xdr:clientData/>
  </xdr:twoCellAnchor>
  <xdr:twoCellAnchor>
    <xdr:from>
      <xdr:col>1</xdr:col>
      <xdr:colOff>299357</xdr:colOff>
      <xdr:row>0</xdr:row>
      <xdr:rowOff>1876985</xdr:rowOff>
    </xdr:from>
    <xdr:to>
      <xdr:col>4</xdr:col>
      <xdr:colOff>1932215</xdr:colOff>
      <xdr:row>0</xdr:row>
      <xdr:rowOff>1876985</xdr:rowOff>
    </xdr:to>
    <xdr:cxnSp macro="">
      <xdr:nvCxnSpPr>
        <xdr:cNvPr id="5" name="직선 연결선 4">
          <a:extLst>
            <a:ext uri="{FF2B5EF4-FFF2-40B4-BE49-F238E27FC236}">
              <a16:creationId xmlns:a16="http://schemas.microsoft.com/office/drawing/2014/main" id="{02169802-FA05-4338-940F-A607845A1786}"/>
            </a:ext>
          </a:extLst>
        </xdr:cNvPr>
        <xdr:cNvCxnSpPr/>
      </xdr:nvCxnSpPr>
      <xdr:spPr>
        <a:xfrm>
          <a:off x="299357" y="1876985"/>
          <a:ext cx="8767083" cy="0"/>
        </a:xfrm>
        <a:prstGeom prst="line">
          <a:avLst/>
        </a:prstGeom>
        <a:ln w="95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115420</xdr:colOff>
      <xdr:row>8</xdr:row>
      <xdr:rowOff>16252</xdr:rowOff>
    </xdr:from>
    <xdr:to>
      <xdr:col>4</xdr:col>
      <xdr:colOff>2192775</xdr:colOff>
      <xdr:row>11</xdr:row>
      <xdr:rowOff>339258</xdr:rowOff>
    </xdr:to>
    <xdr:grpSp>
      <xdr:nvGrpSpPr>
        <xdr:cNvPr id="6" name="그룹 5">
          <a:extLst>
            <a:ext uri="{FF2B5EF4-FFF2-40B4-BE49-F238E27FC236}">
              <a16:creationId xmlns:a16="http://schemas.microsoft.com/office/drawing/2014/main" id="{A85DD62A-D8A4-4F4C-9AF8-A2877D167F85}"/>
            </a:ext>
          </a:extLst>
        </xdr:cNvPr>
        <xdr:cNvGrpSpPr/>
      </xdr:nvGrpSpPr>
      <xdr:grpSpPr>
        <a:xfrm>
          <a:off x="7253567" y="4263281"/>
          <a:ext cx="2077355" cy="1365153"/>
          <a:chOff x="0" y="0"/>
          <a:chExt cx="2073434" cy="1243841"/>
        </a:xfrm>
      </xdr:grpSpPr>
      <xdr:pic>
        <xdr:nvPicPr>
          <xdr:cNvPr id="7" name="그림 5" descr="물음표 단색으로 채워진">
            <a:extLst>
              <a:ext uri="{FF2B5EF4-FFF2-40B4-BE49-F238E27FC236}">
                <a16:creationId xmlns:a16="http://schemas.microsoft.com/office/drawing/2014/main" id="{7395489A-D95E-E9A7-C644-F641AA8CA94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bwMode="auto">
          <a:xfrm>
            <a:off x="417256" y="0"/>
            <a:ext cx="1239397" cy="1115695"/>
          </a:xfrm>
          <a:prstGeom prst="rect">
            <a:avLst/>
          </a:prstGeom>
          <a:noFill/>
          <a:ln>
            <a:noFill/>
          </a:ln>
        </xdr:spPr>
      </xdr:pic>
      <xdr:sp macro="" textlink="">
        <xdr:nvSpPr>
          <xdr:cNvPr id="8" name="텍스트 상자 2">
            <a:extLst>
              <a:ext uri="{FF2B5EF4-FFF2-40B4-BE49-F238E27FC236}">
                <a16:creationId xmlns:a16="http://schemas.microsoft.com/office/drawing/2014/main" id="{0F02EFFA-825D-FFC4-1AC8-CF8531EC31C3}"/>
              </a:ext>
            </a:extLst>
          </xdr:cNvPr>
          <xdr:cNvSpPr txBox="1">
            <a:spLocks noChangeArrowheads="1"/>
          </xdr:cNvSpPr>
        </xdr:nvSpPr>
        <xdr:spPr bwMode="auto">
          <a:xfrm>
            <a:off x="0" y="1060704"/>
            <a:ext cx="2073434" cy="183137"/>
          </a:xfrm>
          <a:prstGeom prst="rect">
            <a:avLst/>
          </a:prstGeom>
          <a:solidFill>
            <a:srgbClr val="000000">
              <a:alpha val="50196"/>
            </a:srgbClr>
          </a:solidFill>
          <a:ln w="9525">
            <a:noFill/>
            <a:miter lim="800000"/>
            <a:headEnd/>
            <a:tailEnd/>
          </a:ln>
        </xdr:spPr>
        <xdr:txBody>
          <a:bodyPr rot="0" vert="horz" wrap="square" lIns="91440" tIns="45720" rIns="91440" bIns="45720" anchor="t" anchorCtr="0">
            <a:noAutofit/>
          </a:bodyPr>
          <a:lstStyle/>
          <a:p>
            <a:pPr algn="ctr" latinLnBrk="1">
              <a:spcAft>
                <a:spcPts val="800"/>
              </a:spcAft>
              <a:buNone/>
            </a:pPr>
            <a:r>
              <a:rPr lang="en-US" altLang="ko-KR" sz="600" kern="100" baseline="0">
                <a:solidFill>
                  <a:schemeClr val="bg1"/>
                </a:solidFill>
                <a:effectLst/>
                <a:latin typeface="Arial" panose="020B0604020202020204" pitchFamily="34" charset="0"/>
                <a:ea typeface="맑은 고딕" panose="020B0503020000020004" pitchFamily="50" charset="-127"/>
                <a:cs typeface="Times New Roman" panose="02020603050405020304" pitchFamily="18" charset="0"/>
              </a:rPr>
              <a:t>~~</a:t>
            </a:r>
          </a:p>
        </xdr:txBody>
      </xdr:sp>
    </xdr:grpSp>
    <xdr:clientData/>
  </xdr:twoCellAnchor>
  <xdr:oneCellAnchor>
    <xdr:from>
      <xdr:col>4</xdr:col>
      <xdr:colOff>1512795</xdr:colOff>
      <xdr:row>0</xdr:row>
      <xdr:rowOff>89647</xdr:rowOff>
    </xdr:from>
    <xdr:ext cx="876300" cy="368719"/>
    <xdr:pic>
      <xdr:nvPicPr>
        <xdr:cNvPr id="9" name="그림 8">
          <a:extLst>
            <a:ext uri="{FF2B5EF4-FFF2-40B4-BE49-F238E27FC236}">
              <a16:creationId xmlns:a16="http://schemas.microsoft.com/office/drawing/2014/main" id="{6F075C65-879D-4C19-9ED9-6DA0C8F08AA6}"/>
            </a:ext>
          </a:extLst>
        </xdr:cNvPr>
        <xdr:cNvPicPr>
          <a:picLocks noChangeAspect="1"/>
        </xdr:cNvPicPr>
      </xdr:nvPicPr>
      <xdr:blipFill>
        <a:blip xmlns:r="http://schemas.openxmlformats.org/officeDocument/2006/relationships" r:embed="rId3"/>
        <a:stretch>
          <a:fillRect/>
        </a:stretch>
      </xdr:blipFill>
      <xdr:spPr>
        <a:xfrm>
          <a:off x="8647020" y="89647"/>
          <a:ext cx="876300" cy="368719"/>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xdr:col>
      <xdr:colOff>137584</xdr:colOff>
      <xdr:row>8</xdr:row>
      <xdr:rowOff>179457</xdr:rowOff>
    </xdr:from>
    <xdr:to>
      <xdr:col>1</xdr:col>
      <xdr:colOff>2211917</xdr:colOff>
      <xdr:row>8</xdr:row>
      <xdr:rowOff>432424</xdr:rowOff>
    </xdr:to>
    <xdr:pic>
      <xdr:nvPicPr>
        <xdr:cNvPr id="2" name="그림 1">
          <a:extLst>
            <a:ext uri="{FF2B5EF4-FFF2-40B4-BE49-F238E27FC236}">
              <a16:creationId xmlns:a16="http://schemas.microsoft.com/office/drawing/2014/main" id="{28B65562-A17C-4D05-89BB-1F44B1A81A8C}"/>
            </a:ext>
          </a:extLst>
        </xdr:cNvPr>
        <xdr:cNvPicPr>
          <a:picLocks noChangeAspect="1"/>
        </xdr:cNvPicPr>
      </xdr:nvPicPr>
      <xdr:blipFill>
        <a:blip xmlns:r="http://schemas.openxmlformats.org/officeDocument/2006/relationships" r:embed="rId1"/>
        <a:stretch>
          <a:fillRect/>
        </a:stretch>
      </xdr:blipFill>
      <xdr:spPr>
        <a:xfrm>
          <a:off x="1185334" y="3141732"/>
          <a:ext cx="2074333" cy="252967"/>
        </a:xfrm>
        <a:prstGeom prst="rect">
          <a:avLst/>
        </a:prstGeom>
      </xdr:spPr>
    </xdr:pic>
    <xdr:clientData/>
  </xdr:twoCellAnchor>
  <xdr:twoCellAnchor editAs="oneCell">
    <xdr:from>
      <xdr:col>0</xdr:col>
      <xdr:colOff>839259</xdr:colOff>
      <xdr:row>6</xdr:row>
      <xdr:rowOff>38377</xdr:rowOff>
    </xdr:from>
    <xdr:to>
      <xdr:col>1</xdr:col>
      <xdr:colOff>515322</xdr:colOff>
      <xdr:row>6</xdr:row>
      <xdr:rowOff>304800</xdr:rowOff>
    </xdr:to>
    <xdr:pic>
      <xdr:nvPicPr>
        <xdr:cNvPr id="3" name="그림 2">
          <a:extLst>
            <a:ext uri="{FF2B5EF4-FFF2-40B4-BE49-F238E27FC236}">
              <a16:creationId xmlns:a16="http://schemas.microsoft.com/office/drawing/2014/main" id="{35E43605-2001-46AB-817E-3E3E5231002D}"/>
            </a:ext>
          </a:extLst>
        </xdr:cNvPr>
        <xdr:cNvPicPr>
          <a:picLocks noChangeAspect="1"/>
        </xdr:cNvPicPr>
      </xdr:nvPicPr>
      <xdr:blipFill>
        <a:blip xmlns:r="http://schemas.openxmlformats.org/officeDocument/2006/relationships" r:embed="rId2"/>
        <a:stretch>
          <a:fillRect/>
        </a:stretch>
      </xdr:blipFill>
      <xdr:spPr>
        <a:xfrm>
          <a:off x="839259" y="1648102"/>
          <a:ext cx="914313" cy="266423"/>
        </a:xfrm>
        <a:prstGeom prst="rect">
          <a:avLst/>
        </a:prstGeom>
      </xdr:spPr>
    </xdr:pic>
    <xdr:clientData/>
  </xdr:twoCellAnchor>
  <xdr:twoCellAnchor editAs="oneCell">
    <xdr:from>
      <xdr:col>1</xdr:col>
      <xdr:colOff>338667</xdr:colOff>
      <xdr:row>10</xdr:row>
      <xdr:rowOff>918119</xdr:rowOff>
    </xdr:from>
    <xdr:to>
      <xdr:col>1</xdr:col>
      <xdr:colOff>1947334</xdr:colOff>
      <xdr:row>11</xdr:row>
      <xdr:rowOff>13440</xdr:rowOff>
    </xdr:to>
    <xdr:pic>
      <xdr:nvPicPr>
        <xdr:cNvPr id="4" name="그림 3">
          <a:extLst>
            <a:ext uri="{FF2B5EF4-FFF2-40B4-BE49-F238E27FC236}">
              <a16:creationId xmlns:a16="http://schemas.microsoft.com/office/drawing/2014/main" id="{9DBE0C8E-4B99-4CF1-A48B-CA799BA290AD}"/>
            </a:ext>
          </a:extLst>
        </xdr:cNvPr>
        <xdr:cNvPicPr>
          <a:picLocks noChangeAspect="1"/>
        </xdr:cNvPicPr>
      </xdr:nvPicPr>
      <xdr:blipFill>
        <a:blip xmlns:r="http://schemas.openxmlformats.org/officeDocument/2006/relationships" r:embed="rId3"/>
        <a:stretch>
          <a:fillRect/>
        </a:stretch>
      </xdr:blipFill>
      <xdr:spPr>
        <a:xfrm>
          <a:off x="1576917" y="5857512"/>
          <a:ext cx="1608667" cy="238321"/>
        </a:xfrm>
        <a:prstGeom prst="rect">
          <a:avLst/>
        </a:prstGeom>
      </xdr:spPr>
    </xdr:pic>
    <xdr:clientData/>
  </xdr:twoCellAnchor>
  <xdr:twoCellAnchor editAs="oneCell">
    <xdr:from>
      <xdr:col>1</xdr:col>
      <xdr:colOff>698499</xdr:colOff>
      <xdr:row>20</xdr:row>
      <xdr:rowOff>42334</xdr:rowOff>
    </xdr:from>
    <xdr:to>
      <xdr:col>1</xdr:col>
      <xdr:colOff>1534583</xdr:colOff>
      <xdr:row>20</xdr:row>
      <xdr:rowOff>338584</xdr:rowOff>
    </xdr:to>
    <xdr:pic>
      <xdr:nvPicPr>
        <xdr:cNvPr id="5" name="그림 4">
          <a:extLst>
            <a:ext uri="{FF2B5EF4-FFF2-40B4-BE49-F238E27FC236}">
              <a16:creationId xmlns:a16="http://schemas.microsoft.com/office/drawing/2014/main" id="{157D07D7-F0AD-4BEF-99CE-EF67D29B7E8F}"/>
            </a:ext>
          </a:extLst>
        </xdr:cNvPr>
        <xdr:cNvPicPr>
          <a:picLocks noChangeAspect="1"/>
        </xdr:cNvPicPr>
      </xdr:nvPicPr>
      <xdr:blipFill>
        <a:blip xmlns:r="http://schemas.openxmlformats.org/officeDocument/2006/relationships" r:embed="rId4"/>
        <a:stretch>
          <a:fillRect/>
        </a:stretch>
      </xdr:blipFill>
      <xdr:spPr>
        <a:xfrm>
          <a:off x="1746249" y="10329334"/>
          <a:ext cx="836084" cy="2962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291513</xdr:colOff>
      <xdr:row>21</xdr:row>
      <xdr:rowOff>531701</xdr:rowOff>
    </xdr:from>
    <xdr:to>
      <xdr:col>1</xdr:col>
      <xdr:colOff>1612313</xdr:colOff>
      <xdr:row>22</xdr:row>
      <xdr:rowOff>122944</xdr:rowOff>
    </xdr:to>
    <xdr:pic>
      <xdr:nvPicPr>
        <xdr:cNvPr id="6" name="그림 5">
          <a:extLst>
            <a:ext uri="{FF2B5EF4-FFF2-40B4-BE49-F238E27FC236}">
              <a16:creationId xmlns:a16="http://schemas.microsoft.com/office/drawing/2014/main" id="{27B26A37-8A18-E373-B4E6-AD971ED5788C}"/>
            </a:ext>
          </a:extLst>
        </xdr:cNvPr>
        <xdr:cNvPicPr>
          <a:picLocks noChangeAspect="1"/>
        </xdr:cNvPicPr>
      </xdr:nvPicPr>
      <xdr:blipFill>
        <a:blip xmlns:r="http://schemas.openxmlformats.org/officeDocument/2006/relationships" r:embed="rId1"/>
        <a:stretch>
          <a:fillRect/>
        </a:stretch>
      </xdr:blipFill>
      <xdr:spPr>
        <a:xfrm>
          <a:off x="1842727" y="12070558"/>
          <a:ext cx="1320800" cy="189957"/>
        </a:xfrm>
        <a:prstGeom prst="rect">
          <a:avLst/>
        </a:prstGeom>
      </xdr:spPr>
    </xdr:pic>
    <xdr:clientData/>
  </xdr:twoCellAnchor>
  <xdr:twoCellAnchor editAs="oneCell">
    <xdr:from>
      <xdr:col>1</xdr:col>
      <xdr:colOff>637722</xdr:colOff>
      <xdr:row>30</xdr:row>
      <xdr:rowOff>639964</xdr:rowOff>
    </xdr:from>
    <xdr:to>
      <xdr:col>1</xdr:col>
      <xdr:colOff>1282156</xdr:colOff>
      <xdr:row>30</xdr:row>
      <xdr:rowOff>944764</xdr:rowOff>
    </xdr:to>
    <xdr:pic>
      <xdr:nvPicPr>
        <xdr:cNvPr id="7" name="그림 6">
          <a:extLst>
            <a:ext uri="{FF2B5EF4-FFF2-40B4-BE49-F238E27FC236}">
              <a16:creationId xmlns:a16="http://schemas.microsoft.com/office/drawing/2014/main" id="{F16D620E-898A-1ACF-42F3-524FA9DCC4EB}"/>
            </a:ext>
          </a:extLst>
        </xdr:cNvPr>
        <xdr:cNvPicPr>
          <a:picLocks noChangeAspect="1"/>
        </xdr:cNvPicPr>
      </xdr:nvPicPr>
      <xdr:blipFill>
        <a:blip xmlns:r="http://schemas.openxmlformats.org/officeDocument/2006/relationships" r:embed="rId2"/>
        <a:stretch>
          <a:fillRect/>
        </a:stretch>
      </xdr:blipFill>
      <xdr:spPr>
        <a:xfrm>
          <a:off x="2188936" y="9008357"/>
          <a:ext cx="644434" cy="304800"/>
        </a:xfrm>
        <a:prstGeom prst="rect">
          <a:avLst/>
        </a:prstGeom>
      </xdr:spPr>
    </xdr:pic>
    <xdr:clientData/>
  </xdr:twoCellAnchor>
  <xdr:twoCellAnchor editAs="oneCell">
    <xdr:from>
      <xdr:col>1</xdr:col>
      <xdr:colOff>647700</xdr:colOff>
      <xdr:row>37</xdr:row>
      <xdr:rowOff>165474</xdr:rowOff>
    </xdr:from>
    <xdr:to>
      <xdr:col>1</xdr:col>
      <xdr:colOff>1634837</xdr:colOff>
      <xdr:row>38</xdr:row>
      <xdr:rowOff>190869</xdr:rowOff>
    </xdr:to>
    <xdr:pic>
      <xdr:nvPicPr>
        <xdr:cNvPr id="9" name="그림 8">
          <a:extLst>
            <a:ext uri="{FF2B5EF4-FFF2-40B4-BE49-F238E27FC236}">
              <a16:creationId xmlns:a16="http://schemas.microsoft.com/office/drawing/2014/main" id="{64A6EB1E-27AE-7AE4-A98A-94873850C3B4}"/>
            </a:ext>
          </a:extLst>
        </xdr:cNvPr>
        <xdr:cNvPicPr>
          <a:picLocks noChangeAspect="1"/>
        </xdr:cNvPicPr>
      </xdr:nvPicPr>
      <xdr:blipFill>
        <a:blip xmlns:r="http://schemas.openxmlformats.org/officeDocument/2006/relationships" r:embed="rId3"/>
        <a:stretch>
          <a:fillRect/>
        </a:stretch>
      </xdr:blipFill>
      <xdr:spPr>
        <a:xfrm>
          <a:off x="1701053" y="7001062"/>
          <a:ext cx="987137" cy="271928"/>
        </a:xfrm>
        <a:prstGeom prst="rect">
          <a:avLst/>
        </a:prstGeom>
      </xdr:spPr>
    </xdr:pic>
    <xdr:clientData/>
  </xdr:twoCellAnchor>
  <xdr:twoCellAnchor editAs="oneCell">
    <xdr:from>
      <xdr:col>1</xdr:col>
      <xdr:colOff>498930</xdr:colOff>
      <xdr:row>41</xdr:row>
      <xdr:rowOff>384630</xdr:rowOff>
    </xdr:from>
    <xdr:to>
      <xdr:col>1</xdr:col>
      <xdr:colOff>1343480</xdr:colOff>
      <xdr:row>43</xdr:row>
      <xdr:rowOff>47471</xdr:rowOff>
    </xdr:to>
    <xdr:pic>
      <xdr:nvPicPr>
        <xdr:cNvPr id="11" name="그림 10">
          <a:extLst>
            <a:ext uri="{FF2B5EF4-FFF2-40B4-BE49-F238E27FC236}">
              <a16:creationId xmlns:a16="http://schemas.microsoft.com/office/drawing/2014/main" id="{D8F093DB-E67F-322B-299F-4C02A39657A1}"/>
            </a:ext>
          </a:extLst>
        </xdr:cNvPr>
        <xdr:cNvPicPr>
          <a:picLocks noChangeAspect="1"/>
        </xdr:cNvPicPr>
      </xdr:nvPicPr>
      <xdr:blipFill>
        <a:blip xmlns:r="http://schemas.openxmlformats.org/officeDocument/2006/relationships" r:embed="rId4"/>
        <a:stretch>
          <a:fillRect/>
        </a:stretch>
      </xdr:blipFill>
      <xdr:spPr>
        <a:xfrm>
          <a:off x="2050144" y="8045451"/>
          <a:ext cx="844550" cy="288769"/>
        </a:xfrm>
        <a:prstGeom prst="rect">
          <a:avLst/>
        </a:prstGeom>
      </xdr:spPr>
    </xdr:pic>
    <xdr:clientData/>
  </xdr:twoCellAnchor>
  <xdr:twoCellAnchor editAs="oneCell">
    <xdr:from>
      <xdr:col>0</xdr:col>
      <xdr:colOff>1397907</xdr:colOff>
      <xdr:row>50</xdr:row>
      <xdr:rowOff>114300</xdr:rowOff>
    </xdr:from>
    <xdr:to>
      <xdr:col>2</xdr:col>
      <xdr:colOff>152400</xdr:colOff>
      <xdr:row>50</xdr:row>
      <xdr:rowOff>281973</xdr:rowOff>
    </xdr:to>
    <xdr:pic>
      <xdr:nvPicPr>
        <xdr:cNvPr id="15" name="그림 14">
          <a:extLst>
            <a:ext uri="{FF2B5EF4-FFF2-40B4-BE49-F238E27FC236}">
              <a16:creationId xmlns:a16="http://schemas.microsoft.com/office/drawing/2014/main" id="{BC927CFD-2648-3D53-6A00-7ECC6C72BBF2}"/>
            </a:ext>
          </a:extLst>
        </xdr:cNvPr>
        <xdr:cNvPicPr>
          <a:picLocks noChangeAspect="1"/>
        </xdr:cNvPicPr>
      </xdr:nvPicPr>
      <xdr:blipFill>
        <a:blip xmlns:r="http://schemas.openxmlformats.org/officeDocument/2006/relationships" r:embed="rId5"/>
        <a:stretch>
          <a:fillRect/>
        </a:stretch>
      </xdr:blipFill>
      <xdr:spPr>
        <a:xfrm>
          <a:off x="1397907" y="19450050"/>
          <a:ext cx="2197100" cy="167673"/>
        </a:xfrm>
        <a:prstGeom prst="rect">
          <a:avLst/>
        </a:prstGeom>
      </xdr:spPr>
    </xdr:pic>
    <xdr:clientData/>
  </xdr:twoCellAnchor>
  <xdr:twoCellAnchor editAs="oneCell">
    <xdr:from>
      <xdr:col>1</xdr:col>
      <xdr:colOff>489858</xdr:colOff>
      <xdr:row>8</xdr:row>
      <xdr:rowOff>952499</xdr:rowOff>
    </xdr:from>
    <xdr:to>
      <xdr:col>1</xdr:col>
      <xdr:colOff>1458608</xdr:colOff>
      <xdr:row>8</xdr:row>
      <xdr:rowOff>1211035</xdr:rowOff>
    </xdr:to>
    <xdr:pic>
      <xdr:nvPicPr>
        <xdr:cNvPr id="3" name="그림 2">
          <a:extLst>
            <a:ext uri="{FF2B5EF4-FFF2-40B4-BE49-F238E27FC236}">
              <a16:creationId xmlns:a16="http://schemas.microsoft.com/office/drawing/2014/main" id="{B5F8E224-17B9-23BB-2448-FFAA70A7E2F1}"/>
            </a:ext>
          </a:extLst>
        </xdr:cNvPr>
        <xdr:cNvPicPr>
          <a:picLocks noChangeAspect="1"/>
        </xdr:cNvPicPr>
      </xdr:nvPicPr>
      <xdr:blipFill>
        <a:blip xmlns:r="http://schemas.openxmlformats.org/officeDocument/2006/relationships" r:embed="rId6"/>
        <a:stretch>
          <a:fillRect/>
        </a:stretch>
      </xdr:blipFill>
      <xdr:spPr>
        <a:xfrm>
          <a:off x="2041072" y="4925785"/>
          <a:ext cx="968750" cy="25853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0</xdr:colOff>
      <xdr:row>21</xdr:row>
      <xdr:rowOff>0</xdr:rowOff>
    </xdr:from>
    <xdr:to>
      <xdr:col>3</xdr:col>
      <xdr:colOff>304800</xdr:colOff>
      <xdr:row>21</xdr:row>
      <xdr:rowOff>308161</xdr:rowOff>
    </xdr:to>
    <xdr:sp macro="" textlink="">
      <xdr:nvSpPr>
        <xdr:cNvPr id="2" name="AutoShape 1" descr="시그니엘 로고">
          <a:extLst>
            <a:ext uri="{FF2B5EF4-FFF2-40B4-BE49-F238E27FC236}">
              <a16:creationId xmlns:a16="http://schemas.microsoft.com/office/drawing/2014/main" id="{C138C937-1EF6-4DC1-B8A9-4DA7D1B9F9FE}"/>
            </a:ext>
          </a:extLst>
        </xdr:cNvPr>
        <xdr:cNvSpPr>
          <a:spLocks noChangeAspect="1" noChangeArrowheads="1"/>
        </xdr:cNvSpPr>
      </xdr:nvSpPr>
      <xdr:spPr bwMode="auto">
        <a:xfrm>
          <a:off x="6219825" y="8572500"/>
          <a:ext cx="304800" cy="3081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21</xdr:row>
      <xdr:rowOff>0</xdr:rowOff>
    </xdr:from>
    <xdr:ext cx="304800" cy="308161"/>
    <xdr:sp macro="" textlink="">
      <xdr:nvSpPr>
        <xdr:cNvPr id="3" name="AutoShape 1" descr="시그니엘 로고">
          <a:extLst>
            <a:ext uri="{FF2B5EF4-FFF2-40B4-BE49-F238E27FC236}">
              <a16:creationId xmlns:a16="http://schemas.microsoft.com/office/drawing/2014/main" id="{30BBD1D8-BCDA-4B59-ABB7-F38C289BDEB3}"/>
            </a:ext>
          </a:extLst>
        </xdr:cNvPr>
        <xdr:cNvSpPr>
          <a:spLocks noChangeAspect="1" noChangeArrowheads="1"/>
        </xdr:cNvSpPr>
      </xdr:nvSpPr>
      <xdr:spPr bwMode="auto">
        <a:xfrm>
          <a:off x="4629150" y="8572500"/>
          <a:ext cx="304800" cy="3081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304800" cy="308161"/>
    <xdr:sp macro="" textlink="">
      <xdr:nvSpPr>
        <xdr:cNvPr id="4" name="AutoShape 1" descr="시그니엘 로고">
          <a:extLst>
            <a:ext uri="{FF2B5EF4-FFF2-40B4-BE49-F238E27FC236}">
              <a16:creationId xmlns:a16="http://schemas.microsoft.com/office/drawing/2014/main" id="{A8DABAC2-3B71-484D-BE29-B60AB0F8821B}"/>
            </a:ext>
          </a:extLst>
        </xdr:cNvPr>
        <xdr:cNvSpPr>
          <a:spLocks noChangeAspect="1" noChangeArrowheads="1"/>
        </xdr:cNvSpPr>
      </xdr:nvSpPr>
      <xdr:spPr bwMode="auto">
        <a:xfrm>
          <a:off x="6219825" y="8143875"/>
          <a:ext cx="304800" cy="3081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304800" cy="308161"/>
    <xdr:sp macro="" textlink="">
      <xdr:nvSpPr>
        <xdr:cNvPr id="5" name="AutoShape 1" descr="시그니엘 로고">
          <a:extLst>
            <a:ext uri="{FF2B5EF4-FFF2-40B4-BE49-F238E27FC236}">
              <a16:creationId xmlns:a16="http://schemas.microsoft.com/office/drawing/2014/main" id="{3C0B0B6D-7926-46FD-8E77-C666DAF18656}"/>
            </a:ext>
          </a:extLst>
        </xdr:cNvPr>
        <xdr:cNvSpPr>
          <a:spLocks noChangeAspect="1" noChangeArrowheads="1"/>
        </xdr:cNvSpPr>
      </xdr:nvSpPr>
      <xdr:spPr bwMode="auto">
        <a:xfrm>
          <a:off x="4629150" y="8143875"/>
          <a:ext cx="304800" cy="3081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27</xdr:row>
      <xdr:rowOff>0</xdr:rowOff>
    </xdr:from>
    <xdr:ext cx="304800" cy="308161"/>
    <xdr:sp macro="" textlink="">
      <xdr:nvSpPr>
        <xdr:cNvPr id="6" name="AutoShape 1" descr="시그니엘 로고">
          <a:extLst>
            <a:ext uri="{FF2B5EF4-FFF2-40B4-BE49-F238E27FC236}">
              <a16:creationId xmlns:a16="http://schemas.microsoft.com/office/drawing/2014/main" id="{B201AA63-22CE-4C7F-9CB9-F5ABE94F0172}"/>
            </a:ext>
          </a:extLst>
        </xdr:cNvPr>
        <xdr:cNvSpPr>
          <a:spLocks noChangeAspect="1" noChangeArrowheads="1"/>
        </xdr:cNvSpPr>
      </xdr:nvSpPr>
      <xdr:spPr bwMode="auto">
        <a:xfrm>
          <a:off x="6219825" y="10810875"/>
          <a:ext cx="304800" cy="30816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ko-KR" altLang="en-US"/>
        </a:p>
      </xdr:txBody>
    </xdr:sp>
    <xdr:clientData/>
  </xdr:oneCellAnchor>
  <xdr:oneCellAnchor>
    <xdr:from>
      <xdr:col>3</xdr:col>
      <xdr:colOff>0</xdr:colOff>
      <xdr:row>27</xdr:row>
      <xdr:rowOff>0</xdr:rowOff>
    </xdr:from>
    <xdr:ext cx="304800" cy="308161"/>
    <xdr:sp macro="" textlink="">
      <xdr:nvSpPr>
        <xdr:cNvPr id="7" name="AutoShape 1" descr="시그니엘 로고">
          <a:extLst>
            <a:ext uri="{FF2B5EF4-FFF2-40B4-BE49-F238E27FC236}">
              <a16:creationId xmlns:a16="http://schemas.microsoft.com/office/drawing/2014/main" id="{036855BA-F868-4BD4-A64F-5ADED24F6745}"/>
            </a:ext>
          </a:extLst>
        </xdr:cNvPr>
        <xdr:cNvSpPr>
          <a:spLocks noChangeAspect="1" noChangeArrowheads="1"/>
        </xdr:cNvSpPr>
      </xdr:nvSpPr>
      <xdr:spPr bwMode="auto">
        <a:xfrm>
          <a:off x="4629150" y="10810875"/>
          <a:ext cx="304800" cy="3081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25</xdr:row>
      <xdr:rowOff>0</xdr:rowOff>
    </xdr:from>
    <xdr:ext cx="304800" cy="308161"/>
    <xdr:sp macro="" textlink="">
      <xdr:nvSpPr>
        <xdr:cNvPr id="8" name="AutoShape 1" descr="시그니엘 로고">
          <a:extLst>
            <a:ext uri="{FF2B5EF4-FFF2-40B4-BE49-F238E27FC236}">
              <a16:creationId xmlns:a16="http://schemas.microsoft.com/office/drawing/2014/main" id="{7A9547E9-C32F-456E-95E0-0726225C7F93}"/>
            </a:ext>
          </a:extLst>
        </xdr:cNvPr>
        <xdr:cNvSpPr>
          <a:spLocks noChangeAspect="1" noChangeArrowheads="1"/>
        </xdr:cNvSpPr>
      </xdr:nvSpPr>
      <xdr:spPr bwMode="auto">
        <a:xfrm>
          <a:off x="4629150" y="9963150"/>
          <a:ext cx="304800" cy="3081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30</xdr:row>
      <xdr:rowOff>0</xdr:rowOff>
    </xdr:from>
    <xdr:ext cx="304800" cy="308161"/>
    <xdr:sp macro="" textlink="">
      <xdr:nvSpPr>
        <xdr:cNvPr id="9" name="AutoShape 1" descr="시그니엘 로고">
          <a:extLst>
            <a:ext uri="{FF2B5EF4-FFF2-40B4-BE49-F238E27FC236}">
              <a16:creationId xmlns:a16="http://schemas.microsoft.com/office/drawing/2014/main" id="{8BEFA60E-F411-4D8D-BBC9-425F31799765}"/>
            </a:ext>
          </a:extLst>
        </xdr:cNvPr>
        <xdr:cNvSpPr>
          <a:spLocks noChangeAspect="1" noChangeArrowheads="1"/>
        </xdr:cNvSpPr>
      </xdr:nvSpPr>
      <xdr:spPr bwMode="auto">
        <a:xfrm>
          <a:off x="4629150" y="12087225"/>
          <a:ext cx="304800" cy="3081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28</xdr:row>
      <xdr:rowOff>0</xdr:rowOff>
    </xdr:from>
    <xdr:ext cx="304800" cy="308161"/>
    <xdr:sp macro="" textlink="">
      <xdr:nvSpPr>
        <xdr:cNvPr id="10" name="AutoShape 1" descr="시그니엘 로고">
          <a:extLst>
            <a:ext uri="{FF2B5EF4-FFF2-40B4-BE49-F238E27FC236}">
              <a16:creationId xmlns:a16="http://schemas.microsoft.com/office/drawing/2014/main" id="{56F28B95-8EFD-42C3-96CA-7DD8EDAEDA33}"/>
            </a:ext>
          </a:extLst>
        </xdr:cNvPr>
        <xdr:cNvSpPr>
          <a:spLocks noChangeAspect="1" noChangeArrowheads="1"/>
        </xdr:cNvSpPr>
      </xdr:nvSpPr>
      <xdr:spPr bwMode="auto">
        <a:xfrm>
          <a:off x="4629150" y="11229975"/>
          <a:ext cx="304800" cy="3081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30</xdr:row>
      <xdr:rowOff>0</xdr:rowOff>
    </xdr:from>
    <xdr:ext cx="304800" cy="308161"/>
    <xdr:sp macro="" textlink="">
      <xdr:nvSpPr>
        <xdr:cNvPr id="11" name="AutoShape 1" descr="시그니엘 로고">
          <a:extLst>
            <a:ext uri="{FF2B5EF4-FFF2-40B4-BE49-F238E27FC236}">
              <a16:creationId xmlns:a16="http://schemas.microsoft.com/office/drawing/2014/main" id="{B89F4343-4338-414E-8A61-32CD0F985D82}"/>
            </a:ext>
          </a:extLst>
        </xdr:cNvPr>
        <xdr:cNvSpPr>
          <a:spLocks noChangeAspect="1" noChangeArrowheads="1"/>
        </xdr:cNvSpPr>
      </xdr:nvSpPr>
      <xdr:spPr bwMode="auto">
        <a:xfrm>
          <a:off x="4191000" y="7375071"/>
          <a:ext cx="304800" cy="30816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ko-KR" altLang="en-US"/>
        </a:p>
      </xdr:txBody>
    </xdr:sp>
    <xdr:clientData/>
  </xdr:oneCellAnchor>
  <xdr:oneCellAnchor>
    <xdr:from>
      <xdr:col>3</xdr:col>
      <xdr:colOff>0</xdr:colOff>
      <xdr:row>30</xdr:row>
      <xdr:rowOff>0</xdr:rowOff>
    </xdr:from>
    <xdr:ext cx="304800" cy="308161"/>
    <xdr:sp macro="" textlink="">
      <xdr:nvSpPr>
        <xdr:cNvPr id="12" name="AutoShape 1" descr="시그니엘 로고">
          <a:extLst>
            <a:ext uri="{FF2B5EF4-FFF2-40B4-BE49-F238E27FC236}">
              <a16:creationId xmlns:a16="http://schemas.microsoft.com/office/drawing/2014/main" id="{86EFB4E8-81F0-44FA-A67D-278CFA9B2CD2}"/>
            </a:ext>
          </a:extLst>
        </xdr:cNvPr>
        <xdr:cNvSpPr>
          <a:spLocks noChangeAspect="1" noChangeArrowheads="1"/>
        </xdr:cNvSpPr>
      </xdr:nvSpPr>
      <xdr:spPr bwMode="auto">
        <a:xfrm>
          <a:off x="4191000" y="7375071"/>
          <a:ext cx="304800" cy="3081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17.xml><?xml version="1.0" encoding="utf-8"?>
<xdr:wsDr xmlns:xdr="http://schemas.openxmlformats.org/drawingml/2006/spreadsheetDrawing" xmlns:a="http://schemas.openxmlformats.org/drawingml/2006/main">
  <xdr:twoCellAnchor editAs="oneCell">
    <xdr:from>
      <xdr:col>2</xdr:col>
      <xdr:colOff>0</xdr:colOff>
      <xdr:row>33</xdr:row>
      <xdr:rowOff>0</xdr:rowOff>
    </xdr:from>
    <xdr:to>
      <xdr:col>2</xdr:col>
      <xdr:colOff>304800</xdr:colOff>
      <xdr:row>37</xdr:row>
      <xdr:rowOff>280</xdr:rowOff>
    </xdr:to>
    <xdr:sp macro="" textlink="">
      <xdr:nvSpPr>
        <xdr:cNvPr id="2" name="AutoShape 1" descr="시그니엘 로고">
          <a:extLst>
            <a:ext uri="{FF2B5EF4-FFF2-40B4-BE49-F238E27FC236}">
              <a16:creationId xmlns:a16="http://schemas.microsoft.com/office/drawing/2014/main" id="{04C7EB7C-59E8-46FC-91FF-BF3E3E651532}"/>
            </a:ext>
          </a:extLst>
        </xdr:cNvPr>
        <xdr:cNvSpPr>
          <a:spLocks noChangeAspect="1" noChangeArrowheads="1"/>
        </xdr:cNvSpPr>
      </xdr:nvSpPr>
      <xdr:spPr bwMode="auto">
        <a:xfrm>
          <a:off x="3305175" y="8324850"/>
          <a:ext cx="304800" cy="7622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0</xdr:colOff>
      <xdr:row>12</xdr:row>
      <xdr:rowOff>0</xdr:rowOff>
    </xdr:from>
    <xdr:to>
      <xdr:col>2</xdr:col>
      <xdr:colOff>304800</xdr:colOff>
      <xdr:row>16</xdr:row>
      <xdr:rowOff>280</xdr:rowOff>
    </xdr:to>
    <xdr:sp macro="" textlink="">
      <xdr:nvSpPr>
        <xdr:cNvPr id="2" name="AutoShape 1" descr="시그니엘 로고">
          <a:extLst>
            <a:ext uri="{FF2B5EF4-FFF2-40B4-BE49-F238E27FC236}">
              <a16:creationId xmlns:a16="http://schemas.microsoft.com/office/drawing/2014/main" id="{CCBD3AA3-D120-4873-B79F-72238F10F8F1}"/>
            </a:ext>
          </a:extLst>
        </xdr:cNvPr>
        <xdr:cNvSpPr>
          <a:spLocks noChangeAspect="1" noChangeArrowheads="1"/>
        </xdr:cNvSpPr>
      </xdr:nvSpPr>
      <xdr:spPr bwMode="auto">
        <a:xfrm>
          <a:off x="3305175" y="8048625"/>
          <a:ext cx="304800" cy="7622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0</xdr:colOff>
      <xdr:row>9</xdr:row>
      <xdr:rowOff>0</xdr:rowOff>
    </xdr:from>
    <xdr:to>
      <xdr:col>2</xdr:col>
      <xdr:colOff>304800</xdr:colOff>
      <xdr:row>10</xdr:row>
      <xdr:rowOff>317782</xdr:rowOff>
    </xdr:to>
    <xdr:sp macro="" textlink="">
      <xdr:nvSpPr>
        <xdr:cNvPr id="2" name="AutoShape 1" descr="시그니엘 로고">
          <a:extLst>
            <a:ext uri="{FF2B5EF4-FFF2-40B4-BE49-F238E27FC236}">
              <a16:creationId xmlns:a16="http://schemas.microsoft.com/office/drawing/2014/main" id="{934B958D-223D-4F26-A8F7-9BE25E230817}"/>
            </a:ext>
          </a:extLst>
        </xdr:cNvPr>
        <xdr:cNvSpPr>
          <a:spLocks noChangeAspect="1" noChangeArrowheads="1"/>
        </xdr:cNvSpPr>
      </xdr:nvSpPr>
      <xdr:spPr bwMode="auto">
        <a:xfrm>
          <a:off x="3305175" y="5667375"/>
          <a:ext cx="304800" cy="7622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0</xdr:colOff>
      <xdr:row>21</xdr:row>
      <xdr:rowOff>0</xdr:rowOff>
    </xdr:from>
    <xdr:to>
      <xdr:col>2</xdr:col>
      <xdr:colOff>304800</xdr:colOff>
      <xdr:row>25</xdr:row>
      <xdr:rowOff>281</xdr:rowOff>
    </xdr:to>
    <xdr:sp macro="" textlink="">
      <xdr:nvSpPr>
        <xdr:cNvPr id="2" name="AutoShape 1" descr="시그니엘 로고">
          <a:extLst>
            <a:ext uri="{FF2B5EF4-FFF2-40B4-BE49-F238E27FC236}">
              <a16:creationId xmlns:a16="http://schemas.microsoft.com/office/drawing/2014/main" id="{F088FA81-E463-43DD-8032-0060BA6F60AD}"/>
            </a:ext>
          </a:extLst>
        </xdr:cNvPr>
        <xdr:cNvSpPr>
          <a:spLocks noChangeAspect="1" noChangeArrowheads="1"/>
        </xdr:cNvSpPr>
      </xdr:nvSpPr>
      <xdr:spPr bwMode="auto">
        <a:xfrm>
          <a:off x="3305175" y="5667375"/>
          <a:ext cx="304800" cy="7622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670753</xdr:colOff>
      <xdr:row>13</xdr:row>
      <xdr:rowOff>149677</xdr:rowOff>
    </xdr:from>
    <xdr:to>
      <xdr:col>9</xdr:col>
      <xdr:colOff>790222</xdr:colOff>
      <xdr:row>22</xdr:row>
      <xdr:rowOff>145380</xdr:rowOff>
    </xdr:to>
    <xdr:pic>
      <xdr:nvPicPr>
        <xdr:cNvPr id="3" name="그림 2">
          <a:extLst>
            <a:ext uri="{FF2B5EF4-FFF2-40B4-BE49-F238E27FC236}">
              <a16:creationId xmlns:a16="http://schemas.microsoft.com/office/drawing/2014/main" id="{4329991E-42D1-4A4E-ACCD-ED0DB2FDAB2B}"/>
            </a:ext>
          </a:extLst>
        </xdr:cNvPr>
        <xdr:cNvPicPr>
          <a:picLocks noChangeAspect="1"/>
        </xdr:cNvPicPr>
      </xdr:nvPicPr>
      <xdr:blipFill>
        <a:blip xmlns:r="http://schemas.openxmlformats.org/officeDocument/2006/relationships" r:embed="rId1"/>
        <a:stretch>
          <a:fillRect/>
        </a:stretch>
      </xdr:blipFill>
      <xdr:spPr>
        <a:xfrm>
          <a:off x="3617900" y="3354559"/>
          <a:ext cx="7952381" cy="1732615"/>
        </a:xfrm>
        <a:prstGeom prst="rect">
          <a:avLst/>
        </a:prstGeom>
      </xdr:spPr>
    </xdr:pic>
    <xdr:clientData/>
  </xdr:twoCellAnchor>
  <xdr:twoCellAnchor editAs="oneCell">
    <xdr:from>
      <xdr:col>7</xdr:col>
      <xdr:colOff>4480753</xdr:colOff>
      <xdr:row>13</xdr:row>
      <xdr:rowOff>149678</xdr:rowOff>
    </xdr:from>
    <xdr:to>
      <xdr:col>11</xdr:col>
      <xdr:colOff>772193</xdr:colOff>
      <xdr:row>26</xdr:row>
      <xdr:rowOff>50047</xdr:rowOff>
    </xdr:to>
    <xdr:pic>
      <xdr:nvPicPr>
        <xdr:cNvPr id="4" name="그림 3">
          <a:extLst>
            <a:ext uri="{FF2B5EF4-FFF2-40B4-BE49-F238E27FC236}">
              <a16:creationId xmlns:a16="http://schemas.microsoft.com/office/drawing/2014/main" id="{F3AA26B9-4731-4AE8-B990-5A17EEB13B54}"/>
            </a:ext>
          </a:extLst>
        </xdr:cNvPr>
        <xdr:cNvPicPr>
          <a:picLocks noChangeAspect="1"/>
        </xdr:cNvPicPr>
      </xdr:nvPicPr>
      <xdr:blipFill>
        <a:blip xmlns:r="http://schemas.openxmlformats.org/officeDocument/2006/relationships" r:embed="rId2"/>
        <a:stretch>
          <a:fillRect/>
        </a:stretch>
      </xdr:blipFill>
      <xdr:spPr>
        <a:xfrm>
          <a:off x="13325396" y="3374571"/>
          <a:ext cx="4914286" cy="2390476"/>
        </a:xfrm>
        <a:prstGeom prst="rect">
          <a:avLst/>
        </a:prstGeom>
      </xdr:spPr>
    </xdr:pic>
    <xdr:clientData/>
  </xdr:twoCellAnchor>
  <xdr:twoCellAnchor editAs="oneCell">
    <xdr:from>
      <xdr:col>2</xdr:col>
      <xdr:colOff>625929</xdr:colOff>
      <xdr:row>24</xdr:row>
      <xdr:rowOff>113658</xdr:rowOff>
    </xdr:from>
    <xdr:to>
      <xdr:col>10</xdr:col>
      <xdr:colOff>178257</xdr:colOff>
      <xdr:row>29</xdr:row>
      <xdr:rowOff>690408</xdr:rowOff>
    </xdr:to>
    <xdr:pic>
      <xdr:nvPicPr>
        <xdr:cNvPr id="5" name="그림 4">
          <a:extLst>
            <a:ext uri="{FF2B5EF4-FFF2-40B4-BE49-F238E27FC236}">
              <a16:creationId xmlns:a16="http://schemas.microsoft.com/office/drawing/2014/main" id="{47025494-1D50-4A3C-8DBF-7CD377596F35}"/>
            </a:ext>
          </a:extLst>
        </xdr:cNvPr>
        <xdr:cNvPicPr>
          <a:picLocks noChangeAspect="1"/>
        </xdr:cNvPicPr>
      </xdr:nvPicPr>
      <xdr:blipFill>
        <a:blip xmlns:r="http://schemas.openxmlformats.org/officeDocument/2006/relationships" r:embed="rId3"/>
        <a:stretch>
          <a:fillRect/>
        </a:stretch>
      </xdr:blipFill>
      <xdr:spPr>
        <a:xfrm>
          <a:off x="3565072" y="5447658"/>
          <a:ext cx="8942857" cy="1542857"/>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0</xdr:colOff>
      <xdr:row>21</xdr:row>
      <xdr:rowOff>0</xdr:rowOff>
    </xdr:from>
    <xdr:to>
      <xdr:col>2</xdr:col>
      <xdr:colOff>304800</xdr:colOff>
      <xdr:row>25</xdr:row>
      <xdr:rowOff>281</xdr:rowOff>
    </xdr:to>
    <xdr:sp macro="" textlink="">
      <xdr:nvSpPr>
        <xdr:cNvPr id="2" name="AutoShape 1" descr="시그니엘 로고">
          <a:extLst>
            <a:ext uri="{FF2B5EF4-FFF2-40B4-BE49-F238E27FC236}">
              <a16:creationId xmlns:a16="http://schemas.microsoft.com/office/drawing/2014/main" id="{658922B0-7CBF-4546-BD1C-EC2C23080096}"/>
            </a:ext>
          </a:extLst>
        </xdr:cNvPr>
        <xdr:cNvSpPr>
          <a:spLocks noChangeAspect="1" noChangeArrowheads="1"/>
        </xdr:cNvSpPr>
      </xdr:nvSpPr>
      <xdr:spPr bwMode="auto">
        <a:xfrm>
          <a:off x="3305175" y="8791575"/>
          <a:ext cx="304800" cy="76228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1.bin"/><Relationship Id="rId1" Type="http://schemas.openxmlformats.org/officeDocument/2006/relationships/hyperlink" Target="http://www.interviewcorp.co.kr/" TargetMode="External"/><Relationship Id="rId4"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hyperlink" Target="https://www.gilhospital.com/en_US/web/foreigner/medical-health-check-up" TargetMode="External"/><Relationship Id="rId2" Type="http://schemas.openxmlformats.org/officeDocument/2006/relationships/hyperlink" Target="http://en-healthcare.snuh.org/" TargetMode="External"/><Relationship Id="rId1" Type="http://schemas.openxmlformats.org/officeDocument/2006/relationships/hyperlink" Target="https://healthcare.cmcseoul.or.kr/en/personal/sub01_01.do" TargetMode="External"/><Relationship Id="rId6" Type="http://schemas.openxmlformats.org/officeDocument/2006/relationships/drawing" Target="../drawings/drawing14.xml"/><Relationship Id="rId5" Type="http://schemas.openxmlformats.org/officeDocument/2006/relationships/printerSettings" Target="../printerSettings/printerSettings33.bin"/><Relationship Id="rId4" Type="http://schemas.openxmlformats.org/officeDocument/2006/relationships/hyperlink" Target="https://eng.amc.seoul.kr/gb/lang/specialities/centers.do?hpCd=D053"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https://ecojardin.co.kr/kr/spa" TargetMode="External"/><Relationship Id="rId3" Type="http://schemas.openxmlformats.org/officeDocument/2006/relationships/hyperlink" Target="https://www.fourseasons.com/seoul/spa/" TargetMode="External"/><Relationship Id="rId7" Type="http://schemas.openxmlformats.org/officeDocument/2006/relationships/hyperlink" Target="https://www.instagram.com/p/DCasO3iT-0H/?img_index=1" TargetMode="External"/><Relationship Id="rId2" Type="http://schemas.openxmlformats.org/officeDocument/2006/relationships/hyperlink" Target="https://www.lottehotel.com/seoul-signiel/en/facilities/retreat-signiel" TargetMode="External"/><Relationship Id="rId1" Type="http://schemas.openxmlformats.org/officeDocument/2006/relationships/hyperlink" Target="https://selenaskin.com/en" TargetMode="External"/><Relationship Id="rId6" Type="http://schemas.openxmlformats.org/officeDocument/2006/relationships/hyperlink" Target="https://nest-clinic.com/The%20entire%20clinic%20can%20be%20rented%20depending%20on%20the%20number%20of%20VIP%20customers%20and%20schedule." TargetMode="External"/><Relationship Id="rId5" Type="http://schemas.openxmlformats.org/officeDocument/2006/relationships/hyperlink" Target="https://www.fourseasons.com/seoul/spa/" TargetMode="External"/><Relationship Id="rId10" Type="http://schemas.openxmlformats.org/officeDocument/2006/relationships/drawing" Target="../drawings/drawing15.xml"/><Relationship Id="rId4" Type="http://schemas.openxmlformats.org/officeDocument/2006/relationships/hyperlink" Target="https://www.fourseasons.com/seoul/spa/" TargetMode="External"/><Relationship Id="rId9"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hyperlink" Target="https://recruit.artbox.kr/m/" TargetMode="External"/><Relationship Id="rId2" Type="http://schemas.openxmlformats.org/officeDocument/2006/relationships/hyperlink" Target="https://kumkangoptical.com/" TargetMode="External"/><Relationship Id="rId1" Type="http://schemas.openxmlformats.org/officeDocument/2006/relationships/hyperlink" Target="https://www.koreagrandsale.co.kr/main" TargetMode="External"/><Relationship Id="rId5" Type="http://schemas.openxmlformats.org/officeDocument/2006/relationships/printerSettings" Target="../printerSettings/printerSettings35.bin"/><Relationship Id="rId4" Type="http://schemas.openxmlformats.org/officeDocument/2006/relationships/hyperlink" Target="https://corp.oliveyoung.com/ko"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https://www.koreatourtip.com/master/54126" TargetMode="External"/><Relationship Id="rId13" Type="http://schemas.openxmlformats.org/officeDocument/2006/relationships/hyperlink" Target="https://www.koreatraveleasy.com/product/k-beauty-makeup-hairstyling-in-gangnam-seoul/" TargetMode="External"/><Relationship Id="rId3" Type="http://schemas.openxmlformats.org/officeDocument/2006/relationships/hyperlink" Target="https://rarelee.co.kr/category/9/premium-consulting" TargetMode="External"/><Relationship Id="rId7" Type="http://schemas.openxmlformats.org/officeDocument/2006/relationships/hyperlink" Target="https://www.rehannaimagecompany.co.kr/stylecounsulting" TargetMode="External"/><Relationship Id="rId12" Type="http://schemas.openxmlformats.org/officeDocument/2006/relationships/hyperlink" Target="https://www.klook.com/ko/activity/91909-seoul-shopping-tour/" TargetMode="External"/><Relationship Id="rId2" Type="http://schemas.openxmlformats.org/officeDocument/2006/relationships/hyperlink" Target="https://www.koreatraveleasy.com/product/sbs-inkigayo-k-pop-concert-music-show-ticket-package/" TargetMode="External"/><Relationship Id="rId16" Type="http://schemas.openxmlformats.org/officeDocument/2006/relationships/comments" Target="../comments2.xml"/><Relationship Id="rId1" Type="http://schemas.openxmlformats.org/officeDocument/2006/relationships/hyperlink" Target="https://lifeworldtour.co.kr/18/?idx=34" TargetMode="External"/><Relationship Id="rId6" Type="http://schemas.openxmlformats.org/officeDocument/2006/relationships/hyperlink" Target="https://neufcouleur.com/Home" TargetMode="External"/><Relationship Id="rId11" Type="http://schemas.openxmlformats.org/officeDocument/2006/relationships/hyperlink" Target="https://www.getyourguide.com/ko-kr/incheon-l90654/squid-game-in-incheon-t1093485/?ranking_uuid=d4da7648-edd3-48d7-a0f5-d0063ab5ffaf" TargetMode="External"/><Relationship Id="rId5" Type="http://schemas.openxmlformats.org/officeDocument/2006/relationships/hyperlink" Target="https://colorplace.co.kr/consulting8.html" TargetMode="External"/><Relationship Id="rId15" Type="http://schemas.openxmlformats.org/officeDocument/2006/relationships/vmlDrawing" Target="../drawings/vmlDrawing4.vml"/><Relationship Id="rId10" Type="http://schemas.openxmlformats.org/officeDocument/2006/relationships/hyperlink" Target="https://www.kkday.com/en-au/product/164626" TargetMode="External"/><Relationship Id="rId4" Type="http://schemas.openxmlformats.org/officeDocument/2006/relationships/hyperlink" Target="https://merizzbeauty.com/shop_view/?idx=194" TargetMode="External"/><Relationship Id="rId9" Type="http://schemas.openxmlformats.org/officeDocument/2006/relationships/hyperlink" Target="https://fi.koreaetour.com/tuote/Korean-draaman-yksityinen-kiertue/" TargetMode="External"/><Relationship Id="rId14"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s://home.cosmojin.com/korea-package/detail.php?idx=41"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https://smartstore.naver.com/number1rentalshop" TargetMode="External"/><Relationship Id="rId3" Type="http://schemas.openxmlformats.org/officeDocument/2006/relationships/hyperlink" Target="https://www.everland.com/caribbeanbay/home/main" TargetMode="External"/><Relationship Id="rId7" Type="http://schemas.openxmlformats.org/officeDocument/2006/relationships/hyperlink" Target="https://www.tatataski.com/" TargetMode="External"/><Relationship Id="rId12" Type="http://schemas.openxmlformats.org/officeDocument/2006/relationships/printerSettings" Target="../printerSettings/printerSettings38.bin"/><Relationship Id="rId2" Type="http://schemas.openxmlformats.org/officeDocument/2006/relationships/hyperlink" Target="https://www.ssglanders.com/main" TargetMode="External"/><Relationship Id="rId1" Type="http://schemas.openxmlformats.org/officeDocument/2006/relationships/hyperlink" Target="https://heroesbaseball.co.kr/index.do" TargetMode="External"/><Relationship Id="rId6" Type="http://schemas.openxmlformats.org/officeDocument/2006/relationships/hyperlink" Target="https://serenoskishop.com/" TargetMode="External"/><Relationship Id="rId11" Type="http://schemas.openxmlformats.org/officeDocument/2006/relationships/hyperlink" Target="http://www.riverland.co.kr/" TargetMode="External"/><Relationship Id="rId5" Type="http://schemas.openxmlformats.org/officeDocument/2006/relationships/hyperlink" Target="https://www.p-city.com/front/cimer/overview" TargetMode="External"/><Relationship Id="rId10" Type="http://schemas.openxmlformats.org/officeDocument/2006/relationships/hyperlink" Target="https://lepoint.qrsvc.kr/" TargetMode="External"/><Relationship Id="rId4" Type="http://schemas.openxmlformats.org/officeDocument/2006/relationships/hyperlink" Target="https://www.sonohotelsresorts.com/oceanWorld" TargetMode="External"/><Relationship Id="rId9" Type="http://schemas.openxmlformats.org/officeDocument/2006/relationships/hyperlink" Target="https://smartstore.naver.com/vski"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https://www.samsung.com/sec/ai-class/digitalcity/" TargetMode="External"/><Relationship Id="rId13" Type="http://schemas.openxmlformats.org/officeDocument/2006/relationships/hyperlink" Target="https://tour.amorepacific.com/" TargetMode="External"/><Relationship Id="rId18" Type="http://schemas.openxmlformats.org/officeDocument/2006/relationships/hyperlink" Target="https://www.kh.or.kr/visit/kor/index.do" TargetMode="External"/><Relationship Id="rId3" Type="http://schemas.openxmlformats.org/officeDocument/2006/relationships/hyperlink" Target="https://www.koreatourtip.com/master/18057" TargetMode="External"/><Relationship Id="rId21" Type="http://schemas.openxmlformats.org/officeDocument/2006/relationships/printerSettings" Target="../printerSettings/printerSettings39.bin"/><Relationship Id="rId7" Type="http://schemas.openxmlformats.org/officeDocument/2006/relationships/hyperlink" Target="https://www.samwooim.com/AIX_dream" TargetMode="External"/><Relationship Id="rId12" Type="http://schemas.openxmlformats.org/officeDocument/2006/relationships/hyperlink" Target="https://www.hyundai.com/kr/ko/brand/factory-reservation/reservation" TargetMode="External"/><Relationship Id="rId17" Type="http://schemas.openxmlformats.org/officeDocument/2006/relationships/hyperlink" Target="https://sphh.sscmc.or.kr/" TargetMode="External"/><Relationship Id="rId2" Type="http://schemas.openxmlformats.org/officeDocument/2006/relationships/hyperlink" Target="https://www.koreatourtip.com/master/28983" TargetMode="External"/><Relationship Id="rId16" Type="http://schemas.openxmlformats.org/officeDocument/2006/relationships/hyperlink" Target="https://www.gugak.go.kr/site/main/index001" TargetMode="External"/><Relationship Id="rId20" Type="http://schemas.openxmlformats.org/officeDocument/2006/relationships/hyperlink" Target="https://jinjooshell.com/class" TargetMode="External"/><Relationship Id="rId1" Type="http://schemas.openxmlformats.org/officeDocument/2006/relationships/hyperlink" Target="https://www.koreatourtip.com/master/29173" TargetMode="External"/><Relationship Id="rId6" Type="http://schemas.openxmlformats.org/officeDocument/2006/relationships/hyperlink" Target="https://en.journal.igc.or.kr/65" TargetMode="External"/><Relationship Id="rId11" Type="http://schemas.openxmlformats.org/officeDocument/2006/relationships/hyperlink" Target="https://lifeworldtour.com/tour/hanji-fan" TargetMode="External"/><Relationship Id="rId5" Type="http://schemas.openxmlformats.org/officeDocument/2006/relationships/hyperlink" Target="http://oia.snu.ac.kr/campus-tours-overview" TargetMode="External"/><Relationship Id="rId15" Type="http://schemas.openxmlformats.org/officeDocument/2006/relationships/hyperlink" Target="https://www.museum.go.kr/MUSEUM/main/index.do" TargetMode="External"/><Relationship Id="rId10" Type="http://schemas.openxmlformats.org/officeDocument/2006/relationships/hyperlink" Target="https://www.samsung.com/sec/ai-class/samsungstore/" TargetMode="External"/><Relationship Id="rId19" Type="http://schemas.openxmlformats.org/officeDocument/2006/relationships/hyperlink" Target="https://www.nongshim.com/customer/factory_trip/registration_busan" TargetMode="External"/><Relationship Id="rId4" Type="http://schemas.openxmlformats.org/officeDocument/2006/relationships/hyperlink" Target="https://www.yonsei.ac.kr/en_sc/1826/subview.do" TargetMode="External"/><Relationship Id="rId9" Type="http://schemas.openxmlformats.org/officeDocument/2006/relationships/hyperlink" Target="https://tour.korea.ac.kr/tour/index.do" TargetMode="External"/><Relationship Id="rId14" Type="http://schemas.openxmlformats.org/officeDocument/2006/relationships/hyperlink" Target="https://home.cosmojin.com/korea-package/detail.php?idx=45" TargetMode="External"/></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8" Type="http://schemas.openxmlformats.org/officeDocument/2006/relationships/hyperlink" Target="https://www.hyatt.com/grand-hyatt/ko-KR/inche-grand-hyatt-incheon" TargetMode="External"/><Relationship Id="rId13" Type="http://schemas.openxmlformats.org/officeDocument/2006/relationships/hyperlink" Target="https://www.marriott.com/ko/hotels/selgi-sheraton-grand-incheon-hotel/overview/" TargetMode="External"/><Relationship Id="rId3" Type="http://schemas.openxmlformats.org/officeDocument/2006/relationships/hyperlink" Target="https://www.shilla.net/seoul/accommodation/index.do" TargetMode="External"/><Relationship Id="rId7" Type="http://schemas.openxmlformats.org/officeDocument/2006/relationships/hyperlink" Target="https://www.homehmc.com/ko/oakwood-incheon-songdo/" TargetMode="External"/><Relationship Id="rId12" Type="http://schemas.openxmlformats.org/officeDocument/2006/relationships/hyperlink" Target="https://www.shillahotels.com/index.do" TargetMode="External"/><Relationship Id="rId17" Type="http://schemas.openxmlformats.org/officeDocument/2006/relationships/drawing" Target="../drawings/drawing16.xml"/><Relationship Id="rId2" Type="http://schemas.openxmlformats.org/officeDocument/2006/relationships/hyperlink" Target="https://gahoe.hanokessay.com/" TargetMode="External"/><Relationship Id="rId16" Type="http://schemas.openxmlformats.org/officeDocument/2006/relationships/printerSettings" Target="../printerSettings/printerSettings41.bin"/><Relationship Id="rId1" Type="http://schemas.openxmlformats.org/officeDocument/2006/relationships/hyperlink" Target="https://www.gwjbywalkerhill.com/" TargetMode="External"/><Relationship Id="rId6" Type="http://schemas.openxmlformats.org/officeDocument/2006/relationships/hyperlink" Target="https://www.hyatt.com/park-hyatt/ko-KR/selph-park-hyatt-seoul" TargetMode="External"/><Relationship Id="rId11" Type="http://schemas.openxmlformats.org/officeDocument/2006/relationships/hyperlink" Target="https://www.fourseasons.com/kr/seoul/" TargetMode="External"/><Relationship Id="rId5" Type="http://schemas.openxmlformats.org/officeDocument/2006/relationships/hyperlink" Target="http://rkj.co.kr/ko-seoul/" TargetMode="External"/><Relationship Id="rId15" Type="http://schemas.openxmlformats.org/officeDocument/2006/relationships/hyperlink" Target="https://www.lottehotel.com/global/ko" TargetMode="External"/><Relationship Id="rId10" Type="http://schemas.openxmlformats.org/officeDocument/2006/relationships/hyperlink" Target="https://www.ihg.com/intercontinental/hotels/kr/ko/seoul/seoha/hoteldetail" TargetMode="External"/><Relationship Id="rId4" Type="http://schemas.openxmlformats.org/officeDocument/2006/relationships/hyperlink" Target="https://www.lottehotel.com/global/ko" TargetMode="External"/><Relationship Id="rId9" Type="http://schemas.openxmlformats.org/officeDocument/2006/relationships/hyperlink" Target="https://www.p-city.com/front/hotel/overview" TargetMode="External"/><Relationship Id="rId14" Type="http://schemas.openxmlformats.org/officeDocument/2006/relationships/hyperlink" Target="https://www.inspireresorts.com/ko" TargetMode="External"/></Relationships>
</file>

<file path=xl/worksheets/_rels/sheet42.xml.rels><?xml version="1.0" encoding="UTF-8" standalone="yes"?>
<Relationships xmlns="http://schemas.openxmlformats.org/package/2006/relationships"><Relationship Id="rId3" Type="http://schemas.openxmlformats.org/officeDocument/2006/relationships/hyperlink" Target="https://meritlimo.kr/Reservation" TargetMode="External"/><Relationship Id="rId2" Type="http://schemas.openxmlformats.org/officeDocument/2006/relationships/hyperlink" Target="https://www.grandlimousine.co.kr/home" TargetMode="External"/><Relationship Id="rId1" Type="http://schemas.openxmlformats.org/officeDocument/2006/relationships/hyperlink" Target="http://ckkorea.net/" TargetMode="External"/><Relationship Id="rId6" Type="http://schemas.openxmlformats.org/officeDocument/2006/relationships/drawing" Target="../drawings/drawing17.xml"/><Relationship Id="rId5" Type="http://schemas.openxmlformats.org/officeDocument/2006/relationships/printerSettings" Target="../printerSettings/printerSettings42.bin"/><Relationship Id="rId4" Type="http://schemas.openxmlformats.org/officeDocument/2006/relationships/hyperlink" Target="https://limousines-korea.com/" TargetMode="Externa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43.bin"/><Relationship Id="rId2" Type="http://schemas.openxmlformats.org/officeDocument/2006/relationships/hyperlink" Target="https://m.blog.naver.com/veritas614/224103518574" TargetMode="External"/><Relationship Id="rId1" Type="http://schemas.openxmlformats.org/officeDocument/2006/relationships/hyperlink" Target="https://trabic.kr/" TargetMode="External"/><Relationship Id="rId4" Type="http://schemas.openxmlformats.org/officeDocument/2006/relationships/drawing" Target="../drawings/drawing18.xml"/></Relationships>
</file>

<file path=xl/worksheets/_rels/sheet44.xml.rels><?xml version="1.0" encoding="UTF-8" standalone="yes"?>
<Relationships xmlns="http://schemas.openxmlformats.org/package/2006/relationships"><Relationship Id="rId3" Type="http://schemas.openxmlformats.org/officeDocument/2006/relationships/hyperlink" Target="https://aysconcierge.kr/?act=main" TargetMode="External"/><Relationship Id="rId2" Type="http://schemas.openxmlformats.org/officeDocument/2006/relationships/hyperlink" Target="https://home.cosmojin.com/vip-hospitality/" TargetMode="External"/><Relationship Id="rId1" Type="http://schemas.openxmlformats.org/officeDocument/2006/relationships/hyperlink" Target="https://okkoreacompany.com/page/56" TargetMode="External"/><Relationship Id="rId4"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hyperlink" Target="https://thehalalguys.co.kr/" TargetMode="External"/><Relationship Id="rId2" Type="http://schemas.openxmlformats.org/officeDocument/2006/relationships/hyperlink" Target="https://jilhalbros.com/" TargetMode="External"/><Relationship Id="rId1" Type="http://schemas.openxmlformats.org/officeDocument/2006/relationships/hyperlink" Target="http://balwoo.or.kr/responsible_start.php" TargetMode="External"/><Relationship Id="rId6" Type="http://schemas.openxmlformats.org/officeDocument/2006/relationships/drawing" Target="../drawings/drawing19.xml"/><Relationship Id="rId5" Type="http://schemas.openxmlformats.org/officeDocument/2006/relationships/printerSettings" Target="../printerSettings/printerSettings45.bin"/><Relationship Id="rId4" Type="http://schemas.openxmlformats.org/officeDocument/2006/relationships/hyperlink" Target="https://www.google.com/maps/d/u/0/viewer?mid=10rZlYa6GN93AbUi3JVpfSpR7oWv2Xzc&amp;ll=37.39450627579441%2C127.03297210349965&amp;z=11"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46.bin"/><Relationship Id="rId1" Type="http://schemas.openxmlformats.org/officeDocument/2006/relationships/hyperlink" Target="https://buly.kr/6Mt081U"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http://&#53944;&#47532;&#54540;&#49884;&#53328;&#47532;&#54000;.com/bbs/content.php?co_id=0201" TargetMode="External"/><Relationship Id="rId2" Type="http://schemas.openxmlformats.org/officeDocument/2006/relationships/hyperlink" Target="https://teamguard.muv.kr/59" TargetMode="External"/><Relationship Id="rId1" Type="http://schemas.openxmlformats.org/officeDocument/2006/relationships/hyperlink" Target="http://kss007.com/"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D21A2-AC15-4E3B-8080-04B5035465B6}">
  <sheetPr>
    <pageSetUpPr fitToPage="1"/>
  </sheetPr>
  <dimension ref="A2:S105"/>
  <sheetViews>
    <sheetView topLeftCell="A22" zoomScale="85" zoomScaleNormal="85" zoomScaleSheetLayoutView="100" zoomScalePageLayoutView="85" workbookViewId="0">
      <selection activeCell="G88" sqref="G88"/>
    </sheetView>
  </sheetViews>
  <sheetFormatPr defaultColWidth="9" defaultRowHeight="18.75"/>
  <cols>
    <col min="1" max="1" width="9" style="3"/>
    <col min="2" max="2" width="4.25" style="5" customWidth="1"/>
    <col min="3" max="3" width="35.375" style="9" customWidth="1"/>
    <col min="4" max="4" width="16" style="3" customWidth="1"/>
    <col min="5" max="5" width="4.5" style="3" customWidth="1"/>
    <col min="6" max="6" width="37.75" style="3" bestFit="1" customWidth="1"/>
    <col min="7" max="7" width="19.625" style="3" customWidth="1"/>
    <col min="8" max="8" width="10.375" style="3" customWidth="1"/>
    <col min="9" max="9" width="4.125" style="3" customWidth="1"/>
    <col min="10" max="10" width="9" style="3"/>
    <col min="11" max="11" width="13.25" style="3" customWidth="1"/>
    <col min="12" max="16384" width="9" style="3"/>
  </cols>
  <sheetData>
    <row r="2" spans="1:11" ht="14.25" customHeight="1"/>
    <row r="5" spans="1:11" ht="26.25">
      <c r="A5" s="1089" t="s">
        <v>1505</v>
      </c>
      <c r="B5" s="1090"/>
      <c r="C5" s="1090"/>
      <c r="D5" s="1090"/>
      <c r="E5" s="1090"/>
      <c r="F5" s="1090"/>
      <c r="G5" s="1090"/>
      <c r="H5" s="667"/>
      <c r="I5" s="667"/>
      <c r="J5" s="667"/>
      <c r="K5" s="667"/>
    </row>
    <row r="6" spans="1:11" ht="18.75" customHeight="1">
      <c r="A6" s="1090"/>
      <c r="B6" s="1090"/>
      <c r="C6" s="1090"/>
      <c r="D6" s="1090"/>
      <c r="E6" s="1090"/>
      <c r="F6" s="1090"/>
      <c r="G6" s="1090"/>
    </row>
    <row r="7" spans="1:11" ht="18.75" customHeight="1"/>
    <row r="8" spans="1:11">
      <c r="B8" s="7"/>
      <c r="C8" s="10"/>
      <c r="D8" s="8"/>
      <c r="G8" s="4"/>
    </row>
    <row r="9" spans="1:11">
      <c r="C9" s="10"/>
    </row>
    <row r="10" spans="1:11">
      <c r="B10" s="7"/>
      <c r="C10" s="10"/>
      <c r="D10" s="8"/>
      <c r="G10" s="6"/>
    </row>
    <row r="11" spans="1:11">
      <c r="C11" s="10"/>
      <c r="D11" s="8"/>
      <c r="G11" s="6"/>
    </row>
    <row r="13" spans="1:11">
      <c r="B13" s="7"/>
      <c r="C13" s="10"/>
      <c r="D13" s="11"/>
      <c r="G13" s="6"/>
    </row>
    <row r="14" spans="1:11">
      <c r="B14" s="7"/>
      <c r="C14" s="10"/>
      <c r="D14" s="11"/>
      <c r="G14" s="6"/>
    </row>
    <row r="15" spans="1:11">
      <c r="B15" s="7"/>
      <c r="C15" s="10"/>
      <c r="D15" s="8"/>
      <c r="G15" s="6"/>
    </row>
    <row r="16" spans="1:11">
      <c r="B16" s="7"/>
      <c r="C16" s="10"/>
      <c r="D16" s="8"/>
      <c r="G16" s="6"/>
    </row>
    <row r="17" spans="1:11">
      <c r="B17" s="7"/>
      <c r="C17" s="10"/>
      <c r="D17" s="8"/>
      <c r="G17" s="6"/>
    </row>
    <row r="18" spans="1:11">
      <c r="B18" s="7"/>
      <c r="C18" s="10"/>
      <c r="G18" s="6"/>
    </row>
    <row r="19" spans="1:11">
      <c r="B19" s="7"/>
      <c r="C19" s="10"/>
      <c r="D19" s="8"/>
    </row>
    <row r="20" spans="1:11">
      <c r="B20" s="7"/>
      <c r="C20" s="10"/>
      <c r="D20" s="8"/>
    </row>
    <row r="21" spans="1:11" ht="18.75" customHeight="1">
      <c r="A21" s="1091" t="s">
        <v>1506</v>
      </c>
      <c r="B21" s="1091"/>
      <c r="C21" s="1091"/>
      <c r="D21" s="1091"/>
      <c r="E21" s="1091"/>
      <c r="F21" s="1091"/>
      <c r="G21" s="1091"/>
    </row>
    <row r="22" spans="1:11">
      <c r="A22" s="1091"/>
      <c r="B22" s="1091"/>
      <c r="C22" s="1091"/>
      <c r="D22" s="1091"/>
      <c r="E22" s="1091"/>
      <c r="F22" s="1091"/>
      <c r="G22" s="1091"/>
      <c r="H22" s="8"/>
      <c r="I22" s="8"/>
      <c r="J22" s="8"/>
      <c r="K22" s="8"/>
    </row>
    <row r="27" spans="1:11" ht="26.25">
      <c r="B27" s="13" t="s">
        <v>683</v>
      </c>
    </row>
    <row r="28" spans="1:11">
      <c r="C28" s="12"/>
    </row>
    <row r="29" spans="1:11">
      <c r="C29" s="12"/>
    </row>
    <row r="30" spans="1:11">
      <c r="C30" s="12"/>
    </row>
    <row r="31" spans="1:11" ht="20.25">
      <c r="C31" s="8" t="s">
        <v>1151</v>
      </c>
    </row>
    <row r="32" spans="1:11" ht="20.25">
      <c r="B32" s="7"/>
      <c r="C32" s="8" t="s">
        <v>1152</v>
      </c>
      <c r="D32" s="8"/>
      <c r="G32" s="4"/>
    </row>
    <row r="33" spans="2:14" ht="24">
      <c r="C33" s="8" t="s">
        <v>1153</v>
      </c>
      <c r="J33" s="617"/>
    </row>
    <row r="34" spans="2:14" ht="20.25">
      <c r="B34" s="7"/>
      <c r="C34" s="8" t="s">
        <v>1154</v>
      </c>
      <c r="D34" s="8"/>
      <c r="G34" s="6"/>
    </row>
    <row r="35" spans="2:14" ht="24.95" customHeight="1">
      <c r="B35" s="7"/>
      <c r="C35" s="8" t="s">
        <v>1155</v>
      </c>
      <c r="G35" s="6"/>
    </row>
    <row r="36" spans="2:14" ht="20.25">
      <c r="B36" s="7"/>
      <c r="C36" s="657" t="s">
        <v>1156</v>
      </c>
      <c r="G36" s="6"/>
    </row>
    <row r="37" spans="2:14" ht="24.95" customHeight="1">
      <c r="B37" s="7"/>
      <c r="C37" s="658" t="s">
        <v>1157</v>
      </c>
      <c r="G37" s="6"/>
    </row>
    <row r="38" spans="2:14" ht="24.95" customHeight="1">
      <c r="B38" s="7"/>
      <c r="C38" s="11" t="s">
        <v>1158</v>
      </c>
      <c r="G38" s="6"/>
    </row>
    <row r="39" spans="2:14" ht="24.95" customHeight="1">
      <c r="B39" s="7"/>
      <c r="C39" s="11" t="s">
        <v>1159</v>
      </c>
      <c r="G39" s="6"/>
    </row>
    <row r="40" spans="2:14" ht="24.95" customHeight="1">
      <c r="B40" s="7"/>
      <c r="C40" s="8" t="s">
        <v>1160</v>
      </c>
      <c r="G40" s="6"/>
    </row>
    <row r="41" spans="2:14" ht="24.95" customHeight="1">
      <c r="B41" s="7"/>
      <c r="C41" s="8" t="s">
        <v>1161</v>
      </c>
      <c r="G41" s="6"/>
    </row>
    <row r="42" spans="2:14" ht="24.95" customHeight="1">
      <c r="B42" s="7"/>
      <c r="C42" s="8" t="s">
        <v>1150</v>
      </c>
      <c r="G42" s="6"/>
    </row>
    <row r="43" spans="2:14" ht="24.95" customHeight="1">
      <c r="B43" s="7"/>
      <c r="C43" s="8"/>
      <c r="G43" s="6"/>
    </row>
    <row r="44" spans="2:14" ht="24.95" customHeight="1">
      <c r="B44" s="7"/>
      <c r="C44" s="11"/>
      <c r="G44" s="6"/>
    </row>
    <row r="45" spans="2:14">
      <c r="B45" s="7"/>
      <c r="D45" s="8"/>
    </row>
    <row r="46" spans="2:14">
      <c r="L46" s="662"/>
      <c r="M46" s="10"/>
      <c r="N46" s="8"/>
    </row>
    <row r="47" spans="2:14" ht="26.25">
      <c r="B47" s="13" t="s">
        <v>1183</v>
      </c>
      <c r="L47" s="660"/>
      <c r="M47" s="10"/>
    </row>
    <row r="48" spans="2:14">
      <c r="B48" s="659" t="s">
        <v>1162</v>
      </c>
      <c r="L48" s="660"/>
      <c r="M48" s="10"/>
      <c r="N48" s="8"/>
    </row>
    <row r="49" spans="2:19" ht="15" customHeight="1">
      <c r="L49" s="660"/>
      <c r="M49" s="10"/>
      <c r="N49" s="8"/>
    </row>
    <row r="50" spans="2:19" ht="15" customHeight="1">
      <c r="L50" s="660"/>
      <c r="M50" s="10"/>
      <c r="N50" s="8"/>
    </row>
    <row r="51" spans="2:19" ht="27.75" customHeight="1">
      <c r="B51" s="664" t="s">
        <v>1163</v>
      </c>
      <c r="C51" s="661" t="s">
        <v>7</v>
      </c>
      <c r="D51" s="8" t="s">
        <v>1184</v>
      </c>
      <c r="L51" s="660"/>
      <c r="M51" s="10"/>
      <c r="N51" s="11"/>
      <c r="O51" s="616"/>
      <c r="P51" s="8"/>
      <c r="Q51" s="6"/>
      <c r="R51" s="8"/>
      <c r="S51" s="8"/>
    </row>
    <row r="52" spans="2:19" ht="27.75" customHeight="1">
      <c r="B52" s="663"/>
      <c r="C52" s="10"/>
      <c r="D52" s="8"/>
      <c r="E52" s="8"/>
      <c r="F52" s="8"/>
      <c r="G52" s="8"/>
      <c r="H52" s="8"/>
      <c r="I52" s="8"/>
      <c r="L52" s="660"/>
      <c r="M52" s="10"/>
      <c r="N52" s="11"/>
      <c r="O52" s="10"/>
      <c r="P52" s="8"/>
      <c r="Q52" s="6"/>
      <c r="R52" s="8"/>
      <c r="S52" s="8"/>
    </row>
    <row r="53" spans="2:19" ht="27.75" customHeight="1">
      <c r="B53" s="664" t="s">
        <v>1185</v>
      </c>
      <c r="C53" s="661" t="s">
        <v>1186</v>
      </c>
      <c r="D53" s="11"/>
      <c r="E53" s="8"/>
      <c r="F53" s="8"/>
      <c r="G53" s="8"/>
      <c r="H53" s="8"/>
      <c r="I53" s="8"/>
      <c r="L53" s="660"/>
      <c r="M53" s="10"/>
      <c r="N53" s="11"/>
      <c r="O53" s="10"/>
      <c r="P53" s="8"/>
      <c r="Q53" s="6"/>
      <c r="R53" s="8"/>
      <c r="S53" s="8"/>
    </row>
    <row r="54" spans="2:19" ht="27.75" customHeight="1">
      <c r="B54" s="663" t="s">
        <v>1164</v>
      </c>
      <c r="C54" s="10" t="s">
        <v>1</v>
      </c>
      <c r="D54" s="11" t="s">
        <v>1171</v>
      </c>
      <c r="E54" s="8"/>
      <c r="F54" s="8"/>
      <c r="G54" s="6"/>
      <c r="H54" s="8"/>
      <c r="I54" s="8"/>
      <c r="L54" s="660"/>
      <c r="M54" s="10"/>
      <c r="N54" s="11"/>
      <c r="O54" s="10"/>
      <c r="P54" s="8"/>
      <c r="Q54" s="6"/>
      <c r="R54" s="8"/>
      <c r="S54" s="8"/>
    </row>
    <row r="55" spans="2:19" ht="27.75" customHeight="1">
      <c r="B55" s="663" t="s">
        <v>1164</v>
      </c>
      <c r="C55" s="10" t="s">
        <v>1182</v>
      </c>
      <c r="D55" s="1093" t="s">
        <v>1187</v>
      </c>
      <c r="E55" s="1093"/>
      <c r="F55" s="1093"/>
      <c r="G55" s="6"/>
      <c r="H55" s="8"/>
      <c r="I55" s="8"/>
      <c r="L55" s="660"/>
      <c r="M55" s="10"/>
      <c r="N55" s="11"/>
      <c r="O55" s="10"/>
      <c r="P55" s="8"/>
      <c r="Q55" s="6"/>
      <c r="R55" s="8"/>
      <c r="S55" s="8"/>
    </row>
    <row r="56" spans="2:19" ht="27.75" customHeight="1">
      <c r="B56" s="663"/>
      <c r="C56" s="10"/>
      <c r="D56" s="8"/>
      <c r="E56" s="8"/>
      <c r="F56" s="8"/>
      <c r="G56" s="8"/>
      <c r="H56" s="8"/>
      <c r="I56" s="8"/>
      <c r="L56" s="660"/>
      <c r="M56" s="10"/>
      <c r="N56" s="11"/>
      <c r="O56" s="10"/>
      <c r="P56" s="8"/>
      <c r="Q56" s="6"/>
      <c r="R56" s="8"/>
      <c r="S56" s="8"/>
    </row>
    <row r="57" spans="2:19" ht="27.75" customHeight="1">
      <c r="B57" s="664" t="s">
        <v>1188</v>
      </c>
      <c r="C57" s="661" t="s">
        <v>1035</v>
      </c>
      <c r="D57" s="11"/>
      <c r="E57" s="8"/>
      <c r="F57" s="8"/>
      <c r="G57" s="8"/>
      <c r="H57" s="8"/>
      <c r="I57" s="8"/>
      <c r="L57" s="660"/>
      <c r="M57" s="10"/>
      <c r="N57" s="11"/>
      <c r="O57" s="10"/>
      <c r="P57" s="8"/>
      <c r="Q57" s="6"/>
      <c r="R57" s="8"/>
      <c r="S57" s="8"/>
    </row>
    <row r="58" spans="2:19" ht="27.75" customHeight="1">
      <c r="B58" s="663" t="s">
        <v>1164</v>
      </c>
      <c r="C58" s="10" t="s">
        <v>1189</v>
      </c>
      <c r="D58" s="981" t="s">
        <v>1192</v>
      </c>
      <c r="E58" s="10"/>
      <c r="F58" s="8"/>
      <c r="G58" s="6"/>
      <c r="H58" s="8"/>
      <c r="I58" s="8"/>
      <c r="L58" s="660"/>
      <c r="M58" s="10"/>
      <c r="N58" s="11"/>
      <c r="O58" s="10"/>
      <c r="P58" s="8"/>
      <c r="Q58" s="6"/>
      <c r="R58" s="8"/>
      <c r="S58" s="8"/>
    </row>
    <row r="59" spans="2:19" ht="27.75" customHeight="1">
      <c r="B59" s="663" t="s">
        <v>1164</v>
      </c>
      <c r="C59" s="10" t="s">
        <v>1190</v>
      </c>
      <c r="D59" s="981" t="s">
        <v>1191</v>
      </c>
      <c r="E59" s="8"/>
      <c r="F59" s="8"/>
      <c r="G59" s="6"/>
      <c r="H59" s="8"/>
      <c r="I59" s="8"/>
      <c r="L59" s="660"/>
      <c r="M59" s="10"/>
      <c r="N59" s="11"/>
      <c r="Q59" s="6"/>
    </row>
    <row r="60" spans="2:19" ht="27.75" customHeight="1">
      <c r="B60" s="664"/>
      <c r="C60" s="661"/>
      <c r="D60" s="11"/>
      <c r="E60" s="8"/>
      <c r="F60" s="8"/>
      <c r="G60" s="6"/>
      <c r="H60" s="8"/>
      <c r="I60" s="8"/>
      <c r="L60" s="660"/>
      <c r="M60" s="10"/>
      <c r="N60" s="11"/>
      <c r="Q60" s="6"/>
    </row>
    <row r="61" spans="2:19" ht="27.75" customHeight="1">
      <c r="B61" s="664" t="s">
        <v>1193</v>
      </c>
      <c r="C61" s="661" t="s">
        <v>3</v>
      </c>
      <c r="D61" s="11"/>
      <c r="E61" s="8"/>
      <c r="F61" s="8"/>
      <c r="G61" s="4"/>
      <c r="H61" s="8"/>
      <c r="I61" s="8"/>
      <c r="L61" s="660"/>
      <c r="M61" s="10"/>
      <c r="N61" s="11"/>
      <c r="Q61" s="4"/>
    </row>
    <row r="62" spans="2:19" ht="27.75" customHeight="1">
      <c r="B62" s="663" t="s">
        <v>1164</v>
      </c>
      <c r="C62" s="10" t="s">
        <v>1194</v>
      </c>
      <c r="D62" s="1093" t="s">
        <v>1169</v>
      </c>
      <c r="E62" s="1093"/>
      <c r="F62" s="1093"/>
      <c r="G62" s="8"/>
      <c r="H62" s="8"/>
      <c r="I62" s="8"/>
      <c r="L62" s="660"/>
      <c r="M62" s="10"/>
      <c r="N62" s="1092"/>
      <c r="O62" s="1092"/>
      <c r="P62" s="1092"/>
    </row>
    <row r="63" spans="2:19" ht="27.75" customHeight="1">
      <c r="B63" s="663" t="s">
        <v>1164</v>
      </c>
      <c r="C63" s="10" t="s">
        <v>13</v>
      </c>
      <c r="D63" s="1093" t="s">
        <v>1169</v>
      </c>
      <c r="E63" s="1093"/>
      <c r="F63" s="1093"/>
      <c r="G63" s="8"/>
      <c r="H63" s="8"/>
      <c r="I63" s="8"/>
      <c r="L63" s="660"/>
      <c r="M63" s="10"/>
      <c r="N63" s="11"/>
    </row>
    <row r="64" spans="2:19" ht="27.75" customHeight="1">
      <c r="B64" s="660"/>
      <c r="C64" s="10"/>
      <c r="D64" s="11"/>
      <c r="E64" s="8"/>
      <c r="F64" s="8"/>
      <c r="G64" s="4"/>
      <c r="H64" s="8"/>
      <c r="I64" s="8"/>
      <c r="L64" s="660"/>
      <c r="M64" s="10"/>
      <c r="N64" s="11"/>
      <c r="O64" s="8"/>
      <c r="P64" s="8"/>
      <c r="Q64" s="4"/>
      <c r="R64" s="8"/>
    </row>
    <row r="65" spans="2:19" ht="27.75" customHeight="1">
      <c r="B65" s="660"/>
      <c r="C65" s="10"/>
      <c r="D65" s="11"/>
      <c r="E65" s="8"/>
      <c r="F65" s="8"/>
      <c r="G65" s="4"/>
      <c r="H65" s="8"/>
      <c r="I65" s="8"/>
      <c r="L65" s="660"/>
      <c r="M65" s="10"/>
      <c r="N65" s="11"/>
      <c r="O65" s="8"/>
      <c r="P65" s="8"/>
      <c r="Q65" s="4"/>
      <c r="R65" s="8"/>
    </row>
    <row r="66" spans="2:19" ht="26.25">
      <c r="B66" s="13" t="s">
        <v>1195</v>
      </c>
      <c r="L66" s="660"/>
      <c r="M66" s="10"/>
    </row>
    <row r="67" spans="2:19" ht="15" customHeight="1">
      <c r="L67" s="660"/>
      <c r="M67" s="10"/>
      <c r="N67" s="8"/>
    </row>
    <row r="68" spans="2:19" ht="27.75" customHeight="1">
      <c r="B68" s="664" t="s">
        <v>1163</v>
      </c>
      <c r="C68" s="661" t="s">
        <v>1196</v>
      </c>
      <c r="D68" s="8"/>
      <c r="L68" s="660"/>
      <c r="M68" s="10"/>
      <c r="N68" s="11"/>
      <c r="O68" s="616"/>
      <c r="P68" s="8"/>
      <c r="Q68" s="6"/>
      <c r="R68" s="8"/>
      <c r="S68" s="8"/>
    </row>
    <row r="69" spans="2:19" ht="27.75" customHeight="1">
      <c r="B69" s="663" t="s">
        <v>1164</v>
      </c>
      <c r="C69" s="10" t="s">
        <v>1165</v>
      </c>
      <c r="D69" s="8" t="s">
        <v>1113</v>
      </c>
      <c r="E69" s="8"/>
      <c r="F69" s="8"/>
      <c r="G69" s="8"/>
      <c r="H69" s="8"/>
      <c r="I69" s="8"/>
      <c r="L69" s="660"/>
      <c r="M69" s="10"/>
      <c r="N69" s="11"/>
      <c r="O69" s="10"/>
      <c r="P69" s="8"/>
      <c r="Q69" s="6"/>
      <c r="R69" s="8"/>
      <c r="S69" s="8"/>
    </row>
    <row r="70" spans="2:19" ht="27.75" customHeight="1">
      <c r="B70" s="663" t="s">
        <v>1164</v>
      </c>
      <c r="C70" s="10" t="s">
        <v>1167</v>
      </c>
      <c r="D70" s="11" t="s">
        <v>1174</v>
      </c>
      <c r="E70" s="8"/>
      <c r="F70" s="8"/>
      <c r="G70" s="8"/>
      <c r="H70" s="8"/>
      <c r="I70" s="8"/>
      <c r="L70" s="660"/>
      <c r="M70" s="10"/>
      <c r="N70" s="11"/>
      <c r="O70" s="10"/>
      <c r="P70" s="8"/>
      <c r="Q70" s="6"/>
      <c r="R70" s="8"/>
      <c r="S70" s="8"/>
    </row>
    <row r="71" spans="2:19" ht="27.75" customHeight="1">
      <c r="B71" s="663" t="s">
        <v>1164</v>
      </c>
      <c r="C71" s="10" t="s">
        <v>1168</v>
      </c>
      <c r="D71" s="11" t="s">
        <v>1173</v>
      </c>
      <c r="E71" s="10"/>
      <c r="F71" s="8"/>
      <c r="G71" s="6"/>
      <c r="H71" s="8"/>
      <c r="I71" s="8"/>
      <c r="L71" s="660"/>
      <c r="M71" s="10"/>
      <c r="N71" s="11"/>
      <c r="O71" s="10"/>
      <c r="P71" s="8"/>
      <c r="Q71" s="6"/>
      <c r="R71" s="8"/>
      <c r="S71" s="8"/>
    </row>
    <row r="72" spans="2:19" ht="27.75" customHeight="1">
      <c r="B72" s="663" t="s">
        <v>1164</v>
      </c>
      <c r="C72" s="10" t="s">
        <v>1166</v>
      </c>
      <c r="D72" s="11" t="s">
        <v>1170</v>
      </c>
      <c r="E72" s="10"/>
      <c r="F72" s="8"/>
      <c r="G72" s="6"/>
      <c r="H72" s="8"/>
      <c r="I72" s="8"/>
      <c r="L72" s="660"/>
      <c r="M72" s="10"/>
      <c r="N72" s="11"/>
      <c r="O72" s="10"/>
      <c r="P72" s="8"/>
      <c r="Q72" s="6"/>
      <c r="R72" s="8"/>
      <c r="S72" s="8"/>
    </row>
    <row r="73" spans="2:19" ht="27.75" customHeight="1">
      <c r="B73" s="663" t="s">
        <v>1164</v>
      </c>
      <c r="C73" s="10" t="s">
        <v>1175</v>
      </c>
      <c r="D73" s="8" t="s">
        <v>1179</v>
      </c>
      <c r="E73" s="8"/>
      <c r="F73" s="8"/>
      <c r="G73" s="8"/>
      <c r="H73" s="8"/>
      <c r="I73" s="8"/>
      <c r="L73" s="660"/>
      <c r="M73" s="10"/>
      <c r="N73" s="11"/>
      <c r="O73" s="10"/>
      <c r="P73" s="8"/>
      <c r="Q73" s="6"/>
      <c r="R73" s="8"/>
      <c r="S73" s="8"/>
    </row>
    <row r="74" spans="2:19" ht="27.75" customHeight="1">
      <c r="B74" s="663"/>
      <c r="C74" s="10"/>
      <c r="D74" s="11"/>
      <c r="E74" s="8"/>
      <c r="F74" s="8"/>
      <c r="G74" s="8"/>
      <c r="H74" s="8"/>
      <c r="I74" s="8"/>
      <c r="L74" s="660"/>
      <c r="M74" s="10"/>
      <c r="N74" s="11"/>
      <c r="O74" s="10"/>
      <c r="P74" s="8"/>
      <c r="Q74" s="6"/>
      <c r="R74" s="8"/>
      <c r="S74" s="8"/>
    </row>
    <row r="75" spans="2:19" ht="27.75" customHeight="1">
      <c r="B75" s="664" t="s">
        <v>1185</v>
      </c>
      <c r="C75" s="661" t="s">
        <v>1204</v>
      </c>
      <c r="D75" s="11"/>
      <c r="E75" s="10"/>
      <c r="F75" s="8"/>
      <c r="G75" s="6"/>
      <c r="H75" s="8"/>
      <c r="I75" s="8"/>
      <c r="L75" s="660"/>
      <c r="M75" s="10"/>
      <c r="N75" s="11"/>
      <c r="O75" s="10"/>
      <c r="P75" s="8"/>
      <c r="Q75" s="6"/>
      <c r="R75" s="8"/>
      <c r="S75" s="8"/>
    </row>
    <row r="76" spans="2:19" ht="27.75" customHeight="1">
      <c r="B76" s="663" t="s">
        <v>1164</v>
      </c>
      <c r="C76" s="10" t="s">
        <v>1176</v>
      </c>
      <c r="D76" s="11" t="s">
        <v>1178</v>
      </c>
      <c r="E76" s="8"/>
      <c r="F76" s="8"/>
      <c r="G76" s="8"/>
      <c r="H76" s="8"/>
      <c r="I76" s="8"/>
      <c r="L76" s="660"/>
      <c r="M76" s="10"/>
      <c r="N76" s="11"/>
      <c r="O76" s="10"/>
      <c r="P76" s="8"/>
      <c r="Q76" s="6"/>
      <c r="R76" s="8"/>
      <c r="S76" s="8"/>
    </row>
    <row r="77" spans="2:19" ht="27.75" customHeight="1">
      <c r="B77" s="663" t="s">
        <v>1164</v>
      </c>
      <c r="C77" s="10" t="s">
        <v>1177</v>
      </c>
      <c r="D77" s="11" t="s">
        <v>1507</v>
      </c>
      <c r="E77" s="10"/>
      <c r="F77" s="8"/>
      <c r="G77" s="6"/>
      <c r="H77" s="8"/>
      <c r="I77" s="8"/>
      <c r="L77" s="660"/>
      <c r="M77" s="10"/>
      <c r="N77" s="11"/>
      <c r="O77" s="10"/>
      <c r="P77" s="8"/>
      <c r="Q77" s="6"/>
      <c r="R77" s="8"/>
      <c r="S77" s="8"/>
    </row>
    <row r="78" spans="2:19" ht="27.75" customHeight="1">
      <c r="B78" s="663" t="s">
        <v>1164</v>
      </c>
      <c r="C78" s="10" t="s">
        <v>1180</v>
      </c>
      <c r="D78" s="981" t="s">
        <v>1181</v>
      </c>
      <c r="E78" s="10"/>
      <c r="F78" s="8"/>
      <c r="G78" s="6"/>
      <c r="H78" s="8"/>
      <c r="I78" s="8"/>
      <c r="L78" s="660"/>
      <c r="M78" s="10"/>
      <c r="N78" s="11"/>
      <c r="O78" s="10"/>
      <c r="P78" s="8"/>
      <c r="Q78" s="6"/>
      <c r="R78" s="8"/>
      <c r="S78" s="8"/>
    </row>
    <row r="79" spans="2:19" ht="27.75" customHeight="1">
      <c r="B79" s="663"/>
      <c r="C79" s="10"/>
      <c r="D79" s="11"/>
      <c r="E79" s="8"/>
      <c r="F79" s="8"/>
      <c r="G79" s="6"/>
      <c r="H79" s="8"/>
      <c r="I79" s="8"/>
      <c r="L79" s="660"/>
      <c r="M79" s="10"/>
      <c r="N79" s="11"/>
      <c r="Q79" s="6"/>
    </row>
    <row r="80" spans="2:19" ht="27.75" customHeight="1">
      <c r="B80" s="664" t="s">
        <v>1172</v>
      </c>
      <c r="C80" s="661" t="s">
        <v>1197</v>
      </c>
      <c r="D80" s="11"/>
      <c r="E80" s="8"/>
      <c r="F80" s="8"/>
      <c r="G80" s="6"/>
      <c r="H80" s="8"/>
      <c r="I80" s="8"/>
      <c r="L80" s="660"/>
      <c r="M80" s="10"/>
      <c r="N80" s="11"/>
      <c r="Q80" s="6"/>
    </row>
    <row r="81" spans="2:19" ht="27.75" customHeight="1">
      <c r="B81" s="663" t="s">
        <v>1164</v>
      </c>
      <c r="C81" s="10" t="s">
        <v>1198</v>
      </c>
      <c r="D81" s="11" t="s">
        <v>1203</v>
      </c>
      <c r="E81" s="663" t="s">
        <v>1164</v>
      </c>
      <c r="F81" s="10" t="s">
        <v>1201</v>
      </c>
      <c r="G81" s="11" t="s">
        <v>1203</v>
      </c>
      <c r="H81" s="8"/>
      <c r="I81" s="8"/>
      <c r="L81" s="660"/>
      <c r="M81" s="10"/>
      <c r="N81" s="11"/>
      <c r="Q81" s="4"/>
    </row>
    <row r="82" spans="2:19" ht="27.75" customHeight="1">
      <c r="B82" s="663" t="s">
        <v>1164</v>
      </c>
      <c r="C82" s="10" t="s">
        <v>1199</v>
      </c>
      <c r="D82" s="11" t="s">
        <v>1203</v>
      </c>
      <c r="E82" s="663" t="s">
        <v>1164</v>
      </c>
      <c r="F82" s="10" t="s">
        <v>1112</v>
      </c>
      <c r="G82" s="11" t="s">
        <v>1203</v>
      </c>
      <c r="H82" s="8"/>
      <c r="I82" s="8"/>
      <c r="L82" s="660"/>
      <c r="M82" s="10"/>
      <c r="N82" s="1092"/>
      <c r="O82" s="1092"/>
      <c r="P82" s="1092"/>
    </row>
    <row r="83" spans="2:19" ht="27.75" customHeight="1">
      <c r="B83" s="982" t="s">
        <v>1164</v>
      </c>
      <c r="C83" s="10" t="s">
        <v>1200</v>
      </c>
      <c r="D83" s="11" t="s">
        <v>1203</v>
      </c>
      <c r="E83" s="663" t="s">
        <v>1164</v>
      </c>
      <c r="F83" s="10" t="s">
        <v>1202</v>
      </c>
      <c r="G83" s="11" t="s">
        <v>1203</v>
      </c>
      <c r="H83" s="8"/>
      <c r="I83" s="8"/>
      <c r="L83" s="660"/>
      <c r="M83" s="10"/>
      <c r="N83" s="11"/>
    </row>
    <row r="84" spans="2:19" ht="27.75" customHeight="1">
      <c r="B84" s="983" t="s">
        <v>1508</v>
      </c>
      <c r="C84" s="10" t="s">
        <v>1509</v>
      </c>
      <c r="D84" s="3" t="s">
        <v>1510</v>
      </c>
      <c r="E84" s="663"/>
      <c r="F84" s="10"/>
      <c r="G84" s="11"/>
      <c r="H84" s="8"/>
      <c r="I84" s="8"/>
      <c r="L84" s="660"/>
      <c r="M84" s="10"/>
      <c r="N84" s="11"/>
    </row>
    <row r="85" spans="2:19">
      <c r="B85" s="3"/>
      <c r="C85" s="3"/>
      <c r="L85" s="662"/>
      <c r="M85" s="10"/>
      <c r="N85" s="8"/>
    </row>
    <row r="86" spans="2:19" ht="27.75" customHeight="1">
      <c r="B86" s="664" t="s">
        <v>1193</v>
      </c>
      <c r="C86" s="661" t="s">
        <v>1205</v>
      </c>
      <c r="D86" s="8"/>
      <c r="L86" s="660"/>
      <c r="M86" s="10"/>
      <c r="N86" s="11"/>
      <c r="O86" s="616"/>
      <c r="P86" s="8"/>
      <c r="Q86" s="6"/>
      <c r="R86" s="8"/>
      <c r="S86" s="8"/>
    </row>
    <row r="87" spans="2:19" ht="27.75" customHeight="1">
      <c r="B87" s="665" t="s">
        <v>1206</v>
      </c>
      <c r="C87" s="10" t="s">
        <v>1207</v>
      </c>
      <c r="D87" s="8"/>
      <c r="E87" s="8"/>
      <c r="F87" s="8"/>
      <c r="G87" s="8"/>
      <c r="H87" s="8"/>
      <c r="I87" s="8"/>
      <c r="J87" s="8"/>
      <c r="L87" s="660"/>
      <c r="M87" s="10"/>
      <c r="N87" s="11"/>
      <c r="O87" s="10"/>
      <c r="P87" s="8"/>
      <c r="Q87" s="6"/>
      <c r="R87" s="8"/>
      <c r="S87" s="8"/>
    </row>
    <row r="88" spans="2:19" ht="27.75" customHeight="1">
      <c r="B88" s="663" t="s">
        <v>1164</v>
      </c>
      <c r="C88" s="10" t="s">
        <v>1209</v>
      </c>
      <c r="D88" s="10" t="s">
        <v>1208</v>
      </c>
      <c r="E88" s="11"/>
      <c r="F88" s="8"/>
      <c r="G88" s="8"/>
      <c r="H88" s="8"/>
      <c r="I88" s="8"/>
      <c r="J88" s="8"/>
      <c r="L88" s="660"/>
      <c r="M88" s="10"/>
      <c r="N88" s="11"/>
      <c r="O88" s="10"/>
      <c r="P88" s="8"/>
      <c r="Q88" s="6"/>
      <c r="R88" s="8"/>
      <c r="S88" s="8"/>
    </row>
    <row r="89" spans="2:19" ht="27.75" customHeight="1">
      <c r="B89" s="663" t="s">
        <v>1164</v>
      </c>
      <c r="C89" s="10" t="s">
        <v>1210</v>
      </c>
      <c r="D89" s="8" t="s">
        <v>1212</v>
      </c>
      <c r="E89" s="8"/>
      <c r="F89" s="8"/>
      <c r="G89" s="8"/>
      <c r="H89" s="8"/>
      <c r="I89" s="8"/>
      <c r="J89" s="8"/>
      <c r="L89" s="660"/>
      <c r="M89" s="10"/>
      <c r="N89" s="11"/>
      <c r="O89" s="10"/>
      <c r="P89" s="8"/>
      <c r="Q89" s="6"/>
      <c r="R89" s="8"/>
      <c r="S89" s="8"/>
    </row>
    <row r="90" spans="2:19" ht="27.75" customHeight="1">
      <c r="B90" s="663"/>
      <c r="C90" s="10"/>
      <c r="D90" s="8" t="s">
        <v>1213</v>
      </c>
      <c r="E90" s="10"/>
      <c r="F90" s="8"/>
      <c r="G90" s="6"/>
      <c r="H90" s="8"/>
      <c r="I90" s="8"/>
      <c r="J90" s="8"/>
      <c r="L90" s="660"/>
      <c r="M90" s="10"/>
      <c r="N90" s="11"/>
      <c r="O90" s="10"/>
      <c r="P90" s="8"/>
      <c r="Q90" s="6"/>
      <c r="R90" s="8"/>
      <c r="S90" s="8"/>
    </row>
    <row r="91" spans="2:19" ht="27.75" customHeight="1">
      <c r="B91" s="663"/>
      <c r="C91" s="10"/>
      <c r="D91" s="11"/>
      <c r="E91" s="10"/>
      <c r="F91" s="8"/>
      <c r="G91" s="6"/>
      <c r="H91" s="8"/>
      <c r="I91" s="8"/>
      <c r="J91" s="8"/>
      <c r="L91" s="660"/>
      <c r="M91" s="10"/>
      <c r="N91" s="11"/>
      <c r="O91" s="10"/>
      <c r="P91" s="8"/>
      <c r="Q91" s="6"/>
      <c r="R91" s="8"/>
      <c r="S91" s="8"/>
    </row>
    <row r="92" spans="2:19" ht="27.75" customHeight="1">
      <c r="B92" s="665" t="s">
        <v>1211</v>
      </c>
      <c r="C92" s="10" t="s">
        <v>1227</v>
      </c>
      <c r="D92" s="8"/>
      <c r="E92" s="8"/>
      <c r="F92" s="8"/>
      <c r="G92" s="8"/>
      <c r="H92" s="8"/>
      <c r="I92" s="8"/>
      <c r="J92" s="8"/>
      <c r="L92" s="660"/>
      <c r="M92" s="10"/>
      <c r="N92" s="11"/>
      <c r="O92" s="10"/>
      <c r="P92" s="8"/>
      <c r="Q92" s="6"/>
      <c r="R92" s="8"/>
      <c r="S92" s="8"/>
    </row>
    <row r="93" spans="2:19" ht="27.75" customHeight="1">
      <c r="B93" s="663" t="s">
        <v>1164</v>
      </c>
      <c r="C93" s="10" t="s">
        <v>1238</v>
      </c>
      <c r="D93" s="11" t="s">
        <v>1169</v>
      </c>
      <c r="E93" s="8"/>
      <c r="F93" s="8"/>
      <c r="G93" s="8"/>
      <c r="H93" s="8"/>
      <c r="I93" s="8"/>
      <c r="J93" s="8"/>
      <c r="L93" s="660"/>
      <c r="M93" s="10"/>
      <c r="N93" s="11"/>
      <c r="O93" s="10"/>
      <c r="P93" s="8"/>
      <c r="Q93" s="6"/>
      <c r="R93" s="8"/>
      <c r="S93" s="8"/>
    </row>
    <row r="94" spans="2:19" ht="27.75" customHeight="1">
      <c r="B94" s="663"/>
      <c r="C94" s="10"/>
      <c r="D94" s="11"/>
      <c r="E94" s="8"/>
      <c r="F94" s="8"/>
      <c r="G94" s="8"/>
      <c r="H94" s="8"/>
      <c r="I94" s="8"/>
      <c r="J94" s="8"/>
      <c r="L94" s="660"/>
      <c r="M94" s="10"/>
      <c r="N94" s="11"/>
      <c r="O94" s="10"/>
      <c r="P94" s="8"/>
      <c r="Q94" s="6"/>
      <c r="R94" s="8"/>
      <c r="S94" s="8"/>
    </row>
    <row r="95" spans="2:19" ht="27.75" customHeight="1">
      <c r="B95" s="665" t="s">
        <v>1214</v>
      </c>
      <c r="C95" s="10" t="s">
        <v>1228</v>
      </c>
      <c r="D95" s="11"/>
      <c r="E95" s="10"/>
      <c r="F95" s="8"/>
      <c r="G95" s="6"/>
      <c r="H95" s="8"/>
      <c r="I95" s="8"/>
      <c r="J95" s="8"/>
      <c r="L95" s="660"/>
      <c r="M95" s="10"/>
      <c r="N95" s="11"/>
      <c r="O95" s="10"/>
      <c r="P95" s="8"/>
      <c r="Q95" s="6"/>
      <c r="R95" s="8"/>
      <c r="S95" s="8"/>
    </row>
    <row r="96" spans="2:19" ht="27.75" customHeight="1">
      <c r="B96" s="663" t="s">
        <v>1164</v>
      </c>
      <c r="C96" s="10" t="s">
        <v>1229</v>
      </c>
      <c r="D96" s="11" t="s">
        <v>1230</v>
      </c>
      <c r="E96" s="10"/>
      <c r="F96" s="8"/>
      <c r="G96" s="6"/>
      <c r="H96" s="8"/>
      <c r="I96" s="8"/>
      <c r="J96" s="8"/>
      <c r="L96" s="660"/>
      <c r="M96" s="10"/>
      <c r="N96" s="11"/>
      <c r="O96" s="10"/>
      <c r="P96" s="8"/>
      <c r="Q96" s="6"/>
      <c r="R96" s="8"/>
      <c r="S96" s="8"/>
    </row>
    <row r="97" spans="2:18" ht="27.75" customHeight="1">
      <c r="B97" s="663" t="s">
        <v>1164</v>
      </c>
      <c r="C97" s="10" t="s">
        <v>1231</v>
      </c>
      <c r="D97" s="11" t="s">
        <v>1230</v>
      </c>
      <c r="E97" s="8"/>
      <c r="F97" s="8"/>
      <c r="G97" s="6"/>
      <c r="H97" s="8"/>
      <c r="I97" s="8"/>
      <c r="J97" s="8"/>
      <c r="L97" s="660"/>
      <c r="M97" s="10"/>
      <c r="N97" s="11"/>
      <c r="Q97" s="6"/>
    </row>
    <row r="98" spans="2:18" ht="27.75" customHeight="1">
      <c r="B98" s="664"/>
      <c r="C98" s="661"/>
      <c r="D98" s="11"/>
      <c r="E98" s="8"/>
      <c r="F98" s="8"/>
      <c r="G98" s="6"/>
      <c r="H98" s="8"/>
      <c r="I98" s="8"/>
      <c r="J98" s="8"/>
      <c r="L98" s="660"/>
      <c r="M98" s="10"/>
      <c r="N98" s="11"/>
      <c r="Q98" s="6"/>
    </row>
    <row r="99" spans="2:18" ht="27.75" customHeight="1">
      <c r="B99" s="665" t="s">
        <v>1233</v>
      </c>
      <c r="C99" s="10" t="s">
        <v>1232</v>
      </c>
      <c r="D99" s="11"/>
      <c r="E99" s="8"/>
      <c r="F99" s="8"/>
      <c r="G99" s="4"/>
      <c r="H99" s="8"/>
      <c r="I99" s="8"/>
      <c r="J99" s="8"/>
      <c r="L99" s="660"/>
      <c r="M99" s="10"/>
      <c r="N99" s="11"/>
      <c r="Q99" s="4"/>
    </row>
    <row r="100" spans="2:18" ht="27.75" customHeight="1">
      <c r="B100" s="663" t="s">
        <v>1164</v>
      </c>
      <c r="C100" s="10" t="s">
        <v>1234</v>
      </c>
      <c r="D100" s="11" t="s">
        <v>1235</v>
      </c>
      <c r="E100" s="8"/>
      <c r="F100" s="8"/>
      <c r="G100" s="8"/>
      <c r="H100" s="8"/>
      <c r="I100" s="8"/>
      <c r="J100" s="8"/>
      <c r="L100" s="660"/>
      <c r="M100" s="10"/>
      <c r="N100" s="1092"/>
      <c r="O100" s="1092"/>
      <c r="P100" s="1092"/>
    </row>
    <row r="101" spans="2:18" ht="27.75" customHeight="1">
      <c r="B101" s="663"/>
      <c r="C101" s="10"/>
      <c r="D101" s="11"/>
      <c r="E101" s="8"/>
      <c r="F101" s="8"/>
      <c r="G101" s="8"/>
      <c r="H101" s="8"/>
      <c r="I101" s="8"/>
      <c r="J101" s="8"/>
      <c r="L101" s="660"/>
      <c r="M101" s="10"/>
      <c r="N101" s="11"/>
    </row>
    <row r="102" spans="2:18" ht="27.75" customHeight="1">
      <c r="B102" s="665" t="s">
        <v>1236</v>
      </c>
      <c r="C102" s="10" t="s">
        <v>1237</v>
      </c>
      <c r="D102" s="11"/>
      <c r="E102" s="8"/>
      <c r="F102" s="8"/>
      <c r="G102" s="4"/>
      <c r="H102" s="8"/>
      <c r="I102" s="8"/>
      <c r="J102" s="8"/>
      <c r="L102" s="660"/>
      <c r="M102" s="10"/>
      <c r="N102" s="11"/>
      <c r="O102" s="8"/>
      <c r="P102" s="8"/>
      <c r="Q102" s="4"/>
      <c r="R102" s="8"/>
    </row>
    <row r="103" spans="2:18" ht="37.5">
      <c r="B103" s="663" t="s">
        <v>1164</v>
      </c>
      <c r="C103" s="792" t="s">
        <v>1415</v>
      </c>
      <c r="D103" s="11" t="s">
        <v>1203</v>
      </c>
      <c r="E103" s="8"/>
      <c r="F103" s="8"/>
      <c r="G103" s="4"/>
      <c r="H103" s="8"/>
      <c r="I103" s="8"/>
      <c r="L103" s="660"/>
      <c r="M103" s="10"/>
      <c r="N103" s="11"/>
      <c r="O103" s="8"/>
      <c r="P103" s="8"/>
      <c r="Q103" s="4"/>
      <c r="R103" s="8"/>
    </row>
    <row r="104" spans="2:18" ht="27.75" customHeight="1">
      <c r="B104" s="663"/>
      <c r="C104" s="10"/>
      <c r="D104" s="11"/>
      <c r="E104" s="8"/>
      <c r="F104" s="8"/>
      <c r="G104" s="6"/>
      <c r="H104" s="8"/>
      <c r="I104" s="8"/>
      <c r="L104" s="660"/>
      <c r="M104" s="10"/>
      <c r="N104" s="11"/>
      <c r="O104" s="8"/>
      <c r="P104" s="8"/>
      <c r="Q104" s="6"/>
      <c r="R104" s="8"/>
    </row>
    <row r="105" spans="2:18" ht="27.75" customHeight="1">
      <c r="B105" s="660"/>
      <c r="C105" s="10"/>
      <c r="D105" s="11"/>
      <c r="E105" s="8"/>
      <c r="F105" s="8"/>
      <c r="G105" s="6"/>
      <c r="H105" s="8"/>
      <c r="I105" s="8"/>
      <c r="L105" s="660"/>
      <c r="M105" s="10"/>
      <c r="N105" s="11"/>
      <c r="O105" s="8"/>
      <c r="P105" s="8"/>
      <c r="Q105" s="6"/>
      <c r="R105" s="8"/>
    </row>
  </sheetData>
  <mergeCells count="8">
    <mergeCell ref="A5:G6"/>
    <mergeCell ref="A21:G22"/>
    <mergeCell ref="N100:P100"/>
    <mergeCell ref="N82:P82"/>
    <mergeCell ref="D62:F62"/>
    <mergeCell ref="N62:P62"/>
    <mergeCell ref="D55:F55"/>
    <mergeCell ref="D63:F63"/>
  </mergeCells>
  <phoneticPr fontId="3" type="noConversion"/>
  <pageMargins left="0.31496062992125984" right="0.31496062992125984" top="0.19685039370078741" bottom="0.19685039370078741" header="0.11811023622047245" footer="0.11811023622047245"/>
  <pageSetup paperSize="9" fitToHeight="0" orientation="landscape" r:id="rId1"/>
  <headerFooter>
    <oddHeader xml:space="preserve">&amp;R&amp;G
</oddHeader>
    <oddFooter>&amp;C&amp;P/&amp;N</oddFooter>
  </headerFooter>
  <rowBreaks count="4" manualBreakCount="4">
    <brk id="23" max="6" man="1"/>
    <brk id="45" max="6" man="1"/>
    <brk id="64" max="6" man="1"/>
    <brk id="85" max="6" man="1"/>
  </rowBreaks>
  <ignoredErrors>
    <ignoredError sqref="B86 B68 B69:B80" numberStoredAsText="1"/>
  </ignoredError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809CD-CF50-4041-8EFE-914FEE7E54EA}">
  <sheetPr>
    <pageSetUpPr fitToPage="1"/>
  </sheetPr>
  <dimension ref="A1:I152"/>
  <sheetViews>
    <sheetView view="pageBreakPreview" zoomScale="85" zoomScaleNormal="85" zoomScaleSheetLayoutView="85" workbookViewId="0">
      <selection activeCell="A30" sqref="A30"/>
    </sheetView>
  </sheetViews>
  <sheetFormatPr defaultColWidth="9" defaultRowHeight="15"/>
  <cols>
    <col min="1" max="1" width="16.125" style="2" customWidth="1"/>
    <col min="2" max="2" width="13.125" style="2" customWidth="1"/>
    <col min="3" max="3" width="36.75" style="249" customWidth="1"/>
    <col min="4" max="4" width="9.375" style="249" customWidth="1"/>
    <col min="5" max="5" width="22.375" style="249" customWidth="1"/>
    <col min="6" max="6" width="7.5" style="2" customWidth="1"/>
    <col min="7" max="7" width="37" style="2" customWidth="1"/>
    <col min="8" max="8" width="33.375" style="2" customWidth="1"/>
    <col min="9" max="9" width="9" style="2" customWidth="1"/>
    <col min="10" max="16384" width="9" style="2"/>
  </cols>
  <sheetData>
    <row r="1" spans="1:9" ht="26.25" customHeight="1">
      <c r="A1" s="1056" t="s">
        <v>963</v>
      </c>
      <c r="B1" s="1095"/>
      <c r="C1" s="1095"/>
      <c r="D1" s="1095"/>
      <c r="E1" s="1095"/>
      <c r="F1" s="1095"/>
      <c r="G1" s="1095"/>
      <c r="H1" s="1096"/>
    </row>
    <row r="2" spans="1:9" ht="14.25" customHeight="1">
      <c r="A2" s="42"/>
      <c r="B2" s="157"/>
      <c r="C2" s="250"/>
      <c r="D2" s="250"/>
      <c r="E2" s="250"/>
      <c r="F2" s="157"/>
      <c r="G2" s="157"/>
      <c r="H2" s="21"/>
      <c r="I2" s="465"/>
    </row>
    <row r="3" spans="1:9" ht="18" customHeight="1">
      <c r="A3" s="2" t="s">
        <v>53</v>
      </c>
      <c r="B3" s="21" t="s">
        <v>48</v>
      </c>
      <c r="C3" s="464" t="str">
        <f>Cover!$D$69</f>
        <v>: Michael Hong</v>
      </c>
      <c r="D3" s="251"/>
      <c r="E3" s="21"/>
      <c r="F3" s="21" t="s">
        <v>44</v>
      </c>
      <c r="G3" s="1101" t="str">
        <f>Cover!$D$73</f>
        <v>:  DMC  0000000000</v>
      </c>
      <c r="H3" s="1101"/>
    </row>
    <row r="4" spans="1:9" ht="18" customHeight="1">
      <c r="B4" s="21" t="s">
        <v>43</v>
      </c>
      <c r="C4" s="464" t="str">
        <f>Cover!$D$71</f>
        <v>: Feb. OO, 197X(Age: 5X)</v>
      </c>
      <c r="D4" s="251"/>
      <c r="E4" s="21"/>
      <c r="F4" s="21" t="s">
        <v>1056</v>
      </c>
      <c r="G4" s="1102" t="str">
        <f>Cover!$D$58</f>
        <v xml:space="preserve">: Departure - Mar. 10. 2026.  03:30 (Dubai) / Arrival -  Mar. 10. 2026.   16:50 (Incheon) </v>
      </c>
      <c r="H4" s="1102"/>
    </row>
    <row r="5" spans="1:9" ht="18" customHeight="1">
      <c r="B5" s="21" t="s">
        <v>1057</v>
      </c>
      <c r="C5" s="465" t="str">
        <f>_xlfn.TEXTJOIN(" / ", TRUE, Cover!$D$76:$D$77)</f>
        <v>: +971-00-00-000 / : example@example.com</v>
      </c>
      <c r="D5" s="251"/>
      <c r="E5" s="21"/>
      <c r="F5" s="21" t="s">
        <v>1055</v>
      </c>
      <c r="G5" s="1102" t="str">
        <f>Cover!$D$59</f>
        <v xml:space="preserve">: Departure -  Mar. 19. 2026.  23:40 (Incheon) / Arrival -  Mar. 20. 2026. 05:05 (Dubai) </v>
      </c>
      <c r="H5" s="1102"/>
    </row>
    <row r="6" spans="1:9" ht="5.25" customHeight="1" thickBot="1"/>
    <row r="7" spans="1:9" ht="18.75" customHeight="1">
      <c r="A7" s="1059" t="s">
        <v>5</v>
      </c>
      <c r="B7" s="1060"/>
      <c r="C7" s="1060"/>
      <c r="D7" s="136"/>
      <c r="E7" s="136"/>
      <c r="F7" s="1097" t="s">
        <v>26</v>
      </c>
      <c r="G7" s="1061" t="s">
        <v>906</v>
      </c>
      <c r="H7" s="1099" t="s">
        <v>50</v>
      </c>
    </row>
    <row r="8" spans="1:9" ht="35.25" customHeight="1">
      <c r="A8" s="1100" t="s">
        <v>19</v>
      </c>
      <c r="B8" s="1060"/>
      <c r="C8" s="48" t="s">
        <v>797</v>
      </c>
      <c r="D8" s="48" t="s">
        <v>1037</v>
      </c>
      <c r="E8" s="48" t="s">
        <v>1047</v>
      </c>
      <c r="F8" s="1098"/>
      <c r="G8" s="1094"/>
      <c r="H8" s="1059"/>
    </row>
    <row r="9" spans="1:9" ht="210">
      <c r="A9" s="1103" t="s">
        <v>4</v>
      </c>
      <c r="B9" s="33" t="s">
        <v>919</v>
      </c>
      <c r="C9" s="339" t="s">
        <v>912</v>
      </c>
      <c r="D9" s="110" t="s">
        <v>884</v>
      </c>
      <c r="E9" s="486" t="s">
        <v>1070</v>
      </c>
      <c r="F9" s="179"/>
      <c r="G9" s="788" t="s">
        <v>907</v>
      </c>
      <c r="H9" s="110"/>
    </row>
    <row r="10" spans="1:9" ht="195.75" thickBot="1">
      <c r="A10" s="1104"/>
      <c r="B10" s="23" t="s">
        <v>918</v>
      </c>
      <c r="C10" s="186" t="s">
        <v>913</v>
      </c>
      <c r="D10" s="18" t="s">
        <v>884</v>
      </c>
      <c r="E10" s="487" t="s">
        <v>1519</v>
      </c>
      <c r="F10" s="30"/>
      <c r="G10" s="789"/>
      <c r="H10" s="18"/>
    </row>
    <row r="11" spans="1:9" ht="18.75" customHeight="1">
      <c r="A11" s="1059" t="s">
        <v>5</v>
      </c>
      <c r="B11" s="1060"/>
      <c r="C11" s="1060"/>
      <c r="D11" s="136"/>
      <c r="E11" s="136"/>
      <c r="F11" s="1097" t="s">
        <v>26</v>
      </c>
      <c r="G11" s="1061" t="s">
        <v>906</v>
      </c>
      <c r="H11" s="1099" t="s">
        <v>50</v>
      </c>
    </row>
    <row r="12" spans="1:9" ht="35.25" customHeight="1">
      <c r="A12" s="1100" t="s">
        <v>19</v>
      </c>
      <c r="B12" s="1060"/>
      <c r="C12" s="48" t="s">
        <v>797</v>
      </c>
      <c r="D12" s="48" t="s">
        <v>1037</v>
      </c>
      <c r="E12" s="48" t="s">
        <v>1047</v>
      </c>
      <c r="F12" s="1098"/>
      <c r="G12" s="1094"/>
      <c r="H12" s="1059"/>
    </row>
    <row r="13" spans="1:9" ht="240.75" thickBot="1">
      <c r="A13" s="898" t="s">
        <v>1512</v>
      </c>
      <c r="B13" s="899" t="s">
        <v>1036</v>
      </c>
      <c r="C13" s="900" t="s">
        <v>914</v>
      </c>
      <c r="D13" s="901" t="s">
        <v>1511</v>
      </c>
      <c r="E13" s="902" t="s">
        <v>1071</v>
      </c>
      <c r="F13" s="903" t="s">
        <v>18</v>
      </c>
      <c r="G13" s="1021" t="s">
        <v>1566</v>
      </c>
      <c r="H13" s="901"/>
    </row>
    <row r="14" spans="1:9" ht="15" customHeight="1">
      <c r="C14" s="2"/>
      <c r="D14" s="2"/>
      <c r="E14" s="2"/>
    </row>
    <row r="15" spans="1:9" ht="15" customHeight="1">
      <c r="C15" s="2"/>
      <c r="D15" s="2"/>
      <c r="E15" s="2"/>
    </row>
    <row r="16" spans="1:9" ht="15" customHeight="1">
      <c r="C16" s="2"/>
      <c r="D16" s="2"/>
      <c r="E16" s="2"/>
    </row>
    <row r="17" s="2" customFormat="1" ht="15" customHeight="1"/>
    <row r="18" s="2" customFormat="1" ht="16.5" customHeight="1"/>
    <row r="19" s="2" customFormat="1" ht="15" customHeight="1"/>
    <row r="20" s="2" customFormat="1" ht="15" customHeight="1"/>
    <row r="21" s="2" customFormat="1" ht="16.5" customHeight="1"/>
    <row r="22" s="2" customFormat="1" ht="16.5" customHeight="1"/>
    <row r="23" s="2" customFormat="1" ht="15" customHeight="1"/>
    <row r="24" s="2" customFormat="1" ht="14.45" customHeight="1"/>
    <row r="25" s="2" customFormat="1" ht="14.45" customHeight="1"/>
    <row r="26" s="2" customFormat="1" ht="14.45" customHeight="1"/>
    <row r="27" s="2" customFormat="1"/>
    <row r="28" s="2" customFormat="1"/>
    <row r="29" s="2" customFormat="1"/>
    <row r="30" s="2" customFormat="1"/>
    <row r="31" s="2" customFormat="1"/>
    <row r="32" s="2" customFormat="1"/>
    <row r="33" s="2" customFormat="1"/>
    <row r="34" s="2" customFormat="1"/>
    <row r="35" s="2" customFormat="1"/>
    <row r="36" s="2" customFormat="1" ht="14.45" customHeight="1"/>
    <row r="37" s="2" customFormat="1"/>
    <row r="38" s="2" customFormat="1"/>
    <row r="39" s="2" customFormat="1"/>
    <row r="40" s="2" customFormat="1"/>
    <row r="41" s="2" customFormat="1"/>
    <row r="42" s="2" customFormat="1"/>
    <row r="43" s="2" customFormat="1"/>
    <row r="44" s="2" customFormat="1"/>
    <row r="45" s="2" customFormat="1"/>
    <row r="46" s="2" customFormat="1"/>
    <row r="47" s="2" customFormat="1"/>
    <row r="48" s="2" customFormat="1"/>
    <row r="49" s="2" customFormat="1"/>
    <row r="50" s="2" customFormat="1"/>
    <row r="51" s="2" customFormat="1" ht="105" customHeight="1"/>
    <row r="52" s="2" customFormat="1" ht="105" customHeight="1"/>
    <row r="53" s="2" customFormat="1"/>
    <row r="54" s="2" customFormat="1"/>
    <row r="55" s="2" customFormat="1"/>
    <row r="56" s="2" customFormat="1"/>
    <row r="57" s="2" customFormat="1"/>
    <row r="58" s="2" customFormat="1"/>
    <row r="59" s="2" customFormat="1"/>
    <row r="60" s="2" customFormat="1"/>
    <row r="61" s="2" customFormat="1"/>
    <row r="62" s="2" customFormat="1"/>
    <row r="63" s="2" customFormat="1"/>
    <row r="64" s="2" customFormat="1"/>
    <row r="65" s="2" customFormat="1"/>
    <row r="66" s="2" customFormat="1"/>
    <row r="67" s="2" customFormat="1"/>
    <row r="68" s="2" customFormat="1"/>
    <row r="69" s="2" customFormat="1"/>
    <row r="70" s="2" customFormat="1"/>
    <row r="71" s="2" customFormat="1"/>
    <row r="72" s="2" customFormat="1"/>
    <row r="73" s="2" customFormat="1"/>
    <row r="74" s="2" customFormat="1" ht="87.75" customHeight="1"/>
    <row r="75" s="2" customFormat="1"/>
    <row r="76" s="2" customFormat="1"/>
    <row r="77" s="2" customFormat="1"/>
    <row r="78" s="2" customFormat="1"/>
    <row r="79" s="2" customFormat="1"/>
    <row r="80" s="2" customFormat="1"/>
    <row r="81" s="2" customFormat="1" ht="27" customHeight="1"/>
    <row r="82" s="2" customFormat="1"/>
    <row r="83" s="2" customFormat="1"/>
    <row r="84" s="2" customFormat="1" ht="18.75" customHeight="1"/>
    <row r="85" s="2" customFormat="1" ht="18.75" customHeight="1"/>
    <row r="86" s="2" customFormat="1" ht="45" customHeight="1"/>
    <row r="87" s="2" customFormat="1"/>
    <row r="88" s="2" customFormat="1"/>
    <row r="89" s="2" customFormat="1"/>
    <row r="90" s="2" customFormat="1" ht="15.75" customHeight="1"/>
    <row r="91" s="2" customFormat="1"/>
    <row r="92" s="2" customFormat="1"/>
    <row r="93" s="2" customFormat="1"/>
    <row r="94" s="2" customFormat="1"/>
    <row r="95" s="2" customFormat="1" ht="15" customHeight="1"/>
    <row r="96" s="2" customFormat="1" ht="15" customHeight="1"/>
    <row r="97" s="2" customFormat="1" ht="15" customHeight="1"/>
    <row r="98" s="2" customFormat="1" ht="15" customHeight="1"/>
    <row r="99" s="2" customFormat="1"/>
    <row r="100" s="2" customFormat="1"/>
    <row r="101" s="2" customFormat="1"/>
    <row r="102" s="2" customFormat="1"/>
    <row r="103" s="2" customFormat="1"/>
    <row r="104" s="2" customFormat="1" ht="14.45" customHeight="1"/>
    <row r="105" s="2" customFormat="1" ht="14.45" customHeight="1"/>
    <row r="106" s="2" customFormat="1" ht="14.45" customHeight="1"/>
    <row r="107" s="2" customFormat="1" ht="14.45" customHeight="1"/>
    <row r="108" s="2" customFormat="1" ht="14.45" customHeight="1"/>
    <row r="109" s="2" customFormat="1" ht="14.45" customHeight="1"/>
    <row r="110" s="2" customFormat="1" ht="14.45" customHeight="1"/>
    <row r="111" s="2" customFormat="1" ht="14.45" customHeight="1"/>
    <row r="112" s="2" customFormat="1" ht="14.45" customHeight="1"/>
    <row r="113" s="2" customFormat="1" ht="14.45" customHeight="1"/>
    <row r="114" s="2" customFormat="1" ht="14.45" customHeight="1"/>
    <row r="115" s="2" customFormat="1" ht="14.45" customHeight="1"/>
    <row r="116" s="2" customFormat="1" ht="14.45" customHeight="1"/>
    <row r="117" s="2" customFormat="1" ht="14.45" customHeight="1"/>
    <row r="118" s="2" customFormat="1" ht="14.45" customHeight="1"/>
    <row r="119" s="2" customFormat="1" ht="14.45" customHeight="1"/>
    <row r="120" s="2" customFormat="1" ht="14.45" customHeight="1"/>
    <row r="121" s="2" customFormat="1"/>
    <row r="122" s="2" customFormat="1"/>
    <row r="123" s="2" customFormat="1"/>
    <row r="124" s="2" customFormat="1"/>
    <row r="125" s="2" customFormat="1"/>
    <row r="126" s="2" customFormat="1"/>
    <row r="127" s="2" customFormat="1"/>
    <row r="128" s="2" customFormat="1"/>
    <row r="129" s="2" customFormat="1"/>
    <row r="130" s="2" customFormat="1"/>
    <row r="131" s="2" customFormat="1"/>
    <row r="132" s="2" customFormat="1"/>
    <row r="133" s="2" customFormat="1"/>
    <row r="134" s="2" customFormat="1"/>
    <row r="135" s="2" customFormat="1"/>
    <row r="136" s="2" customFormat="1"/>
    <row r="137" s="2" customFormat="1"/>
    <row r="138" s="2" customFormat="1"/>
    <row r="139" s="2" customFormat="1"/>
    <row r="140" s="2" customFormat="1"/>
    <row r="141" s="2" customFormat="1"/>
    <row r="142" s="2" customFormat="1"/>
    <row r="143" s="2" customFormat="1"/>
    <row r="144" s="2" customFormat="1"/>
    <row r="145" s="2" customFormat="1"/>
    <row r="146" s="2" customFormat="1"/>
    <row r="147" s="2" customFormat="1"/>
    <row r="148" s="2" customFormat="1"/>
    <row r="149" s="2" customFormat="1"/>
    <row r="150" s="2" customFormat="1"/>
    <row r="151" s="2" customFormat="1"/>
    <row r="152" s="2" customFormat="1"/>
  </sheetData>
  <mergeCells count="15">
    <mergeCell ref="G11:G12"/>
    <mergeCell ref="A1:H1"/>
    <mergeCell ref="A7:C7"/>
    <mergeCell ref="F7:F8"/>
    <mergeCell ref="G7:G8"/>
    <mergeCell ref="H7:H8"/>
    <mergeCell ref="A8:B8"/>
    <mergeCell ref="G3:H3"/>
    <mergeCell ref="G4:H4"/>
    <mergeCell ref="G5:H5"/>
    <mergeCell ref="A9:A10"/>
    <mergeCell ref="A11:C11"/>
    <mergeCell ref="F11:F12"/>
    <mergeCell ref="H11:H12"/>
    <mergeCell ref="A12:B12"/>
  </mergeCells>
  <phoneticPr fontId="3" type="noConversion"/>
  <pageMargins left="0.19685039370078741" right="0.19685039370078741" top="0.19685039370078741" bottom="0.19685039370078741" header="0.11811023622047245" footer="0.11811023622047245"/>
  <pageSetup paperSize="9" scale="75" fitToHeight="0" orientation="landscape" r:id="rId1"/>
  <headerFooter>
    <oddFooter>&amp;C&amp;P/&amp;N</oddFooter>
  </headerFooter>
  <rowBreaks count="2" manualBreakCount="2">
    <brk id="10" max="16383" man="1"/>
    <brk id="81" max="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685FF-AD88-4440-9A18-7FF0708FDCC6}">
  <sheetPr>
    <pageSetUpPr fitToPage="1"/>
  </sheetPr>
  <dimension ref="A1:J159"/>
  <sheetViews>
    <sheetView view="pageBreakPreview" zoomScale="55" zoomScaleNormal="40" zoomScaleSheetLayoutView="55" workbookViewId="0">
      <selection activeCell="C13" sqref="A13:XFD16"/>
    </sheetView>
  </sheetViews>
  <sheetFormatPr defaultColWidth="9" defaultRowHeight="15"/>
  <cols>
    <col min="1" max="1" width="15.125" style="2" bestFit="1" customWidth="1"/>
    <col min="2" max="2" width="9.5" style="2" bestFit="1" customWidth="1"/>
    <col min="3" max="3" width="20.5" style="2" bestFit="1" customWidth="1"/>
    <col min="4" max="4" width="57.875" style="249" customWidth="1"/>
    <col min="5" max="5" width="9.375" style="249" bestFit="1" customWidth="1"/>
    <col min="6" max="6" width="21.375" style="249" customWidth="1"/>
    <col min="7" max="7" width="6.25" style="2" customWidth="1"/>
    <col min="8" max="8" width="34.125" style="2" customWidth="1"/>
    <col min="9" max="9" width="30.125" style="2" customWidth="1"/>
    <col min="10" max="10" width="9" style="2" customWidth="1"/>
    <col min="11" max="16384" width="9" style="2"/>
  </cols>
  <sheetData>
    <row r="1" spans="1:10" ht="26.25" customHeight="1">
      <c r="A1" s="1056" t="s">
        <v>963</v>
      </c>
      <c r="B1" s="1056"/>
      <c r="C1" s="1095"/>
      <c r="D1" s="1095"/>
      <c r="E1" s="1095"/>
      <c r="F1" s="1095"/>
      <c r="G1" s="1095"/>
      <c r="H1" s="1095"/>
      <c r="I1" s="1096"/>
    </row>
    <row r="2" spans="1:10" ht="14.25" customHeight="1">
      <c r="A2" s="42"/>
      <c r="B2" s="42"/>
      <c r="C2" s="157"/>
      <c r="D2" s="250"/>
      <c r="E2" s="250"/>
      <c r="F2" s="250"/>
      <c r="G2" s="157"/>
      <c r="H2" s="157"/>
      <c r="I2" s="21"/>
      <c r="J2" s="465"/>
    </row>
    <row r="3" spans="1:10" ht="18" customHeight="1">
      <c r="A3" s="2" t="s">
        <v>53</v>
      </c>
      <c r="C3" s="21" t="s">
        <v>48</v>
      </c>
      <c r="D3" s="464" t="str">
        <f>Cover!$D$69</f>
        <v>: Michael Hong</v>
      </c>
      <c r="E3" s="251"/>
      <c r="F3" s="21"/>
      <c r="G3" s="21" t="s">
        <v>44</v>
      </c>
      <c r="H3" s="1101" t="str">
        <f>Cover!$D$73</f>
        <v>:  DMC  0000000000</v>
      </c>
      <c r="I3" s="1101"/>
    </row>
    <row r="4" spans="1:10" ht="18" customHeight="1">
      <c r="C4" s="21" t="s">
        <v>43</v>
      </c>
      <c r="D4" s="464" t="str">
        <f>Cover!$D$71</f>
        <v>: Feb. OO, 197X(Age: 5X)</v>
      </c>
      <c r="E4" s="251"/>
      <c r="F4" s="21"/>
      <c r="G4" s="21" t="s">
        <v>1056</v>
      </c>
      <c r="H4" s="1102" t="str">
        <f>Cover!$D$58</f>
        <v xml:space="preserve">: Departure - Mar. 10. 2026.  03:30 (Dubai) / Arrival -  Mar. 10. 2026.   16:50 (Incheon) </v>
      </c>
      <c r="I4" s="1102"/>
    </row>
    <row r="5" spans="1:10" ht="18" customHeight="1">
      <c r="C5" s="21" t="s">
        <v>1057</v>
      </c>
      <c r="D5" s="465" t="str">
        <f>_xlfn.TEXTJOIN(" / ", TRUE, Cover!$D$76:$D$77)</f>
        <v>: +971-00-00-000 / : example@example.com</v>
      </c>
      <c r="E5" s="251"/>
      <c r="F5" s="21"/>
      <c r="G5" s="21" t="s">
        <v>1055</v>
      </c>
      <c r="H5" s="1102" t="str">
        <f>Cover!$D$59</f>
        <v xml:space="preserve">: Departure -  Mar. 19. 2026.  23:40 (Incheon) / Arrival -  Mar. 20. 2026. 05:05 (Dubai) </v>
      </c>
      <c r="I5" s="1102"/>
    </row>
    <row r="7" spans="1:10" ht="15.75" thickBot="1"/>
    <row r="8" spans="1:10" ht="18.75" customHeight="1">
      <c r="A8" s="1059" t="s">
        <v>5</v>
      </c>
      <c r="B8" s="1059"/>
      <c r="C8" s="1060"/>
      <c r="D8" s="1060"/>
      <c r="E8" s="136"/>
      <c r="F8" s="136"/>
      <c r="G8" s="1097" t="s">
        <v>26</v>
      </c>
      <c r="H8" s="1061" t="s">
        <v>906</v>
      </c>
      <c r="I8" s="1099" t="s">
        <v>50</v>
      </c>
    </row>
    <row r="9" spans="1:10" ht="35.25" customHeight="1">
      <c r="A9" s="1100" t="s">
        <v>19</v>
      </c>
      <c r="B9" s="1059"/>
      <c r="C9" s="1060"/>
      <c r="D9" s="48" t="s">
        <v>797</v>
      </c>
      <c r="E9" s="48" t="s">
        <v>1037</v>
      </c>
      <c r="F9" s="48" t="s">
        <v>1047</v>
      </c>
      <c r="G9" s="1098"/>
      <c r="H9" s="1094"/>
      <c r="I9" s="1059"/>
    </row>
    <row r="10" spans="1:10" ht="94.5" customHeight="1">
      <c r="A10" s="1112" t="s">
        <v>929</v>
      </c>
      <c r="B10" s="1118" t="s">
        <v>1044</v>
      </c>
      <c r="C10" s="655" t="s">
        <v>1513</v>
      </c>
      <c r="D10" s="124" t="s">
        <v>1516</v>
      </c>
      <c r="E10" s="470"/>
      <c r="F10" s="488"/>
      <c r="G10" s="179"/>
      <c r="H10" s="1114"/>
      <c r="I10" s="1116"/>
    </row>
    <row r="11" spans="1:10" ht="110.25">
      <c r="A11" s="1113"/>
      <c r="B11" s="1119"/>
      <c r="C11" s="283" t="s">
        <v>1514</v>
      </c>
      <c r="D11" s="206" t="s">
        <v>1517</v>
      </c>
      <c r="E11" s="203"/>
      <c r="F11" s="489"/>
      <c r="G11" s="30"/>
      <c r="H11" s="1106"/>
      <c r="I11" s="1108"/>
    </row>
    <row r="12" spans="1:10" ht="126">
      <c r="A12" s="1113"/>
      <c r="B12" s="1119"/>
      <c r="C12" s="119" t="s">
        <v>1515</v>
      </c>
      <c r="D12" s="54" t="s">
        <v>1518</v>
      </c>
      <c r="E12" s="34"/>
      <c r="F12" s="490"/>
      <c r="G12" s="171"/>
      <c r="H12" s="1115"/>
      <c r="I12" s="1117"/>
    </row>
    <row r="13" spans="1:10" ht="31.5">
      <c r="A13" s="1113"/>
      <c r="B13" s="1119"/>
      <c r="C13" s="71" t="s">
        <v>1580</v>
      </c>
      <c r="D13" s="51" t="s">
        <v>1584</v>
      </c>
      <c r="E13" s="51" t="s">
        <v>619</v>
      </c>
      <c r="F13" s="491">
        <v>6666.67</v>
      </c>
      <c r="G13" s="30"/>
      <c r="H13" s="19"/>
      <c r="I13" s="19"/>
    </row>
    <row r="14" spans="1:10" ht="47.25">
      <c r="A14" s="1113"/>
      <c r="B14" s="1119"/>
      <c r="C14" s="71" t="s">
        <v>1579</v>
      </c>
      <c r="D14" s="51" t="s">
        <v>1583</v>
      </c>
      <c r="E14" s="51" t="s">
        <v>626</v>
      </c>
      <c r="F14" s="491">
        <v>13333.33</v>
      </c>
      <c r="G14" s="30"/>
      <c r="H14" s="19"/>
      <c r="I14" s="19"/>
    </row>
    <row r="15" spans="1:10" ht="47.25">
      <c r="A15" s="1113"/>
      <c r="B15" s="1119"/>
      <c r="C15" s="93" t="s">
        <v>1578</v>
      </c>
      <c r="D15" s="60" t="s">
        <v>1582</v>
      </c>
      <c r="E15" s="60" t="s">
        <v>626</v>
      </c>
      <c r="F15" s="1026">
        <v>20000</v>
      </c>
      <c r="G15" s="30"/>
      <c r="H15" s="19"/>
      <c r="I15" s="19"/>
    </row>
    <row r="16" spans="1:10" ht="174.75" customHeight="1">
      <c r="A16" s="1113"/>
      <c r="B16" s="1120"/>
      <c r="C16" s="74" t="s">
        <v>1581</v>
      </c>
      <c r="D16" s="59" t="s">
        <v>1585</v>
      </c>
      <c r="E16" s="59" t="s">
        <v>1586</v>
      </c>
      <c r="F16" s="1039">
        <v>33333.33</v>
      </c>
      <c r="G16" s="171" t="s">
        <v>1040</v>
      </c>
      <c r="H16" s="173"/>
      <c r="I16" s="173"/>
    </row>
    <row r="18" spans="1:9" ht="15.75" thickBot="1"/>
    <row r="19" spans="1:9" ht="18.75" customHeight="1">
      <c r="A19" s="1059" t="s">
        <v>5</v>
      </c>
      <c r="B19" s="1059"/>
      <c r="C19" s="1060"/>
      <c r="D19" s="1060"/>
      <c r="E19" s="136"/>
      <c r="F19" s="136"/>
      <c r="G19" s="1097" t="s">
        <v>26</v>
      </c>
      <c r="H19" s="1061" t="s">
        <v>906</v>
      </c>
      <c r="I19" s="1099" t="s">
        <v>50</v>
      </c>
    </row>
    <row r="20" spans="1:9" ht="35.25" customHeight="1">
      <c r="A20" s="1109" t="s">
        <v>19</v>
      </c>
      <c r="B20" s="1110"/>
      <c r="C20" s="1111"/>
      <c r="D20" s="291" t="s">
        <v>797</v>
      </c>
      <c r="E20" s="48" t="s">
        <v>1037</v>
      </c>
      <c r="F20" s="48" t="s">
        <v>1047</v>
      </c>
      <c r="G20" s="1098"/>
      <c r="H20" s="1094"/>
      <c r="I20" s="1059"/>
    </row>
    <row r="21" spans="1:9" ht="50.1" customHeight="1">
      <c r="A21" s="1112" t="s">
        <v>929</v>
      </c>
      <c r="B21" s="1121" t="s">
        <v>1413</v>
      </c>
      <c r="C21" s="44" t="s">
        <v>1114</v>
      </c>
      <c r="D21" s="774" t="s">
        <v>620</v>
      </c>
      <c r="E21" s="56" t="s">
        <v>619</v>
      </c>
      <c r="F21" s="791"/>
      <c r="G21" s="29"/>
      <c r="H21" s="1105"/>
      <c r="I21" s="1107"/>
    </row>
    <row r="22" spans="1:9" ht="50.1" customHeight="1">
      <c r="A22" s="1113"/>
      <c r="B22" s="1122"/>
      <c r="C22" s="168" t="s">
        <v>566</v>
      </c>
      <c r="D22" s="206" t="s">
        <v>622</v>
      </c>
      <c r="E22" s="203" t="s">
        <v>619</v>
      </c>
      <c r="F22" s="489" t="s">
        <v>1072</v>
      </c>
      <c r="G22" s="30"/>
      <c r="H22" s="1106"/>
      <c r="I22" s="1108"/>
    </row>
    <row r="23" spans="1:9" ht="50.1" customHeight="1">
      <c r="A23" s="1113"/>
      <c r="B23" s="1122"/>
      <c r="C23" s="168" t="s">
        <v>613</v>
      </c>
      <c r="D23" s="206" t="s">
        <v>624</v>
      </c>
      <c r="E23" s="203" t="s">
        <v>619</v>
      </c>
      <c r="F23" s="489" t="s">
        <v>1073</v>
      </c>
      <c r="G23" s="30"/>
      <c r="H23" s="1106"/>
      <c r="I23" s="1108"/>
    </row>
    <row r="24" spans="1:9" ht="62.25" customHeight="1">
      <c r="A24" s="1113"/>
      <c r="B24" s="1123"/>
      <c r="C24" s="833" t="s">
        <v>614</v>
      </c>
      <c r="D24" s="834" t="s">
        <v>627</v>
      </c>
      <c r="E24" s="835" t="s">
        <v>626</v>
      </c>
      <c r="F24" s="836" t="s">
        <v>1074</v>
      </c>
      <c r="G24" s="837" t="s">
        <v>18</v>
      </c>
      <c r="H24" s="801"/>
      <c r="I24" s="801"/>
    </row>
    <row r="25" spans="1:9" ht="62.25" customHeight="1">
      <c r="A25" s="1113"/>
      <c r="B25" s="1124" t="s">
        <v>1414</v>
      </c>
      <c r="C25" s="655" t="s">
        <v>140</v>
      </c>
      <c r="D25" s="124" t="s">
        <v>141</v>
      </c>
      <c r="E25" s="124" t="s">
        <v>102</v>
      </c>
      <c r="F25" s="838">
        <v>7933.33</v>
      </c>
      <c r="G25" s="179"/>
      <c r="H25" s="773"/>
      <c r="I25" s="773"/>
    </row>
    <row r="26" spans="1:9" ht="141.75">
      <c r="A26" s="1113"/>
      <c r="B26" s="1122"/>
      <c r="C26" s="71" t="s">
        <v>143</v>
      </c>
      <c r="D26" s="51" t="s">
        <v>144</v>
      </c>
      <c r="E26" s="51" t="s">
        <v>105</v>
      </c>
      <c r="F26" s="491">
        <v>15866.67</v>
      </c>
      <c r="G26" s="30"/>
      <c r="H26" s="19"/>
      <c r="I26" s="19"/>
    </row>
    <row r="27" spans="1:9" ht="174.75" customHeight="1">
      <c r="A27" s="1113"/>
      <c r="B27" s="1125"/>
      <c r="C27" s="74" t="s">
        <v>145</v>
      </c>
      <c r="D27" s="59" t="s">
        <v>156</v>
      </c>
      <c r="E27" s="59" t="s">
        <v>173</v>
      </c>
      <c r="F27" s="1024">
        <v>23800</v>
      </c>
      <c r="G27" s="171" t="s">
        <v>1040</v>
      </c>
      <c r="H27" s="173"/>
      <c r="I27" s="173"/>
    </row>
    <row r="28" spans="1:9" ht="16.5" customHeight="1">
      <c r="E28" s="2"/>
      <c r="F28" s="2"/>
    </row>
    <row r="29" spans="1:9" ht="16.5" customHeight="1">
      <c r="E29" s="2"/>
      <c r="F29" s="2"/>
    </row>
    <row r="30" spans="1:9" ht="15" customHeight="1">
      <c r="E30" s="2"/>
      <c r="F30" s="2"/>
    </row>
    <row r="31" spans="1:9" ht="14.45" customHeight="1">
      <c r="E31" s="2"/>
      <c r="F31" s="2"/>
    </row>
    <row r="32" spans="1:9" ht="14.45" customHeight="1">
      <c r="E32" s="2"/>
      <c r="F32" s="2"/>
    </row>
    <row r="33" spans="5:6" ht="14.45" customHeight="1">
      <c r="E33" s="2"/>
      <c r="F33" s="2"/>
    </row>
    <row r="34" spans="5:6">
      <c r="E34" s="2"/>
      <c r="F34" s="2"/>
    </row>
    <row r="35" spans="5:6">
      <c r="E35" s="2"/>
      <c r="F35" s="2"/>
    </row>
    <row r="36" spans="5:6">
      <c r="E36" s="2"/>
      <c r="F36" s="2"/>
    </row>
    <row r="37" spans="5:6">
      <c r="E37" s="2"/>
      <c r="F37" s="2"/>
    </row>
    <row r="38" spans="5:6">
      <c r="E38" s="2"/>
      <c r="F38" s="2"/>
    </row>
    <row r="39" spans="5:6">
      <c r="E39" s="2"/>
      <c r="F39" s="2"/>
    </row>
    <row r="40" spans="5:6">
      <c r="E40" s="2"/>
      <c r="F40" s="2"/>
    </row>
    <row r="41" spans="5:6">
      <c r="E41" s="2"/>
      <c r="F41" s="2"/>
    </row>
    <row r="42" spans="5:6">
      <c r="E42" s="2"/>
      <c r="F42" s="2"/>
    </row>
    <row r="43" spans="5:6" ht="14.45" customHeight="1">
      <c r="E43" s="2"/>
      <c r="F43" s="2"/>
    </row>
    <row r="44" spans="5:6">
      <c r="E44" s="2"/>
      <c r="F44" s="2"/>
    </row>
    <row r="45" spans="5:6">
      <c r="E45" s="2"/>
      <c r="F45" s="2"/>
    </row>
    <row r="46" spans="5:6">
      <c r="E46" s="2"/>
      <c r="F46" s="2"/>
    </row>
    <row r="47" spans="5:6">
      <c r="E47" s="2"/>
      <c r="F47" s="2"/>
    </row>
    <row r="48" spans="5:6">
      <c r="E48" s="2"/>
      <c r="F48" s="2"/>
    </row>
    <row r="49" spans="5:6">
      <c r="E49" s="2"/>
      <c r="F49" s="2"/>
    </row>
    <row r="50" spans="5:6">
      <c r="E50" s="2"/>
      <c r="F50" s="2"/>
    </row>
    <row r="51" spans="5:6">
      <c r="E51" s="2"/>
      <c r="F51" s="2"/>
    </row>
    <row r="52" spans="5:6">
      <c r="E52" s="2"/>
      <c r="F52" s="2"/>
    </row>
    <row r="53" spans="5:6">
      <c r="E53" s="2"/>
      <c r="F53" s="2"/>
    </row>
    <row r="54" spans="5:6">
      <c r="E54" s="2"/>
      <c r="F54" s="2"/>
    </row>
    <row r="55" spans="5:6">
      <c r="E55" s="2"/>
      <c r="F55" s="2"/>
    </row>
    <row r="56" spans="5:6">
      <c r="E56" s="2"/>
      <c r="F56" s="2"/>
    </row>
    <row r="57" spans="5:6">
      <c r="E57" s="2"/>
      <c r="F57" s="2"/>
    </row>
    <row r="58" spans="5:6" ht="105" customHeight="1">
      <c r="E58" s="2"/>
      <c r="F58" s="2"/>
    </row>
    <row r="59" spans="5:6" ht="105" customHeight="1">
      <c r="E59" s="2"/>
      <c r="F59" s="2"/>
    </row>
    <row r="60" spans="5:6">
      <c r="E60" s="2"/>
      <c r="F60" s="2"/>
    </row>
    <row r="61" spans="5:6">
      <c r="E61" s="2"/>
      <c r="F61" s="2"/>
    </row>
    <row r="62" spans="5:6">
      <c r="E62" s="2"/>
      <c r="F62" s="2"/>
    </row>
    <row r="63" spans="5:6">
      <c r="E63" s="2"/>
      <c r="F63" s="2"/>
    </row>
    <row r="64" spans="5:6">
      <c r="E64" s="2"/>
      <c r="F64" s="2"/>
    </row>
    <row r="65" spans="5:6">
      <c r="E65" s="2"/>
      <c r="F65" s="2"/>
    </row>
    <row r="66" spans="5:6">
      <c r="E66" s="2"/>
      <c r="F66" s="2"/>
    </row>
    <row r="67" spans="5:6">
      <c r="E67" s="2"/>
      <c r="F67" s="2"/>
    </row>
    <row r="68" spans="5:6">
      <c r="E68" s="2"/>
      <c r="F68" s="2"/>
    </row>
    <row r="69" spans="5:6">
      <c r="E69" s="2"/>
      <c r="F69" s="2"/>
    </row>
    <row r="70" spans="5:6">
      <c r="E70" s="2"/>
      <c r="F70" s="2"/>
    </row>
    <row r="71" spans="5:6">
      <c r="E71" s="2"/>
      <c r="F71" s="2"/>
    </row>
    <row r="72" spans="5:6">
      <c r="E72" s="2"/>
      <c r="F72" s="2"/>
    </row>
    <row r="73" spans="5:6">
      <c r="E73" s="2"/>
      <c r="F73" s="2"/>
    </row>
    <row r="74" spans="5:6">
      <c r="E74" s="2"/>
      <c r="F74" s="2"/>
    </row>
    <row r="75" spans="5:6">
      <c r="E75" s="2"/>
      <c r="F75" s="2"/>
    </row>
    <row r="76" spans="5:6">
      <c r="E76" s="2"/>
      <c r="F76" s="2"/>
    </row>
    <row r="77" spans="5:6">
      <c r="E77" s="2"/>
      <c r="F77" s="2"/>
    </row>
    <row r="78" spans="5:6">
      <c r="E78" s="2"/>
      <c r="F78" s="2"/>
    </row>
    <row r="79" spans="5:6">
      <c r="E79" s="2"/>
      <c r="F79" s="2"/>
    </row>
    <row r="80" spans="5:6">
      <c r="E80" s="2"/>
      <c r="F80" s="2"/>
    </row>
    <row r="81" spans="5:6" ht="87.75" customHeight="1">
      <c r="E81" s="2"/>
      <c r="F81" s="2"/>
    </row>
    <row r="82" spans="5:6">
      <c r="E82" s="2"/>
      <c r="F82" s="2"/>
    </row>
    <row r="83" spans="5:6">
      <c r="E83" s="2"/>
      <c r="F83" s="2"/>
    </row>
    <row r="84" spans="5:6">
      <c r="E84" s="2"/>
      <c r="F84" s="2"/>
    </row>
    <row r="85" spans="5:6">
      <c r="E85" s="2"/>
      <c r="F85" s="2"/>
    </row>
    <row r="86" spans="5:6">
      <c r="E86" s="2"/>
      <c r="F86" s="2"/>
    </row>
    <row r="87" spans="5:6">
      <c r="E87" s="2"/>
      <c r="F87" s="2"/>
    </row>
    <row r="88" spans="5:6" ht="27" customHeight="1">
      <c r="E88" s="2"/>
      <c r="F88" s="2"/>
    </row>
    <row r="89" spans="5:6">
      <c r="E89" s="2"/>
      <c r="F89" s="2"/>
    </row>
    <row r="90" spans="5:6">
      <c r="E90" s="2"/>
      <c r="F90" s="2"/>
    </row>
    <row r="91" spans="5:6" ht="18.75" customHeight="1">
      <c r="E91" s="2"/>
      <c r="F91" s="2"/>
    </row>
    <row r="92" spans="5:6" ht="18.75" customHeight="1">
      <c r="E92" s="2"/>
      <c r="F92" s="2"/>
    </row>
    <row r="93" spans="5:6" ht="45" customHeight="1">
      <c r="E93" s="2"/>
      <c r="F93" s="2"/>
    </row>
    <row r="94" spans="5:6">
      <c r="E94" s="2"/>
      <c r="F94" s="2"/>
    </row>
    <row r="95" spans="5:6">
      <c r="E95" s="2"/>
      <c r="F95" s="2"/>
    </row>
    <row r="96" spans="5:6">
      <c r="E96" s="2"/>
      <c r="F96" s="2"/>
    </row>
    <row r="97" spans="5:6" ht="15.75" customHeight="1">
      <c r="E97" s="2"/>
      <c r="F97" s="2"/>
    </row>
    <row r="98" spans="5:6">
      <c r="E98" s="2"/>
      <c r="F98" s="2"/>
    </row>
    <row r="99" spans="5:6">
      <c r="E99" s="2"/>
      <c r="F99" s="2"/>
    </row>
    <row r="100" spans="5:6">
      <c r="E100" s="2"/>
      <c r="F100" s="2"/>
    </row>
    <row r="101" spans="5:6">
      <c r="E101" s="2"/>
      <c r="F101" s="2"/>
    </row>
    <row r="102" spans="5:6" ht="15" customHeight="1">
      <c r="E102" s="2"/>
      <c r="F102" s="2"/>
    </row>
    <row r="103" spans="5:6" ht="15" customHeight="1">
      <c r="E103" s="2"/>
      <c r="F103" s="2"/>
    </row>
    <row r="104" spans="5:6" ht="15" customHeight="1">
      <c r="E104" s="2"/>
      <c r="F104" s="2"/>
    </row>
    <row r="105" spans="5:6" ht="15" customHeight="1">
      <c r="E105" s="2"/>
      <c r="F105" s="2"/>
    </row>
    <row r="106" spans="5:6">
      <c r="E106" s="2"/>
      <c r="F106" s="2"/>
    </row>
    <row r="107" spans="5:6">
      <c r="E107" s="2"/>
      <c r="F107" s="2"/>
    </row>
    <row r="108" spans="5:6">
      <c r="E108" s="2"/>
      <c r="F108" s="2"/>
    </row>
    <row r="109" spans="5:6">
      <c r="E109" s="2"/>
      <c r="F109" s="2"/>
    </row>
    <row r="110" spans="5:6">
      <c r="E110" s="2"/>
      <c r="F110" s="2"/>
    </row>
    <row r="111" spans="5:6" ht="14.45" customHeight="1">
      <c r="E111" s="2"/>
      <c r="F111" s="2"/>
    </row>
    <row r="112" spans="5:6" ht="14.45" customHeight="1">
      <c r="E112" s="2"/>
      <c r="F112" s="2"/>
    </row>
    <row r="113" spans="5:6" ht="14.45" customHeight="1">
      <c r="E113" s="2"/>
      <c r="F113" s="2"/>
    </row>
    <row r="114" spans="5:6" ht="14.45" customHeight="1">
      <c r="E114" s="2"/>
      <c r="F114" s="2"/>
    </row>
    <row r="115" spans="5:6" ht="14.45" customHeight="1">
      <c r="E115" s="2"/>
      <c r="F115" s="2"/>
    </row>
    <row r="116" spans="5:6" ht="14.45" customHeight="1">
      <c r="E116" s="2"/>
      <c r="F116" s="2"/>
    </row>
    <row r="117" spans="5:6" ht="14.45" customHeight="1">
      <c r="E117" s="2"/>
      <c r="F117" s="2"/>
    </row>
    <row r="118" spans="5:6" ht="14.45" customHeight="1">
      <c r="E118" s="2"/>
      <c r="F118" s="2"/>
    </row>
    <row r="119" spans="5:6" ht="14.45" customHeight="1">
      <c r="E119" s="2"/>
      <c r="F119" s="2"/>
    </row>
    <row r="120" spans="5:6" ht="14.45" customHeight="1">
      <c r="E120" s="2"/>
      <c r="F120" s="2"/>
    </row>
    <row r="121" spans="5:6" ht="14.45" customHeight="1">
      <c r="E121" s="2"/>
      <c r="F121" s="2"/>
    </row>
    <row r="122" spans="5:6" ht="14.45" customHeight="1">
      <c r="E122" s="2"/>
      <c r="F122" s="2"/>
    </row>
    <row r="123" spans="5:6" ht="14.45" customHeight="1">
      <c r="E123" s="2"/>
      <c r="F123" s="2"/>
    </row>
    <row r="124" spans="5:6" ht="14.45" customHeight="1">
      <c r="E124" s="2"/>
      <c r="F124" s="2"/>
    </row>
    <row r="125" spans="5:6" ht="14.45" customHeight="1">
      <c r="E125" s="2"/>
      <c r="F125" s="2"/>
    </row>
    <row r="126" spans="5:6" ht="14.45" customHeight="1">
      <c r="E126" s="2"/>
      <c r="F126" s="2"/>
    </row>
    <row r="127" spans="5:6" ht="14.45" customHeight="1">
      <c r="E127" s="2"/>
      <c r="F127" s="2"/>
    </row>
    <row r="128" spans="5:6">
      <c r="E128" s="2"/>
      <c r="F128" s="2"/>
    </row>
    <row r="129" spans="5:6">
      <c r="E129" s="2"/>
      <c r="F129" s="2"/>
    </row>
    <row r="130" spans="5:6">
      <c r="E130" s="2"/>
      <c r="F130" s="2"/>
    </row>
    <row r="131" spans="5:6">
      <c r="E131" s="2"/>
      <c r="F131" s="2"/>
    </row>
    <row r="132" spans="5:6">
      <c r="E132" s="2"/>
      <c r="F132" s="2"/>
    </row>
    <row r="133" spans="5:6">
      <c r="E133" s="2"/>
      <c r="F133" s="2"/>
    </row>
    <row r="134" spans="5:6">
      <c r="E134" s="2"/>
      <c r="F134" s="2"/>
    </row>
    <row r="135" spans="5:6">
      <c r="E135" s="2"/>
      <c r="F135" s="2"/>
    </row>
    <row r="136" spans="5:6">
      <c r="E136" s="2"/>
      <c r="F136" s="2"/>
    </row>
    <row r="137" spans="5:6">
      <c r="E137" s="2"/>
      <c r="F137" s="2"/>
    </row>
    <row r="138" spans="5:6">
      <c r="E138" s="2"/>
      <c r="F138" s="2"/>
    </row>
    <row r="139" spans="5:6">
      <c r="E139" s="2"/>
      <c r="F139" s="2"/>
    </row>
    <row r="140" spans="5:6">
      <c r="E140" s="2"/>
      <c r="F140" s="2"/>
    </row>
    <row r="141" spans="5:6">
      <c r="E141" s="2"/>
      <c r="F141" s="2"/>
    </row>
    <row r="142" spans="5:6">
      <c r="E142" s="2"/>
      <c r="F142" s="2"/>
    </row>
    <row r="143" spans="5:6">
      <c r="E143" s="2"/>
      <c r="F143" s="2"/>
    </row>
    <row r="144" spans="5:6">
      <c r="E144" s="2"/>
      <c r="F144" s="2"/>
    </row>
    <row r="145" spans="5:6">
      <c r="E145" s="2"/>
      <c r="F145" s="2"/>
    </row>
    <row r="146" spans="5:6">
      <c r="E146" s="2"/>
      <c r="F146" s="2"/>
    </row>
    <row r="147" spans="5:6">
      <c r="E147" s="2"/>
      <c r="F147" s="2"/>
    </row>
    <row r="148" spans="5:6">
      <c r="E148" s="2"/>
      <c r="F148" s="2"/>
    </row>
    <row r="149" spans="5:6">
      <c r="E149" s="2"/>
      <c r="F149" s="2"/>
    </row>
    <row r="150" spans="5:6">
      <c r="E150" s="2"/>
      <c r="F150" s="2"/>
    </row>
    <row r="151" spans="5:6">
      <c r="E151" s="2"/>
      <c r="F151" s="2"/>
    </row>
    <row r="152" spans="5:6">
      <c r="E152" s="2"/>
      <c r="F152" s="2"/>
    </row>
    <row r="153" spans="5:6">
      <c r="E153" s="2"/>
      <c r="F153" s="2"/>
    </row>
    <row r="154" spans="5:6">
      <c r="E154" s="2"/>
      <c r="F154" s="2"/>
    </row>
    <row r="155" spans="5:6">
      <c r="E155" s="2"/>
      <c r="F155" s="2"/>
    </row>
    <row r="156" spans="5:6">
      <c r="E156" s="2"/>
      <c r="F156" s="2"/>
    </row>
    <row r="157" spans="5:6">
      <c r="E157" s="2"/>
      <c r="F157" s="2"/>
    </row>
    <row r="158" spans="5:6">
      <c r="E158" s="2"/>
      <c r="F158" s="2"/>
    </row>
    <row r="159" spans="5:6">
      <c r="E159" s="2"/>
      <c r="F159" s="2"/>
    </row>
  </sheetData>
  <mergeCells count="23">
    <mergeCell ref="A1:I1"/>
    <mergeCell ref="A8:D8"/>
    <mergeCell ref="G8:G9"/>
    <mergeCell ref="H8:H9"/>
    <mergeCell ref="I8:I9"/>
    <mergeCell ref="A9:C9"/>
    <mergeCell ref="H3:I3"/>
    <mergeCell ref="H4:I4"/>
    <mergeCell ref="H5:I5"/>
    <mergeCell ref="H21:H23"/>
    <mergeCell ref="I21:I23"/>
    <mergeCell ref="I19:I20"/>
    <mergeCell ref="A20:C20"/>
    <mergeCell ref="A10:A16"/>
    <mergeCell ref="H10:H12"/>
    <mergeCell ref="I10:I12"/>
    <mergeCell ref="B10:B16"/>
    <mergeCell ref="B21:B24"/>
    <mergeCell ref="A21:A27"/>
    <mergeCell ref="B25:B27"/>
    <mergeCell ref="A19:D19"/>
    <mergeCell ref="G19:G20"/>
    <mergeCell ref="H19:H20"/>
  </mergeCells>
  <phoneticPr fontId="3" type="noConversion"/>
  <pageMargins left="0.19685039370078741" right="0.19685039370078741" top="0.19685039370078741" bottom="0.19685039370078741" header="0.11811023622047245" footer="0.11811023622047245"/>
  <pageSetup paperSize="9" scale="64" fitToHeight="0" orientation="landscape" r:id="rId1"/>
  <headerFooter>
    <oddFooter>&amp;C&amp;P/&amp;N</oddFooter>
  </headerFooter>
  <rowBreaks count="2" manualBreakCount="2">
    <brk id="16" max="16383" man="1"/>
    <brk id="88" max="8"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0D3CB-B7BD-498E-BFCE-5F57B80460DC}">
  <sheetPr>
    <pageSetUpPr fitToPage="1"/>
  </sheetPr>
  <dimension ref="A1:K16"/>
  <sheetViews>
    <sheetView view="pageBreakPreview" zoomScale="85" zoomScaleNormal="70" zoomScaleSheetLayoutView="85" workbookViewId="0">
      <selection activeCell="A30" sqref="A30"/>
    </sheetView>
  </sheetViews>
  <sheetFormatPr defaultColWidth="9" defaultRowHeight="28.5"/>
  <cols>
    <col min="1" max="1" width="9.25" style="2" customWidth="1"/>
    <col min="2" max="2" width="4.625" style="240" customWidth="1"/>
    <col min="3" max="3" width="23.125" style="2" customWidth="1"/>
    <col min="4" max="4" width="25.625" style="2" customWidth="1"/>
    <col min="5" max="7" width="19.875" style="2" customWidth="1"/>
    <col min="8" max="10" width="27.125" style="2" customWidth="1"/>
    <col min="11" max="11" width="23.125" style="2" customWidth="1"/>
    <col min="12" max="16384" width="9" style="2"/>
  </cols>
  <sheetData>
    <row r="1" spans="1:11" ht="26.25" customHeight="1">
      <c r="A1" s="1056" t="s">
        <v>1487</v>
      </c>
      <c r="B1" s="1056"/>
      <c r="C1" s="1095"/>
      <c r="D1" s="1095"/>
      <c r="E1" s="1095"/>
      <c r="F1" s="1095"/>
      <c r="G1" s="1095"/>
      <c r="H1" s="1095"/>
      <c r="I1" s="1095"/>
      <c r="J1" s="1095"/>
    </row>
    <row r="2" spans="1:11" ht="14.25" customHeight="1">
      <c r="A2" s="42"/>
      <c r="B2" s="239"/>
      <c r="C2" s="157"/>
      <c r="D2" s="157"/>
      <c r="E2" s="157"/>
      <c r="F2" s="157"/>
      <c r="G2" s="157"/>
      <c r="H2" s="157"/>
      <c r="I2" s="157"/>
      <c r="J2" s="157"/>
    </row>
    <row r="3" spans="1:11" ht="18" customHeight="1">
      <c r="F3" s="21"/>
      <c r="G3" s="21"/>
      <c r="H3" s="21"/>
      <c r="I3" s="21"/>
      <c r="J3" s="21"/>
    </row>
    <row r="4" spans="1:11" ht="5.25" customHeight="1"/>
    <row r="5" spans="1:11" ht="26.25" customHeight="1">
      <c r="A5" s="1099" t="s">
        <v>743</v>
      </c>
      <c r="B5" s="1099"/>
      <c r="C5" s="1099"/>
      <c r="D5" s="1099"/>
      <c r="E5" s="1099"/>
      <c r="F5" s="1099"/>
      <c r="G5" s="1099"/>
      <c r="H5" s="237"/>
      <c r="I5" s="237"/>
      <c r="J5" s="237"/>
    </row>
    <row r="6" spans="1:11" ht="45">
      <c r="A6" s="1100" t="s">
        <v>19</v>
      </c>
      <c r="B6" s="1059"/>
      <c r="C6" s="1060"/>
      <c r="D6" s="24" t="s">
        <v>744</v>
      </c>
      <c r="E6" s="26" t="s">
        <v>745</v>
      </c>
      <c r="F6" s="241" t="s">
        <v>746</v>
      </c>
      <c r="G6" s="48" t="s">
        <v>747</v>
      </c>
      <c r="H6" s="192" t="s">
        <v>1038</v>
      </c>
      <c r="I6" s="192" t="s">
        <v>1039</v>
      </c>
      <c r="J6" s="192" t="s">
        <v>1416</v>
      </c>
    </row>
    <row r="7" spans="1:11" ht="90" customHeight="1">
      <c r="A7" s="1126" t="s">
        <v>915</v>
      </c>
      <c r="B7" s="856" t="s">
        <v>748</v>
      </c>
      <c r="C7" s="260" t="s">
        <v>1567</v>
      </c>
      <c r="D7" s="339" t="s">
        <v>1465</v>
      </c>
      <c r="E7" s="777" t="s">
        <v>750</v>
      </c>
      <c r="F7" s="776" t="s">
        <v>751</v>
      </c>
      <c r="G7" s="777" t="s">
        <v>752</v>
      </c>
      <c r="H7" s="353"/>
      <c r="I7" s="857" t="s">
        <v>1464</v>
      </c>
      <c r="J7" s="353" t="s">
        <v>1466</v>
      </c>
      <c r="K7" s="469" t="s">
        <v>749</v>
      </c>
    </row>
    <row r="8" spans="1:11" ht="112.5" customHeight="1">
      <c r="A8" s="1127"/>
      <c r="B8" s="243" t="s">
        <v>753</v>
      </c>
      <c r="C8" s="220" t="s">
        <v>1568</v>
      </c>
      <c r="D8" s="46" t="s">
        <v>1467</v>
      </c>
      <c r="E8" s="828" t="s">
        <v>755</v>
      </c>
      <c r="F8" s="775" t="s">
        <v>756</v>
      </c>
      <c r="G8" s="779" t="s">
        <v>757</v>
      </c>
      <c r="H8" s="354"/>
      <c r="I8" s="355" t="s">
        <v>1468</v>
      </c>
      <c r="J8" s="354" t="s">
        <v>1469</v>
      </c>
      <c r="K8" s="778" t="s">
        <v>754</v>
      </c>
    </row>
    <row r="9" spans="1:11" ht="150">
      <c r="A9" s="1127"/>
      <c r="B9" s="845" t="s">
        <v>758</v>
      </c>
      <c r="C9" s="963" t="s">
        <v>1569</v>
      </c>
      <c r="D9" s="829" t="s">
        <v>1470</v>
      </c>
      <c r="E9" s="847" t="s">
        <v>760</v>
      </c>
      <c r="F9" s="830" t="s">
        <v>761</v>
      </c>
      <c r="G9" s="830" t="s">
        <v>762</v>
      </c>
      <c r="H9" s="831"/>
      <c r="I9" s="832" t="s">
        <v>1471</v>
      </c>
      <c r="J9" s="831" t="s">
        <v>1472</v>
      </c>
      <c r="K9" s="846" t="s">
        <v>759</v>
      </c>
    </row>
    <row r="10" spans="1:11" ht="90">
      <c r="A10" s="1127"/>
      <c r="B10" s="242" t="s">
        <v>763</v>
      </c>
      <c r="C10" s="44" t="s">
        <v>1570</v>
      </c>
      <c r="D10" s="842" t="s">
        <v>1475</v>
      </c>
      <c r="E10" s="843" t="s">
        <v>764</v>
      </c>
      <c r="F10" s="843" t="s">
        <v>765</v>
      </c>
      <c r="G10" s="843" t="s">
        <v>766</v>
      </c>
      <c r="H10" s="840"/>
      <c r="I10" s="844" t="s">
        <v>1473</v>
      </c>
      <c r="J10" s="840" t="s">
        <v>1474</v>
      </c>
      <c r="K10" s="774" t="s">
        <v>1476</v>
      </c>
    </row>
    <row r="11" spans="1:11" ht="75">
      <c r="A11" s="1128"/>
      <c r="B11" s="845" t="s">
        <v>767</v>
      </c>
      <c r="C11" s="963" t="s">
        <v>1571</v>
      </c>
      <c r="D11" s="842" t="s">
        <v>1477</v>
      </c>
      <c r="E11" s="848" t="s">
        <v>768</v>
      </c>
      <c r="F11" s="843" t="s">
        <v>769</v>
      </c>
      <c r="G11" s="843" t="s">
        <v>770</v>
      </c>
      <c r="H11" s="840"/>
      <c r="I11" s="841" t="s">
        <v>1478</v>
      </c>
      <c r="J11" s="840" t="s">
        <v>1479</v>
      </c>
      <c r="K11" s="846" t="s">
        <v>1480</v>
      </c>
    </row>
    <row r="12" spans="1:11" ht="90">
      <c r="A12" s="1128"/>
      <c r="B12" s="849" t="s">
        <v>771</v>
      </c>
      <c r="C12" s="1022" t="s">
        <v>1572</v>
      </c>
      <c r="D12" s="851" t="s">
        <v>1481</v>
      </c>
      <c r="E12" s="852" t="s">
        <v>772</v>
      </c>
      <c r="F12" s="853" t="s">
        <v>773</v>
      </c>
      <c r="G12" s="853" t="s">
        <v>774</v>
      </c>
      <c r="H12" s="854"/>
      <c r="I12" s="855" t="s">
        <v>1468</v>
      </c>
      <c r="J12" s="854"/>
      <c r="K12" s="850" t="s">
        <v>1482</v>
      </c>
    </row>
    <row r="13" spans="1:11" ht="90.75" thickBot="1">
      <c r="A13" s="1129"/>
      <c r="B13" s="907" t="s">
        <v>775</v>
      </c>
      <c r="C13" s="904" t="s">
        <v>1573</v>
      </c>
      <c r="D13" s="908" t="s">
        <v>1483</v>
      </c>
      <c r="E13" s="909" t="s">
        <v>777</v>
      </c>
      <c r="F13" s="910" t="s">
        <v>778</v>
      </c>
      <c r="G13" s="910" t="s">
        <v>779</v>
      </c>
      <c r="H13" s="911"/>
      <c r="I13" s="912" t="s">
        <v>1484</v>
      </c>
      <c r="J13" s="911" t="s">
        <v>1485</v>
      </c>
      <c r="K13" s="905" t="s">
        <v>776</v>
      </c>
    </row>
    <row r="14" spans="1:11" ht="20.100000000000001" customHeight="1"/>
    <row r="15" spans="1:11" ht="20.100000000000001" customHeight="1"/>
    <row r="16" spans="1:11" ht="20.100000000000001" customHeight="1"/>
  </sheetData>
  <mergeCells count="4">
    <mergeCell ref="A5:G5"/>
    <mergeCell ref="A1:J1"/>
    <mergeCell ref="A6:C6"/>
    <mergeCell ref="A7:A13"/>
  </mergeCells>
  <phoneticPr fontId="3" type="noConversion"/>
  <pageMargins left="0.19685039370078741" right="0.19685039370078741" top="0.19685039370078741" bottom="0.19685039370078741" header="0.11811023622047245" footer="0.11811023622047245"/>
  <pageSetup paperSize="9" scale="65" fitToHeight="0" orientation="landscape" r:id="rId1"/>
  <headerFooter>
    <oddFooter>&amp;C&amp;P/&amp;N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C512D-6C41-43E6-970E-CB2AC8DE90CA}">
  <sheetPr>
    <pageSetUpPr fitToPage="1"/>
  </sheetPr>
  <dimension ref="A1:L42"/>
  <sheetViews>
    <sheetView view="pageBreakPreview" zoomScale="85" zoomScaleNormal="85" zoomScaleSheetLayoutView="85" workbookViewId="0">
      <selection sqref="A1:I1"/>
    </sheetView>
  </sheetViews>
  <sheetFormatPr defaultColWidth="9" defaultRowHeight="15"/>
  <cols>
    <col min="1" max="1" width="13.875" style="2" bestFit="1" customWidth="1"/>
    <col min="2" max="2" width="8.375" style="2" customWidth="1"/>
    <col min="3" max="3" width="9.625" style="2" customWidth="1"/>
    <col min="4" max="4" width="59" style="249" customWidth="1"/>
    <col min="5" max="5" width="13.5" style="249" customWidth="1"/>
    <col min="6" max="6" width="17.125" style="249" customWidth="1"/>
    <col min="7" max="7" width="7.375" style="2" customWidth="1"/>
    <col min="8" max="8" width="42.75" style="2" customWidth="1"/>
    <col min="9" max="9" width="28.25" style="2" customWidth="1"/>
    <col min="10" max="10" width="9" style="2" customWidth="1"/>
    <col min="11" max="16384" width="9" style="2"/>
  </cols>
  <sheetData>
    <row r="1" spans="1:12" ht="26.25" customHeight="1">
      <c r="A1" s="1056" t="s">
        <v>964</v>
      </c>
      <c r="B1" s="1056"/>
      <c r="C1" s="1056"/>
      <c r="D1" s="1056"/>
      <c r="E1" s="1056"/>
      <c r="F1" s="1056"/>
      <c r="G1" s="1056"/>
      <c r="H1" s="1056"/>
      <c r="I1" s="1056"/>
      <c r="J1" s="157"/>
      <c r="K1" s="157"/>
      <c r="L1" s="3"/>
    </row>
    <row r="2" spans="1:12" ht="26.25" customHeight="1">
      <c r="A2" s="42"/>
      <c r="B2" s="42"/>
      <c r="C2" s="42"/>
      <c r="D2" s="42"/>
      <c r="E2" s="42"/>
      <c r="F2" s="42"/>
      <c r="G2" s="42"/>
      <c r="H2" s="42"/>
      <c r="I2" s="42"/>
      <c r="J2" s="157"/>
      <c r="K2" s="157"/>
      <c r="L2" s="3"/>
    </row>
    <row r="3" spans="1:12" ht="26.25" customHeight="1">
      <c r="A3" s="42"/>
      <c r="B3" s="42"/>
      <c r="C3" s="21" t="s">
        <v>48</v>
      </c>
      <c r="D3" s="464" t="str">
        <f>Cover!$D$69</f>
        <v>: Michael Hong</v>
      </c>
      <c r="E3" s="251"/>
      <c r="F3" s="21"/>
      <c r="G3" s="21" t="s">
        <v>44</v>
      </c>
      <c r="H3" s="1101" t="str">
        <f>Cover!$D$73</f>
        <v>:  DMC  0000000000</v>
      </c>
      <c r="I3" s="1101"/>
      <c r="J3" s="157"/>
      <c r="K3" s="157"/>
      <c r="L3" s="3"/>
    </row>
    <row r="4" spans="1:12" ht="26.25" customHeight="1">
      <c r="A4" s="42"/>
      <c r="B4" s="42"/>
      <c r="C4" s="21" t="s">
        <v>43</v>
      </c>
      <c r="D4" s="464" t="str">
        <f>Cover!$D$71</f>
        <v>: Feb. OO, 197X(Age: 5X)</v>
      </c>
      <c r="E4" s="251"/>
      <c r="F4" s="21"/>
      <c r="G4" s="21" t="s">
        <v>1056</v>
      </c>
      <c r="H4" s="1102" t="str">
        <f>Cover!$D$58</f>
        <v xml:space="preserve">: Departure - Mar. 10. 2026.  03:30 (Dubai) / Arrival -  Mar. 10. 2026.   16:50 (Incheon) </v>
      </c>
      <c r="I4" s="1102"/>
      <c r="J4" s="157"/>
      <c r="K4" s="157"/>
      <c r="L4" s="3"/>
    </row>
    <row r="5" spans="1:12" ht="26.25" customHeight="1">
      <c r="A5" s="42"/>
      <c r="B5" s="42"/>
      <c r="C5" s="21" t="s">
        <v>1057</v>
      </c>
      <c r="D5" s="465" t="str">
        <f>_xlfn.TEXTJOIN(" / ", TRUE, Cover!$D$76:$D$77)</f>
        <v>: +971-00-00-000 / : example@example.com</v>
      </c>
      <c r="E5" s="251"/>
      <c r="F5" s="21"/>
      <c r="G5" s="21" t="s">
        <v>1055</v>
      </c>
      <c r="H5" s="1102" t="str">
        <f>Cover!$D$59</f>
        <v xml:space="preserve">: Departure -  Mar. 19. 2026.  23:40 (Incheon) / Arrival -  Mar. 20. 2026. 05:05 (Dubai) </v>
      </c>
      <c r="I5" s="1102"/>
      <c r="J5" s="157"/>
      <c r="K5" s="157"/>
      <c r="L5" s="3"/>
    </row>
    <row r="6" spans="1:12" ht="14.25" customHeight="1">
      <c r="A6" s="42"/>
      <c r="B6" s="157"/>
      <c r="C6" s="157"/>
      <c r="D6" s="250"/>
      <c r="E6" s="250"/>
      <c r="F6" s="250"/>
      <c r="G6" s="157"/>
      <c r="H6" s="157"/>
      <c r="I6" s="3"/>
    </row>
    <row r="7" spans="1:12" ht="5.25" customHeight="1" thickBot="1"/>
    <row r="8" spans="1:12" ht="18.75" customHeight="1">
      <c r="A8" s="1059" t="s">
        <v>5</v>
      </c>
      <c r="B8" s="1060"/>
      <c r="C8" s="1060"/>
      <c r="D8" s="1060"/>
      <c r="E8" s="136"/>
      <c r="F8" s="136"/>
      <c r="G8" s="1097" t="s">
        <v>26</v>
      </c>
      <c r="H8" s="1061" t="s">
        <v>906</v>
      </c>
      <c r="I8" s="1099" t="s">
        <v>50</v>
      </c>
    </row>
    <row r="9" spans="1:12" ht="47.25">
      <c r="A9" s="197" t="s">
        <v>19</v>
      </c>
      <c r="B9" s="136"/>
      <c r="C9" s="136"/>
      <c r="D9" s="291" t="s">
        <v>797</v>
      </c>
      <c r="E9" s="291" t="s">
        <v>800</v>
      </c>
      <c r="F9" s="291" t="s">
        <v>1048</v>
      </c>
      <c r="G9" s="1133"/>
      <c r="H9" s="1134"/>
      <c r="I9" s="1099"/>
    </row>
    <row r="10" spans="1:12" ht="150">
      <c r="A10" s="1126" t="s">
        <v>916</v>
      </c>
      <c r="B10" s="1130" t="s">
        <v>567</v>
      </c>
      <c r="C10" s="125" t="s">
        <v>919</v>
      </c>
      <c r="D10" s="339" t="s">
        <v>920</v>
      </c>
      <c r="E10" s="125" t="s">
        <v>923</v>
      </c>
      <c r="F10" s="485" t="s">
        <v>1076</v>
      </c>
      <c r="G10" s="179"/>
      <c r="H10" s="794"/>
      <c r="I10" s="773"/>
    </row>
    <row r="11" spans="1:12" ht="150">
      <c r="A11" s="1135"/>
      <c r="B11" s="1131"/>
      <c r="C11" s="16" t="s">
        <v>918</v>
      </c>
      <c r="D11" s="186" t="s">
        <v>1026</v>
      </c>
      <c r="E11" s="16" t="s">
        <v>924</v>
      </c>
      <c r="F11" s="357" t="s">
        <v>1077</v>
      </c>
      <c r="G11" s="30"/>
      <c r="H11" s="28"/>
      <c r="I11" s="19"/>
    </row>
    <row r="12" spans="1:12" ht="135">
      <c r="A12" s="1137"/>
      <c r="B12" s="1132"/>
      <c r="C12" s="796" t="s">
        <v>917</v>
      </c>
      <c r="D12" s="797" t="s">
        <v>1027</v>
      </c>
      <c r="E12" s="796" t="s">
        <v>1075</v>
      </c>
      <c r="F12" s="798" t="s">
        <v>1078</v>
      </c>
      <c r="G12" s="799" t="s">
        <v>18</v>
      </c>
      <c r="H12" s="800"/>
      <c r="I12" s="801"/>
    </row>
    <row r="13" spans="1:12">
      <c r="D13" s="2"/>
      <c r="E13" s="2"/>
      <c r="F13" s="2"/>
    </row>
    <row r="14" spans="1:12" ht="15.75" thickBot="1">
      <c r="D14" s="2"/>
      <c r="E14" s="2"/>
      <c r="F14" s="2"/>
    </row>
    <row r="15" spans="1:12" ht="18.75" customHeight="1">
      <c r="A15" s="1059" t="s">
        <v>5</v>
      </c>
      <c r="B15" s="1060"/>
      <c r="C15" s="1060"/>
      <c r="D15" s="1060"/>
      <c r="E15" s="136"/>
      <c r="F15" s="136"/>
      <c r="G15" s="1097" t="s">
        <v>26</v>
      </c>
      <c r="H15" s="1061" t="s">
        <v>906</v>
      </c>
      <c r="I15" s="1099" t="s">
        <v>50</v>
      </c>
    </row>
    <row r="16" spans="1:12" ht="47.25">
      <c r="A16" s="197" t="s">
        <v>19</v>
      </c>
      <c r="B16" s="136"/>
      <c r="C16" s="136"/>
      <c r="D16" s="291" t="s">
        <v>797</v>
      </c>
      <c r="E16" s="291" t="s">
        <v>800</v>
      </c>
      <c r="F16" s="291" t="s">
        <v>1048</v>
      </c>
      <c r="G16" s="1133"/>
      <c r="H16" s="1134"/>
      <c r="I16" s="1099"/>
    </row>
    <row r="17" spans="1:9" ht="120">
      <c r="A17" s="1126" t="s">
        <v>916</v>
      </c>
      <c r="B17" s="1139" t="s">
        <v>118</v>
      </c>
      <c r="C17" s="125" t="s">
        <v>919</v>
      </c>
      <c r="D17" s="339" t="s">
        <v>961</v>
      </c>
      <c r="E17" s="125" t="s">
        <v>925</v>
      </c>
      <c r="F17" s="485">
        <v>840.93</v>
      </c>
      <c r="G17" s="179"/>
      <c r="H17" s="794"/>
      <c r="I17" s="773"/>
    </row>
    <row r="18" spans="1:9" ht="120">
      <c r="A18" s="1135"/>
      <c r="B18" s="1131"/>
      <c r="C18" s="16" t="s">
        <v>918</v>
      </c>
      <c r="D18" s="186" t="s">
        <v>1028</v>
      </c>
      <c r="E18" s="16" t="s">
        <v>848</v>
      </c>
      <c r="F18" s="357">
        <v>840.93</v>
      </c>
      <c r="G18" s="30"/>
      <c r="H18" s="28"/>
      <c r="I18" s="19"/>
    </row>
    <row r="19" spans="1:9" ht="120">
      <c r="A19" s="1135"/>
      <c r="B19" s="1138"/>
      <c r="C19" s="47" t="s">
        <v>917</v>
      </c>
      <c r="D19" s="244" t="s">
        <v>1029</v>
      </c>
      <c r="E19" s="47" t="s">
        <v>848</v>
      </c>
      <c r="F19" s="178">
        <v>840.93</v>
      </c>
      <c r="G19" s="171" t="s">
        <v>1041</v>
      </c>
      <c r="H19" s="172"/>
      <c r="I19" s="173"/>
    </row>
    <row r="20" spans="1:9" ht="105">
      <c r="A20" s="1135"/>
      <c r="B20" s="1140" t="s">
        <v>133</v>
      </c>
      <c r="C20" s="45" t="s">
        <v>919</v>
      </c>
      <c r="D20" s="46" t="s">
        <v>1030</v>
      </c>
      <c r="E20" s="45" t="s">
        <v>926</v>
      </c>
      <c r="F20" s="356">
        <v>650.53</v>
      </c>
      <c r="G20" s="175"/>
      <c r="H20" s="176"/>
      <c r="I20" s="177"/>
    </row>
    <row r="21" spans="1:9" ht="120">
      <c r="A21" s="1135"/>
      <c r="B21" s="1131"/>
      <c r="C21" s="16" t="s">
        <v>918</v>
      </c>
      <c r="D21" s="186" t="s">
        <v>1031</v>
      </c>
      <c r="E21" s="49" t="s">
        <v>926</v>
      </c>
      <c r="F21" s="357">
        <v>714</v>
      </c>
      <c r="G21" s="30"/>
      <c r="H21" s="28"/>
      <c r="I21" s="19"/>
    </row>
    <row r="22" spans="1:9" ht="120">
      <c r="A22" s="1137"/>
      <c r="B22" s="1132"/>
      <c r="C22" s="796" t="s">
        <v>917</v>
      </c>
      <c r="D22" s="797" t="s">
        <v>1032</v>
      </c>
      <c r="E22" s="795" t="s">
        <v>927</v>
      </c>
      <c r="F22" s="798">
        <v>888.53</v>
      </c>
      <c r="G22" s="799" t="s">
        <v>1041</v>
      </c>
      <c r="H22" s="800"/>
      <c r="I22" s="801"/>
    </row>
    <row r="23" spans="1:9">
      <c r="D23" s="2"/>
      <c r="E23" s="2"/>
      <c r="F23" s="2"/>
    </row>
    <row r="24" spans="1:9" ht="15.75" thickBot="1">
      <c r="D24" s="2"/>
      <c r="E24" s="2"/>
      <c r="F24" s="2"/>
    </row>
    <row r="25" spans="1:9" ht="18.75" customHeight="1">
      <c r="A25" s="1059" t="s">
        <v>5</v>
      </c>
      <c r="B25" s="1060"/>
      <c r="C25" s="1060"/>
      <c r="D25" s="1060"/>
      <c r="E25" s="136"/>
      <c r="F25" s="136"/>
      <c r="G25" s="1097" t="s">
        <v>26</v>
      </c>
      <c r="H25" s="1061" t="s">
        <v>906</v>
      </c>
      <c r="I25" s="1099" t="s">
        <v>50</v>
      </c>
    </row>
    <row r="26" spans="1:9" ht="47.25">
      <c r="A26" s="197" t="s">
        <v>19</v>
      </c>
      <c r="B26" s="136"/>
      <c r="C26" s="136"/>
      <c r="D26" s="291" t="s">
        <v>797</v>
      </c>
      <c r="E26" s="291" t="s">
        <v>800</v>
      </c>
      <c r="F26" s="291" t="s">
        <v>1048</v>
      </c>
      <c r="G26" s="1133"/>
      <c r="H26" s="1134"/>
      <c r="I26" s="1099"/>
    </row>
    <row r="27" spans="1:9" ht="150">
      <c r="A27" s="1126" t="s">
        <v>916</v>
      </c>
      <c r="B27" s="1130" t="s">
        <v>794</v>
      </c>
      <c r="C27" s="125" t="s">
        <v>867</v>
      </c>
      <c r="D27" s="125" t="s">
        <v>1486</v>
      </c>
      <c r="E27" s="125"/>
      <c r="F27" s="485"/>
      <c r="G27" s="179"/>
      <c r="H27" s="794"/>
      <c r="I27" s="773"/>
    </row>
    <row r="28" spans="1:9" ht="180">
      <c r="A28" s="1135"/>
      <c r="B28" s="1138"/>
      <c r="C28" s="47" t="s">
        <v>866</v>
      </c>
      <c r="D28" s="47" t="s">
        <v>1503</v>
      </c>
      <c r="E28" s="47"/>
      <c r="F28" s="178"/>
      <c r="G28" s="171"/>
      <c r="H28" s="274" t="s">
        <v>869</v>
      </c>
      <c r="I28" s="173"/>
    </row>
    <row r="29" spans="1:9" ht="60" customHeight="1" thickBot="1">
      <c r="A29" s="1136"/>
      <c r="B29" s="913" t="s">
        <v>863</v>
      </c>
      <c r="C29" s="913"/>
      <c r="D29" s="913" t="s">
        <v>868</v>
      </c>
      <c r="E29" s="913"/>
      <c r="F29" s="914">
        <v>396.67</v>
      </c>
      <c r="G29" s="915" t="s">
        <v>1041</v>
      </c>
      <c r="H29" s="916"/>
      <c r="I29" s="917"/>
    </row>
    <row r="30" spans="1:9" ht="14.45" customHeight="1"/>
    <row r="31" spans="1:9" ht="14.45" customHeight="1"/>
    <row r="32" spans="1:9" ht="14.45" customHeight="1"/>
    <row r="33" spans="10:10" ht="14.45" customHeight="1"/>
    <row r="34" spans="10:10" ht="14.45" customHeight="1"/>
    <row r="35" spans="10:10" ht="14.45" customHeight="1"/>
    <row r="36" spans="10:10" ht="14.45" customHeight="1"/>
    <row r="37" spans="10:10" ht="14.45" customHeight="1"/>
    <row r="38" spans="10:10" ht="14.45" customHeight="1"/>
    <row r="39" spans="10:10" ht="14.45" customHeight="1"/>
    <row r="40" spans="10:10" ht="14.45" customHeight="1"/>
    <row r="41" spans="10:10" ht="14.45" customHeight="1"/>
    <row r="42" spans="10:10" ht="14.45" customHeight="1">
      <c r="J42" s="181"/>
    </row>
  </sheetData>
  <mergeCells count="23">
    <mergeCell ref="A27:A29"/>
    <mergeCell ref="H4:I4"/>
    <mergeCell ref="H5:I5"/>
    <mergeCell ref="A25:D25"/>
    <mergeCell ref="G25:G26"/>
    <mergeCell ref="H25:H26"/>
    <mergeCell ref="I25:I26"/>
    <mergeCell ref="A17:A22"/>
    <mergeCell ref="A10:A12"/>
    <mergeCell ref="B27:B28"/>
    <mergeCell ref="B17:B19"/>
    <mergeCell ref="B20:B22"/>
    <mergeCell ref="G15:G16"/>
    <mergeCell ref="H15:H16"/>
    <mergeCell ref="I15:I16"/>
    <mergeCell ref="A15:D15"/>
    <mergeCell ref="B10:B12"/>
    <mergeCell ref="H3:I3"/>
    <mergeCell ref="A1:I1"/>
    <mergeCell ref="A8:D8"/>
    <mergeCell ref="G8:G9"/>
    <mergeCell ref="H8:H9"/>
    <mergeCell ref="I8:I9"/>
  </mergeCells>
  <phoneticPr fontId="3" type="noConversion"/>
  <pageMargins left="0.19685039370078741" right="0.19685039370078741" top="0.19685039370078741" bottom="0.19685039370078741" header="0.11811023622047245" footer="0.11811023622047245"/>
  <pageSetup paperSize="9" scale="66" fitToHeight="0" orientation="landscape" r:id="rId1"/>
  <headerFooter>
    <oddFooter>&amp;C&amp;P/&amp;N</oddFooter>
  </headerFooter>
  <rowBreaks count="2" manualBreakCount="2">
    <brk id="12" max="16383" man="1"/>
    <brk id="22"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4145F-118C-42C3-97B4-3F1B24F34607}">
  <sheetPr>
    <pageSetUpPr fitToPage="1"/>
  </sheetPr>
  <dimension ref="A1:L68"/>
  <sheetViews>
    <sheetView view="pageBreakPreview" zoomScale="85" zoomScaleNormal="55" zoomScaleSheetLayoutView="85" workbookViewId="0">
      <selection activeCell="A30" sqref="A30"/>
    </sheetView>
  </sheetViews>
  <sheetFormatPr defaultColWidth="9" defaultRowHeight="15"/>
  <cols>
    <col min="1" max="1" width="11.75" style="2" bestFit="1" customWidth="1"/>
    <col min="2" max="2" width="9.75" style="2" bestFit="1" customWidth="1"/>
    <col min="3" max="3" width="14.625" style="2" bestFit="1" customWidth="1"/>
    <col min="4" max="4" width="22.5" style="2" customWidth="1"/>
    <col min="5" max="5" width="46.5" style="249" customWidth="1"/>
    <col min="6" max="6" width="14.25" style="249" customWidth="1"/>
    <col min="7" max="7" width="17.625" style="536" customWidth="1"/>
    <col min="8" max="8" width="7.625" style="2" customWidth="1"/>
    <col min="9" max="9" width="35.625" style="249" customWidth="1"/>
    <col min="10" max="10" width="32.75" style="2" customWidth="1"/>
    <col min="11" max="11" width="9" style="2" customWidth="1"/>
    <col min="12" max="16384" width="9" style="2"/>
  </cols>
  <sheetData>
    <row r="1" spans="1:12" ht="26.25" customHeight="1">
      <c r="A1" s="1056" t="s">
        <v>1498</v>
      </c>
      <c r="B1" s="1095"/>
      <c r="C1" s="1095"/>
      <c r="D1" s="1095"/>
      <c r="E1" s="1095"/>
      <c r="F1" s="1095"/>
      <c r="G1" s="1095"/>
      <c r="H1" s="1095"/>
      <c r="I1" s="1095"/>
      <c r="J1" s="1096"/>
    </row>
    <row r="2" spans="1:12" ht="26.25" customHeight="1">
      <c r="A2" s="42"/>
      <c r="B2" s="42"/>
      <c r="D2" s="21" t="s">
        <v>48</v>
      </c>
      <c r="E2" s="464" t="str">
        <f>Cover!$D$69</f>
        <v>: Michael Hong</v>
      </c>
      <c r="F2" s="251"/>
      <c r="G2" s="21"/>
      <c r="H2" s="21" t="s">
        <v>44</v>
      </c>
      <c r="I2" s="1101" t="str">
        <f>Cover!$D$73</f>
        <v>:  DMC  0000000000</v>
      </c>
      <c r="J2" s="1101"/>
      <c r="K2" s="157"/>
      <c r="L2" s="3"/>
    </row>
    <row r="3" spans="1:12" ht="26.25" customHeight="1">
      <c r="A3" s="42"/>
      <c r="B3" s="42"/>
      <c r="D3" s="21" t="s">
        <v>43</v>
      </c>
      <c r="E3" s="464" t="str">
        <f>Cover!$D$71</f>
        <v>: Feb. OO, 197X(Age: 5X)</v>
      </c>
      <c r="F3" s="251"/>
      <c r="G3" s="21"/>
      <c r="H3" s="21" t="s">
        <v>1056</v>
      </c>
      <c r="I3" s="1102" t="str">
        <f>Cover!$D$58</f>
        <v xml:space="preserve">: Departure - Mar. 10. 2026.  03:30 (Dubai) / Arrival -  Mar. 10. 2026.   16:50 (Incheon) </v>
      </c>
      <c r="J3" s="1102"/>
      <c r="K3" s="157"/>
      <c r="L3" s="3"/>
    </row>
    <row r="4" spans="1:12" ht="26.25" customHeight="1">
      <c r="A4" s="42"/>
      <c r="B4" s="42"/>
      <c r="D4" s="21" t="s">
        <v>1057</v>
      </c>
      <c r="E4" s="465" t="str">
        <f>_xlfn.TEXTJOIN(" / ", TRUE, Cover!$D$76:$D$77)</f>
        <v>: +971-00-00-000 / : example@example.com</v>
      </c>
      <c r="F4" s="251"/>
      <c r="G4" s="21"/>
      <c r="H4" s="21" t="s">
        <v>1055</v>
      </c>
      <c r="I4" s="1102" t="str">
        <f>Cover!$D$59</f>
        <v xml:space="preserve">: Departure -  Mar. 19. 2026.  23:40 (Incheon) / Arrival -  Mar. 20. 2026. 05:05 (Dubai) </v>
      </c>
      <c r="J4" s="1102"/>
      <c r="K4" s="157"/>
      <c r="L4" s="3"/>
    </row>
    <row r="5" spans="1:12" ht="14.25" customHeight="1">
      <c r="F5" s="2"/>
      <c r="G5" s="521"/>
    </row>
    <row r="6" spans="1:12" ht="5.25" customHeight="1" thickBot="1">
      <c r="F6" s="2"/>
      <c r="G6" s="521"/>
    </row>
    <row r="7" spans="1:12" ht="18.75" customHeight="1">
      <c r="A7" s="1059" t="s">
        <v>5</v>
      </c>
      <c r="B7" s="1059"/>
      <c r="C7" s="1059"/>
      <c r="D7" s="1059"/>
      <c r="E7" s="1059"/>
      <c r="F7" s="1059"/>
      <c r="G7" s="1157"/>
      <c r="H7" s="1097" t="s">
        <v>26</v>
      </c>
      <c r="I7" s="1061" t="s">
        <v>906</v>
      </c>
      <c r="J7" s="1099" t="s">
        <v>50</v>
      </c>
    </row>
    <row r="8" spans="1:12" ht="47.25">
      <c r="A8" s="1155" t="s">
        <v>19</v>
      </c>
      <c r="B8" s="1156"/>
      <c r="C8" s="1156"/>
      <c r="D8" s="1156"/>
      <c r="E8" s="463" t="s">
        <v>797</v>
      </c>
      <c r="F8" s="463" t="s">
        <v>800</v>
      </c>
      <c r="G8" s="463" t="s">
        <v>1048</v>
      </c>
      <c r="H8" s="1159"/>
      <c r="I8" s="1160"/>
      <c r="J8" s="1161"/>
    </row>
    <row r="9" spans="1:12" ht="17.25" customHeight="1">
      <c r="A9" s="1162" t="s">
        <v>6</v>
      </c>
      <c r="B9" s="1168" t="s">
        <v>54</v>
      </c>
      <c r="C9" s="1168"/>
      <c r="D9" s="1168"/>
      <c r="E9" s="858" t="s">
        <v>1054</v>
      </c>
      <c r="F9" s="859"/>
      <c r="G9" s="860"/>
      <c r="H9" s="190"/>
      <c r="I9" s="276"/>
      <c r="J9" s="861"/>
    </row>
    <row r="10" spans="1:12" ht="90">
      <c r="A10" s="1127"/>
      <c r="B10" s="1150" t="s">
        <v>17</v>
      </c>
      <c r="C10" s="1143" t="s">
        <v>582</v>
      </c>
      <c r="D10" s="1144"/>
      <c r="E10" s="40" t="s">
        <v>967</v>
      </c>
      <c r="F10" s="114"/>
      <c r="G10" s="522"/>
      <c r="H10" s="190" t="s">
        <v>1041</v>
      </c>
      <c r="I10" s="805" t="s">
        <v>862</v>
      </c>
      <c r="J10" s="189"/>
    </row>
    <row r="11" spans="1:12" ht="75" customHeight="1">
      <c r="A11" s="1127"/>
      <c r="B11" s="1150"/>
      <c r="C11" s="1141" t="s">
        <v>553</v>
      </c>
      <c r="D11" s="1142"/>
      <c r="E11" s="114" t="s">
        <v>1033</v>
      </c>
      <c r="F11" s="114"/>
      <c r="G11" s="522"/>
      <c r="H11" s="190" t="s">
        <v>1041</v>
      </c>
      <c r="I11" s="805" t="s">
        <v>862</v>
      </c>
      <c r="J11" s="189"/>
    </row>
    <row r="12" spans="1:12" ht="60">
      <c r="A12" s="1127"/>
      <c r="B12" s="1151"/>
      <c r="C12" s="1143" t="s">
        <v>555</v>
      </c>
      <c r="D12" s="1144"/>
      <c r="E12" s="40" t="s">
        <v>968</v>
      </c>
      <c r="F12" s="40"/>
      <c r="G12" s="523"/>
      <c r="H12" s="277"/>
      <c r="I12" s="806" t="s">
        <v>862</v>
      </c>
      <c r="J12" s="261"/>
    </row>
    <row r="13" spans="1:12" ht="75">
      <c r="A13" s="1127"/>
      <c r="B13" s="1164" t="s">
        <v>568</v>
      </c>
      <c r="C13" s="1148" t="s">
        <v>8</v>
      </c>
      <c r="D13" s="45" t="s">
        <v>569</v>
      </c>
      <c r="E13" s="45" t="s">
        <v>1005</v>
      </c>
      <c r="F13" s="45" t="s">
        <v>799</v>
      </c>
      <c r="G13" s="524" t="s">
        <v>1096</v>
      </c>
      <c r="H13" s="175" t="s">
        <v>18</v>
      </c>
      <c r="I13" s="176"/>
      <c r="J13" s="177"/>
    </row>
    <row r="14" spans="1:12" ht="75">
      <c r="A14" s="1127"/>
      <c r="B14" s="1165"/>
      <c r="C14" s="1131"/>
      <c r="D14" s="16" t="s">
        <v>570</v>
      </c>
      <c r="E14" s="49" t="s">
        <v>1006</v>
      </c>
      <c r="F14" s="49" t="s">
        <v>799</v>
      </c>
      <c r="G14" s="525">
        <v>571.20000000000005</v>
      </c>
      <c r="H14" s="29"/>
      <c r="I14" s="170" t="s">
        <v>985</v>
      </c>
      <c r="J14" s="27"/>
    </row>
    <row r="15" spans="1:12" ht="90">
      <c r="A15" s="1127"/>
      <c r="B15" s="1165"/>
      <c r="C15" s="1131"/>
      <c r="D15" s="32" t="s">
        <v>970</v>
      </c>
      <c r="E15" s="32" t="s">
        <v>969</v>
      </c>
      <c r="F15" s="32" t="s">
        <v>799</v>
      </c>
      <c r="G15" s="526" t="s">
        <v>1080</v>
      </c>
      <c r="H15" s="31"/>
      <c r="I15" s="807"/>
      <c r="J15" s="20"/>
    </row>
    <row r="16" spans="1:12" ht="90">
      <c r="A16" s="1127"/>
      <c r="B16" s="1165"/>
      <c r="C16" s="1131"/>
      <c r="D16" s="32" t="s">
        <v>802</v>
      </c>
      <c r="E16" s="32" t="s">
        <v>1008</v>
      </c>
      <c r="F16" s="32" t="s">
        <v>803</v>
      </c>
      <c r="G16" s="526">
        <v>603</v>
      </c>
      <c r="H16" s="31"/>
      <c r="I16" s="264" t="s">
        <v>850</v>
      </c>
      <c r="J16" s="20"/>
    </row>
    <row r="17" spans="1:10" ht="60">
      <c r="A17" s="1127"/>
      <c r="B17" s="1165"/>
      <c r="C17" s="1131"/>
      <c r="D17" s="32" t="s">
        <v>805</v>
      </c>
      <c r="E17" s="32" t="s">
        <v>1009</v>
      </c>
      <c r="F17" s="32" t="s">
        <v>799</v>
      </c>
      <c r="G17" s="526">
        <v>366.52</v>
      </c>
      <c r="H17" s="31"/>
      <c r="I17" s="807"/>
      <c r="J17" s="20"/>
    </row>
    <row r="18" spans="1:10" ht="45">
      <c r="A18" s="1163"/>
      <c r="B18" s="1167"/>
      <c r="C18" s="1132"/>
      <c r="D18" s="796" t="s">
        <v>572</v>
      </c>
      <c r="E18" s="796" t="s">
        <v>1010</v>
      </c>
      <c r="F18" s="796"/>
      <c r="G18" s="862"/>
      <c r="H18" s="799"/>
      <c r="I18" s="800"/>
      <c r="J18" s="801"/>
    </row>
    <row r="19" spans="1:10" ht="14.25" customHeight="1">
      <c r="F19" s="2"/>
      <c r="G19" s="521"/>
    </row>
    <row r="20" spans="1:10" ht="5.25" customHeight="1" thickBot="1">
      <c r="F20" s="2"/>
      <c r="G20" s="521"/>
    </row>
    <row r="21" spans="1:10" ht="18.75" customHeight="1">
      <c r="A21" s="1059" t="s">
        <v>5</v>
      </c>
      <c r="B21" s="1059"/>
      <c r="C21" s="1059"/>
      <c r="D21" s="1059"/>
      <c r="E21" s="1059"/>
      <c r="F21" s="1059"/>
      <c r="G21" s="1157"/>
      <c r="H21" s="1097" t="s">
        <v>26</v>
      </c>
      <c r="I21" s="1061" t="s">
        <v>906</v>
      </c>
      <c r="J21" s="1099" t="s">
        <v>50</v>
      </c>
    </row>
    <row r="22" spans="1:10" ht="47.25">
      <c r="A22" s="1155" t="s">
        <v>19</v>
      </c>
      <c r="B22" s="1156"/>
      <c r="C22" s="1156"/>
      <c r="D22" s="1156"/>
      <c r="E22" s="463" t="s">
        <v>797</v>
      </c>
      <c r="F22" s="463" t="s">
        <v>800</v>
      </c>
      <c r="G22" s="463" t="s">
        <v>1048</v>
      </c>
      <c r="H22" s="1159"/>
      <c r="I22" s="1160"/>
      <c r="J22" s="1161"/>
    </row>
    <row r="23" spans="1:10" ht="79.5" customHeight="1">
      <c r="A23" s="1162" t="s">
        <v>6</v>
      </c>
      <c r="B23" s="1164" t="s">
        <v>568</v>
      </c>
      <c r="C23" s="174" t="s">
        <v>179</v>
      </c>
      <c r="D23" s="174" t="s">
        <v>198</v>
      </c>
      <c r="E23" s="114" t="s">
        <v>1011</v>
      </c>
      <c r="F23" s="114" t="s">
        <v>799</v>
      </c>
      <c r="G23" s="522">
        <v>855.21</v>
      </c>
      <c r="H23" s="190"/>
      <c r="I23" s="252"/>
      <c r="J23" s="189"/>
    </row>
    <row r="24" spans="1:10" ht="72.75" customHeight="1">
      <c r="A24" s="1127"/>
      <c r="B24" s="1165"/>
      <c r="C24" s="174" t="s">
        <v>187</v>
      </c>
      <c r="D24" s="114" t="s">
        <v>807</v>
      </c>
      <c r="E24" s="114" t="s">
        <v>1012</v>
      </c>
      <c r="F24" s="114" t="s">
        <v>808</v>
      </c>
      <c r="G24" s="522">
        <v>158.66999999999999</v>
      </c>
      <c r="H24" s="190"/>
      <c r="I24" s="252" t="s">
        <v>809</v>
      </c>
      <c r="J24" s="189"/>
    </row>
    <row r="25" spans="1:10" ht="77.25" customHeight="1">
      <c r="A25" s="1127"/>
      <c r="B25" s="1165"/>
      <c r="C25" s="1148" t="s">
        <v>189</v>
      </c>
      <c r="D25" s="49" t="s">
        <v>571</v>
      </c>
      <c r="E25" s="16" t="s">
        <v>1007</v>
      </c>
      <c r="F25" s="16" t="s">
        <v>808</v>
      </c>
      <c r="G25" s="524" t="s">
        <v>1079</v>
      </c>
      <c r="H25" s="175" t="s">
        <v>1041</v>
      </c>
      <c r="I25" s="176"/>
      <c r="J25" s="177"/>
    </row>
    <row r="26" spans="1:10" ht="60">
      <c r="A26" s="1127"/>
      <c r="B26" s="1165"/>
      <c r="C26" s="1131"/>
      <c r="D26" s="16" t="s">
        <v>1052</v>
      </c>
      <c r="E26" s="16" t="s">
        <v>1082</v>
      </c>
      <c r="F26" s="16" t="s">
        <v>1053</v>
      </c>
      <c r="G26" s="528">
        <v>1071</v>
      </c>
      <c r="H26" s="30" t="s">
        <v>1041</v>
      </c>
      <c r="I26" s="28" t="s">
        <v>908</v>
      </c>
      <c r="J26" s="19"/>
    </row>
    <row r="27" spans="1:10" ht="75">
      <c r="A27" s="1127"/>
      <c r="B27" s="1165"/>
      <c r="C27" s="1131"/>
      <c r="D27" s="169" t="s">
        <v>938</v>
      </c>
      <c r="E27" s="169" t="s">
        <v>971</v>
      </c>
      <c r="F27" s="169" t="s">
        <v>939</v>
      </c>
      <c r="G27" s="529">
        <v>714</v>
      </c>
      <c r="H27" s="180" t="s">
        <v>1040</v>
      </c>
      <c r="I27" s="793"/>
      <c r="J27" s="158"/>
    </row>
    <row r="28" spans="1:10" ht="75">
      <c r="A28" s="1127"/>
      <c r="B28" s="1166"/>
      <c r="C28" s="1138"/>
      <c r="D28" s="47" t="s">
        <v>573</v>
      </c>
      <c r="E28" s="47" t="s">
        <v>1013</v>
      </c>
      <c r="F28" s="47" t="s">
        <v>811</v>
      </c>
      <c r="G28" s="527" t="s">
        <v>1081</v>
      </c>
      <c r="H28" s="171" t="s">
        <v>1041</v>
      </c>
      <c r="I28" s="172"/>
      <c r="J28" s="173"/>
    </row>
    <row r="29" spans="1:10" ht="60">
      <c r="A29" s="1127"/>
      <c r="B29" s="1149" t="s">
        <v>8</v>
      </c>
      <c r="C29" s="1141" t="s">
        <v>581</v>
      </c>
      <c r="D29" s="1142"/>
      <c r="E29" s="40" t="s">
        <v>1491</v>
      </c>
      <c r="F29" s="40"/>
      <c r="G29" s="535"/>
      <c r="H29" s="277"/>
      <c r="I29" s="808" t="s">
        <v>911</v>
      </c>
      <c r="J29" s="261"/>
    </row>
    <row r="30" spans="1:10" ht="120">
      <c r="A30" s="1127"/>
      <c r="B30" s="1150"/>
      <c r="C30" s="1152" t="s">
        <v>812</v>
      </c>
      <c r="D30" s="248" t="s">
        <v>813</v>
      </c>
      <c r="E30" s="45" t="s">
        <v>1492</v>
      </c>
      <c r="F30" s="45" t="s">
        <v>799</v>
      </c>
      <c r="G30" s="524">
        <v>349.07</v>
      </c>
      <c r="H30" s="175"/>
      <c r="I30" s="176" t="s">
        <v>909</v>
      </c>
      <c r="J30" s="177"/>
    </row>
    <row r="31" spans="1:10" ht="90">
      <c r="A31" s="1127"/>
      <c r="B31" s="1150"/>
      <c r="C31" s="1153"/>
      <c r="D31" s="255" t="s">
        <v>814</v>
      </c>
      <c r="E31" s="16" t="s">
        <v>1014</v>
      </c>
      <c r="F31" s="16" t="s">
        <v>810</v>
      </c>
      <c r="G31" s="530">
        <v>142.80000000000001</v>
      </c>
      <c r="H31" s="30"/>
      <c r="I31" s="28" t="s">
        <v>815</v>
      </c>
      <c r="J31" s="19"/>
    </row>
    <row r="32" spans="1:10" ht="105">
      <c r="A32" s="1163"/>
      <c r="B32" s="1158"/>
      <c r="C32" s="1154"/>
      <c r="D32" s="863" t="s">
        <v>816</v>
      </c>
      <c r="E32" s="796" t="s">
        <v>1493</v>
      </c>
      <c r="F32" s="796" t="s">
        <v>799</v>
      </c>
      <c r="G32" s="862">
        <v>134.87</v>
      </c>
      <c r="H32" s="799"/>
      <c r="I32" s="800"/>
      <c r="J32" s="801"/>
    </row>
    <row r="33" spans="1:10">
      <c r="F33" s="2"/>
      <c r="G33" s="521"/>
    </row>
    <row r="34" spans="1:10" ht="15.75" thickBot="1">
      <c r="F34" s="2"/>
      <c r="G34" s="521"/>
    </row>
    <row r="35" spans="1:10" ht="15.75">
      <c r="A35" s="1059" t="s">
        <v>5</v>
      </c>
      <c r="B35" s="1059"/>
      <c r="C35" s="1059"/>
      <c r="D35" s="1059"/>
      <c r="E35" s="1059"/>
      <c r="F35" s="1059"/>
      <c r="G35" s="1157"/>
      <c r="H35" s="1097" t="s">
        <v>26</v>
      </c>
      <c r="I35" s="1061" t="s">
        <v>906</v>
      </c>
      <c r="J35" s="1099" t="s">
        <v>50</v>
      </c>
    </row>
    <row r="36" spans="1:10" ht="47.25">
      <c r="A36" s="1155" t="s">
        <v>19</v>
      </c>
      <c r="B36" s="1156"/>
      <c r="C36" s="1156"/>
      <c r="D36" s="1156"/>
      <c r="E36" s="48" t="s">
        <v>797</v>
      </c>
      <c r="F36" s="48" t="s">
        <v>800</v>
      </c>
      <c r="G36" s="48" t="s">
        <v>1048</v>
      </c>
      <c r="H36" s="1098"/>
      <c r="I36" s="1094"/>
      <c r="J36" s="1059"/>
    </row>
    <row r="37" spans="1:10" ht="105" customHeight="1">
      <c r="A37" s="1162" t="s">
        <v>6</v>
      </c>
      <c r="B37" s="1149" t="s">
        <v>8</v>
      </c>
      <c r="C37" s="292" t="s">
        <v>51</v>
      </c>
      <c r="D37" s="226" t="s">
        <v>817</v>
      </c>
      <c r="E37" s="45" t="s">
        <v>1015</v>
      </c>
      <c r="F37" s="45" t="s">
        <v>799</v>
      </c>
      <c r="G37" s="531">
        <v>253.87</v>
      </c>
      <c r="H37" s="175" t="s">
        <v>1041</v>
      </c>
      <c r="I37" s="176" t="s">
        <v>977</v>
      </c>
      <c r="J37" s="177"/>
    </row>
    <row r="38" spans="1:10" ht="45">
      <c r="A38" s="1127"/>
      <c r="B38" s="1150"/>
      <c r="C38" s="293"/>
      <c r="D38" s="257" t="s">
        <v>818</v>
      </c>
      <c r="E38" s="16" t="s">
        <v>976</v>
      </c>
      <c r="F38" s="16" t="s">
        <v>799</v>
      </c>
      <c r="G38" s="532">
        <v>190.4</v>
      </c>
      <c r="H38" s="30" t="s">
        <v>1041</v>
      </c>
      <c r="I38" s="28"/>
      <c r="J38" s="19"/>
    </row>
    <row r="39" spans="1:10" ht="60">
      <c r="A39" s="1127"/>
      <c r="B39" s="1150"/>
      <c r="C39" s="293"/>
      <c r="D39" s="257" t="s">
        <v>903</v>
      </c>
      <c r="E39" s="16" t="s">
        <v>1016</v>
      </c>
      <c r="F39" s="16" t="s">
        <v>820</v>
      </c>
      <c r="G39" s="532" t="s">
        <v>1083</v>
      </c>
      <c r="H39" s="30"/>
      <c r="I39" s="28" t="s">
        <v>978</v>
      </c>
      <c r="J39" s="19"/>
    </row>
    <row r="40" spans="1:10" ht="60">
      <c r="A40" s="1127"/>
      <c r="B40" s="1150"/>
      <c r="C40" s="293"/>
      <c r="D40" s="257" t="s">
        <v>819</v>
      </c>
      <c r="E40" s="16" t="s">
        <v>1004</v>
      </c>
      <c r="F40" s="16" t="s">
        <v>820</v>
      </c>
      <c r="G40" s="532" t="s">
        <v>1084</v>
      </c>
      <c r="H40" s="30"/>
      <c r="I40" s="28" t="s">
        <v>979</v>
      </c>
      <c r="J40" s="19"/>
    </row>
    <row r="41" spans="1:10" ht="90">
      <c r="A41" s="1127"/>
      <c r="B41" s="1150"/>
      <c r="C41" s="259"/>
      <c r="D41" s="259" t="s">
        <v>825</v>
      </c>
      <c r="E41" s="47" t="s">
        <v>984</v>
      </c>
      <c r="F41" s="47" t="s">
        <v>820</v>
      </c>
      <c r="G41" s="533">
        <v>26.97</v>
      </c>
      <c r="H41" s="171"/>
      <c r="I41" s="172" t="s">
        <v>980</v>
      </c>
      <c r="J41" s="173"/>
    </row>
    <row r="42" spans="1:10" ht="150">
      <c r="A42" s="1127"/>
      <c r="B42" s="1150"/>
      <c r="C42" s="214" t="s">
        <v>821</v>
      </c>
      <c r="D42" s="212" t="s">
        <v>823</v>
      </c>
      <c r="E42" s="114" t="s">
        <v>1017</v>
      </c>
      <c r="F42" s="114" t="s">
        <v>803</v>
      </c>
      <c r="G42" s="534" t="s">
        <v>1085</v>
      </c>
      <c r="H42" s="190"/>
      <c r="I42" s="252" t="s">
        <v>981</v>
      </c>
      <c r="J42" s="189"/>
    </row>
    <row r="43" spans="1:10" ht="60" customHeight="1">
      <c r="A43" s="1163"/>
      <c r="B43" s="1158"/>
      <c r="C43" s="816" t="s">
        <v>822</v>
      </c>
      <c r="D43" s="864" t="s">
        <v>824</v>
      </c>
      <c r="E43" s="795" t="s">
        <v>986</v>
      </c>
      <c r="F43" s="795" t="s">
        <v>820</v>
      </c>
      <c r="G43" s="865" t="s">
        <v>1086</v>
      </c>
      <c r="H43" s="802"/>
      <c r="I43" s="803" t="s">
        <v>826</v>
      </c>
      <c r="J43" s="804"/>
    </row>
    <row r="44" spans="1:10">
      <c r="F44" s="2"/>
      <c r="G44" s="521"/>
    </row>
    <row r="45" spans="1:10" ht="15.75" thickBot="1">
      <c r="F45" s="2"/>
      <c r="G45" s="521"/>
    </row>
    <row r="46" spans="1:10" ht="15.75">
      <c r="A46" s="1059" t="s">
        <v>5</v>
      </c>
      <c r="B46" s="1059"/>
      <c r="C46" s="1059"/>
      <c r="D46" s="1059"/>
      <c r="E46" s="1059"/>
      <c r="F46" s="1059"/>
      <c r="G46" s="1157"/>
      <c r="H46" s="1097" t="s">
        <v>26</v>
      </c>
      <c r="I46" s="1061" t="s">
        <v>906</v>
      </c>
      <c r="J46" s="1099" t="s">
        <v>50</v>
      </c>
    </row>
    <row r="47" spans="1:10" ht="47.25">
      <c r="A47" s="1155" t="s">
        <v>19</v>
      </c>
      <c r="B47" s="1156"/>
      <c r="C47" s="1156"/>
      <c r="D47" s="1156"/>
      <c r="E47" s="48" t="s">
        <v>797</v>
      </c>
      <c r="F47" s="48" t="s">
        <v>800</v>
      </c>
      <c r="G47" s="48" t="s">
        <v>1048</v>
      </c>
      <c r="H47" s="1098"/>
      <c r="I47" s="1094"/>
      <c r="J47" s="1059"/>
    </row>
    <row r="48" spans="1:10" ht="90">
      <c r="A48" s="1162" t="s">
        <v>6</v>
      </c>
      <c r="B48" s="1149" t="s">
        <v>9</v>
      </c>
      <c r="C48" s="1149" t="s">
        <v>972</v>
      </c>
      <c r="D48" s="253" t="s">
        <v>973</v>
      </c>
      <c r="E48" s="45" t="s">
        <v>1018</v>
      </c>
      <c r="F48" s="45" t="s">
        <v>839</v>
      </c>
      <c r="G48" s="531" t="s">
        <v>1087</v>
      </c>
      <c r="H48" s="175"/>
      <c r="I48" s="1145" t="s">
        <v>983</v>
      </c>
      <c r="J48" s="177"/>
    </row>
    <row r="49" spans="1:10" ht="60" customHeight="1">
      <c r="A49" s="1127"/>
      <c r="B49" s="1150"/>
      <c r="C49" s="1150"/>
      <c r="D49" s="258" t="s">
        <v>974</v>
      </c>
      <c r="E49" s="49" t="s">
        <v>982</v>
      </c>
      <c r="F49" s="16" t="s">
        <v>838</v>
      </c>
      <c r="G49" s="532" t="s">
        <v>1088</v>
      </c>
      <c r="H49" s="30"/>
      <c r="I49" s="1146"/>
      <c r="J49" s="19"/>
    </row>
    <row r="50" spans="1:10" ht="60" customHeight="1">
      <c r="A50" s="1127"/>
      <c r="B50" s="1150"/>
      <c r="C50" s="1151"/>
      <c r="D50" s="267" t="s">
        <v>975</v>
      </c>
      <c r="E50" s="47" t="s">
        <v>1019</v>
      </c>
      <c r="F50" s="47" t="s">
        <v>838</v>
      </c>
      <c r="G50" s="533" t="s">
        <v>1089</v>
      </c>
      <c r="H50" s="171"/>
      <c r="I50" s="1147"/>
      <c r="J50" s="173"/>
    </row>
    <row r="51" spans="1:10" ht="60" customHeight="1">
      <c r="A51" s="1127"/>
      <c r="B51" s="1150"/>
      <c r="C51" s="1171" t="s">
        <v>574</v>
      </c>
      <c r="D51" s="1172"/>
      <c r="E51" s="114" t="s">
        <v>1020</v>
      </c>
      <c r="F51" s="114" t="s">
        <v>838</v>
      </c>
      <c r="G51" s="534" t="s">
        <v>1090</v>
      </c>
      <c r="H51" s="190"/>
      <c r="I51" s="252" t="s">
        <v>1003</v>
      </c>
      <c r="J51" s="189"/>
    </row>
    <row r="52" spans="1:10" ht="45" customHeight="1">
      <c r="A52" s="1127"/>
      <c r="B52" s="1150"/>
      <c r="C52" s="1171" t="s">
        <v>830</v>
      </c>
      <c r="D52" s="1172"/>
      <c r="E52" s="114" t="s">
        <v>1021</v>
      </c>
      <c r="F52" s="114" t="s">
        <v>838</v>
      </c>
      <c r="G52" s="534" t="s">
        <v>1091</v>
      </c>
      <c r="H52" s="190"/>
      <c r="I52" s="809" t="s">
        <v>52</v>
      </c>
      <c r="J52" s="189"/>
    </row>
    <row r="53" spans="1:10" ht="135">
      <c r="A53" s="1127"/>
      <c r="B53" s="1150"/>
      <c r="C53" s="1173" t="s">
        <v>831</v>
      </c>
      <c r="D53" s="268" t="s">
        <v>832</v>
      </c>
      <c r="E53" s="45" t="s">
        <v>987</v>
      </c>
      <c r="F53" s="45" t="s">
        <v>842</v>
      </c>
      <c r="G53" s="531" t="s">
        <v>1092</v>
      </c>
      <c r="H53" s="175"/>
      <c r="I53" s="176" t="s">
        <v>1488</v>
      </c>
      <c r="J53" s="177"/>
    </row>
    <row r="54" spans="1:10" ht="45" customHeight="1">
      <c r="A54" s="1127"/>
      <c r="B54" s="1150"/>
      <c r="C54" s="1174"/>
      <c r="D54" s="269" t="s">
        <v>833</v>
      </c>
      <c r="E54" s="47" t="s">
        <v>1022</v>
      </c>
      <c r="F54" s="47" t="s">
        <v>808</v>
      </c>
      <c r="G54" s="533" t="s">
        <v>1093</v>
      </c>
      <c r="H54" s="171"/>
      <c r="I54" s="172" t="s">
        <v>1489</v>
      </c>
      <c r="J54" s="173"/>
    </row>
    <row r="55" spans="1:10" ht="195.75" thickBot="1">
      <c r="A55" s="1169"/>
      <c r="B55" s="1170"/>
      <c r="C55" s="1175" t="s">
        <v>575</v>
      </c>
      <c r="D55" s="1176"/>
      <c r="E55" s="913" t="s">
        <v>1023</v>
      </c>
      <c r="F55" s="913" t="s">
        <v>799</v>
      </c>
      <c r="G55" s="918" t="s">
        <v>1097</v>
      </c>
      <c r="H55" s="915" t="s">
        <v>1041</v>
      </c>
      <c r="I55" s="916" t="s">
        <v>1490</v>
      </c>
      <c r="J55" s="917"/>
    </row>
    <row r="56" spans="1:10" ht="14.45" customHeight="1">
      <c r="F56" s="2"/>
      <c r="G56" s="521"/>
    </row>
    <row r="57" spans="1:10" ht="14.45" customHeight="1">
      <c r="F57" s="2"/>
      <c r="G57" s="521"/>
    </row>
    <row r="58" spans="1:10" ht="14.45" customHeight="1"/>
    <row r="59" spans="1:10" ht="14.45" customHeight="1"/>
    <row r="60" spans="1:10" ht="14.45" customHeight="1"/>
    <row r="61" spans="1:10" ht="14.45" customHeight="1"/>
    <row r="62" spans="1:10" ht="14.45" customHeight="1"/>
    <row r="63" spans="1:10" ht="14.45" customHeight="1"/>
    <row r="64" spans="1:10" ht="14.45" customHeight="1"/>
    <row r="65" spans="11:11" ht="14.45" customHeight="1"/>
    <row r="66" spans="11:11" ht="14.45" customHeight="1"/>
    <row r="67" spans="11:11" ht="14.45" customHeight="1"/>
    <row r="68" spans="11:11" ht="14.45" customHeight="1">
      <c r="K68" s="181"/>
    </row>
  </sheetData>
  <mergeCells count="48">
    <mergeCell ref="A37:A43"/>
    <mergeCell ref="A48:A55"/>
    <mergeCell ref="A46:G46"/>
    <mergeCell ref="H46:H47"/>
    <mergeCell ref="I46:I47"/>
    <mergeCell ref="B48:B55"/>
    <mergeCell ref="C52:D52"/>
    <mergeCell ref="C53:C54"/>
    <mergeCell ref="C55:D55"/>
    <mergeCell ref="C51:D51"/>
    <mergeCell ref="A23:A32"/>
    <mergeCell ref="B23:B28"/>
    <mergeCell ref="I3:J3"/>
    <mergeCell ref="I4:J4"/>
    <mergeCell ref="A21:G21"/>
    <mergeCell ref="H21:H22"/>
    <mergeCell ref="I21:I22"/>
    <mergeCell ref="J21:J22"/>
    <mergeCell ref="A22:D22"/>
    <mergeCell ref="A9:A18"/>
    <mergeCell ref="B13:B18"/>
    <mergeCell ref="C29:D29"/>
    <mergeCell ref="B29:B32"/>
    <mergeCell ref="B9:D9"/>
    <mergeCell ref="B10:B12"/>
    <mergeCell ref="C10:D10"/>
    <mergeCell ref="A1:J1"/>
    <mergeCell ref="H7:H8"/>
    <mergeCell ref="I7:I8"/>
    <mergeCell ref="J7:J8"/>
    <mergeCell ref="A8:D8"/>
    <mergeCell ref="A7:G7"/>
    <mergeCell ref="C11:D11"/>
    <mergeCell ref="C12:D12"/>
    <mergeCell ref="I2:J2"/>
    <mergeCell ref="I48:I50"/>
    <mergeCell ref="C25:C28"/>
    <mergeCell ref="C13:C18"/>
    <mergeCell ref="C48:C50"/>
    <mergeCell ref="C30:C32"/>
    <mergeCell ref="J46:J47"/>
    <mergeCell ref="A47:D47"/>
    <mergeCell ref="A35:G35"/>
    <mergeCell ref="H35:H36"/>
    <mergeCell ref="I35:I36"/>
    <mergeCell ref="J35:J36"/>
    <mergeCell ref="A36:D36"/>
    <mergeCell ref="B37:B43"/>
  </mergeCells>
  <phoneticPr fontId="3" type="noConversion"/>
  <pageMargins left="0.19685039370078741" right="0.19685039370078741" top="0.19685039370078741" bottom="0.19685039370078741" header="0.11811023622047245" footer="0.11811023622047245"/>
  <pageSetup paperSize="9" scale="62" fitToHeight="0" orientation="landscape" r:id="rId1"/>
  <headerFooter>
    <oddFooter>&amp;C&amp;P/&amp;N</oddFooter>
  </headerFooter>
  <rowBreaks count="3" manualBreakCount="3">
    <brk id="18" max="16383" man="1"/>
    <brk id="32" max="16383" man="1"/>
    <brk id="43"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C6924-0092-436D-96CE-541CBBF64765}">
  <sheetPr>
    <pageSetUpPr fitToPage="1"/>
  </sheetPr>
  <dimension ref="A1:L81"/>
  <sheetViews>
    <sheetView view="pageBreakPreview" zoomScale="85" zoomScaleNormal="55" zoomScaleSheetLayoutView="85" workbookViewId="0">
      <selection activeCell="A23" sqref="A23:A32"/>
    </sheetView>
  </sheetViews>
  <sheetFormatPr defaultColWidth="9" defaultRowHeight="15"/>
  <cols>
    <col min="1" max="1" width="11.75" style="2" bestFit="1" customWidth="1"/>
    <col min="2" max="2" width="9.75" style="2" bestFit="1" customWidth="1"/>
    <col min="3" max="3" width="14.625" style="2" bestFit="1" customWidth="1"/>
    <col min="4" max="4" width="22.5" style="2" customWidth="1"/>
    <col min="5" max="5" width="49.875" style="249" customWidth="1"/>
    <col min="6" max="6" width="14.25" style="249" customWidth="1"/>
    <col min="7" max="7" width="17.625" style="536" customWidth="1"/>
    <col min="8" max="8" width="7.625" style="2" customWidth="1"/>
    <col min="9" max="9" width="35.625" style="249" customWidth="1"/>
    <col min="10" max="10" width="32.75" style="2" customWidth="1"/>
    <col min="11" max="11" width="9" style="2" customWidth="1"/>
    <col min="12" max="16384" width="9" style="2"/>
  </cols>
  <sheetData>
    <row r="1" spans="1:12" ht="26.25" customHeight="1">
      <c r="A1" s="1056" t="s">
        <v>1499</v>
      </c>
      <c r="B1" s="1095"/>
      <c r="C1" s="1095"/>
      <c r="D1" s="1095"/>
      <c r="E1" s="1095"/>
      <c r="F1" s="1095"/>
      <c r="G1" s="1095"/>
      <c r="H1" s="1095"/>
      <c r="I1" s="1095"/>
      <c r="J1" s="1096"/>
    </row>
    <row r="2" spans="1:12" ht="26.25" customHeight="1">
      <c r="A2" s="42"/>
      <c r="B2" s="42"/>
      <c r="D2" s="21" t="s">
        <v>48</v>
      </c>
      <c r="E2" s="464" t="str">
        <f>Cover!$D$69</f>
        <v>: Michael Hong</v>
      </c>
      <c r="F2" s="251"/>
      <c r="G2" s="21"/>
      <c r="H2" s="21" t="s">
        <v>44</v>
      </c>
      <c r="I2" s="1101" t="str">
        <f>Cover!$D$73</f>
        <v>:  DMC  0000000000</v>
      </c>
      <c r="J2" s="1101"/>
      <c r="K2" s="157"/>
      <c r="L2" s="3"/>
    </row>
    <row r="3" spans="1:12" ht="26.25" customHeight="1">
      <c r="A3" s="42"/>
      <c r="B3" s="42"/>
      <c r="D3" s="21" t="s">
        <v>43</v>
      </c>
      <c r="E3" s="464" t="str">
        <f>Cover!$D$71</f>
        <v>: Feb. OO, 197X(Age: 5X)</v>
      </c>
      <c r="F3" s="251"/>
      <c r="G3" s="21"/>
      <c r="H3" s="21" t="s">
        <v>1056</v>
      </c>
      <c r="I3" s="1102" t="str">
        <f>Cover!$D$58</f>
        <v xml:space="preserve">: Departure - Mar. 10. 2026.  03:30 (Dubai) / Arrival -  Mar. 10. 2026.   16:50 (Incheon) </v>
      </c>
      <c r="J3" s="1102"/>
      <c r="K3" s="157"/>
      <c r="L3" s="3"/>
    </row>
    <row r="4" spans="1:12" ht="26.25" customHeight="1">
      <c r="A4" s="42"/>
      <c r="B4" s="42"/>
      <c r="D4" s="21" t="s">
        <v>1057</v>
      </c>
      <c r="E4" s="465" t="str">
        <f>_xlfn.TEXTJOIN(" / ", TRUE, Cover!$D$76:$D$77)</f>
        <v>: +971-00-00-000 / : example@example.com</v>
      </c>
      <c r="F4" s="251"/>
      <c r="G4" s="21"/>
      <c r="H4" s="21" t="s">
        <v>1055</v>
      </c>
      <c r="I4" s="1102" t="str">
        <f>Cover!$D$59</f>
        <v xml:space="preserve">: Departure -  Mar. 19. 2026.  23:40 (Incheon) / Arrival -  Mar. 20. 2026. 05:05 (Dubai) </v>
      </c>
      <c r="J4" s="1102"/>
      <c r="K4" s="157"/>
      <c r="L4" s="3"/>
    </row>
    <row r="5" spans="1:12" ht="14.25" customHeight="1">
      <c r="F5" s="2"/>
      <c r="G5" s="521"/>
    </row>
    <row r="6" spans="1:12" ht="5.25" customHeight="1" thickBot="1">
      <c r="F6" s="2"/>
      <c r="G6" s="521"/>
    </row>
    <row r="7" spans="1:12" ht="18.75" customHeight="1">
      <c r="A7" s="1059" t="s">
        <v>5</v>
      </c>
      <c r="B7" s="1059"/>
      <c r="C7" s="1059"/>
      <c r="D7" s="1059"/>
      <c r="E7" s="1059"/>
      <c r="F7" s="1059"/>
      <c r="G7" s="1157"/>
      <c r="H7" s="1097" t="s">
        <v>26</v>
      </c>
      <c r="I7" s="1061" t="s">
        <v>906</v>
      </c>
      <c r="J7" s="1099" t="s">
        <v>50</v>
      </c>
    </row>
    <row r="8" spans="1:12" ht="47.25">
      <c r="A8" s="1155" t="s">
        <v>19</v>
      </c>
      <c r="B8" s="1156"/>
      <c r="C8" s="1156"/>
      <c r="D8" s="1156"/>
      <c r="E8" s="463" t="s">
        <v>797</v>
      </c>
      <c r="F8" s="463" t="s">
        <v>800</v>
      </c>
      <c r="G8" s="463" t="s">
        <v>1048</v>
      </c>
      <c r="H8" s="1159"/>
      <c r="I8" s="1160"/>
      <c r="J8" s="1161"/>
    </row>
    <row r="9" spans="1:12" ht="17.25" customHeight="1">
      <c r="A9" s="1162" t="s">
        <v>6</v>
      </c>
      <c r="B9" s="1168" t="s">
        <v>54</v>
      </c>
      <c r="C9" s="1168"/>
      <c r="D9" s="1168"/>
      <c r="E9" s="858" t="s">
        <v>1054</v>
      </c>
      <c r="F9" s="859"/>
      <c r="G9" s="860"/>
      <c r="H9" s="190"/>
      <c r="I9" s="276"/>
      <c r="J9" s="861"/>
    </row>
    <row r="10" spans="1:12" ht="90">
      <c r="A10" s="1127"/>
      <c r="B10" s="1150" t="s">
        <v>17</v>
      </c>
      <c r="C10" s="1143" t="s">
        <v>582</v>
      </c>
      <c r="D10" s="1144"/>
      <c r="E10" s="40" t="s">
        <v>967</v>
      </c>
      <c r="F10" s="114"/>
      <c r="G10" s="522"/>
      <c r="H10" s="190" t="s">
        <v>18</v>
      </c>
      <c r="I10" s="805" t="s">
        <v>862</v>
      </c>
      <c r="J10" s="189"/>
    </row>
    <row r="11" spans="1:12" ht="75" customHeight="1">
      <c r="A11" s="1127"/>
      <c r="B11" s="1150"/>
      <c r="C11" s="1141" t="s">
        <v>553</v>
      </c>
      <c r="D11" s="1142"/>
      <c r="E11" s="114" t="s">
        <v>1033</v>
      </c>
      <c r="F11" s="114"/>
      <c r="G11" s="522"/>
      <c r="H11" s="190" t="s">
        <v>18</v>
      </c>
      <c r="I11" s="805" t="s">
        <v>862</v>
      </c>
      <c r="J11" s="189"/>
    </row>
    <row r="12" spans="1:12" ht="60">
      <c r="A12" s="1127"/>
      <c r="B12" s="1151"/>
      <c r="C12" s="1143" t="s">
        <v>555</v>
      </c>
      <c r="D12" s="1144"/>
      <c r="E12" s="40" t="s">
        <v>968</v>
      </c>
      <c r="F12" s="40"/>
      <c r="G12" s="523"/>
      <c r="H12" s="277"/>
      <c r="I12" s="806" t="s">
        <v>862</v>
      </c>
      <c r="J12" s="261"/>
    </row>
    <row r="13" spans="1:12" ht="75">
      <c r="A13" s="1127"/>
      <c r="B13" s="1164" t="s">
        <v>568</v>
      </c>
      <c r="C13" s="1148" t="s">
        <v>8</v>
      </c>
      <c r="D13" s="45" t="s">
        <v>569</v>
      </c>
      <c r="E13" s="45" t="s">
        <v>1005</v>
      </c>
      <c r="F13" s="45" t="s">
        <v>799</v>
      </c>
      <c r="G13" s="524" t="s">
        <v>1096</v>
      </c>
      <c r="H13" s="175" t="s">
        <v>18</v>
      </c>
      <c r="I13" s="176"/>
      <c r="J13" s="177"/>
    </row>
    <row r="14" spans="1:12" ht="75">
      <c r="A14" s="1127"/>
      <c r="B14" s="1165"/>
      <c r="C14" s="1131"/>
      <c r="D14" s="16" t="s">
        <v>570</v>
      </c>
      <c r="E14" s="49" t="s">
        <v>1006</v>
      </c>
      <c r="F14" s="49" t="s">
        <v>799</v>
      </c>
      <c r="G14" s="525">
        <v>571.20000000000005</v>
      </c>
      <c r="H14" s="29"/>
      <c r="I14" s="170" t="s">
        <v>985</v>
      </c>
      <c r="J14" s="27"/>
    </row>
    <row r="15" spans="1:12" ht="90">
      <c r="A15" s="1127"/>
      <c r="B15" s="1165"/>
      <c r="C15" s="1131"/>
      <c r="D15" s="32" t="s">
        <v>970</v>
      </c>
      <c r="E15" s="32" t="s">
        <v>969</v>
      </c>
      <c r="F15" s="32" t="s">
        <v>799</v>
      </c>
      <c r="G15" s="526" t="s">
        <v>1080</v>
      </c>
      <c r="H15" s="31"/>
      <c r="I15" s="807"/>
      <c r="J15" s="20"/>
    </row>
    <row r="16" spans="1:12" ht="90">
      <c r="A16" s="1127"/>
      <c r="B16" s="1165"/>
      <c r="C16" s="1131"/>
      <c r="D16" s="32" t="s">
        <v>802</v>
      </c>
      <c r="E16" s="32" t="s">
        <v>1008</v>
      </c>
      <c r="F16" s="32" t="s">
        <v>803</v>
      </c>
      <c r="G16" s="526">
        <v>603</v>
      </c>
      <c r="H16" s="31"/>
      <c r="I16" s="264" t="s">
        <v>850</v>
      </c>
      <c r="J16" s="20"/>
    </row>
    <row r="17" spans="1:10" ht="60">
      <c r="A17" s="1127"/>
      <c r="B17" s="1165"/>
      <c r="C17" s="1131"/>
      <c r="D17" s="32" t="s">
        <v>805</v>
      </c>
      <c r="E17" s="32" t="s">
        <v>1009</v>
      </c>
      <c r="F17" s="32" t="s">
        <v>799</v>
      </c>
      <c r="G17" s="526">
        <v>366.52</v>
      </c>
      <c r="H17" s="31"/>
      <c r="I17" s="807"/>
      <c r="J17" s="20"/>
    </row>
    <row r="18" spans="1:10" ht="45">
      <c r="A18" s="1163"/>
      <c r="B18" s="1167"/>
      <c r="C18" s="1132"/>
      <c r="D18" s="796" t="s">
        <v>572</v>
      </c>
      <c r="E18" s="796" t="s">
        <v>1010</v>
      </c>
      <c r="F18" s="796"/>
      <c r="G18" s="862"/>
      <c r="H18" s="799"/>
      <c r="I18" s="800"/>
      <c r="J18" s="801"/>
    </row>
    <row r="19" spans="1:10" ht="14.25" customHeight="1">
      <c r="F19" s="2"/>
      <c r="G19" s="521"/>
    </row>
    <row r="20" spans="1:10" ht="5.25" customHeight="1" thickBot="1">
      <c r="F20" s="2"/>
      <c r="G20" s="521"/>
    </row>
    <row r="21" spans="1:10" ht="18.75" customHeight="1">
      <c r="A21" s="1059" t="s">
        <v>5</v>
      </c>
      <c r="B21" s="1059"/>
      <c r="C21" s="1059"/>
      <c r="D21" s="1059"/>
      <c r="E21" s="1059"/>
      <c r="F21" s="1059"/>
      <c r="G21" s="1157"/>
      <c r="H21" s="1097" t="s">
        <v>26</v>
      </c>
      <c r="I21" s="1061" t="s">
        <v>906</v>
      </c>
      <c r="J21" s="1099" t="s">
        <v>50</v>
      </c>
    </row>
    <row r="22" spans="1:10" ht="47.25">
      <c r="A22" s="1155" t="s">
        <v>19</v>
      </c>
      <c r="B22" s="1156"/>
      <c r="C22" s="1156"/>
      <c r="D22" s="1156"/>
      <c r="E22" s="463" t="s">
        <v>797</v>
      </c>
      <c r="F22" s="463" t="s">
        <v>800</v>
      </c>
      <c r="G22" s="463" t="s">
        <v>1048</v>
      </c>
      <c r="H22" s="1159"/>
      <c r="I22" s="1160"/>
      <c r="J22" s="1161"/>
    </row>
    <row r="23" spans="1:10" ht="79.5" customHeight="1">
      <c r="A23" s="1162" t="s">
        <v>6</v>
      </c>
      <c r="B23" s="1164" t="s">
        <v>568</v>
      </c>
      <c r="C23" s="174" t="s">
        <v>179</v>
      </c>
      <c r="D23" s="174" t="s">
        <v>198</v>
      </c>
      <c r="E23" s="114" t="s">
        <v>1011</v>
      </c>
      <c r="F23" s="114" t="s">
        <v>799</v>
      </c>
      <c r="G23" s="522">
        <v>855.21</v>
      </c>
      <c r="H23" s="190"/>
      <c r="I23" s="252"/>
      <c r="J23" s="189"/>
    </row>
    <row r="24" spans="1:10" ht="72.75" customHeight="1">
      <c r="A24" s="1127"/>
      <c r="B24" s="1165"/>
      <c r="C24" s="174" t="s">
        <v>187</v>
      </c>
      <c r="D24" s="114" t="s">
        <v>807</v>
      </c>
      <c r="E24" s="114" t="s">
        <v>1012</v>
      </c>
      <c r="F24" s="114" t="s">
        <v>808</v>
      </c>
      <c r="G24" s="522">
        <v>158.66999999999999</v>
      </c>
      <c r="H24" s="190"/>
      <c r="I24" s="252" t="s">
        <v>809</v>
      </c>
      <c r="J24" s="189"/>
    </row>
    <row r="25" spans="1:10" ht="77.25" customHeight="1">
      <c r="A25" s="1127"/>
      <c r="B25" s="1165"/>
      <c r="C25" s="1148" t="s">
        <v>189</v>
      </c>
      <c r="D25" s="49" t="s">
        <v>571</v>
      </c>
      <c r="E25" s="16" t="s">
        <v>1007</v>
      </c>
      <c r="F25" s="16" t="s">
        <v>808</v>
      </c>
      <c r="G25" s="524" t="s">
        <v>1079</v>
      </c>
      <c r="H25" s="175" t="s">
        <v>18</v>
      </c>
      <c r="I25" s="176"/>
      <c r="J25" s="177"/>
    </row>
    <row r="26" spans="1:10" ht="60">
      <c r="A26" s="1127"/>
      <c r="B26" s="1165"/>
      <c r="C26" s="1131"/>
      <c r="D26" s="16" t="s">
        <v>1052</v>
      </c>
      <c r="E26" s="16" t="s">
        <v>1082</v>
      </c>
      <c r="F26" s="16" t="s">
        <v>1053</v>
      </c>
      <c r="G26" s="528">
        <v>1071</v>
      </c>
      <c r="H26" s="30" t="s">
        <v>18</v>
      </c>
      <c r="I26" s="28" t="s">
        <v>908</v>
      </c>
      <c r="J26" s="19"/>
    </row>
    <row r="27" spans="1:10" ht="75">
      <c r="A27" s="1127"/>
      <c r="B27" s="1165"/>
      <c r="C27" s="1131"/>
      <c r="D27" s="169" t="s">
        <v>938</v>
      </c>
      <c r="E27" s="169" t="s">
        <v>971</v>
      </c>
      <c r="F27" s="169" t="s">
        <v>939</v>
      </c>
      <c r="G27" s="529">
        <v>714</v>
      </c>
      <c r="H27" s="180" t="s">
        <v>1040</v>
      </c>
      <c r="I27" s="793"/>
      <c r="J27" s="158"/>
    </row>
    <row r="28" spans="1:10" ht="75">
      <c r="A28" s="1127"/>
      <c r="B28" s="1166"/>
      <c r="C28" s="1138"/>
      <c r="D28" s="47" t="s">
        <v>573</v>
      </c>
      <c r="E28" s="47" t="s">
        <v>1013</v>
      </c>
      <c r="F28" s="47" t="s">
        <v>811</v>
      </c>
      <c r="G28" s="527" t="s">
        <v>1081</v>
      </c>
      <c r="H28" s="171" t="s">
        <v>18</v>
      </c>
      <c r="I28" s="172"/>
      <c r="J28" s="173"/>
    </row>
    <row r="29" spans="1:10" ht="60">
      <c r="A29" s="1127"/>
      <c r="B29" s="1149" t="s">
        <v>8</v>
      </c>
      <c r="C29" s="1141" t="s">
        <v>581</v>
      </c>
      <c r="D29" s="1142"/>
      <c r="E29" s="40" t="s">
        <v>1491</v>
      </c>
      <c r="F29" s="40"/>
      <c r="G29" s="535"/>
      <c r="H29" s="277"/>
      <c r="I29" s="808" t="s">
        <v>911</v>
      </c>
      <c r="J29" s="261"/>
    </row>
    <row r="30" spans="1:10" ht="120">
      <c r="A30" s="1127"/>
      <c r="B30" s="1150"/>
      <c r="C30" s="1152" t="s">
        <v>812</v>
      </c>
      <c r="D30" s="248" t="s">
        <v>813</v>
      </c>
      <c r="E30" s="45" t="s">
        <v>1492</v>
      </c>
      <c r="F30" s="45" t="s">
        <v>799</v>
      </c>
      <c r="G30" s="524">
        <v>349.07</v>
      </c>
      <c r="H30" s="175"/>
      <c r="I30" s="176" t="s">
        <v>909</v>
      </c>
      <c r="J30" s="177"/>
    </row>
    <row r="31" spans="1:10" ht="90">
      <c r="A31" s="1127"/>
      <c r="B31" s="1150"/>
      <c r="C31" s="1153"/>
      <c r="D31" s="255" t="s">
        <v>814</v>
      </c>
      <c r="E31" s="16" t="s">
        <v>1014</v>
      </c>
      <c r="F31" s="16" t="s">
        <v>810</v>
      </c>
      <c r="G31" s="530">
        <v>142.80000000000001</v>
      </c>
      <c r="H31" s="30"/>
      <c r="I31" s="28" t="s">
        <v>815</v>
      </c>
      <c r="J31" s="19"/>
    </row>
    <row r="32" spans="1:10" ht="105">
      <c r="A32" s="1163"/>
      <c r="B32" s="1158"/>
      <c r="C32" s="1154"/>
      <c r="D32" s="863" t="s">
        <v>816</v>
      </c>
      <c r="E32" s="796" t="s">
        <v>1493</v>
      </c>
      <c r="F32" s="796" t="s">
        <v>799</v>
      </c>
      <c r="G32" s="862">
        <v>134.87</v>
      </c>
      <c r="H32" s="799"/>
      <c r="I32" s="800"/>
      <c r="J32" s="801"/>
    </row>
    <row r="33" spans="1:10">
      <c r="F33" s="2"/>
      <c r="G33" s="521"/>
    </row>
    <row r="34" spans="1:10" ht="15.75" thickBot="1">
      <c r="F34" s="2"/>
      <c r="G34" s="521"/>
    </row>
    <row r="35" spans="1:10" ht="15.75">
      <c r="A35" s="1059" t="s">
        <v>5</v>
      </c>
      <c r="B35" s="1059"/>
      <c r="C35" s="1059"/>
      <c r="D35" s="1059"/>
      <c r="E35" s="1059"/>
      <c r="F35" s="1059"/>
      <c r="G35" s="1157"/>
      <c r="H35" s="1097" t="s">
        <v>26</v>
      </c>
      <c r="I35" s="1061" t="s">
        <v>906</v>
      </c>
      <c r="J35" s="1099" t="s">
        <v>50</v>
      </c>
    </row>
    <row r="36" spans="1:10" ht="47.25">
      <c r="A36" s="1155" t="s">
        <v>19</v>
      </c>
      <c r="B36" s="1156"/>
      <c r="C36" s="1156"/>
      <c r="D36" s="1156"/>
      <c r="E36" s="48" t="s">
        <v>797</v>
      </c>
      <c r="F36" s="48" t="s">
        <v>800</v>
      </c>
      <c r="G36" s="48" t="s">
        <v>1048</v>
      </c>
      <c r="H36" s="1098"/>
      <c r="I36" s="1094"/>
      <c r="J36" s="1059"/>
    </row>
    <row r="37" spans="1:10" ht="105" customHeight="1">
      <c r="A37" s="1162" t="s">
        <v>6</v>
      </c>
      <c r="B37" s="1149" t="s">
        <v>8</v>
      </c>
      <c r="C37" s="292" t="s">
        <v>51</v>
      </c>
      <c r="D37" s="226" t="s">
        <v>817</v>
      </c>
      <c r="E37" s="45" t="s">
        <v>1015</v>
      </c>
      <c r="F37" s="45" t="s">
        <v>799</v>
      </c>
      <c r="G37" s="531">
        <v>253.87</v>
      </c>
      <c r="H37" s="175" t="s">
        <v>18</v>
      </c>
      <c r="I37" s="176" t="s">
        <v>977</v>
      </c>
      <c r="J37" s="177"/>
    </row>
    <row r="38" spans="1:10" ht="45">
      <c r="A38" s="1127"/>
      <c r="B38" s="1150"/>
      <c r="C38" s="293"/>
      <c r="D38" s="257" t="s">
        <v>818</v>
      </c>
      <c r="E38" s="16" t="s">
        <v>976</v>
      </c>
      <c r="F38" s="16" t="s">
        <v>799</v>
      </c>
      <c r="G38" s="532">
        <v>190.4</v>
      </c>
      <c r="H38" s="30" t="s">
        <v>18</v>
      </c>
      <c r="I38" s="28"/>
      <c r="J38" s="19"/>
    </row>
    <row r="39" spans="1:10" ht="60">
      <c r="A39" s="1127"/>
      <c r="B39" s="1150"/>
      <c r="C39" s="293"/>
      <c r="D39" s="257" t="s">
        <v>903</v>
      </c>
      <c r="E39" s="16" t="s">
        <v>1016</v>
      </c>
      <c r="F39" s="16" t="s">
        <v>820</v>
      </c>
      <c r="G39" s="532" t="s">
        <v>1083</v>
      </c>
      <c r="H39" s="30"/>
      <c r="I39" s="28" t="s">
        <v>978</v>
      </c>
      <c r="J39" s="19"/>
    </row>
    <row r="40" spans="1:10" ht="60">
      <c r="A40" s="1127"/>
      <c r="B40" s="1150"/>
      <c r="C40" s="293"/>
      <c r="D40" s="257" t="s">
        <v>819</v>
      </c>
      <c r="E40" s="16" t="s">
        <v>1004</v>
      </c>
      <c r="F40" s="16" t="s">
        <v>820</v>
      </c>
      <c r="G40" s="532" t="s">
        <v>1084</v>
      </c>
      <c r="H40" s="30"/>
      <c r="I40" s="28" t="s">
        <v>979</v>
      </c>
      <c r="J40" s="19"/>
    </row>
    <row r="41" spans="1:10" ht="90">
      <c r="A41" s="1127"/>
      <c r="B41" s="1150"/>
      <c r="C41" s="259"/>
      <c r="D41" s="259" t="s">
        <v>825</v>
      </c>
      <c r="E41" s="47" t="s">
        <v>984</v>
      </c>
      <c r="F41" s="47" t="s">
        <v>820</v>
      </c>
      <c r="G41" s="533">
        <v>26.97</v>
      </c>
      <c r="H41" s="171"/>
      <c r="I41" s="172" t="s">
        <v>980</v>
      </c>
      <c r="J41" s="173"/>
    </row>
    <row r="42" spans="1:10" ht="150">
      <c r="A42" s="1127"/>
      <c r="B42" s="1150"/>
      <c r="C42" s="214" t="s">
        <v>821</v>
      </c>
      <c r="D42" s="212" t="s">
        <v>823</v>
      </c>
      <c r="E42" s="114" t="s">
        <v>1017</v>
      </c>
      <c r="F42" s="114" t="s">
        <v>803</v>
      </c>
      <c r="G42" s="534" t="s">
        <v>1085</v>
      </c>
      <c r="H42" s="190"/>
      <c r="I42" s="252" t="s">
        <v>981</v>
      </c>
      <c r="J42" s="189"/>
    </row>
    <row r="43" spans="1:10" ht="60" customHeight="1">
      <c r="A43" s="1163"/>
      <c r="B43" s="1158"/>
      <c r="C43" s="816" t="s">
        <v>822</v>
      </c>
      <c r="D43" s="864" t="s">
        <v>824</v>
      </c>
      <c r="E43" s="795" t="s">
        <v>986</v>
      </c>
      <c r="F43" s="795" t="s">
        <v>820</v>
      </c>
      <c r="G43" s="865" t="s">
        <v>1086</v>
      </c>
      <c r="H43" s="802"/>
      <c r="I43" s="803" t="s">
        <v>826</v>
      </c>
      <c r="J43" s="804"/>
    </row>
    <row r="44" spans="1:10">
      <c r="F44" s="2"/>
      <c r="G44" s="521"/>
    </row>
    <row r="45" spans="1:10" ht="15.75" thickBot="1">
      <c r="F45" s="2"/>
      <c r="G45" s="521"/>
    </row>
    <row r="46" spans="1:10" ht="15.75">
      <c r="A46" s="1059" t="s">
        <v>5</v>
      </c>
      <c r="B46" s="1059"/>
      <c r="C46" s="1059"/>
      <c r="D46" s="1059"/>
      <c r="E46" s="1059"/>
      <c r="F46" s="1059"/>
      <c r="G46" s="1157"/>
      <c r="H46" s="1097" t="s">
        <v>26</v>
      </c>
      <c r="I46" s="1061" t="s">
        <v>906</v>
      </c>
      <c r="J46" s="1099" t="s">
        <v>50</v>
      </c>
    </row>
    <row r="47" spans="1:10" ht="47.25">
      <c r="A47" s="1155" t="s">
        <v>19</v>
      </c>
      <c r="B47" s="1156"/>
      <c r="C47" s="1156"/>
      <c r="D47" s="1156"/>
      <c r="E47" s="48" t="s">
        <v>797</v>
      </c>
      <c r="F47" s="48" t="s">
        <v>800</v>
      </c>
      <c r="G47" s="48" t="s">
        <v>1048</v>
      </c>
      <c r="H47" s="1098"/>
      <c r="I47" s="1094"/>
      <c r="J47" s="1059"/>
    </row>
    <row r="48" spans="1:10" ht="75">
      <c r="A48" s="1162" t="s">
        <v>6</v>
      </c>
      <c r="B48" s="1149" t="s">
        <v>9</v>
      </c>
      <c r="C48" s="1149" t="s">
        <v>972</v>
      </c>
      <c r="D48" s="253" t="s">
        <v>973</v>
      </c>
      <c r="E48" s="45" t="s">
        <v>1018</v>
      </c>
      <c r="F48" s="45" t="s">
        <v>839</v>
      </c>
      <c r="G48" s="531" t="s">
        <v>1087</v>
      </c>
      <c r="H48" s="175"/>
      <c r="I48" s="1145" t="s">
        <v>983</v>
      </c>
      <c r="J48" s="177"/>
    </row>
    <row r="49" spans="1:10" ht="60" customHeight="1">
      <c r="A49" s="1127"/>
      <c r="B49" s="1150"/>
      <c r="C49" s="1150"/>
      <c r="D49" s="258" t="s">
        <v>974</v>
      </c>
      <c r="E49" s="49" t="s">
        <v>982</v>
      </c>
      <c r="F49" s="16" t="s">
        <v>838</v>
      </c>
      <c r="G49" s="532" t="s">
        <v>1088</v>
      </c>
      <c r="H49" s="30"/>
      <c r="I49" s="1146"/>
      <c r="J49" s="19"/>
    </row>
    <row r="50" spans="1:10" ht="60" customHeight="1">
      <c r="A50" s="1127"/>
      <c r="B50" s="1150"/>
      <c r="C50" s="1151"/>
      <c r="D50" s="267" t="s">
        <v>975</v>
      </c>
      <c r="E50" s="47" t="s">
        <v>1019</v>
      </c>
      <c r="F50" s="47" t="s">
        <v>838</v>
      </c>
      <c r="G50" s="533" t="s">
        <v>1089</v>
      </c>
      <c r="H50" s="171"/>
      <c r="I50" s="1147"/>
      <c r="J50" s="173"/>
    </row>
    <row r="51" spans="1:10" ht="60" customHeight="1">
      <c r="A51" s="1127"/>
      <c r="B51" s="1150"/>
      <c r="C51" s="1171" t="s">
        <v>574</v>
      </c>
      <c r="D51" s="1172"/>
      <c r="E51" s="114" t="s">
        <v>1020</v>
      </c>
      <c r="F51" s="114" t="s">
        <v>838</v>
      </c>
      <c r="G51" s="534" t="s">
        <v>1090</v>
      </c>
      <c r="H51" s="190"/>
      <c r="I51" s="252" t="s">
        <v>1003</v>
      </c>
      <c r="J51" s="189"/>
    </row>
    <row r="52" spans="1:10" ht="45" customHeight="1">
      <c r="A52" s="1127"/>
      <c r="B52" s="1150"/>
      <c r="C52" s="1171" t="s">
        <v>830</v>
      </c>
      <c r="D52" s="1172"/>
      <c r="E52" s="114" t="s">
        <v>1021</v>
      </c>
      <c r="F52" s="114" t="s">
        <v>838</v>
      </c>
      <c r="G52" s="534" t="s">
        <v>1091</v>
      </c>
      <c r="H52" s="190"/>
      <c r="I52" s="809" t="s">
        <v>52</v>
      </c>
      <c r="J52" s="189"/>
    </row>
    <row r="53" spans="1:10" ht="135">
      <c r="A53" s="1127"/>
      <c r="B53" s="1150"/>
      <c r="C53" s="1173" t="s">
        <v>831</v>
      </c>
      <c r="D53" s="268" t="s">
        <v>832</v>
      </c>
      <c r="E53" s="45" t="s">
        <v>987</v>
      </c>
      <c r="F53" s="45" t="s">
        <v>842</v>
      </c>
      <c r="G53" s="531" t="s">
        <v>1092</v>
      </c>
      <c r="H53" s="175"/>
      <c r="I53" s="176" t="s">
        <v>1488</v>
      </c>
      <c r="J53" s="177"/>
    </row>
    <row r="54" spans="1:10" ht="45" customHeight="1">
      <c r="A54" s="1127"/>
      <c r="B54" s="1150"/>
      <c r="C54" s="1174"/>
      <c r="D54" s="269" t="s">
        <v>833</v>
      </c>
      <c r="E54" s="47" t="s">
        <v>1022</v>
      </c>
      <c r="F54" s="47" t="s">
        <v>808</v>
      </c>
      <c r="G54" s="533" t="s">
        <v>1093</v>
      </c>
      <c r="H54" s="171"/>
      <c r="I54" s="172" t="s">
        <v>1489</v>
      </c>
      <c r="J54" s="173"/>
    </row>
    <row r="55" spans="1:10" ht="195">
      <c r="A55" s="1163"/>
      <c r="B55" s="1158"/>
      <c r="C55" s="1177" t="s">
        <v>575</v>
      </c>
      <c r="D55" s="1178"/>
      <c r="E55" s="795" t="s">
        <v>1023</v>
      </c>
      <c r="F55" s="795" t="s">
        <v>799</v>
      </c>
      <c r="G55" s="865" t="s">
        <v>1097</v>
      </c>
      <c r="H55" s="802" t="s">
        <v>18</v>
      </c>
      <c r="I55" s="803" t="s">
        <v>1490</v>
      </c>
      <c r="J55" s="804"/>
    </row>
    <row r="56" spans="1:10">
      <c r="E56" s="2"/>
      <c r="F56" s="2"/>
      <c r="G56" s="2"/>
      <c r="I56" s="2"/>
    </row>
    <row r="57" spans="1:10">
      <c r="E57" s="2"/>
      <c r="F57" s="2"/>
      <c r="G57" s="2"/>
      <c r="I57" s="2"/>
    </row>
    <row r="58" spans="1:10" ht="15.75">
      <c r="A58" s="1059" t="s">
        <v>5</v>
      </c>
      <c r="B58" s="1059"/>
      <c r="C58" s="1059"/>
      <c r="D58" s="1059"/>
      <c r="E58" s="1059"/>
      <c r="F58" s="1059"/>
      <c r="G58" s="1179"/>
      <c r="H58" s="1180" t="s">
        <v>26</v>
      </c>
      <c r="I58" s="1181" t="s">
        <v>906</v>
      </c>
      <c r="J58" s="1182" t="s">
        <v>50</v>
      </c>
    </row>
    <row r="59" spans="1:10" ht="47.25">
      <c r="A59" s="1155" t="s">
        <v>19</v>
      </c>
      <c r="B59" s="1156"/>
      <c r="C59" s="1156"/>
      <c r="D59" s="1156"/>
      <c r="E59" s="48" t="s">
        <v>797</v>
      </c>
      <c r="F59" s="48" t="s">
        <v>800</v>
      </c>
      <c r="G59" s="291" t="s">
        <v>1048</v>
      </c>
      <c r="H59" s="1133"/>
      <c r="I59" s="1134"/>
      <c r="J59" s="1099"/>
    </row>
    <row r="60" spans="1:10" ht="183" customHeight="1">
      <c r="A60" s="1162" t="s">
        <v>6</v>
      </c>
      <c r="B60" s="1149" t="s">
        <v>576</v>
      </c>
      <c r="C60" s="1183" t="s">
        <v>577</v>
      </c>
      <c r="D60" s="210" t="s">
        <v>459</v>
      </c>
      <c r="E60" s="45" t="s">
        <v>1495</v>
      </c>
      <c r="F60" s="45" t="s">
        <v>844</v>
      </c>
      <c r="G60" s="549">
        <v>1746.13</v>
      </c>
      <c r="H60" s="175"/>
      <c r="I60" s="1185" t="s">
        <v>843</v>
      </c>
      <c r="J60" s="177"/>
    </row>
    <row r="61" spans="1:10" ht="180">
      <c r="A61" s="1127"/>
      <c r="B61" s="1150"/>
      <c r="C61" s="1153"/>
      <c r="D61" s="256" t="s">
        <v>454</v>
      </c>
      <c r="E61" s="16" t="s">
        <v>1496</v>
      </c>
      <c r="F61" s="16" t="s">
        <v>844</v>
      </c>
      <c r="G61" s="543">
        <v>1616.02</v>
      </c>
      <c r="H61" s="30"/>
      <c r="I61" s="1146"/>
      <c r="J61" s="27"/>
    </row>
    <row r="62" spans="1:10" ht="151.5" customHeight="1">
      <c r="A62" s="1127"/>
      <c r="B62" s="1150"/>
      <c r="C62" s="1184"/>
      <c r="D62" s="266" t="s">
        <v>462</v>
      </c>
      <c r="E62" s="47" t="s">
        <v>1497</v>
      </c>
      <c r="F62" s="47" t="s">
        <v>844</v>
      </c>
      <c r="G62" s="544">
        <v>1869.09</v>
      </c>
      <c r="H62" s="171"/>
      <c r="I62" s="1147"/>
      <c r="J62" s="261"/>
    </row>
    <row r="63" spans="1:10" ht="105">
      <c r="A63" s="1127"/>
      <c r="B63" s="1150"/>
      <c r="C63" s="1149" t="s">
        <v>578</v>
      </c>
      <c r="D63" s="270" t="s">
        <v>845</v>
      </c>
      <c r="E63" s="174" t="s">
        <v>988</v>
      </c>
      <c r="F63" s="174" t="s">
        <v>848</v>
      </c>
      <c r="G63" s="545">
        <v>634.66999999999996</v>
      </c>
      <c r="H63" s="272"/>
      <c r="I63" s="271" t="s">
        <v>994</v>
      </c>
      <c r="J63" s="177"/>
    </row>
    <row r="64" spans="1:10" ht="63" customHeight="1">
      <c r="A64" s="1127"/>
      <c r="B64" s="1150"/>
      <c r="C64" s="1150"/>
      <c r="D64" s="255" t="s">
        <v>846</v>
      </c>
      <c r="E64" s="32" t="s">
        <v>989</v>
      </c>
      <c r="F64" s="32" t="s">
        <v>848</v>
      </c>
      <c r="G64" s="546" t="s">
        <v>484</v>
      </c>
      <c r="H64" s="31"/>
      <c r="I64" s="264" t="s">
        <v>993</v>
      </c>
      <c r="J64" s="19"/>
    </row>
    <row r="65" spans="1:10" ht="47.25" customHeight="1">
      <c r="A65" s="1127"/>
      <c r="B65" s="1150"/>
      <c r="C65" s="1151"/>
      <c r="D65" s="273" t="s">
        <v>847</v>
      </c>
      <c r="E65" s="47" t="s">
        <v>990</v>
      </c>
      <c r="F65" s="47" t="s">
        <v>848</v>
      </c>
      <c r="G65" s="547" t="s">
        <v>484</v>
      </c>
      <c r="H65" s="171"/>
      <c r="I65" s="274" t="s">
        <v>993</v>
      </c>
      <c r="J65" s="173"/>
    </row>
    <row r="66" spans="1:10" ht="90">
      <c r="A66" s="1163"/>
      <c r="B66" s="1158"/>
      <c r="C66" s="1177" t="s">
        <v>579</v>
      </c>
      <c r="D66" s="1178"/>
      <c r="E66" s="811" t="s">
        <v>905</v>
      </c>
      <c r="F66" s="811" t="s">
        <v>808</v>
      </c>
      <c r="G66" s="812" t="s">
        <v>484</v>
      </c>
      <c r="H66" s="813"/>
      <c r="I66" s="814" t="s">
        <v>910</v>
      </c>
      <c r="J66" s="815"/>
    </row>
    <row r="67" spans="1:10">
      <c r="E67" s="2"/>
      <c r="F67" s="2"/>
      <c r="G67" s="2"/>
      <c r="I67" s="2"/>
    </row>
    <row r="68" spans="1:10">
      <c r="E68" s="2"/>
      <c r="F68" s="2"/>
      <c r="G68" s="2"/>
      <c r="I68" s="2"/>
    </row>
    <row r="69" spans="1:10" ht="15.75">
      <c r="A69" s="1059" t="s">
        <v>5</v>
      </c>
      <c r="B69" s="1059"/>
      <c r="C69" s="1059"/>
      <c r="D69" s="1059"/>
      <c r="E69" s="1059"/>
      <c r="F69" s="1059"/>
      <c r="G69" s="1179"/>
      <c r="H69" s="1180" t="s">
        <v>26</v>
      </c>
      <c r="I69" s="1181" t="s">
        <v>906</v>
      </c>
      <c r="J69" s="1182" t="s">
        <v>50</v>
      </c>
    </row>
    <row r="70" spans="1:10" ht="47.25">
      <c r="A70" s="1155" t="s">
        <v>19</v>
      </c>
      <c r="B70" s="1156"/>
      <c r="C70" s="1156"/>
      <c r="D70" s="1156"/>
      <c r="E70" s="48" t="s">
        <v>797</v>
      </c>
      <c r="F70" s="48" t="s">
        <v>800</v>
      </c>
      <c r="G70" s="291" t="s">
        <v>1048</v>
      </c>
      <c r="H70" s="1133"/>
      <c r="I70" s="1134"/>
      <c r="J70" s="1099"/>
    </row>
    <row r="71" spans="1:10" ht="105.75" customHeight="1">
      <c r="A71" s="1162" t="s">
        <v>6</v>
      </c>
      <c r="B71" s="1149" t="s">
        <v>576</v>
      </c>
      <c r="C71" s="1186" t="s">
        <v>851</v>
      </c>
      <c r="D71" s="253" t="s">
        <v>904</v>
      </c>
      <c r="E71" s="174" t="s">
        <v>1024</v>
      </c>
      <c r="F71" s="174" t="s">
        <v>848</v>
      </c>
      <c r="G71" s="545" t="s">
        <v>484</v>
      </c>
      <c r="H71" s="272"/>
      <c r="I71" s="275" t="s">
        <v>992</v>
      </c>
      <c r="J71" s="177"/>
    </row>
    <row r="72" spans="1:10" ht="30" customHeight="1">
      <c r="A72" s="1127"/>
      <c r="B72" s="1150"/>
      <c r="C72" s="1153"/>
      <c r="D72" s="254" t="s">
        <v>849</v>
      </c>
      <c r="E72" s="32" t="s">
        <v>991</v>
      </c>
      <c r="F72" s="32" t="s">
        <v>848</v>
      </c>
      <c r="G72" s="546" t="s">
        <v>484</v>
      </c>
      <c r="H72" s="31"/>
      <c r="I72" s="264" t="s">
        <v>993</v>
      </c>
      <c r="J72" s="19"/>
    </row>
    <row r="73" spans="1:10" ht="105" customHeight="1">
      <c r="A73" s="1127"/>
      <c r="B73" s="1150"/>
      <c r="C73" s="1184"/>
      <c r="D73" s="265" t="s">
        <v>852</v>
      </c>
      <c r="E73" s="47" t="s">
        <v>1025</v>
      </c>
      <c r="F73" s="47" t="s">
        <v>848</v>
      </c>
      <c r="G73" s="547" t="s">
        <v>484</v>
      </c>
      <c r="H73" s="171"/>
      <c r="I73" s="274" t="s">
        <v>992</v>
      </c>
      <c r="J73" s="173"/>
    </row>
    <row r="74" spans="1:10" ht="60">
      <c r="A74" s="1127"/>
      <c r="B74" s="1150"/>
      <c r="C74" s="1173" t="s">
        <v>853</v>
      </c>
      <c r="D74" s="227" t="s">
        <v>854</v>
      </c>
      <c r="E74" s="174" t="s">
        <v>1494</v>
      </c>
      <c r="F74" s="174" t="s">
        <v>808</v>
      </c>
      <c r="G74" s="545">
        <v>99.96</v>
      </c>
      <c r="H74" s="272"/>
      <c r="I74" s="191"/>
      <c r="J74" s="177"/>
    </row>
    <row r="75" spans="1:10" ht="75">
      <c r="A75" s="1127"/>
      <c r="B75" s="1150"/>
      <c r="C75" s="1187"/>
      <c r="D75" s="254" t="s">
        <v>489</v>
      </c>
      <c r="E75" s="32" t="s">
        <v>995</v>
      </c>
      <c r="F75" s="32" t="s">
        <v>857</v>
      </c>
      <c r="G75" s="546">
        <v>253.87</v>
      </c>
      <c r="H75" s="31"/>
      <c r="I75" s="17"/>
      <c r="J75" s="19"/>
    </row>
    <row r="76" spans="1:10" ht="75">
      <c r="A76" s="1127"/>
      <c r="B76" s="1150"/>
      <c r="C76" s="1187"/>
      <c r="D76" s="282" t="s">
        <v>855</v>
      </c>
      <c r="E76" s="32" t="s">
        <v>996</v>
      </c>
      <c r="F76" s="32" t="s">
        <v>884</v>
      </c>
      <c r="G76" s="546">
        <v>218.96</v>
      </c>
      <c r="H76" s="31"/>
      <c r="I76" s="17"/>
      <c r="J76" s="20"/>
    </row>
    <row r="77" spans="1:10" ht="52.5" customHeight="1">
      <c r="A77" s="1127"/>
      <c r="B77" s="1150"/>
      <c r="C77" s="1174"/>
      <c r="D77" s="266" t="s">
        <v>885</v>
      </c>
      <c r="E77" s="47" t="s">
        <v>997</v>
      </c>
      <c r="F77" s="47" t="s">
        <v>808</v>
      </c>
      <c r="G77" s="547" t="s">
        <v>1101</v>
      </c>
      <c r="H77" s="171"/>
      <c r="I77" s="187"/>
      <c r="J77" s="173"/>
    </row>
    <row r="78" spans="1:10" ht="128.25" customHeight="1">
      <c r="A78" s="1127"/>
      <c r="B78" s="1150"/>
      <c r="C78" s="276" t="s">
        <v>856</v>
      </c>
      <c r="D78" s="276" t="s">
        <v>858</v>
      </c>
      <c r="E78" s="114" t="s">
        <v>998</v>
      </c>
      <c r="F78" s="114"/>
      <c r="G78" s="548" t="s">
        <v>484</v>
      </c>
      <c r="H78" s="190"/>
      <c r="I78" s="252" t="s">
        <v>999</v>
      </c>
      <c r="J78" s="189"/>
    </row>
    <row r="79" spans="1:10" ht="63" customHeight="1">
      <c r="A79" s="1127"/>
      <c r="B79" s="1150"/>
      <c r="C79" s="1152" t="s">
        <v>580</v>
      </c>
      <c r="D79" s="253" t="s">
        <v>859</v>
      </c>
      <c r="E79" s="174" t="s">
        <v>1000</v>
      </c>
      <c r="F79" s="174"/>
      <c r="G79" s="545" t="s">
        <v>484</v>
      </c>
      <c r="H79" s="272"/>
      <c r="I79" s="191"/>
      <c r="J79" s="177"/>
    </row>
    <row r="80" spans="1:10" ht="48" customHeight="1">
      <c r="A80" s="1127"/>
      <c r="B80" s="1150"/>
      <c r="C80" s="1153"/>
      <c r="D80" s="254" t="s">
        <v>860</v>
      </c>
      <c r="E80" s="32" t="s">
        <v>1001</v>
      </c>
      <c r="F80" s="32"/>
      <c r="G80" s="546" t="s">
        <v>484</v>
      </c>
      <c r="H80" s="31"/>
      <c r="I80" s="17"/>
      <c r="J80" s="20"/>
    </row>
    <row r="81" spans="1:10" ht="66" customHeight="1" thickBot="1">
      <c r="A81" s="1169"/>
      <c r="B81" s="1170"/>
      <c r="C81" s="1188"/>
      <c r="D81" s="919" t="s">
        <v>861</v>
      </c>
      <c r="E81" s="920" t="s">
        <v>1002</v>
      </c>
      <c r="F81" s="920"/>
      <c r="G81" s="921">
        <v>4.76</v>
      </c>
      <c r="H81" s="903"/>
      <c r="I81" s="922"/>
      <c r="J81" s="906"/>
    </row>
  </sheetData>
  <mergeCells count="69">
    <mergeCell ref="A71:A81"/>
    <mergeCell ref="B71:B81"/>
    <mergeCell ref="C71:C73"/>
    <mergeCell ref="C74:C77"/>
    <mergeCell ref="C79:C81"/>
    <mergeCell ref="C66:D66"/>
    <mergeCell ref="A69:G69"/>
    <mergeCell ref="H69:H70"/>
    <mergeCell ref="I69:I70"/>
    <mergeCell ref="J69:J70"/>
    <mergeCell ref="A70:D70"/>
    <mergeCell ref="A60:A66"/>
    <mergeCell ref="B60:B66"/>
    <mergeCell ref="C60:C62"/>
    <mergeCell ref="I60:I62"/>
    <mergeCell ref="C63:C65"/>
    <mergeCell ref="A58:G58"/>
    <mergeCell ref="H58:H59"/>
    <mergeCell ref="I58:I59"/>
    <mergeCell ref="J58:J59"/>
    <mergeCell ref="A59:D59"/>
    <mergeCell ref="H46:H47"/>
    <mergeCell ref="I46:I47"/>
    <mergeCell ref="A48:A55"/>
    <mergeCell ref="B48:B55"/>
    <mergeCell ref="C48:C50"/>
    <mergeCell ref="I48:I50"/>
    <mergeCell ref="C51:D51"/>
    <mergeCell ref="C52:D52"/>
    <mergeCell ref="C53:C54"/>
    <mergeCell ref="C55:D55"/>
    <mergeCell ref="J46:J47"/>
    <mergeCell ref="A47:D47"/>
    <mergeCell ref="C30:C32"/>
    <mergeCell ref="A35:G35"/>
    <mergeCell ref="H35:H36"/>
    <mergeCell ref="I35:I36"/>
    <mergeCell ref="J35:J36"/>
    <mergeCell ref="A36:D36"/>
    <mergeCell ref="A23:A32"/>
    <mergeCell ref="B23:B28"/>
    <mergeCell ref="C25:C28"/>
    <mergeCell ref="B29:B32"/>
    <mergeCell ref="C29:D29"/>
    <mergeCell ref="A37:A43"/>
    <mergeCell ref="B37:B43"/>
    <mergeCell ref="A46:G46"/>
    <mergeCell ref="A21:G21"/>
    <mergeCell ref="H21:H22"/>
    <mergeCell ref="I21:I22"/>
    <mergeCell ref="J21:J22"/>
    <mergeCell ref="A22:D22"/>
    <mergeCell ref="A9:A18"/>
    <mergeCell ref="B9:D9"/>
    <mergeCell ref="B10:B12"/>
    <mergeCell ref="C10:D10"/>
    <mergeCell ref="C11:D11"/>
    <mergeCell ref="C12:D12"/>
    <mergeCell ref="B13:B18"/>
    <mergeCell ref="C13:C18"/>
    <mergeCell ref="A1:J1"/>
    <mergeCell ref="I2:J2"/>
    <mergeCell ref="I3:J3"/>
    <mergeCell ref="I4:J4"/>
    <mergeCell ref="A7:G7"/>
    <mergeCell ref="H7:H8"/>
    <mergeCell ref="I7:I8"/>
    <mergeCell ref="J7:J8"/>
    <mergeCell ref="A8:D8"/>
  </mergeCells>
  <phoneticPr fontId="3" type="noConversion"/>
  <pageMargins left="0.19685039370078741" right="0.19685039370078741" top="0.19685039370078741" bottom="0.19685039370078741" header="0.11811023622047245" footer="0.11811023622047245"/>
  <pageSetup paperSize="9" scale="61" fitToHeight="0" orientation="landscape" r:id="rId1"/>
  <headerFooter>
    <oddFooter>&amp;C&amp;P/&amp;N</oddFooter>
  </headerFooter>
  <rowBreaks count="5" manualBreakCount="5">
    <brk id="18" max="16383" man="1"/>
    <brk id="32" max="16383" man="1"/>
    <brk id="43" max="16383" man="1"/>
    <brk id="55" max="16383" man="1"/>
    <brk id="66"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AC403-EF7E-4B3C-8B82-390030937250}">
  <sheetPr>
    <pageSetUpPr fitToPage="1"/>
  </sheetPr>
  <dimension ref="A1:J48"/>
  <sheetViews>
    <sheetView view="pageBreakPreview" zoomScale="85" zoomScaleNormal="85" zoomScaleSheetLayoutView="85" workbookViewId="0">
      <selection sqref="A1:H1"/>
    </sheetView>
  </sheetViews>
  <sheetFormatPr defaultColWidth="9" defaultRowHeight="15"/>
  <cols>
    <col min="1" max="1" width="16.125" style="2" customWidth="1"/>
    <col min="2" max="2" width="21.625" style="2" bestFit="1" customWidth="1"/>
    <col min="3" max="3" width="25.25" style="2" bestFit="1" customWidth="1"/>
    <col min="4" max="4" width="39.375" style="249" customWidth="1"/>
    <col min="5" max="5" width="27.625" style="249" customWidth="1"/>
    <col min="6" max="6" width="8.75" style="2" customWidth="1"/>
    <col min="7" max="7" width="43.75" style="2" customWidth="1"/>
    <col min="8" max="8" width="31.75" style="2" customWidth="1"/>
    <col min="9" max="9" width="9" style="2" customWidth="1"/>
    <col min="10" max="16384" width="9" style="2"/>
  </cols>
  <sheetData>
    <row r="1" spans="1:8" ht="26.25" customHeight="1">
      <c r="A1" s="1056" t="s">
        <v>1500</v>
      </c>
      <c r="B1" s="1095"/>
      <c r="C1" s="1095"/>
      <c r="D1" s="1095"/>
      <c r="E1" s="1095"/>
      <c r="F1" s="1095"/>
      <c r="G1" s="1095"/>
      <c r="H1" s="1096"/>
    </row>
    <row r="2" spans="1:8" ht="14.25" customHeight="1">
      <c r="A2" s="42"/>
      <c r="B2" s="157"/>
      <c r="C2" s="157"/>
      <c r="D2" s="250"/>
      <c r="E2" s="250"/>
      <c r="F2" s="157"/>
      <c r="G2" s="157"/>
      <c r="H2" s="3"/>
    </row>
    <row r="3" spans="1:8" ht="18" customHeight="1">
      <c r="A3" s="2" t="s">
        <v>53</v>
      </c>
      <c r="C3" s="21" t="s">
        <v>48</v>
      </c>
      <c r="D3" s="464" t="str">
        <f>Cover!$D$69</f>
        <v>: Michael Hong</v>
      </c>
      <c r="E3" s="251"/>
      <c r="F3" s="21"/>
      <c r="G3" s="21" t="s">
        <v>44</v>
      </c>
      <c r="H3" s="465" t="str">
        <f>Cover!$D$73</f>
        <v>:  DMC  0000000000</v>
      </c>
    </row>
    <row r="4" spans="1:8" ht="18" customHeight="1">
      <c r="C4" s="21" t="s">
        <v>43</v>
      </c>
      <c r="D4" s="464" t="str">
        <f>Cover!$D$71</f>
        <v>: Feb. OO, 197X(Age: 5X)</v>
      </c>
      <c r="E4" s="251"/>
      <c r="F4" s="21"/>
      <c r="G4" s="21" t="s">
        <v>1056</v>
      </c>
      <c r="H4" s="466" t="str">
        <f>Cover!$D$58</f>
        <v xml:space="preserve">: Departure - Mar. 10. 2026.  03:30 (Dubai) / Arrival -  Mar. 10. 2026.   16:50 (Incheon) </v>
      </c>
    </row>
    <row r="5" spans="1:8" ht="18" customHeight="1">
      <c r="C5" s="21" t="s">
        <v>1057</v>
      </c>
      <c r="D5" s="465" t="str">
        <f>_xlfn.TEXTJOIN(" / ", TRUE, Cover!$D$76:$D$77)</f>
        <v>: +971-00-00-000 / : example@example.com</v>
      </c>
      <c r="E5" s="251"/>
      <c r="F5" s="21"/>
      <c r="G5" s="21" t="s">
        <v>1055</v>
      </c>
      <c r="H5" s="466" t="str">
        <f>Cover!$D$59</f>
        <v xml:space="preserve">: Departure -  Mar. 19. 2026.  23:40 (Incheon) / Arrival -  Mar. 20. 2026. 05:05 (Dubai) </v>
      </c>
    </row>
    <row r="6" spans="1:8" ht="5.25" customHeight="1" thickBot="1"/>
    <row r="7" spans="1:8" ht="20.100000000000001" customHeight="1">
      <c r="A7" s="1059" t="s">
        <v>5</v>
      </c>
      <c r="B7" s="1059"/>
      <c r="C7" s="1059"/>
      <c r="D7" s="1059"/>
      <c r="E7" s="1157"/>
      <c r="F7" s="1097" t="s">
        <v>26</v>
      </c>
      <c r="G7" s="1061" t="s">
        <v>906</v>
      </c>
      <c r="H7" s="1099" t="s">
        <v>50</v>
      </c>
    </row>
    <row r="8" spans="1:8" ht="37.5" customHeight="1">
      <c r="A8" s="1100" t="s">
        <v>19</v>
      </c>
      <c r="B8" s="1060"/>
      <c r="C8" s="156"/>
      <c r="D8" s="48" t="s">
        <v>797</v>
      </c>
      <c r="E8" s="48" t="s">
        <v>1048</v>
      </c>
      <c r="F8" s="1098"/>
      <c r="G8" s="1094"/>
      <c r="H8" s="1059"/>
    </row>
    <row r="9" spans="1:8" ht="63">
      <c r="A9" s="1189" t="s">
        <v>11</v>
      </c>
      <c r="B9" s="1192" t="s">
        <v>49</v>
      </c>
      <c r="C9" s="634" t="s">
        <v>252</v>
      </c>
      <c r="D9" s="866" t="s">
        <v>1215</v>
      </c>
      <c r="E9" s="867" t="s">
        <v>1109</v>
      </c>
      <c r="F9" s="868"/>
      <c r="G9" s="1195" t="s">
        <v>870</v>
      </c>
      <c r="H9" s="1198"/>
    </row>
    <row r="10" spans="1:8" ht="31.5">
      <c r="A10" s="1189"/>
      <c r="B10" s="1193"/>
      <c r="C10" s="635" t="s">
        <v>257</v>
      </c>
      <c r="D10" s="869" t="s">
        <v>1216</v>
      </c>
      <c r="E10" s="870" t="s">
        <v>1110</v>
      </c>
      <c r="F10" s="868" t="s">
        <v>1041</v>
      </c>
      <c r="G10" s="1196"/>
      <c r="H10" s="1199"/>
    </row>
    <row r="11" spans="1:8" ht="31.5">
      <c r="A11" s="1190"/>
      <c r="B11" s="1194"/>
      <c r="C11" s="636" t="s">
        <v>261</v>
      </c>
      <c r="D11" s="871" t="s">
        <v>902</v>
      </c>
      <c r="E11" s="872" t="s">
        <v>1111</v>
      </c>
      <c r="F11" s="873"/>
      <c r="G11" s="1196"/>
      <c r="H11" s="1199"/>
    </row>
    <row r="12" spans="1:8" ht="24.95" customHeight="1">
      <c r="A12" s="1191"/>
      <c r="B12" s="1201" t="s">
        <v>12</v>
      </c>
      <c r="C12" s="1202"/>
      <c r="D12" s="874"/>
      <c r="E12" s="875" t="s">
        <v>1108</v>
      </c>
      <c r="F12" s="876"/>
      <c r="G12" s="1197"/>
      <c r="H12" s="1200"/>
    </row>
    <row r="13" spans="1:8" ht="63">
      <c r="A13" s="1210" t="s">
        <v>14</v>
      </c>
      <c r="B13" s="552" t="s">
        <v>1122</v>
      </c>
      <c r="C13" s="637" t="s">
        <v>1126</v>
      </c>
      <c r="D13" s="877" t="s">
        <v>1127</v>
      </c>
      <c r="E13" s="878"/>
      <c r="F13" s="879"/>
      <c r="G13" s="1211" t="s">
        <v>881</v>
      </c>
      <c r="H13" s="1207"/>
    </row>
    <row r="14" spans="1:8" ht="24.95" customHeight="1">
      <c r="A14" s="1189"/>
      <c r="B14" s="632" t="s">
        <v>1123</v>
      </c>
      <c r="C14" s="635" t="s">
        <v>1124</v>
      </c>
      <c r="D14" s="869"/>
      <c r="E14" s="870" t="s">
        <v>1125</v>
      </c>
      <c r="F14" s="868"/>
      <c r="G14" s="1196"/>
      <c r="H14" s="1199"/>
    </row>
    <row r="15" spans="1:8" ht="24.95" customHeight="1">
      <c r="A15" s="1190"/>
      <c r="B15" s="553" t="s">
        <v>583</v>
      </c>
      <c r="C15" s="635" t="s">
        <v>900</v>
      </c>
      <c r="D15" s="880"/>
      <c r="E15" s="881" t="s">
        <v>1103</v>
      </c>
      <c r="F15" s="882" t="s">
        <v>18</v>
      </c>
      <c r="G15" s="1212"/>
      <c r="H15" s="1199"/>
    </row>
    <row r="16" spans="1:8" ht="24.95" customHeight="1">
      <c r="A16" s="1190"/>
      <c r="B16" s="1203" t="s">
        <v>584</v>
      </c>
      <c r="C16" s="1204"/>
      <c r="D16" s="880"/>
      <c r="E16" s="881" t="s">
        <v>1104</v>
      </c>
      <c r="F16" s="882"/>
      <c r="G16" s="1212"/>
      <c r="H16" s="1199"/>
    </row>
    <row r="17" spans="1:10" ht="24.95" customHeight="1">
      <c r="A17" s="1190"/>
      <c r="B17" s="1203" t="s">
        <v>592</v>
      </c>
      <c r="C17" s="1204"/>
      <c r="D17" s="880"/>
      <c r="E17" s="881"/>
      <c r="F17" s="882"/>
      <c r="G17" s="1212"/>
      <c r="H17" s="1199"/>
    </row>
    <row r="18" spans="1:10" ht="24.95" customHeight="1">
      <c r="A18" s="1191"/>
      <c r="B18" s="1205" t="s">
        <v>21</v>
      </c>
      <c r="C18" s="1206"/>
      <c r="D18" s="871"/>
      <c r="E18" s="872"/>
      <c r="F18" s="873" t="s">
        <v>18</v>
      </c>
      <c r="G18" s="1213"/>
      <c r="H18" s="1200"/>
    </row>
    <row r="19" spans="1:10" ht="24.95" customHeight="1">
      <c r="A19" s="1190" t="s">
        <v>1042</v>
      </c>
      <c r="B19" s="1208" t="s">
        <v>959</v>
      </c>
      <c r="C19" s="1209"/>
      <c r="D19" s="869"/>
      <c r="E19" s="883" t="s">
        <v>1102</v>
      </c>
      <c r="F19" s="868"/>
      <c r="G19" s="785"/>
      <c r="H19" s="1207"/>
    </row>
    <row r="20" spans="1:10" ht="24.95" customHeight="1">
      <c r="A20" s="1191"/>
      <c r="B20" s="1205" t="s">
        <v>960</v>
      </c>
      <c r="C20" s="1206"/>
      <c r="D20" s="871"/>
      <c r="E20" s="872" t="s">
        <v>1105</v>
      </c>
      <c r="F20" s="873" t="s">
        <v>1041</v>
      </c>
      <c r="G20" s="783"/>
      <c r="H20" s="1200"/>
    </row>
    <row r="21" spans="1:10" ht="47.25">
      <c r="A21" s="551" t="s">
        <v>16</v>
      </c>
      <c r="B21" s="1201" t="s">
        <v>628</v>
      </c>
      <c r="C21" s="1202"/>
      <c r="D21" s="877"/>
      <c r="E21" s="878" t="s">
        <v>1106</v>
      </c>
      <c r="F21" s="879"/>
      <c r="G21" s="884" t="s">
        <v>883</v>
      </c>
      <c r="H21" s="786"/>
    </row>
    <row r="22" spans="1:10" ht="24.95" customHeight="1">
      <c r="A22" s="1210" t="s">
        <v>27</v>
      </c>
      <c r="B22" s="1215" t="s">
        <v>1217</v>
      </c>
      <c r="C22" s="1216"/>
      <c r="D22" s="877"/>
      <c r="E22" s="878"/>
      <c r="F22" s="879" t="s">
        <v>18</v>
      </c>
      <c r="G22" s="787" t="s">
        <v>25</v>
      </c>
      <c r="H22" s="1207"/>
    </row>
    <row r="23" spans="1:10" ht="24.95" customHeight="1">
      <c r="A23" s="1189"/>
      <c r="B23" s="1217" t="s">
        <v>1218</v>
      </c>
      <c r="C23" s="553" t="s">
        <v>1219</v>
      </c>
      <c r="D23" s="869"/>
      <c r="E23" s="870"/>
      <c r="F23" s="868"/>
      <c r="G23" s="785"/>
      <c r="H23" s="1199"/>
    </row>
    <row r="24" spans="1:10" ht="24.95" customHeight="1">
      <c r="A24" s="1189"/>
      <c r="B24" s="1218"/>
      <c r="C24" s="553" t="s">
        <v>1220</v>
      </c>
      <c r="D24" s="869"/>
      <c r="E24" s="870"/>
      <c r="F24" s="868"/>
      <c r="G24" s="785"/>
      <c r="H24" s="1199"/>
    </row>
    <row r="25" spans="1:10" ht="24.95" customHeight="1">
      <c r="A25" s="1190"/>
      <c r="B25" s="1219"/>
      <c r="C25" s="553" t="s">
        <v>24</v>
      </c>
      <c r="D25" s="880"/>
      <c r="E25" s="881"/>
      <c r="F25" s="882" t="s">
        <v>18</v>
      </c>
      <c r="G25" s="782"/>
      <c r="H25" s="1199"/>
    </row>
    <row r="26" spans="1:10" ht="24.95" customHeight="1">
      <c r="A26" s="1214"/>
      <c r="B26" s="1217" t="s">
        <v>1221</v>
      </c>
      <c r="C26" s="553" t="s">
        <v>1222</v>
      </c>
      <c r="D26" s="885"/>
      <c r="E26" s="886"/>
      <c r="F26" s="887"/>
      <c r="G26" s="888"/>
      <c r="H26" s="1199"/>
    </row>
    <row r="27" spans="1:10" ht="24.95" customHeight="1">
      <c r="A27" s="1214"/>
      <c r="B27" s="1218"/>
      <c r="C27" s="553" t="s">
        <v>1223</v>
      </c>
      <c r="D27" s="885"/>
      <c r="E27" s="886"/>
      <c r="F27" s="887"/>
      <c r="G27" s="888"/>
      <c r="H27" s="1199"/>
    </row>
    <row r="28" spans="1:10" ht="24.95" customHeight="1">
      <c r="A28" s="1214"/>
      <c r="B28" s="1219"/>
      <c r="C28" s="553" t="s">
        <v>24</v>
      </c>
      <c r="D28" s="885"/>
      <c r="E28" s="886"/>
      <c r="F28" s="887"/>
      <c r="G28" s="888"/>
      <c r="H28" s="1199"/>
    </row>
    <row r="29" spans="1:10" ht="24.95" customHeight="1">
      <c r="A29" s="1214"/>
      <c r="B29" s="1220" t="s">
        <v>1225</v>
      </c>
      <c r="C29" s="553" t="s">
        <v>1226</v>
      </c>
      <c r="D29" s="885"/>
      <c r="E29" s="886"/>
      <c r="F29" s="887"/>
      <c r="G29" s="888"/>
      <c r="H29" s="1199"/>
    </row>
    <row r="30" spans="1:10" ht="24.95" customHeight="1">
      <c r="A30" s="1214"/>
      <c r="B30" s="1199"/>
      <c r="C30" s="553" t="s">
        <v>1224</v>
      </c>
      <c r="D30" s="885"/>
      <c r="E30" s="886"/>
      <c r="F30" s="887"/>
      <c r="G30" s="888"/>
      <c r="H30" s="1199"/>
    </row>
    <row r="31" spans="1:10" ht="24.95" customHeight="1">
      <c r="A31" s="1191"/>
      <c r="B31" s="1200"/>
      <c r="C31" s="666" t="s">
        <v>24</v>
      </c>
      <c r="D31" s="889"/>
      <c r="E31" s="890"/>
      <c r="F31" s="873" t="s">
        <v>18</v>
      </c>
      <c r="G31" s="891"/>
      <c r="H31" s="1200"/>
      <c r="J31" s="2" t="s">
        <v>1034</v>
      </c>
    </row>
    <row r="32" spans="1:10" ht="24.95" customHeight="1">
      <c r="A32" s="1202" t="s">
        <v>28</v>
      </c>
      <c r="B32" s="1202"/>
      <c r="C32" s="1202"/>
      <c r="D32" s="877"/>
      <c r="E32" s="878">
        <v>317.33</v>
      </c>
      <c r="F32" s="879" t="s">
        <v>18</v>
      </c>
      <c r="G32" s="787"/>
      <c r="H32" s="781"/>
    </row>
    <row r="33" spans="1:9" ht="24.95" customHeight="1">
      <c r="A33" s="1210" t="s">
        <v>45</v>
      </c>
      <c r="B33" s="1207" t="s">
        <v>45</v>
      </c>
      <c r="C33" s="1224"/>
      <c r="D33" s="877" t="s">
        <v>47</v>
      </c>
      <c r="E33" s="1226" t="s">
        <v>1107</v>
      </c>
      <c r="F33" s="879" t="s">
        <v>18</v>
      </c>
      <c r="G33" s="1211" t="s">
        <v>882</v>
      </c>
      <c r="H33" s="1207"/>
    </row>
    <row r="34" spans="1:9" ht="24.95" customHeight="1" thickBot="1">
      <c r="A34" s="1221"/>
      <c r="B34" s="1223"/>
      <c r="C34" s="1225"/>
      <c r="D34" s="892" t="s">
        <v>46</v>
      </c>
      <c r="E34" s="1227"/>
      <c r="F34" s="893"/>
      <c r="G34" s="1222"/>
      <c r="H34" s="1223"/>
    </row>
    <row r="35" spans="1:9" ht="14.45" customHeight="1"/>
    <row r="36" spans="1:9" ht="14.45" customHeight="1"/>
    <row r="37" spans="1:9" ht="14.45" customHeight="1"/>
    <row r="38" spans="1:9" ht="14.45" customHeight="1"/>
    <row r="39" spans="1:9" ht="14.45" customHeight="1"/>
    <row r="40" spans="1:9" ht="14.45" customHeight="1"/>
    <row r="41" spans="1:9" ht="14.45" customHeight="1"/>
    <row r="42" spans="1:9" ht="14.45" customHeight="1"/>
    <row r="43" spans="1:9" ht="14.45" customHeight="1"/>
    <row r="44" spans="1:9" ht="14.45" customHeight="1"/>
    <row r="45" spans="1:9" ht="14.45" customHeight="1"/>
    <row r="46" spans="1:9" ht="14.45" customHeight="1"/>
    <row r="47" spans="1:9" ht="14.45" customHeight="1"/>
    <row r="48" spans="1:9" ht="14.45" customHeight="1">
      <c r="I48" s="181"/>
    </row>
  </sheetData>
  <mergeCells count="34">
    <mergeCell ref="A33:A34"/>
    <mergeCell ref="G33:G34"/>
    <mergeCell ref="H33:H34"/>
    <mergeCell ref="B33:C34"/>
    <mergeCell ref="A32:C32"/>
    <mergeCell ref="E33:E34"/>
    <mergeCell ref="A22:A31"/>
    <mergeCell ref="H22:H31"/>
    <mergeCell ref="B21:C21"/>
    <mergeCell ref="B22:C22"/>
    <mergeCell ref="B23:B25"/>
    <mergeCell ref="B29:B31"/>
    <mergeCell ref="B26:B28"/>
    <mergeCell ref="B16:C16"/>
    <mergeCell ref="B17:C17"/>
    <mergeCell ref="B18:C18"/>
    <mergeCell ref="A19:A20"/>
    <mergeCell ref="H19:H20"/>
    <mergeCell ref="B19:C19"/>
    <mergeCell ref="B20:C20"/>
    <mergeCell ref="A13:A18"/>
    <mergeCell ref="G13:G18"/>
    <mergeCell ref="H13:H18"/>
    <mergeCell ref="A1:H1"/>
    <mergeCell ref="F7:F8"/>
    <mergeCell ref="G7:G8"/>
    <mergeCell ref="H7:H8"/>
    <mergeCell ref="A8:B8"/>
    <mergeCell ref="A7:E7"/>
    <mergeCell ref="A9:A12"/>
    <mergeCell ref="B9:B11"/>
    <mergeCell ref="G9:G12"/>
    <mergeCell ref="H9:H12"/>
    <mergeCell ref="B12:C12"/>
  </mergeCells>
  <phoneticPr fontId="3" type="noConversion"/>
  <pageMargins left="0.19685039370078741" right="0.19685039370078741" top="0.19685039370078741" bottom="0.19685039370078741" header="0.11811023622047245" footer="0.11811023622047245"/>
  <pageSetup paperSize="9" scale="61" fitToHeight="0" orientation="landscape"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D42B3-0EEA-4BC1-87DE-3323E2A34A07}">
  <sheetPr>
    <pageSetUpPr fitToPage="1"/>
  </sheetPr>
  <dimension ref="A1:M134"/>
  <sheetViews>
    <sheetView view="pageBreakPreview" zoomScale="70" zoomScaleNormal="70" zoomScaleSheetLayoutView="70" workbookViewId="0">
      <selection sqref="A1:J1"/>
    </sheetView>
  </sheetViews>
  <sheetFormatPr defaultColWidth="9" defaultRowHeight="15.75"/>
  <cols>
    <col min="1" max="1" width="12.25" style="2" customWidth="1"/>
    <col min="2" max="2" width="12.625" style="2" customWidth="1"/>
    <col min="3" max="3" width="13.125" style="249" customWidth="1"/>
    <col min="4" max="4" width="24.875" style="2" customWidth="1"/>
    <col min="5" max="6" width="23.375" style="472" customWidth="1"/>
    <col min="7" max="7" width="24.5" style="342" customWidth="1"/>
    <col min="8" max="10" width="24.5" style="343" customWidth="1"/>
    <col min="11" max="11" width="15.375" style="2" customWidth="1"/>
    <col min="12" max="12" width="9" style="2" customWidth="1"/>
    <col min="13" max="13" width="9.625" style="2" bestFit="1" customWidth="1"/>
    <col min="14" max="16384" width="9" style="2"/>
  </cols>
  <sheetData>
    <row r="1" spans="1:13" ht="26.25" customHeight="1">
      <c r="A1" s="1056" t="s">
        <v>933</v>
      </c>
      <c r="B1" s="1056"/>
      <c r="C1" s="1056"/>
      <c r="D1" s="1056"/>
      <c r="E1" s="1056"/>
      <c r="F1" s="1056"/>
      <c r="G1" s="1056"/>
      <c r="H1" s="1056"/>
      <c r="I1" s="1056"/>
      <c r="J1" s="1228"/>
      <c r="K1" s="157"/>
    </row>
    <row r="2" spans="1:13" ht="18" customHeight="1">
      <c r="D2" s="21"/>
      <c r="E2" s="471"/>
      <c r="F2" s="471"/>
      <c r="G2" s="340"/>
      <c r="H2" s="341"/>
      <c r="I2" s="341"/>
      <c r="J2" s="341"/>
    </row>
    <row r="3" spans="1:13" ht="26.25" customHeight="1">
      <c r="A3" s="42"/>
      <c r="B3" s="42"/>
      <c r="C3" s="251"/>
      <c r="D3" s="21" t="s">
        <v>48</v>
      </c>
      <c r="E3" s="464" t="str">
        <f>Cover!$D$69</f>
        <v>: Michael Hong</v>
      </c>
      <c r="F3" s="21"/>
      <c r="G3" s="21" t="s">
        <v>44</v>
      </c>
      <c r="H3" s="465"/>
      <c r="I3" s="467"/>
      <c r="J3" s="465" t="str">
        <f>Cover!$D$73</f>
        <v>:  DMC  0000000000</v>
      </c>
      <c r="K3" s="157"/>
      <c r="L3" s="3"/>
    </row>
    <row r="4" spans="1:13" ht="26.25" customHeight="1">
      <c r="A4" s="42"/>
      <c r="B4" s="42"/>
      <c r="C4" s="251"/>
      <c r="D4" s="21" t="s">
        <v>43</v>
      </c>
      <c r="E4" s="464" t="str">
        <f>Cover!$D$71</f>
        <v>: Feb. OO, 197X(Age: 5X)</v>
      </c>
      <c r="F4" s="21"/>
      <c r="G4" s="21" t="s">
        <v>1056</v>
      </c>
      <c r="H4" s="466"/>
      <c r="I4" s="468"/>
      <c r="J4" s="466" t="str">
        <f>Cover!$D$58</f>
        <v xml:space="preserve">: Departure - Mar. 10. 2026.  03:30 (Dubai) / Arrival -  Mar. 10. 2026.   16:50 (Incheon) </v>
      </c>
      <c r="K4" s="157"/>
      <c r="L4" s="3"/>
    </row>
    <row r="5" spans="1:13" ht="26.25" customHeight="1">
      <c r="A5" s="42"/>
      <c r="B5" s="42"/>
      <c r="C5" s="251"/>
      <c r="D5" s="21" t="s">
        <v>1057</v>
      </c>
      <c r="E5" s="465" t="str">
        <f>_xlfn.TEXTJOIN(" / ", TRUE, Cover!$D$76:$D$77)</f>
        <v>: +971-00-00-000 / : example@example.com</v>
      </c>
      <c r="F5" s="21"/>
      <c r="G5" s="21" t="s">
        <v>1055</v>
      </c>
      <c r="H5" s="466"/>
      <c r="I5" s="468"/>
      <c r="J5" s="466" t="str">
        <f>Cover!$D$59</f>
        <v xml:space="preserve">: Departure -  Mar. 19. 2026.  23:40 (Incheon) / Arrival -  Mar. 20. 2026. 05:05 (Dubai) </v>
      </c>
      <c r="K5" s="157"/>
      <c r="L5" s="3"/>
    </row>
    <row r="6" spans="1:13" ht="5.25" customHeight="1" thickBot="1"/>
    <row r="7" spans="1:13" ht="16.5" thickBot="1">
      <c r="I7" s="1025" t="s">
        <v>1115</v>
      </c>
      <c r="J7" s="349">
        <v>1500</v>
      </c>
    </row>
    <row r="8" spans="1:13" ht="6.75" customHeight="1"/>
    <row r="9" spans="1:13" ht="18.75" customHeight="1">
      <c r="A9" s="1059" t="s">
        <v>5</v>
      </c>
      <c r="B9" s="1060"/>
      <c r="C9" s="1060"/>
      <c r="D9" s="1060"/>
      <c r="E9" s="136"/>
      <c r="F9" s="136"/>
      <c r="G9" s="334"/>
      <c r="H9" s="336"/>
      <c r="I9" s="336"/>
      <c r="J9" s="336"/>
    </row>
    <row r="10" spans="1:13" ht="31.5">
      <c r="A10" s="1051" t="s">
        <v>19</v>
      </c>
      <c r="B10" s="1051"/>
      <c r="C10" s="1051"/>
      <c r="D10" s="1051"/>
      <c r="E10" s="1066" t="s">
        <v>928</v>
      </c>
      <c r="F10" s="1066"/>
      <c r="G10" s="1066" t="s">
        <v>1574</v>
      </c>
      <c r="H10" s="1066"/>
      <c r="I10" s="48" t="s">
        <v>962</v>
      </c>
      <c r="J10" s="48" t="s">
        <v>1575</v>
      </c>
    </row>
    <row r="11" spans="1:13" ht="30">
      <c r="A11" s="1099"/>
      <c r="B11" s="1099"/>
      <c r="C11" s="1099"/>
      <c r="D11" s="1099"/>
      <c r="E11" s="1062"/>
      <c r="F11" s="1062"/>
      <c r="G11" s="1062"/>
      <c r="H11" s="1062"/>
      <c r="I11" s="618">
        <v>0.5</v>
      </c>
      <c r="J11" s="618">
        <v>0.15</v>
      </c>
      <c r="K11" s="249" t="s">
        <v>1576</v>
      </c>
    </row>
    <row r="12" spans="1:13" ht="16.5" thickBot="1">
      <c r="A12" s="1059"/>
      <c r="B12" s="1059"/>
      <c r="C12" s="1059"/>
      <c r="D12" s="1059"/>
      <c r="E12" s="291" t="s">
        <v>79</v>
      </c>
      <c r="F12" s="291" t="s">
        <v>62</v>
      </c>
      <c r="G12" s="335" t="s">
        <v>79</v>
      </c>
      <c r="H12" s="337" t="s">
        <v>62</v>
      </c>
      <c r="I12" s="337" t="s">
        <v>62</v>
      </c>
      <c r="J12" s="337" t="s">
        <v>62</v>
      </c>
    </row>
    <row r="13" spans="1:13" ht="31.5">
      <c r="A13" s="1272" t="s">
        <v>4</v>
      </c>
      <c r="B13" s="1281" t="s">
        <v>919</v>
      </c>
      <c r="C13" s="1282"/>
      <c r="D13" s="1282"/>
      <c r="E13" s="473" t="s">
        <v>1060</v>
      </c>
      <c r="F13" s="477"/>
      <c r="G13" s="360"/>
      <c r="H13" s="361">
        <f t="shared" ref="H13:H40" si="0">G13/$J$7*1000</f>
        <v>0</v>
      </c>
      <c r="I13" s="362">
        <f>H13+H13*$I$11</f>
        <v>0</v>
      </c>
      <c r="J13" s="363">
        <f>I13+I13*$J$77</f>
        <v>0</v>
      </c>
    </row>
    <row r="14" spans="1:13" ht="31.5">
      <c r="A14" s="1273"/>
      <c r="B14" s="1279" t="s">
        <v>918</v>
      </c>
      <c r="C14" s="1280"/>
      <c r="D14" s="1280"/>
      <c r="E14" s="344" t="s">
        <v>1061</v>
      </c>
      <c r="F14" s="478"/>
      <c r="G14" s="364"/>
      <c r="H14" s="361">
        <f t="shared" si="0"/>
        <v>0</v>
      </c>
      <c r="I14" s="365">
        <f>H14+H14*$I$77</f>
        <v>0</v>
      </c>
      <c r="J14" s="366">
        <f>I14+I14*$J$77</f>
        <v>0</v>
      </c>
    </row>
    <row r="15" spans="1:13" ht="31.5">
      <c r="A15" s="1274"/>
      <c r="B15" s="1257" t="s">
        <v>1043</v>
      </c>
      <c r="C15" s="1258"/>
      <c r="D15" s="1258"/>
      <c r="E15" s="346" t="s">
        <v>1062</v>
      </c>
      <c r="F15" s="479"/>
      <c r="G15" s="367">
        <v>10900</v>
      </c>
      <c r="H15" s="368">
        <f t="shared" si="0"/>
        <v>7266.666666666667</v>
      </c>
      <c r="I15" s="369">
        <f>H15+H15*$I$11</f>
        <v>10900</v>
      </c>
      <c r="J15" s="370">
        <f>I15+I15*$J$77</f>
        <v>12535</v>
      </c>
      <c r="K15" s="1023">
        <f>G15*0.15*1000</f>
        <v>1635000</v>
      </c>
      <c r="L15" s="358">
        <f>I15-H15</f>
        <v>3633.333333333333</v>
      </c>
      <c r="M15" s="358">
        <f>J15-I15</f>
        <v>1635</v>
      </c>
    </row>
    <row r="16" spans="1:13" ht="15" customHeight="1">
      <c r="A16" s="1256" t="s">
        <v>929</v>
      </c>
      <c r="B16" s="1265" t="s">
        <v>1044</v>
      </c>
      <c r="C16" s="1288" t="s">
        <v>1137</v>
      </c>
      <c r="D16" s="124" t="s">
        <v>1138</v>
      </c>
      <c r="E16" s="990"/>
      <c r="F16" s="991"/>
      <c r="G16" s="992"/>
      <c r="H16" s="993"/>
      <c r="I16" s="994"/>
      <c r="J16" s="995"/>
    </row>
    <row r="17" spans="1:11" ht="18.75">
      <c r="A17" s="1113"/>
      <c r="B17" s="1266"/>
      <c r="C17" s="1289"/>
      <c r="D17" s="206" t="s">
        <v>1146</v>
      </c>
      <c r="E17" s="298"/>
      <c r="F17" s="312"/>
      <c r="G17" s="371"/>
      <c r="H17" s="372"/>
      <c r="I17" s="373"/>
      <c r="J17" s="374"/>
    </row>
    <row r="18" spans="1:11" ht="18.75">
      <c r="A18" s="1113"/>
      <c r="B18" s="1266"/>
      <c r="C18" s="1290"/>
      <c r="D18" s="54" t="s">
        <v>1148</v>
      </c>
      <c r="E18" s="996"/>
      <c r="F18" s="997"/>
      <c r="G18" s="998"/>
      <c r="H18" s="999"/>
      <c r="I18" s="1000"/>
      <c r="J18" s="1001"/>
    </row>
    <row r="19" spans="1:11" ht="18.75" customHeight="1">
      <c r="A19" s="1113"/>
      <c r="B19" s="1266"/>
      <c r="C19" s="1265" t="s">
        <v>19</v>
      </c>
      <c r="D19" s="1036" t="s">
        <v>1580</v>
      </c>
      <c r="E19" s="299"/>
      <c r="F19" s="1032">
        <v>6666.67</v>
      </c>
      <c r="G19" s="375"/>
      <c r="H19" s="376">
        <f t="shared" ref="H19" si="1">G19/$J$7*1000</f>
        <v>0</v>
      </c>
      <c r="I19" s="377">
        <f>H19+H19*$I$77</f>
        <v>0</v>
      </c>
      <c r="J19" s="378">
        <f>I19+I19*$J$77</f>
        <v>0</v>
      </c>
    </row>
    <row r="20" spans="1:11" ht="18.75" customHeight="1">
      <c r="A20" s="1113"/>
      <c r="B20" s="1266"/>
      <c r="C20" s="1266"/>
      <c r="D20" s="1037" t="s">
        <v>1579</v>
      </c>
      <c r="E20" s="1027"/>
      <c r="F20" s="1033">
        <v>13333.33</v>
      </c>
      <c r="G20" s="1028"/>
      <c r="H20" s="1029"/>
      <c r="I20" s="1030"/>
      <c r="J20" s="1031"/>
    </row>
    <row r="21" spans="1:11" ht="31.5">
      <c r="A21" s="1113"/>
      <c r="B21" s="1266"/>
      <c r="C21" s="1266"/>
      <c r="D21" s="1037" t="s">
        <v>1578</v>
      </c>
      <c r="E21" s="300"/>
      <c r="F21" s="1034">
        <v>20000</v>
      </c>
      <c r="G21" s="379"/>
      <c r="H21" s="380">
        <f t="shared" ref="H21" si="2">G21/$J$7*1000</f>
        <v>0</v>
      </c>
      <c r="I21" s="381">
        <f t="shared" ref="I21:I40" si="3">H21+H21*$I$77</f>
        <v>0</v>
      </c>
      <c r="J21" s="382">
        <f t="shared" ref="J21:J40" si="4">I21+I21*$J$77</f>
        <v>0</v>
      </c>
    </row>
    <row r="22" spans="1:11" ht="18.75" customHeight="1">
      <c r="A22" s="1113"/>
      <c r="B22" s="1267"/>
      <c r="C22" s="1267"/>
      <c r="D22" s="1038" t="s">
        <v>1581</v>
      </c>
      <c r="E22" s="301"/>
      <c r="F22" s="1035">
        <v>33333.33</v>
      </c>
      <c r="G22" s="383">
        <v>15000</v>
      </c>
      <c r="H22" s="384">
        <f>G22/$J$7*1000</f>
        <v>10000</v>
      </c>
      <c r="I22" s="385">
        <f t="shared" si="3"/>
        <v>15000</v>
      </c>
      <c r="J22" s="386">
        <f t="shared" si="4"/>
        <v>17250</v>
      </c>
    </row>
    <row r="23" spans="1:11" ht="15" customHeight="1">
      <c r="A23" s="1113"/>
      <c r="B23" s="1265" t="s">
        <v>1413</v>
      </c>
      <c r="C23" s="1269" t="s">
        <v>136</v>
      </c>
      <c r="D23" s="294" t="s">
        <v>612</v>
      </c>
      <c r="E23" s="984"/>
      <c r="F23" s="985"/>
      <c r="G23" s="986"/>
      <c r="H23" s="987">
        <f t="shared" si="0"/>
        <v>0</v>
      </c>
      <c r="I23" s="988">
        <f t="shared" si="3"/>
        <v>0</v>
      </c>
      <c r="J23" s="989">
        <f t="shared" si="4"/>
        <v>0</v>
      </c>
    </row>
    <row r="24" spans="1:11" ht="30.75" customHeight="1">
      <c r="A24" s="1113"/>
      <c r="B24" s="1266"/>
      <c r="C24" s="1270"/>
      <c r="D24" s="294" t="s">
        <v>566</v>
      </c>
      <c r="E24" s="298" t="s">
        <v>1063</v>
      </c>
      <c r="F24" s="312"/>
      <c r="G24" s="371">
        <v>10000</v>
      </c>
      <c r="H24" s="372">
        <f t="shared" si="0"/>
        <v>6666.666666666667</v>
      </c>
      <c r="I24" s="373">
        <f t="shared" si="3"/>
        <v>10000</v>
      </c>
      <c r="J24" s="374">
        <f t="shared" si="4"/>
        <v>11500</v>
      </c>
      <c r="K24" s="1023">
        <f>G24*0.15*1000</f>
        <v>1500000</v>
      </c>
    </row>
    <row r="25" spans="1:11" ht="18.75">
      <c r="A25" s="1113"/>
      <c r="B25" s="1266"/>
      <c r="C25" s="1270"/>
      <c r="D25" s="294" t="s">
        <v>613</v>
      </c>
      <c r="E25" s="298" t="s">
        <v>1064</v>
      </c>
      <c r="F25" s="312"/>
      <c r="G25" s="371"/>
      <c r="H25" s="372">
        <f t="shared" si="0"/>
        <v>0</v>
      </c>
      <c r="I25" s="373">
        <f t="shared" si="3"/>
        <v>0</v>
      </c>
      <c r="J25" s="374">
        <f t="shared" si="4"/>
        <v>0</v>
      </c>
    </row>
    <row r="26" spans="1:11" ht="18.75">
      <c r="A26" s="1113"/>
      <c r="B26" s="1267"/>
      <c r="C26" s="1271"/>
      <c r="D26" s="286" t="s">
        <v>614</v>
      </c>
      <c r="E26" s="298" t="s">
        <v>1065</v>
      </c>
      <c r="F26" s="312"/>
      <c r="G26" s="371"/>
      <c r="H26" s="372">
        <f t="shared" si="0"/>
        <v>0</v>
      </c>
      <c r="I26" s="373">
        <f t="shared" si="3"/>
        <v>0</v>
      </c>
      <c r="J26" s="374">
        <f t="shared" si="4"/>
        <v>0</v>
      </c>
    </row>
    <row r="27" spans="1:11" ht="29.25">
      <c r="A27" s="1113"/>
      <c r="B27" s="1265" t="s">
        <v>1414</v>
      </c>
      <c r="C27" s="1275" t="s">
        <v>142</v>
      </c>
      <c r="D27" s="144" t="s">
        <v>1587</v>
      </c>
      <c r="E27" s="299">
        <v>5000</v>
      </c>
      <c r="F27" s="313"/>
      <c r="G27" s="375"/>
      <c r="H27" s="376">
        <f t="shared" si="0"/>
        <v>0</v>
      </c>
      <c r="I27" s="377">
        <f t="shared" si="3"/>
        <v>0</v>
      </c>
      <c r="J27" s="378">
        <f t="shared" si="4"/>
        <v>0</v>
      </c>
    </row>
    <row r="28" spans="1:11" ht="29.25">
      <c r="A28" s="1113"/>
      <c r="B28" s="1266"/>
      <c r="C28" s="1276"/>
      <c r="D28" s="295" t="s">
        <v>1588</v>
      </c>
      <c r="E28" s="300">
        <v>10000</v>
      </c>
      <c r="F28" s="314"/>
      <c r="G28" s="379"/>
      <c r="H28" s="380">
        <f t="shared" si="0"/>
        <v>0</v>
      </c>
      <c r="I28" s="381">
        <f t="shared" si="3"/>
        <v>0</v>
      </c>
      <c r="J28" s="382">
        <f t="shared" si="4"/>
        <v>0</v>
      </c>
    </row>
    <row r="29" spans="1:11" ht="32.25" customHeight="1">
      <c r="A29" s="1113"/>
      <c r="B29" s="1266"/>
      <c r="C29" s="1277"/>
      <c r="D29" s="296" t="s">
        <v>1589</v>
      </c>
      <c r="E29" s="301">
        <v>15000</v>
      </c>
      <c r="F29" s="315"/>
      <c r="G29" s="383">
        <v>15000</v>
      </c>
      <c r="H29" s="384">
        <f>G29/$J$7*1000</f>
        <v>10000</v>
      </c>
      <c r="I29" s="385">
        <f t="shared" si="3"/>
        <v>15000</v>
      </c>
      <c r="J29" s="386">
        <f t="shared" si="4"/>
        <v>17250</v>
      </c>
    </row>
    <row r="30" spans="1:11" ht="16.5" customHeight="1">
      <c r="A30" s="1135" t="s">
        <v>916</v>
      </c>
      <c r="B30" s="1259" t="s">
        <v>567</v>
      </c>
      <c r="C30" s="1263" t="s">
        <v>919</v>
      </c>
      <c r="D30" s="1264"/>
      <c r="E30" s="473" t="s">
        <v>930</v>
      </c>
      <c r="F30" s="477"/>
      <c r="G30" s="360"/>
      <c r="H30" s="387">
        <f t="shared" si="0"/>
        <v>0</v>
      </c>
      <c r="I30" s="388">
        <f t="shared" si="3"/>
        <v>0</v>
      </c>
      <c r="J30" s="389">
        <f t="shared" si="4"/>
        <v>0</v>
      </c>
    </row>
    <row r="31" spans="1:11" ht="15" customHeight="1">
      <c r="A31" s="1127"/>
      <c r="B31" s="1260"/>
      <c r="C31" s="1229" t="s">
        <v>918</v>
      </c>
      <c r="D31" s="1230"/>
      <c r="E31" s="344" t="s">
        <v>931</v>
      </c>
      <c r="F31" s="478"/>
      <c r="G31" s="364"/>
      <c r="H31" s="361">
        <f t="shared" si="0"/>
        <v>0</v>
      </c>
      <c r="I31" s="365">
        <f t="shared" si="3"/>
        <v>0</v>
      </c>
      <c r="J31" s="366">
        <f t="shared" si="4"/>
        <v>0</v>
      </c>
    </row>
    <row r="32" spans="1:11" ht="29.25" customHeight="1">
      <c r="A32" s="1127"/>
      <c r="B32" s="1261"/>
      <c r="C32" s="1231" t="s">
        <v>1069</v>
      </c>
      <c r="D32" s="1232"/>
      <c r="E32" s="346" t="s">
        <v>932</v>
      </c>
      <c r="F32" s="479"/>
      <c r="G32" s="367">
        <v>1500</v>
      </c>
      <c r="H32" s="368">
        <f t="shared" si="0"/>
        <v>1000</v>
      </c>
      <c r="I32" s="369">
        <f t="shared" si="3"/>
        <v>1500</v>
      </c>
      <c r="J32" s="370">
        <f t="shared" si="4"/>
        <v>1725</v>
      </c>
    </row>
    <row r="33" spans="1:10" ht="14.45" customHeight="1">
      <c r="A33" s="1127"/>
      <c r="B33" s="1262" t="s">
        <v>118</v>
      </c>
      <c r="C33" s="1233" t="s">
        <v>919</v>
      </c>
      <c r="D33" s="1234"/>
      <c r="E33" s="473">
        <v>530</v>
      </c>
      <c r="F33" s="477"/>
      <c r="G33" s="360"/>
      <c r="H33" s="387">
        <f t="shared" si="0"/>
        <v>0</v>
      </c>
      <c r="I33" s="388">
        <f t="shared" si="3"/>
        <v>0</v>
      </c>
      <c r="J33" s="389">
        <f t="shared" si="4"/>
        <v>0</v>
      </c>
    </row>
    <row r="34" spans="1:10" ht="14.45" customHeight="1">
      <c r="A34" s="1127"/>
      <c r="B34" s="1260"/>
      <c r="C34" s="1229" t="s">
        <v>918</v>
      </c>
      <c r="D34" s="1230"/>
      <c r="E34" s="344">
        <v>530</v>
      </c>
      <c r="F34" s="478"/>
      <c r="G34" s="364"/>
      <c r="H34" s="361">
        <f t="shared" si="0"/>
        <v>0</v>
      </c>
      <c r="I34" s="365">
        <f t="shared" si="3"/>
        <v>0</v>
      </c>
      <c r="J34" s="366">
        <f t="shared" si="4"/>
        <v>0</v>
      </c>
    </row>
    <row r="35" spans="1:10" ht="29.25" customHeight="1">
      <c r="A35" s="1127"/>
      <c r="B35" s="1261"/>
      <c r="C35" s="1231" t="s">
        <v>1069</v>
      </c>
      <c r="D35" s="1232"/>
      <c r="E35" s="346">
        <v>530</v>
      </c>
      <c r="F35" s="479"/>
      <c r="G35" s="367">
        <v>530</v>
      </c>
      <c r="H35" s="368">
        <f t="shared" si="0"/>
        <v>353.33333333333331</v>
      </c>
      <c r="I35" s="369">
        <f t="shared" si="3"/>
        <v>530</v>
      </c>
      <c r="J35" s="370">
        <f t="shared" si="4"/>
        <v>609.5</v>
      </c>
    </row>
    <row r="36" spans="1:10" ht="18.75">
      <c r="A36" s="1127"/>
      <c r="B36" s="1262" t="s">
        <v>133</v>
      </c>
      <c r="C36" s="1233" t="s">
        <v>919</v>
      </c>
      <c r="D36" s="1234"/>
      <c r="E36" s="302">
        <v>410</v>
      </c>
      <c r="F36" s="316"/>
      <c r="G36" s="390"/>
      <c r="H36" s="391">
        <f t="shared" si="0"/>
        <v>0</v>
      </c>
      <c r="I36" s="392">
        <f t="shared" si="3"/>
        <v>0</v>
      </c>
      <c r="J36" s="393">
        <f t="shared" si="4"/>
        <v>0</v>
      </c>
    </row>
    <row r="37" spans="1:10" ht="18.75">
      <c r="A37" s="1127"/>
      <c r="B37" s="1260"/>
      <c r="C37" s="1229" t="s">
        <v>918</v>
      </c>
      <c r="D37" s="1230"/>
      <c r="E37" s="302">
        <v>450</v>
      </c>
      <c r="F37" s="316"/>
      <c r="G37" s="390"/>
      <c r="H37" s="391">
        <f t="shared" si="0"/>
        <v>0</v>
      </c>
      <c r="I37" s="392">
        <f t="shared" si="3"/>
        <v>0</v>
      </c>
      <c r="J37" s="393">
        <f t="shared" si="4"/>
        <v>0</v>
      </c>
    </row>
    <row r="38" spans="1:10" ht="31.5" customHeight="1">
      <c r="A38" s="1127"/>
      <c r="B38" s="1261"/>
      <c r="C38" s="1231" t="s">
        <v>1069</v>
      </c>
      <c r="D38" s="1232"/>
      <c r="E38" s="303">
        <v>560</v>
      </c>
      <c r="F38" s="317"/>
      <c r="G38" s="367">
        <v>560</v>
      </c>
      <c r="H38" s="368">
        <f t="shared" si="0"/>
        <v>373.33333333333337</v>
      </c>
      <c r="I38" s="369">
        <f t="shared" si="3"/>
        <v>560</v>
      </c>
      <c r="J38" s="370">
        <f t="shared" si="4"/>
        <v>644</v>
      </c>
    </row>
    <row r="39" spans="1:10" ht="18.75">
      <c r="A39" s="1127"/>
      <c r="B39" s="1283" t="s">
        <v>794</v>
      </c>
      <c r="C39" s="1284"/>
      <c r="D39" s="1285"/>
      <c r="E39" s="494"/>
      <c r="F39" s="507"/>
      <c r="G39" s="496"/>
      <c r="H39" s="497">
        <f t="shared" si="0"/>
        <v>0</v>
      </c>
      <c r="I39" s="498">
        <f t="shared" si="3"/>
        <v>0</v>
      </c>
      <c r="J39" s="499">
        <f t="shared" si="4"/>
        <v>0</v>
      </c>
    </row>
    <row r="40" spans="1:10" ht="18.75">
      <c r="A40" s="1278"/>
      <c r="B40" s="1286" t="s">
        <v>863</v>
      </c>
      <c r="C40" s="1287"/>
      <c r="D40" s="1287"/>
      <c r="E40" s="501">
        <v>250</v>
      </c>
      <c r="F40" s="502"/>
      <c r="G40" s="503">
        <v>250</v>
      </c>
      <c r="H40" s="504">
        <f t="shared" si="0"/>
        <v>166.66666666666666</v>
      </c>
      <c r="I40" s="505">
        <f t="shared" si="3"/>
        <v>250</v>
      </c>
      <c r="J40" s="506">
        <f t="shared" si="4"/>
        <v>287.5</v>
      </c>
    </row>
    <row r="43" spans="1:10" ht="18.75" customHeight="1">
      <c r="A43" s="1059" t="s">
        <v>5</v>
      </c>
      <c r="B43" s="1060"/>
      <c r="C43" s="1060"/>
      <c r="D43" s="1060"/>
      <c r="E43" s="136"/>
      <c r="F43" s="136"/>
      <c r="G43" s="334"/>
      <c r="H43" s="336"/>
      <c r="I43" s="336"/>
      <c r="J43" s="336"/>
    </row>
    <row r="44" spans="1:10" ht="31.5">
      <c r="A44" s="1051" t="s">
        <v>19</v>
      </c>
      <c r="B44" s="1051"/>
      <c r="C44" s="1051"/>
      <c r="D44" s="1051"/>
      <c r="E44" s="1066" t="s">
        <v>928</v>
      </c>
      <c r="F44" s="1066"/>
      <c r="G44" s="1066" t="s">
        <v>1574</v>
      </c>
      <c r="H44" s="1066"/>
      <c r="I44" s="48" t="s">
        <v>962</v>
      </c>
      <c r="J44" s="48" t="s">
        <v>1575</v>
      </c>
    </row>
    <row r="45" spans="1:10" ht="32.25" customHeight="1">
      <c r="A45" s="1099"/>
      <c r="B45" s="1099"/>
      <c r="C45" s="1099"/>
      <c r="D45" s="1099"/>
      <c r="E45" s="1062"/>
      <c r="F45" s="1062"/>
      <c r="G45" s="1062"/>
      <c r="H45" s="1062"/>
      <c r="I45" s="618">
        <v>0.5</v>
      </c>
      <c r="J45" s="618">
        <f>J11</f>
        <v>0.15</v>
      </c>
    </row>
    <row r="46" spans="1:10">
      <c r="A46" s="1059"/>
      <c r="B46" s="1059"/>
      <c r="C46" s="1059"/>
      <c r="D46" s="1059"/>
      <c r="E46" s="291" t="s">
        <v>79</v>
      </c>
      <c r="F46" s="291" t="s">
        <v>62</v>
      </c>
      <c r="G46" s="335" t="s">
        <v>79</v>
      </c>
      <c r="H46" s="337" t="s">
        <v>62</v>
      </c>
      <c r="I46" s="337" t="s">
        <v>62</v>
      </c>
      <c r="J46" s="337" t="s">
        <v>62</v>
      </c>
    </row>
    <row r="47" spans="1:10" ht="18.75">
      <c r="A47" s="810" t="s">
        <v>6</v>
      </c>
      <c r="B47" s="1141" t="s">
        <v>54</v>
      </c>
      <c r="C47" s="1252"/>
      <c r="D47" s="1253"/>
      <c r="E47" s="501"/>
      <c r="F47" s="502"/>
      <c r="G47" s="503"/>
      <c r="H47" s="504"/>
      <c r="I47" s="505"/>
      <c r="J47" s="506"/>
    </row>
    <row r="48" spans="1:10" ht="18.75">
      <c r="A48" s="640"/>
      <c r="B48" s="1150" t="s">
        <v>17</v>
      </c>
      <c r="C48" s="1143" t="s">
        <v>582</v>
      </c>
      <c r="D48" s="1268"/>
      <c r="E48" s="346"/>
      <c r="F48" s="479"/>
      <c r="G48" s="367"/>
      <c r="H48" s="368">
        <f t="shared" ref="H48:H58" si="5">G48/$J$7*1000</f>
        <v>0</v>
      </c>
      <c r="I48" s="369">
        <f t="shared" ref="I48:I58" si="6">H48+H48*$I$77</f>
        <v>0</v>
      </c>
      <c r="J48" s="370">
        <f t="shared" ref="J48:J58" si="7">I48+I48*$J$77</f>
        <v>0</v>
      </c>
    </row>
    <row r="49" spans="1:10" ht="18" customHeight="1">
      <c r="A49" s="640"/>
      <c r="B49" s="1150"/>
      <c r="C49" s="1141" t="s">
        <v>553</v>
      </c>
      <c r="D49" s="1252"/>
      <c r="E49" s="346"/>
      <c r="F49" s="479"/>
      <c r="G49" s="367"/>
      <c r="H49" s="368">
        <f t="shared" si="5"/>
        <v>0</v>
      </c>
      <c r="I49" s="369">
        <f t="shared" si="6"/>
        <v>0</v>
      </c>
      <c r="J49" s="370">
        <f t="shared" si="7"/>
        <v>0</v>
      </c>
    </row>
    <row r="50" spans="1:10" ht="14.45" customHeight="1">
      <c r="A50" s="640"/>
      <c r="B50" s="1151"/>
      <c r="C50" s="1143" t="s">
        <v>555</v>
      </c>
      <c r="D50" s="1268"/>
      <c r="E50" s="346"/>
      <c r="F50" s="479"/>
      <c r="G50" s="367"/>
      <c r="H50" s="368">
        <f t="shared" si="5"/>
        <v>0</v>
      </c>
      <c r="I50" s="369">
        <f t="shared" si="6"/>
        <v>0</v>
      </c>
      <c r="J50" s="370">
        <f t="shared" si="7"/>
        <v>0</v>
      </c>
    </row>
    <row r="51" spans="1:10" ht="31.5">
      <c r="A51" s="640"/>
      <c r="B51" s="1164" t="s">
        <v>568</v>
      </c>
      <c r="C51" s="1259" t="s">
        <v>8</v>
      </c>
      <c r="D51" s="144" t="s">
        <v>569</v>
      </c>
      <c r="E51" s="347" t="s">
        <v>1094</v>
      </c>
      <c r="F51" s="480"/>
      <c r="G51" s="394">
        <v>430</v>
      </c>
      <c r="H51" s="395">
        <f t="shared" si="5"/>
        <v>286.66666666666669</v>
      </c>
      <c r="I51" s="396">
        <f t="shared" si="6"/>
        <v>430</v>
      </c>
      <c r="J51" s="397">
        <f t="shared" si="7"/>
        <v>494.5</v>
      </c>
    </row>
    <row r="52" spans="1:10" ht="18.75">
      <c r="A52" s="640"/>
      <c r="B52" s="1165"/>
      <c r="C52" s="1260"/>
      <c r="D52" s="295" t="s">
        <v>570</v>
      </c>
      <c r="E52" s="345"/>
      <c r="F52" s="481">
        <v>240</v>
      </c>
      <c r="G52" s="398"/>
      <c r="H52" s="399">
        <f t="shared" si="5"/>
        <v>0</v>
      </c>
      <c r="I52" s="400">
        <f t="shared" si="6"/>
        <v>0</v>
      </c>
      <c r="J52" s="401">
        <f t="shared" si="7"/>
        <v>0</v>
      </c>
    </row>
    <row r="53" spans="1:10" ht="37.5" customHeight="1">
      <c r="A53" s="640"/>
      <c r="B53" s="1165"/>
      <c r="C53" s="1260"/>
      <c r="D53" s="895" t="s">
        <v>1501</v>
      </c>
      <c r="E53" s="348"/>
      <c r="F53" s="482" t="s">
        <v>935</v>
      </c>
      <c r="G53" s="402"/>
      <c r="H53" s="403">
        <f t="shared" si="5"/>
        <v>0</v>
      </c>
      <c r="I53" s="404">
        <f t="shared" si="6"/>
        <v>0</v>
      </c>
      <c r="J53" s="405">
        <f t="shared" si="7"/>
        <v>0</v>
      </c>
    </row>
    <row r="54" spans="1:10" ht="51.75">
      <c r="A54" s="640"/>
      <c r="B54" s="1165"/>
      <c r="C54" s="1260"/>
      <c r="D54" s="895" t="s">
        <v>1417</v>
      </c>
      <c r="E54" s="348"/>
      <c r="F54" s="482">
        <v>402</v>
      </c>
      <c r="G54" s="402"/>
      <c r="H54" s="403">
        <f t="shared" si="5"/>
        <v>0</v>
      </c>
      <c r="I54" s="404">
        <f t="shared" si="6"/>
        <v>0</v>
      </c>
      <c r="J54" s="405">
        <f t="shared" si="7"/>
        <v>0</v>
      </c>
    </row>
    <row r="55" spans="1:10" ht="27.75">
      <c r="A55" s="640"/>
      <c r="B55" s="1165"/>
      <c r="C55" s="1260"/>
      <c r="D55" s="895" t="s">
        <v>1502</v>
      </c>
      <c r="E55" s="348">
        <v>231</v>
      </c>
      <c r="F55" s="482"/>
      <c r="G55" s="402"/>
      <c r="H55" s="403">
        <f t="shared" si="5"/>
        <v>0</v>
      </c>
      <c r="I55" s="404">
        <f t="shared" si="6"/>
        <v>0</v>
      </c>
      <c r="J55" s="405">
        <f t="shared" si="7"/>
        <v>0</v>
      </c>
    </row>
    <row r="56" spans="1:10" ht="14.45" customHeight="1">
      <c r="A56" s="640"/>
      <c r="B56" s="1165"/>
      <c r="C56" s="1261"/>
      <c r="D56" s="894" t="s">
        <v>572</v>
      </c>
      <c r="E56" s="346"/>
      <c r="F56" s="479"/>
      <c r="G56" s="367"/>
      <c r="H56" s="368">
        <f t="shared" si="5"/>
        <v>0</v>
      </c>
      <c r="I56" s="369">
        <f t="shared" si="6"/>
        <v>0</v>
      </c>
      <c r="J56" s="370">
        <f t="shared" si="7"/>
        <v>0</v>
      </c>
    </row>
    <row r="57" spans="1:10" ht="14.45" customHeight="1">
      <c r="A57" s="640"/>
      <c r="B57" s="1165"/>
      <c r="C57" s="778" t="s">
        <v>179</v>
      </c>
      <c r="D57" s="780" t="s">
        <v>198</v>
      </c>
      <c r="E57" s="474">
        <v>539</v>
      </c>
      <c r="F57" s="483"/>
      <c r="G57" s="406"/>
      <c r="H57" s="407">
        <f t="shared" si="5"/>
        <v>0</v>
      </c>
      <c r="I57" s="408">
        <f t="shared" si="6"/>
        <v>0</v>
      </c>
      <c r="J57" s="409">
        <f t="shared" si="7"/>
        <v>0</v>
      </c>
    </row>
    <row r="58" spans="1:10" ht="31.5">
      <c r="A58" s="640"/>
      <c r="B58" s="1165"/>
      <c r="C58" s="778" t="s">
        <v>187</v>
      </c>
      <c r="D58" s="194" t="s">
        <v>807</v>
      </c>
      <c r="E58" s="494">
        <v>100</v>
      </c>
      <c r="F58" s="495"/>
      <c r="G58" s="496"/>
      <c r="H58" s="497">
        <f t="shared" si="5"/>
        <v>0</v>
      </c>
      <c r="I58" s="498">
        <f t="shared" si="6"/>
        <v>0</v>
      </c>
      <c r="J58" s="499">
        <f t="shared" si="7"/>
        <v>0</v>
      </c>
    </row>
    <row r="59" spans="1:10" ht="14.45" customHeight="1">
      <c r="A59" s="640"/>
      <c r="B59" s="1165"/>
      <c r="C59" s="1259" t="s">
        <v>189</v>
      </c>
      <c r="D59" s="198" t="s">
        <v>571</v>
      </c>
      <c r="E59" s="344" t="s">
        <v>934</v>
      </c>
      <c r="F59" s="493"/>
      <c r="G59" s="394"/>
      <c r="H59" s="395"/>
      <c r="I59" s="396"/>
      <c r="J59" s="397"/>
    </row>
    <row r="60" spans="1:10" ht="14.45" customHeight="1">
      <c r="A60" s="640"/>
      <c r="B60" s="1165"/>
      <c r="C60" s="1260"/>
      <c r="D60" s="198" t="s">
        <v>194</v>
      </c>
      <c r="E60" s="344"/>
      <c r="F60" s="500">
        <v>450</v>
      </c>
      <c r="G60" s="410"/>
      <c r="H60" s="411"/>
      <c r="I60" s="412"/>
      <c r="J60" s="413"/>
    </row>
    <row r="61" spans="1:10" ht="14.45" customHeight="1">
      <c r="A61" s="640"/>
      <c r="B61" s="1165"/>
      <c r="C61" s="1260"/>
      <c r="D61" s="295" t="s">
        <v>938</v>
      </c>
      <c r="E61" s="345">
        <v>450</v>
      </c>
      <c r="F61" s="481"/>
      <c r="G61" s="398">
        <v>213</v>
      </c>
      <c r="H61" s="399">
        <f t="shared" ref="H61:H72" si="8">G61/$J$7*1000</f>
        <v>142</v>
      </c>
      <c r="I61" s="400">
        <f t="shared" ref="I61:I72" si="9">H61+H61*$I$77</f>
        <v>213</v>
      </c>
      <c r="J61" s="401">
        <f t="shared" ref="J61:J72" si="10">I61+I61*$J$77</f>
        <v>244.95</v>
      </c>
    </row>
    <row r="62" spans="1:10" ht="14.45" customHeight="1">
      <c r="A62" s="641"/>
      <c r="B62" s="1166"/>
      <c r="C62" s="1261"/>
      <c r="D62" s="894" t="s">
        <v>573</v>
      </c>
      <c r="E62" s="346" t="s">
        <v>937</v>
      </c>
      <c r="F62" s="479"/>
      <c r="G62" s="367">
        <v>8800</v>
      </c>
      <c r="H62" s="368">
        <f t="shared" si="8"/>
        <v>5866.6666666666661</v>
      </c>
      <c r="I62" s="369">
        <f t="shared" si="9"/>
        <v>8800</v>
      </c>
      <c r="J62" s="370">
        <f t="shared" si="10"/>
        <v>10120</v>
      </c>
    </row>
    <row r="63" spans="1:10" ht="18.75">
      <c r="A63" s="640"/>
      <c r="B63" s="1149" t="s">
        <v>8</v>
      </c>
      <c r="C63" s="1173" t="s">
        <v>812</v>
      </c>
      <c r="D63" s="307" t="s">
        <v>813</v>
      </c>
      <c r="E63" s="325">
        <v>220</v>
      </c>
      <c r="F63" s="318"/>
      <c r="G63" s="414"/>
      <c r="H63" s="361">
        <f t="shared" si="8"/>
        <v>0</v>
      </c>
      <c r="I63" s="365">
        <f t="shared" si="9"/>
        <v>0</v>
      </c>
      <c r="J63" s="415">
        <f t="shared" si="10"/>
        <v>0</v>
      </c>
    </row>
    <row r="64" spans="1:10" ht="31.5">
      <c r="A64" s="640"/>
      <c r="B64" s="1150"/>
      <c r="C64" s="1187"/>
      <c r="D64" s="308" t="s">
        <v>814</v>
      </c>
      <c r="E64" s="326">
        <v>90</v>
      </c>
      <c r="F64" s="319"/>
      <c r="G64" s="416">
        <v>90</v>
      </c>
      <c r="H64" s="417">
        <f t="shared" si="8"/>
        <v>60</v>
      </c>
      <c r="I64" s="418">
        <f t="shared" si="9"/>
        <v>90</v>
      </c>
      <c r="J64" s="419">
        <f t="shared" si="10"/>
        <v>103.5</v>
      </c>
    </row>
    <row r="65" spans="1:10" ht="31.5">
      <c r="A65" s="640"/>
      <c r="B65" s="1150"/>
      <c r="C65" s="1174"/>
      <c r="D65" s="306" t="s">
        <v>816</v>
      </c>
      <c r="E65" s="327">
        <v>85</v>
      </c>
      <c r="F65" s="320"/>
      <c r="G65" s="420"/>
      <c r="H65" s="421">
        <f t="shared" si="8"/>
        <v>0</v>
      </c>
      <c r="I65" s="422">
        <f t="shared" si="9"/>
        <v>0</v>
      </c>
      <c r="J65" s="423">
        <f t="shared" si="10"/>
        <v>0</v>
      </c>
    </row>
    <row r="66" spans="1:10" ht="14.45" customHeight="1">
      <c r="A66" s="640"/>
      <c r="B66" s="1150"/>
      <c r="C66" s="1173" t="s">
        <v>51</v>
      </c>
      <c r="D66" s="290" t="s">
        <v>817</v>
      </c>
      <c r="E66" s="325">
        <v>160</v>
      </c>
      <c r="F66" s="318"/>
      <c r="G66" s="424">
        <f>160*2</f>
        <v>320</v>
      </c>
      <c r="H66" s="425">
        <f t="shared" si="8"/>
        <v>213.33333333333334</v>
      </c>
      <c r="I66" s="426">
        <f t="shared" si="9"/>
        <v>320</v>
      </c>
      <c r="J66" s="427">
        <f t="shared" si="10"/>
        <v>368</v>
      </c>
    </row>
    <row r="67" spans="1:10" ht="31.5">
      <c r="A67" s="640"/>
      <c r="B67" s="1150"/>
      <c r="C67" s="1187"/>
      <c r="D67" s="896" t="s">
        <v>818</v>
      </c>
      <c r="E67" s="475">
        <v>120</v>
      </c>
      <c r="F67" s="484"/>
      <c r="G67" s="428">
        <f>120*2</f>
        <v>240</v>
      </c>
      <c r="H67" s="429">
        <f t="shared" si="8"/>
        <v>160</v>
      </c>
      <c r="I67" s="430">
        <f t="shared" si="9"/>
        <v>240</v>
      </c>
      <c r="J67" s="431">
        <f t="shared" si="10"/>
        <v>276</v>
      </c>
    </row>
    <row r="68" spans="1:10" ht="31.5">
      <c r="A68" s="640"/>
      <c r="B68" s="1150"/>
      <c r="C68" s="1187"/>
      <c r="D68" s="896" t="s">
        <v>903</v>
      </c>
      <c r="E68" s="475" t="s">
        <v>940</v>
      </c>
      <c r="F68" s="484"/>
      <c r="G68" s="428"/>
      <c r="H68" s="429">
        <f t="shared" si="8"/>
        <v>0</v>
      </c>
      <c r="I68" s="430">
        <f t="shared" si="9"/>
        <v>0</v>
      </c>
      <c r="J68" s="431">
        <f t="shared" si="10"/>
        <v>0</v>
      </c>
    </row>
    <row r="69" spans="1:10" ht="31.5">
      <c r="A69" s="640"/>
      <c r="B69" s="1150"/>
      <c r="C69" s="1187"/>
      <c r="D69" s="896" t="s">
        <v>819</v>
      </c>
      <c r="E69" s="475" t="s">
        <v>941</v>
      </c>
      <c r="F69" s="484"/>
      <c r="G69" s="428"/>
      <c r="H69" s="429">
        <f t="shared" si="8"/>
        <v>0</v>
      </c>
      <c r="I69" s="430">
        <f t="shared" si="9"/>
        <v>0</v>
      </c>
      <c r="J69" s="431">
        <f t="shared" si="10"/>
        <v>0</v>
      </c>
    </row>
    <row r="70" spans="1:10" ht="31.5">
      <c r="A70" s="640"/>
      <c r="B70" s="1150"/>
      <c r="C70" s="1174"/>
      <c r="D70" s="897" t="s">
        <v>825</v>
      </c>
      <c r="E70" s="351">
        <v>17</v>
      </c>
      <c r="F70" s="352"/>
      <c r="G70" s="432"/>
      <c r="H70" s="433">
        <f t="shared" si="8"/>
        <v>0</v>
      </c>
      <c r="I70" s="434">
        <f t="shared" si="9"/>
        <v>0</v>
      </c>
      <c r="J70" s="435">
        <f t="shared" si="10"/>
        <v>0</v>
      </c>
    </row>
    <row r="71" spans="1:10" ht="31.5" customHeight="1">
      <c r="A71" s="640"/>
      <c r="B71" s="1150"/>
      <c r="C71" s="276" t="s">
        <v>821</v>
      </c>
      <c r="D71" s="297" t="s">
        <v>823</v>
      </c>
      <c r="E71" s="328" t="s">
        <v>942</v>
      </c>
      <c r="F71" s="321"/>
      <c r="G71" s="436"/>
      <c r="H71" s="437">
        <f t="shared" si="8"/>
        <v>0</v>
      </c>
      <c r="I71" s="438">
        <f t="shared" si="9"/>
        <v>0</v>
      </c>
      <c r="J71" s="439">
        <f t="shared" si="10"/>
        <v>0</v>
      </c>
    </row>
    <row r="72" spans="1:10" ht="32.25" thickBot="1">
      <c r="A72" s="641"/>
      <c r="B72" s="1151"/>
      <c r="C72" s="238" t="s">
        <v>822</v>
      </c>
      <c r="D72" s="350" t="s">
        <v>824</v>
      </c>
      <c r="E72" s="351" t="s">
        <v>943</v>
      </c>
      <c r="F72" s="352"/>
      <c r="G72" s="432"/>
      <c r="H72" s="433">
        <f t="shared" si="8"/>
        <v>0</v>
      </c>
      <c r="I72" s="440">
        <f t="shared" si="9"/>
        <v>0</v>
      </c>
      <c r="J72" s="435">
        <f t="shared" si="10"/>
        <v>0</v>
      </c>
    </row>
    <row r="73" spans="1:10" ht="14.45" customHeight="1"/>
    <row r="75" spans="1:10" ht="18.75" customHeight="1">
      <c r="A75" s="1059" t="s">
        <v>5</v>
      </c>
      <c r="B75" s="1060"/>
      <c r="C75" s="1060"/>
      <c r="D75" s="1060"/>
      <c r="E75" s="136"/>
      <c r="F75" s="136"/>
      <c r="G75" s="334"/>
      <c r="H75" s="336"/>
      <c r="I75" s="336"/>
      <c r="J75" s="336"/>
    </row>
    <row r="76" spans="1:10" ht="31.5">
      <c r="A76" s="1051" t="s">
        <v>19</v>
      </c>
      <c r="B76" s="1051"/>
      <c r="C76" s="1051"/>
      <c r="D76" s="1051"/>
      <c r="E76" s="1066" t="s">
        <v>928</v>
      </c>
      <c r="F76" s="1066"/>
      <c r="G76" s="1066" t="s">
        <v>1574</v>
      </c>
      <c r="H76" s="1066"/>
      <c r="I76" s="48" t="s">
        <v>962</v>
      </c>
      <c r="J76" s="48" t="s">
        <v>1575</v>
      </c>
    </row>
    <row r="77" spans="1:10" ht="32.25" customHeight="1">
      <c r="A77" s="1099"/>
      <c r="B77" s="1099"/>
      <c r="C77" s="1099"/>
      <c r="D77" s="1099"/>
      <c r="E77" s="1062"/>
      <c r="F77" s="1062"/>
      <c r="G77" s="1062"/>
      <c r="H77" s="1062"/>
      <c r="I77" s="618">
        <v>0.5</v>
      </c>
      <c r="J77" s="618">
        <f>J11</f>
        <v>0.15</v>
      </c>
    </row>
    <row r="78" spans="1:10" ht="16.5" thickBot="1">
      <c r="A78" s="1059"/>
      <c r="B78" s="1059"/>
      <c r="C78" s="1059"/>
      <c r="D78" s="1059"/>
      <c r="E78" s="291" t="s">
        <v>79</v>
      </c>
      <c r="F78" s="291" t="s">
        <v>62</v>
      </c>
      <c r="G78" s="335" t="s">
        <v>79</v>
      </c>
      <c r="H78" s="337" t="s">
        <v>62</v>
      </c>
      <c r="I78" s="337" t="s">
        <v>62</v>
      </c>
      <c r="J78" s="337" t="s">
        <v>62</v>
      </c>
    </row>
    <row r="79" spans="1:10" ht="14.45" customHeight="1">
      <c r="A79" s="1162" t="s">
        <v>6</v>
      </c>
      <c r="B79" s="1291" t="s">
        <v>9</v>
      </c>
      <c r="C79" s="1173" t="s">
        <v>829</v>
      </c>
      <c r="D79" s="290" t="s">
        <v>827</v>
      </c>
      <c r="E79" s="325" t="s">
        <v>944</v>
      </c>
      <c r="F79" s="318"/>
      <c r="G79" s="424"/>
      <c r="H79" s="361">
        <f>G79/$J$7*1000</f>
        <v>0</v>
      </c>
      <c r="I79" s="362">
        <f t="shared" ref="I79:I86" si="11">H79+H79*$I$77</f>
        <v>0</v>
      </c>
      <c r="J79" s="415">
        <f t="shared" ref="J79:J86" si="12">I79+I79*$J$77</f>
        <v>0</v>
      </c>
    </row>
    <row r="80" spans="1:10" ht="14.45" customHeight="1">
      <c r="A80" s="1127"/>
      <c r="B80" s="1292"/>
      <c r="C80" s="1187"/>
      <c r="D80" s="289" t="s">
        <v>828</v>
      </c>
      <c r="E80" s="330" t="s">
        <v>944</v>
      </c>
      <c r="F80" s="323"/>
      <c r="G80" s="441"/>
      <c r="H80" s="442">
        <f t="shared" ref="H80:H128" si="13">G80/$J$7*1000</f>
        <v>0</v>
      </c>
      <c r="I80" s="443">
        <f t="shared" si="11"/>
        <v>0</v>
      </c>
      <c r="J80" s="444">
        <f t="shared" si="12"/>
        <v>0</v>
      </c>
    </row>
    <row r="81" spans="1:10" ht="14.45" customHeight="1">
      <c r="A81" s="1127"/>
      <c r="B81" s="1292"/>
      <c r="C81" s="1174"/>
      <c r="D81" s="288" t="s">
        <v>834</v>
      </c>
      <c r="E81" s="331" t="s">
        <v>945</v>
      </c>
      <c r="F81" s="324"/>
      <c r="G81" s="445"/>
      <c r="H81" s="446">
        <f t="shared" si="13"/>
        <v>0</v>
      </c>
      <c r="I81" s="447">
        <f t="shared" si="11"/>
        <v>0</v>
      </c>
      <c r="J81" s="448">
        <f t="shared" si="12"/>
        <v>0</v>
      </c>
    </row>
    <row r="82" spans="1:10" ht="14.45" customHeight="1">
      <c r="A82" s="1127"/>
      <c r="B82" s="1292"/>
      <c r="C82" s="1171" t="s">
        <v>574</v>
      </c>
      <c r="D82" s="1255"/>
      <c r="E82" s="331" t="s">
        <v>946</v>
      </c>
      <c r="F82" s="324"/>
      <c r="G82" s="445"/>
      <c r="H82" s="446">
        <f t="shared" si="13"/>
        <v>0</v>
      </c>
      <c r="I82" s="447">
        <f t="shared" si="11"/>
        <v>0</v>
      </c>
      <c r="J82" s="448">
        <f t="shared" si="12"/>
        <v>0</v>
      </c>
    </row>
    <row r="83" spans="1:10" ht="14.45" customHeight="1">
      <c r="A83" s="1127"/>
      <c r="B83" s="1292"/>
      <c r="C83" s="1171" t="s">
        <v>830</v>
      </c>
      <c r="D83" s="1255"/>
      <c r="E83" s="331" t="s">
        <v>947</v>
      </c>
      <c r="F83" s="324"/>
      <c r="G83" s="445"/>
      <c r="H83" s="446">
        <f t="shared" si="13"/>
        <v>0</v>
      </c>
      <c r="I83" s="447">
        <f t="shared" si="11"/>
        <v>0</v>
      </c>
      <c r="J83" s="448">
        <f t="shared" si="12"/>
        <v>0</v>
      </c>
    </row>
    <row r="84" spans="1:10" ht="14.45" customHeight="1">
      <c r="A84" s="1127"/>
      <c r="B84" s="1292"/>
      <c r="C84" s="1173" t="s">
        <v>831</v>
      </c>
      <c r="D84" s="304" t="s">
        <v>832</v>
      </c>
      <c r="E84" s="329" t="s">
        <v>948</v>
      </c>
      <c r="F84" s="322"/>
      <c r="G84" s="449"/>
      <c r="H84" s="450">
        <f t="shared" si="13"/>
        <v>0</v>
      </c>
      <c r="I84" s="451">
        <f t="shared" si="11"/>
        <v>0</v>
      </c>
      <c r="J84" s="452">
        <f t="shared" si="12"/>
        <v>0</v>
      </c>
    </row>
    <row r="85" spans="1:10" ht="14.45" customHeight="1">
      <c r="A85" s="1127"/>
      <c r="B85" s="1292"/>
      <c r="C85" s="1174"/>
      <c r="D85" s="306" t="s">
        <v>833</v>
      </c>
      <c r="E85" s="327" t="s">
        <v>1095</v>
      </c>
      <c r="F85" s="320"/>
      <c r="G85" s="420"/>
      <c r="H85" s="421">
        <f t="shared" si="13"/>
        <v>0</v>
      </c>
      <c r="I85" s="422">
        <f t="shared" si="11"/>
        <v>0</v>
      </c>
      <c r="J85" s="453">
        <f t="shared" si="12"/>
        <v>0</v>
      </c>
    </row>
    <row r="86" spans="1:10" ht="14.45" customHeight="1">
      <c r="A86" s="1127"/>
      <c r="B86" s="1144"/>
      <c r="C86" s="1141" t="s">
        <v>575</v>
      </c>
      <c r="D86" s="1252"/>
      <c r="E86" s="327" t="s">
        <v>949</v>
      </c>
      <c r="F86" s="320"/>
      <c r="G86" s="420">
        <v>350</v>
      </c>
      <c r="H86" s="421">
        <f t="shared" si="13"/>
        <v>233.33333333333334</v>
      </c>
      <c r="I86" s="422">
        <f t="shared" si="11"/>
        <v>350</v>
      </c>
      <c r="J86" s="453">
        <f t="shared" si="12"/>
        <v>402.5</v>
      </c>
    </row>
    <row r="87" spans="1:10" ht="14.45" customHeight="1">
      <c r="A87" s="1127"/>
      <c r="B87" s="1141" t="s">
        <v>581</v>
      </c>
      <c r="C87" s="1252"/>
      <c r="D87" s="1253"/>
      <c r="E87" s="508"/>
      <c r="F87" s="509"/>
      <c r="G87" s="510"/>
      <c r="H87" s="511"/>
      <c r="I87" s="512"/>
      <c r="J87" s="513"/>
    </row>
    <row r="88" spans="1:10" ht="47.25" customHeight="1">
      <c r="A88" s="1127"/>
      <c r="B88" s="1149" t="s">
        <v>576</v>
      </c>
      <c r="C88" s="1173" t="s">
        <v>577</v>
      </c>
      <c r="D88" s="304" t="s">
        <v>459</v>
      </c>
      <c r="E88" s="540">
        <v>1100.5</v>
      </c>
      <c r="F88" s="322"/>
      <c r="G88" s="449"/>
      <c r="H88" s="450">
        <f t="shared" si="13"/>
        <v>0</v>
      </c>
      <c r="I88" s="451">
        <f t="shared" ref="I88:I105" si="14">H88+H88*$I$77</f>
        <v>0</v>
      </c>
      <c r="J88" s="452">
        <f t="shared" ref="J88:J105" si="15">I88+I88*$J$77</f>
        <v>0</v>
      </c>
    </row>
    <row r="89" spans="1:10" ht="63" customHeight="1">
      <c r="A89" s="1127"/>
      <c r="B89" s="1150"/>
      <c r="C89" s="1187"/>
      <c r="D89" s="309" t="s">
        <v>454</v>
      </c>
      <c r="E89" s="541">
        <v>1018.5</v>
      </c>
      <c r="F89" s="319"/>
      <c r="G89" s="416"/>
      <c r="H89" s="417">
        <f t="shared" si="13"/>
        <v>0</v>
      </c>
      <c r="I89" s="418">
        <f t="shared" si="14"/>
        <v>0</v>
      </c>
      <c r="J89" s="454">
        <f t="shared" si="15"/>
        <v>0</v>
      </c>
    </row>
    <row r="90" spans="1:10" ht="47.25">
      <c r="A90" s="1127"/>
      <c r="B90" s="1150"/>
      <c r="C90" s="1174"/>
      <c r="D90" s="306" t="s">
        <v>462</v>
      </c>
      <c r="E90" s="542">
        <v>1178</v>
      </c>
      <c r="F90" s="320"/>
      <c r="G90" s="420"/>
      <c r="H90" s="421">
        <f t="shared" si="13"/>
        <v>0</v>
      </c>
      <c r="I90" s="422">
        <f t="shared" si="14"/>
        <v>0</v>
      </c>
      <c r="J90" s="453">
        <f t="shared" si="15"/>
        <v>0</v>
      </c>
    </row>
    <row r="91" spans="1:10" ht="31.5">
      <c r="A91" s="1127"/>
      <c r="B91" s="1150"/>
      <c r="C91" s="1173" t="s">
        <v>578</v>
      </c>
      <c r="D91" s="310" t="s">
        <v>845</v>
      </c>
      <c r="E91" s="329">
        <v>400</v>
      </c>
      <c r="F91" s="322"/>
      <c r="G91" s="449"/>
      <c r="H91" s="450">
        <f t="shared" si="13"/>
        <v>0</v>
      </c>
      <c r="I91" s="451">
        <f t="shared" si="14"/>
        <v>0</v>
      </c>
      <c r="J91" s="452">
        <f t="shared" si="15"/>
        <v>0</v>
      </c>
    </row>
    <row r="92" spans="1:10" ht="31.5">
      <c r="A92" s="1127"/>
      <c r="B92" s="1150"/>
      <c r="C92" s="1187"/>
      <c r="D92" s="308" t="s">
        <v>846</v>
      </c>
      <c r="E92" s="326" t="s">
        <v>484</v>
      </c>
      <c r="F92" s="319"/>
      <c r="G92" s="416"/>
      <c r="H92" s="417">
        <f t="shared" si="13"/>
        <v>0</v>
      </c>
      <c r="I92" s="418">
        <f t="shared" si="14"/>
        <v>0</v>
      </c>
      <c r="J92" s="454">
        <f t="shared" si="15"/>
        <v>0</v>
      </c>
    </row>
    <row r="93" spans="1:10" ht="31.5">
      <c r="A93" s="1127"/>
      <c r="B93" s="1150"/>
      <c r="C93" s="1174"/>
      <c r="D93" s="311" t="s">
        <v>847</v>
      </c>
      <c r="E93" s="327" t="s">
        <v>484</v>
      </c>
      <c r="F93" s="320"/>
      <c r="G93" s="420"/>
      <c r="H93" s="421">
        <f t="shared" si="13"/>
        <v>0</v>
      </c>
      <c r="I93" s="422">
        <f t="shared" si="14"/>
        <v>0</v>
      </c>
      <c r="J93" s="453">
        <f t="shared" si="15"/>
        <v>0</v>
      </c>
    </row>
    <row r="94" spans="1:10" ht="16.5" customHeight="1">
      <c r="A94" s="1127"/>
      <c r="B94" s="1150"/>
      <c r="C94" s="1141" t="s">
        <v>579</v>
      </c>
      <c r="D94" s="1252"/>
      <c r="E94" s="327" t="s">
        <v>484</v>
      </c>
      <c r="F94" s="320"/>
      <c r="G94" s="420"/>
      <c r="H94" s="421">
        <f t="shared" si="13"/>
        <v>0</v>
      </c>
      <c r="I94" s="422">
        <f t="shared" si="14"/>
        <v>0</v>
      </c>
      <c r="J94" s="453">
        <f t="shared" si="15"/>
        <v>0</v>
      </c>
    </row>
    <row r="95" spans="1:10" ht="16.5" customHeight="1">
      <c r="A95" s="1127"/>
      <c r="B95" s="1150"/>
      <c r="C95" s="1173" t="s">
        <v>851</v>
      </c>
      <c r="D95" s="290" t="s">
        <v>904</v>
      </c>
      <c r="E95" s="325" t="s">
        <v>484</v>
      </c>
      <c r="F95" s="318"/>
      <c r="G95" s="424"/>
      <c r="H95" s="425">
        <f t="shared" si="13"/>
        <v>0</v>
      </c>
      <c r="I95" s="426">
        <f t="shared" si="14"/>
        <v>0</v>
      </c>
      <c r="J95" s="455">
        <f t="shared" si="15"/>
        <v>0</v>
      </c>
    </row>
    <row r="96" spans="1:10" ht="14.45" customHeight="1">
      <c r="A96" s="1127"/>
      <c r="B96" s="1150"/>
      <c r="C96" s="1187"/>
      <c r="D96" s="289" t="s">
        <v>849</v>
      </c>
      <c r="E96" s="330" t="s">
        <v>484</v>
      </c>
      <c r="F96" s="323"/>
      <c r="G96" s="441"/>
      <c r="H96" s="442">
        <f t="shared" si="13"/>
        <v>0</v>
      </c>
      <c r="I96" s="443">
        <f t="shared" si="14"/>
        <v>0</v>
      </c>
      <c r="J96" s="444">
        <f t="shared" si="15"/>
        <v>0</v>
      </c>
    </row>
    <row r="97" spans="1:10" ht="14.45" customHeight="1">
      <c r="A97" s="1127"/>
      <c r="B97" s="1150"/>
      <c r="C97" s="1174"/>
      <c r="D97" s="288" t="s">
        <v>852</v>
      </c>
      <c r="E97" s="331" t="s">
        <v>484</v>
      </c>
      <c r="F97" s="324"/>
      <c r="G97" s="445"/>
      <c r="H97" s="446">
        <f t="shared" si="13"/>
        <v>0</v>
      </c>
      <c r="I97" s="447">
        <f t="shared" si="14"/>
        <v>0</v>
      </c>
      <c r="J97" s="448">
        <f t="shared" si="15"/>
        <v>0</v>
      </c>
    </row>
    <row r="98" spans="1:10" ht="18.75" customHeight="1">
      <c r="A98" s="1127"/>
      <c r="B98" s="1150"/>
      <c r="C98" s="1173" t="s">
        <v>853</v>
      </c>
      <c r="D98" s="304" t="s">
        <v>854</v>
      </c>
      <c r="E98" s="329"/>
      <c r="F98" s="322">
        <v>42</v>
      </c>
      <c r="G98" s="428"/>
      <c r="H98" s="361">
        <f t="shared" si="13"/>
        <v>0</v>
      </c>
      <c r="I98" s="365">
        <f t="shared" si="14"/>
        <v>0</v>
      </c>
      <c r="J98" s="363">
        <f t="shared" si="15"/>
        <v>0</v>
      </c>
    </row>
    <row r="99" spans="1:10" ht="18.75" customHeight="1">
      <c r="A99" s="1127"/>
      <c r="B99" s="1150"/>
      <c r="C99" s="1187"/>
      <c r="D99" s="289" t="s">
        <v>489</v>
      </c>
      <c r="E99" s="330">
        <v>160</v>
      </c>
      <c r="F99" s="323"/>
      <c r="G99" s="441"/>
      <c r="H99" s="442">
        <f t="shared" si="13"/>
        <v>0</v>
      </c>
      <c r="I99" s="443">
        <f t="shared" si="14"/>
        <v>0</v>
      </c>
      <c r="J99" s="444">
        <f t="shared" si="15"/>
        <v>0</v>
      </c>
    </row>
    <row r="100" spans="1:10" ht="45" customHeight="1">
      <c r="A100" s="1127"/>
      <c r="B100" s="1150"/>
      <c r="C100" s="1187"/>
      <c r="D100" s="305" t="s">
        <v>855</v>
      </c>
      <c r="E100" s="333">
        <v>138</v>
      </c>
      <c r="F100" s="332"/>
      <c r="G100" s="456"/>
      <c r="H100" s="457">
        <f t="shared" si="13"/>
        <v>0</v>
      </c>
      <c r="I100" s="458">
        <f t="shared" si="14"/>
        <v>0</v>
      </c>
      <c r="J100" s="459">
        <f t="shared" si="15"/>
        <v>0</v>
      </c>
    </row>
    <row r="101" spans="1:10" ht="14.45" customHeight="1">
      <c r="A101" s="1127"/>
      <c r="B101" s="1150"/>
      <c r="C101" s="1174"/>
      <c r="D101" s="306" t="s">
        <v>885</v>
      </c>
      <c r="E101" s="327" t="s">
        <v>950</v>
      </c>
      <c r="F101" s="320"/>
      <c r="G101" s="420"/>
      <c r="H101" s="421">
        <f t="shared" si="13"/>
        <v>0</v>
      </c>
      <c r="I101" s="422">
        <f t="shared" si="14"/>
        <v>0</v>
      </c>
      <c r="J101" s="453">
        <f t="shared" si="15"/>
        <v>0</v>
      </c>
    </row>
    <row r="102" spans="1:10" ht="47.25">
      <c r="A102" s="1127"/>
      <c r="B102" s="1150"/>
      <c r="C102" s="276" t="s">
        <v>856</v>
      </c>
      <c r="D102" s="287" t="s">
        <v>858</v>
      </c>
      <c r="E102" s="327" t="s">
        <v>484</v>
      </c>
      <c r="F102" s="320"/>
      <c r="G102" s="420"/>
      <c r="H102" s="421">
        <f t="shared" si="13"/>
        <v>0</v>
      </c>
      <c r="I102" s="422">
        <f t="shared" si="14"/>
        <v>0</v>
      </c>
      <c r="J102" s="453">
        <f t="shared" si="15"/>
        <v>0</v>
      </c>
    </row>
    <row r="103" spans="1:10" ht="16.5" customHeight="1">
      <c r="A103" s="1127"/>
      <c r="B103" s="1150"/>
      <c r="C103" s="1173" t="s">
        <v>580</v>
      </c>
      <c r="D103" s="290" t="s">
        <v>859</v>
      </c>
      <c r="E103" s="325" t="s">
        <v>484</v>
      </c>
      <c r="F103" s="318"/>
      <c r="G103" s="424"/>
      <c r="H103" s="425">
        <f t="shared" si="13"/>
        <v>0</v>
      </c>
      <c r="I103" s="426">
        <f t="shared" si="14"/>
        <v>0</v>
      </c>
      <c r="J103" s="455">
        <f t="shared" si="15"/>
        <v>0</v>
      </c>
    </row>
    <row r="104" spans="1:10" ht="18.75">
      <c r="A104" s="1127"/>
      <c r="B104" s="1150"/>
      <c r="C104" s="1187"/>
      <c r="D104" s="289" t="s">
        <v>860</v>
      </c>
      <c r="E104" s="330" t="s">
        <v>484</v>
      </c>
      <c r="F104" s="323"/>
      <c r="G104" s="441"/>
      <c r="H104" s="442">
        <f t="shared" si="13"/>
        <v>0</v>
      </c>
      <c r="I104" s="443">
        <f t="shared" si="14"/>
        <v>0</v>
      </c>
      <c r="J104" s="444">
        <f t="shared" si="15"/>
        <v>0</v>
      </c>
    </row>
    <row r="105" spans="1:10" ht="32.25" thickBot="1">
      <c r="A105" s="1251"/>
      <c r="B105" s="1254"/>
      <c r="C105" s="1248"/>
      <c r="D105" s="514" t="s">
        <v>861</v>
      </c>
      <c r="E105" s="515">
        <v>3</v>
      </c>
      <c r="F105" s="516"/>
      <c r="G105" s="517"/>
      <c r="H105" s="518">
        <f t="shared" si="13"/>
        <v>0</v>
      </c>
      <c r="I105" s="519">
        <f t="shared" si="14"/>
        <v>0</v>
      </c>
      <c r="J105" s="520">
        <f t="shared" si="15"/>
        <v>0</v>
      </c>
    </row>
    <row r="106" spans="1:10">
      <c r="E106" s="476"/>
      <c r="F106" s="476"/>
      <c r="G106" s="2"/>
      <c r="H106" s="2"/>
      <c r="I106" s="2"/>
      <c r="J106" s="358"/>
    </row>
    <row r="107" spans="1:10">
      <c r="E107" s="476"/>
      <c r="F107" s="476"/>
      <c r="G107" s="2"/>
      <c r="H107" s="2"/>
      <c r="I107" s="2"/>
      <c r="J107" s="358"/>
    </row>
    <row r="108" spans="1:10" ht="18.75" customHeight="1">
      <c r="A108" s="1059" t="s">
        <v>5</v>
      </c>
      <c r="B108" s="1060"/>
      <c r="C108" s="1060"/>
      <c r="D108" s="1060"/>
      <c r="E108" s="136"/>
      <c r="F108" s="136"/>
      <c r="G108" s="334"/>
      <c r="H108" s="336"/>
      <c r="I108" s="336"/>
      <c r="J108" s="336"/>
    </row>
    <row r="109" spans="1:10" ht="31.5">
      <c r="A109" s="1051" t="s">
        <v>19</v>
      </c>
      <c r="B109" s="1051"/>
      <c r="C109" s="1051"/>
      <c r="D109" s="1051"/>
      <c r="E109" s="1066" t="s">
        <v>928</v>
      </c>
      <c r="F109" s="1066"/>
      <c r="G109" s="1066" t="s">
        <v>1574</v>
      </c>
      <c r="H109" s="1066"/>
      <c r="I109" s="48" t="s">
        <v>962</v>
      </c>
      <c r="J109" s="48" t="s">
        <v>1575</v>
      </c>
    </row>
    <row r="110" spans="1:10" ht="18.75">
      <c r="A110" s="1099"/>
      <c r="B110" s="1099"/>
      <c r="C110" s="1099"/>
      <c r="D110" s="1099"/>
      <c r="E110" s="1062"/>
      <c r="F110" s="1062"/>
      <c r="G110" s="1062"/>
      <c r="H110" s="1062"/>
      <c r="I110" s="618">
        <v>0.5</v>
      </c>
      <c r="J110" s="618">
        <f>J11</f>
        <v>0.15</v>
      </c>
    </row>
    <row r="111" spans="1:10">
      <c r="A111" s="1099"/>
      <c r="B111" s="1059"/>
      <c r="C111" s="1059"/>
      <c r="D111" s="1059"/>
      <c r="E111" s="291" t="s">
        <v>79</v>
      </c>
      <c r="F111" s="291" t="s">
        <v>62</v>
      </c>
      <c r="G111" s="335" t="s">
        <v>79</v>
      </c>
      <c r="H111" s="359" t="s">
        <v>62</v>
      </c>
      <c r="I111" s="337" t="s">
        <v>62</v>
      </c>
      <c r="J111" s="359" t="s">
        <v>62</v>
      </c>
    </row>
    <row r="112" spans="1:10" ht="18.75">
      <c r="A112" s="1189" t="s">
        <v>11</v>
      </c>
      <c r="B112" s="1193" t="s">
        <v>49</v>
      </c>
      <c r="C112" s="1249" t="s">
        <v>252</v>
      </c>
      <c r="D112" s="1250"/>
      <c r="E112" s="555" t="s">
        <v>952</v>
      </c>
      <c r="F112" s="556"/>
      <c r="G112" s="557"/>
      <c r="H112" s="558">
        <f t="shared" si="13"/>
        <v>0</v>
      </c>
      <c r="I112" s="559">
        <f t="shared" ref="I112:I128" si="16">H112+H112*$I$77</f>
        <v>0</v>
      </c>
      <c r="J112" s="560">
        <f t="shared" ref="J112:J128" si="17">I112+I112*$J$77</f>
        <v>0</v>
      </c>
    </row>
    <row r="113" spans="1:12" ht="15" customHeight="1">
      <c r="A113" s="1189"/>
      <c r="B113" s="1193"/>
      <c r="C113" s="1203" t="s">
        <v>257</v>
      </c>
      <c r="D113" s="1204"/>
      <c r="E113" s="561" t="s">
        <v>953</v>
      </c>
      <c r="F113" s="562"/>
      <c r="G113" s="563">
        <f xml:space="preserve"> 2834.15*9</f>
        <v>25507.350000000002</v>
      </c>
      <c r="H113" s="564">
        <f t="shared" si="13"/>
        <v>17004.900000000001</v>
      </c>
      <c r="I113" s="565">
        <f t="shared" si="16"/>
        <v>25507.350000000002</v>
      </c>
      <c r="J113" s="566">
        <f t="shared" si="17"/>
        <v>29333.452500000003</v>
      </c>
    </row>
    <row r="114" spans="1:12" ht="15" customHeight="1">
      <c r="A114" s="1190"/>
      <c r="B114" s="1194"/>
      <c r="C114" s="1205" t="s">
        <v>261</v>
      </c>
      <c r="D114" s="1206"/>
      <c r="E114" s="567" t="s">
        <v>954</v>
      </c>
      <c r="F114" s="568"/>
      <c r="G114" s="569"/>
      <c r="H114" s="570">
        <f t="shared" si="13"/>
        <v>0</v>
      </c>
      <c r="I114" s="571">
        <f t="shared" si="16"/>
        <v>0</v>
      </c>
      <c r="J114" s="572">
        <f t="shared" si="17"/>
        <v>0</v>
      </c>
    </row>
    <row r="115" spans="1:12" ht="15" customHeight="1">
      <c r="A115" s="1191"/>
      <c r="B115" s="550" t="s">
        <v>12</v>
      </c>
      <c r="C115" s="1200"/>
      <c r="D115" s="1242"/>
      <c r="E115" s="573" t="s">
        <v>955</v>
      </c>
      <c r="F115" s="574"/>
      <c r="G115" s="575"/>
      <c r="H115" s="576">
        <f t="shared" si="13"/>
        <v>0</v>
      </c>
      <c r="I115" s="577">
        <f t="shared" si="16"/>
        <v>0</v>
      </c>
      <c r="J115" s="578">
        <f t="shared" si="17"/>
        <v>0</v>
      </c>
    </row>
    <row r="116" spans="1:12" ht="15" customHeight="1">
      <c r="A116" s="1210" t="s">
        <v>14</v>
      </c>
      <c r="B116" s="552" t="s">
        <v>20</v>
      </c>
      <c r="C116" s="1243" t="s">
        <v>901</v>
      </c>
      <c r="D116" s="1244"/>
      <c r="E116" s="579" t="s">
        <v>956</v>
      </c>
      <c r="F116" s="580"/>
      <c r="G116" s="581"/>
      <c r="H116" s="582">
        <f t="shared" si="13"/>
        <v>0</v>
      </c>
      <c r="I116" s="583">
        <f t="shared" si="16"/>
        <v>0</v>
      </c>
      <c r="J116" s="584">
        <f t="shared" si="17"/>
        <v>0</v>
      </c>
    </row>
    <row r="117" spans="1:12" ht="18.75">
      <c r="A117" s="1190"/>
      <c r="B117" s="553" t="s">
        <v>583</v>
      </c>
      <c r="C117" s="1203" t="s">
        <v>900</v>
      </c>
      <c r="D117" s="1204"/>
      <c r="E117" s="561" t="s">
        <v>957</v>
      </c>
      <c r="F117" s="562"/>
      <c r="G117" s="563">
        <f>880*7</f>
        <v>6160</v>
      </c>
      <c r="H117" s="564">
        <f t="shared" si="13"/>
        <v>4106.6666666666661</v>
      </c>
      <c r="I117" s="565">
        <f t="shared" si="16"/>
        <v>6159.9999999999991</v>
      </c>
      <c r="J117" s="566">
        <f t="shared" si="17"/>
        <v>7083.9999999999991</v>
      </c>
    </row>
    <row r="118" spans="1:12" ht="18.75">
      <c r="A118" s="1190"/>
      <c r="B118" s="1203" t="s">
        <v>584</v>
      </c>
      <c r="C118" s="1204"/>
      <c r="D118" s="1245"/>
      <c r="E118" s="561" t="s">
        <v>958</v>
      </c>
      <c r="F118" s="562"/>
      <c r="G118" s="563"/>
      <c r="H118" s="564">
        <f t="shared" si="13"/>
        <v>0</v>
      </c>
      <c r="I118" s="565">
        <f t="shared" si="16"/>
        <v>0</v>
      </c>
      <c r="J118" s="566">
        <f t="shared" si="17"/>
        <v>0</v>
      </c>
    </row>
    <row r="119" spans="1:12" ht="18.75">
      <c r="A119" s="1190"/>
      <c r="B119" s="1203" t="s">
        <v>592</v>
      </c>
      <c r="C119" s="1204"/>
      <c r="D119" s="1245"/>
      <c r="E119" s="561"/>
      <c r="F119" s="562"/>
      <c r="G119" s="563"/>
      <c r="H119" s="564">
        <f t="shared" si="13"/>
        <v>0</v>
      </c>
      <c r="I119" s="565">
        <f t="shared" si="16"/>
        <v>0</v>
      </c>
      <c r="J119" s="566">
        <f t="shared" si="17"/>
        <v>0</v>
      </c>
    </row>
    <row r="120" spans="1:12" ht="18.75">
      <c r="A120" s="1191"/>
      <c r="B120" s="1205" t="s">
        <v>21</v>
      </c>
      <c r="C120" s="1206"/>
      <c r="D120" s="1240"/>
      <c r="E120" s="567"/>
      <c r="F120" s="568"/>
      <c r="G120" s="569"/>
      <c r="H120" s="570">
        <f t="shared" si="13"/>
        <v>0</v>
      </c>
      <c r="I120" s="571">
        <f t="shared" si="16"/>
        <v>0</v>
      </c>
      <c r="J120" s="572">
        <f t="shared" si="17"/>
        <v>0</v>
      </c>
    </row>
    <row r="121" spans="1:12" ht="15" customHeight="1">
      <c r="A121" s="1210" t="s">
        <v>15</v>
      </c>
      <c r="B121" s="1208" t="s">
        <v>629</v>
      </c>
      <c r="C121" s="1209"/>
      <c r="D121" s="1241"/>
      <c r="E121" s="585">
        <v>1012</v>
      </c>
      <c r="F121" s="586"/>
      <c r="G121" s="587"/>
      <c r="H121" s="588">
        <f t="shared" si="13"/>
        <v>0</v>
      </c>
      <c r="I121" s="589">
        <f t="shared" si="16"/>
        <v>0</v>
      </c>
      <c r="J121" s="590">
        <f t="shared" si="17"/>
        <v>0</v>
      </c>
      <c r="L121" s="181"/>
    </row>
    <row r="122" spans="1:12" ht="18.75">
      <c r="A122" s="1190"/>
      <c r="B122" s="1205" t="s">
        <v>630</v>
      </c>
      <c r="C122" s="1206"/>
      <c r="D122" s="1240"/>
      <c r="E122" s="591">
        <v>2420</v>
      </c>
      <c r="F122" s="592"/>
      <c r="G122" s="593">
        <f>1000*5</f>
        <v>5000</v>
      </c>
      <c r="H122" s="594">
        <f t="shared" si="13"/>
        <v>3333.3333333333335</v>
      </c>
      <c r="I122" s="595">
        <f t="shared" si="16"/>
        <v>5000</v>
      </c>
      <c r="J122" s="596">
        <f t="shared" si="17"/>
        <v>5750</v>
      </c>
    </row>
    <row r="123" spans="1:12" ht="14.45" customHeight="1">
      <c r="A123" s="551" t="s">
        <v>16</v>
      </c>
      <c r="B123" s="1201" t="s">
        <v>628</v>
      </c>
      <c r="C123" s="1202"/>
      <c r="D123" s="1246"/>
      <c r="E123" s="597" t="s">
        <v>1068</v>
      </c>
      <c r="F123" s="598"/>
      <c r="G123" s="599">
        <f>200*6*5</f>
        <v>6000</v>
      </c>
      <c r="H123" s="600">
        <f t="shared" si="13"/>
        <v>4000</v>
      </c>
      <c r="I123" s="601">
        <f t="shared" si="16"/>
        <v>6000</v>
      </c>
      <c r="J123" s="602">
        <f t="shared" si="17"/>
        <v>6900</v>
      </c>
    </row>
    <row r="124" spans="1:12" ht="14.45" customHeight="1">
      <c r="A124" s="1210" t="s">
        <v>27</v>
      </c>
      <c r="B124" s="1243" t="s">
        <v>22</v>
      </c>
      <c r="C124" s="1244"/>
      <c r="D124" s="1247"/>
      <c r="E124" s="579"/>
      <c r="F124" s="580"/>
      <c r="G124" s="581"/>
      <c r="H124" s="582">
        <f t="shared" si="13"/>
        <v>0</v>
      </c>
      <c r="I124" s="583">
        <f t="shared" si="16"/>
        <v>0</v>
      </c>
      <c r="J124" s="584">
        <f t="shared" si="17"/>
        <v>0</v>
      </c>
    </row>
    <row r="125" spans="1:12" ht="14.45" customHeight="1">
      <c r="A125" s="1190"/>
      <c r="B125" s="1203" t="s">
        <v>23</v>
      </c>
      <c r="C125" s="1204"/>
      <c r="D125" s="1245"/>
      <c r="E125" s="561"/>
      <c r="F125" s="562"/>
      <c r="G125" s="563"/>
      <c r="H125" s="564">
        <f t="shared" si="13"/>
        <v>0</v>
      </c>
      <c r="I125" s="565">
        <f t="shared" si="16"/>
        <v>0</v>
      </c>
      <c r="J125" s="566">
        <f t="shared" si="17"/>
        <v>0</v>
      </c>
    </row>
    <row r="126" spans="1:12" ht="14.45" customHeight="1">
      <c r="A126" s="1191"/>
      <c r="B126" s="1205" t="s">
        <v>24</v>
      </c>
      <c r="C126" s="1206"/>
      <c r="D126" s="1240"/>
      <c r="E126" s="567"/>
      <c r="F126" s="568"/>
      <c r="G126" s="569"/>
      <c r="H126" s="570">
        <f t="shared" si="13"/>
        <v>0</v>
      </c>
      <c r="I126" s="571">
        <f t="shared" si="16"/>
        <v>0</v>
      </c>
      <c r="J126" s="572">
        <f t="shared" si="17"/>
        <v>0</v>
      </c>
    </row>
    <row r="127" spans="1:12" ht="14.45" customHeight="1">
      <c r="A127" s="554" t="s">
        <v>28</v>
      </c>
      <c r="B127" s="1208" t="s">
        <v>1046</v>
      </c>
      <c r="C127" s="1209"/>
      <c r="D127" s="1241"/>
      <c r="E127" s="603">
        <v>200</v>
      </c>
      <c r="F127" s="604"/>
      <c r="G127" s="605">
        <v>200</v>
      </c>
      <c r="H127" s="606">
        <f t="shared" si="13"/>
        <v>133.33333333333334</v>
      </c>
      <c r="I127" s="607">
        <f t="shared" si="16"/>
        <v>200</v>
      </c>
      <c r="J127" s="608">
        <f t="shared" si="17"/>
        <v>230</v>
      </c>
    </row>
    <row r="128" spans="1:12" ht="14.45" customHeight="1" thickBot="1">
      <c r="A128" s="609" t="s">
        <v>45</v>
      </c>
      <c r="B128" s="1237" t="s">
        <v>45</v>
      </c>
      <c r="C128" s="1238"/>
      <c r="D128" s="1239"/>
      <c r="E128" s="610">
        <v>1000</v>
      </c>
      <c r="F128" s="611"/>
      <c r="G128" s="612">
        <f>1000*5</f>
        <v>5000</v>
      </c>
      <c r="H128" s="613">
        <f t="shared" si="13"/>
        <v>3333.3333333333335</v>
      </c>
      <c r="I128" s="614">
        <f t="shared" si="16"/>
        <v>5000</v>
      </c>
      <c r="J128" s="615">
        <f t="shared" si="17"/>
        <v>5750</v>
      </c>
    </row>
    <row r="129" spans="3:12" ht="14.45" customHeight="1" thickBot="1">
      <c r="C129" s="2"/>
      <c r="E129" s="476"/>
      <c r="F129" s="476"/>
      <c r="G129" s="460"/>
      <c r="H129" s="461"/>
      <c r="I129" s="461"/>
      <c r="J129" s="461"/>
    </row>
    <row r="130" spans="3:12" ht="19.5" thickBot="1">
      <c r="C130" s="2"/>
      <c r="E130" s="476"/>
      <c r="G130" s="1235" t="s">
        <v>1049</v>
      </c>
      <c r="H130" s="1236"/>
      <c r="I130" s="622" t="s">
        <v>1050</v>
      </c>
      <c r="J130" s="620" t="s">
        <v>1051</v>
      </c>
    </row>
    <row r="131" spans="3:12" ht="19.5" thickBot="1">
      <c r="C131" s="2"/>
      <c r="G131" s="462">
        <f>SUM(G13:G128)</f>
        <v>112050.35</v>
      </c>
      <c r="H131" s="619">
        <f>SUM(H13:H128)</f>
        <v>74700.233333333323</v>
      </c>
      <c r="I131" s="623">
        <f>SUM(I13:I128)</f>
        <v>112051.85</v>
      </c>
      <c r="J131" s="621">
        <f>SUM(J13:J128)</f>
        <v>128858.35249999999</v>
      </c>
    </row>
    <row r="132" spans="3:12" ht="14.45" customHeight="1">
      <c r="C132" s="2"/>
    </row>
    <row r="133" spans="3:12" ht="14.45" customHeight="1">
      <c r="C133" s="2"/>
    </row>
    <row r="134" spans="3:12" ht="14.45" customHeight="1">
      <c r="C134" s="2"/>
      <c r="L134" s="181"/>
    </row>
  </sheetData>
  <mergeCells count="93">
    <mergeCell ref="C49:D49"/>
    <mergeCell ref="A43:D43"/>
    <mergeCell ref="B79:B86"/>
    <mergeCell ref="C86:D86"/>
    <mergeCell ref="C84:C85"/>
    <mergeCell ref="C59:C62"/>
    <mergeCell ref="A75:D75"/>
    <mergeCell ref="A76:D78"/>
    <mergeCell ref="C66:C70"/>
    <mergeCell ref="C63:C65"/>
    <mergeCell ref="B63:B72"/>
    <mergeCell ref="C50:D50"/>
    <mergeCell ref="C51:C56"/>
    <mergeCell ref="A9:D9"/>
    <mergeCell ref="A10:D12"/>
    <mergeCell ref="C23:C26"/>
    <mergeCell ref="C38:D38"/>
    <mergeCell ref="A13:A15"/>
    <mergeCell ref="C37:D37"/>
    <mergeCell ref="C27:C29"/>
    <mergeCell ref="A30:A40"/>
    <mergeCell ref="B14:D14"/>
    <mergeCell ref="B13:D13"/>
    <mergeCell ref="B39:D39"/>
    <mergeCell ref="B40:D40"/>
    <mergeCell ref="C19:C22"/>
    <mergeCell ref="B16:B22"/>
    <mergeCell ref="B27:B29"/>
    <mergeCell ref="C16:C18"/>
    <mergeCell ref="A16:A29"/>
    <mergeCell ref="E10:F11"/>
    <mergeCell ref="G10:H11"/>
    <mergeCell ref="B15:D15"/>
    <mergeCell ref="B51:B62"/>
    <mergeCell ref="B30:B32"/>
    <mergeCell ref="B33:B35"/>
    <mergeCell ref="B36:B38"/>
    <mergeCell ref="C30:D30"/>
    <mergeCell ref="B47:D47"/>
    <mergeCell ref="B23:B26"/>
    <mergeCell ref="A44:D46"/>
    <mergeCell ref="E44:F45"/>
    <mergeCell ref="G44:H45"/>
    <mergeCell ref="B48:B50"/>
    <mergeCell ref="C48:D48"/>
    <mergeCell ref="A112:A115"/>
    <mergeCell ref="C98:C101"/>
    <mergeCell ref="C103:C105"/>
    <mergeCell ref="B112:B114"/>
    <mergeCell ref="C112:D112"/>
    <mergeCell ref="C113:D113"/>
    <mergeCell ref="A79:A105"/>
    <mergeCell ref="B87:D87"/>
    <mergeCell ref="C91:C93"/>
    <mergeCell ref="C94:D94"/>
    <mergeCell ref="C95:C97"/>
    <mergeCell ref="C88:C90"/>
    <mergeCell ref="B88:B105"/>
    <mergeCell ref="C83:D83"/>
    <mergeCell ref="C82:D82"/>
    <mergeCell ref="C79:C81"/>
    <mergeCell ref="G130:H130"/>
    <mergeCell ref="B128:D128"/>
    <mergeCell ref="B126:D126"/>
    <mergeCell ref="B127:D127"/>
    <mergeCell ref="C114:D114"/>
    <mergeCell ref="C115:D115"/>
    <mergeCell ref="B122:D122"/>
    <mergeCell ref="C116:D116"/>
    <mergeCell ref="C117:D117"/>
    <mergeCell ref="B120:D120"/>
    <mergeCell ref="B121:D121"/>
    <mergeCell ref="B125:D125"/>
    <mergeCell ref="B123:D123"/>
    <mergeCell ref="B124:D124"/>
    <mergeCell ref="B118:D118"/>
    <mergeCell ref="B119:D119"/>
    <mergeCell ref="A124:A126"/>
    <mergeCell ref="A121:A122"/>
    <mergeCell ref="A116:A120"/>
    <mergeCell ref="A1:J1"/>
    <mergeCell ref="A108:D108"/>
    <mergeCell ref="A109:D111"/>
    <mergeCell ref="E109:F110"/>
    <mergeCell ref="G109:H110"/>
    <mergeCell ref="E76:F77"/>
    <mergeCell ref="G76:H77"/>
    <mergeCell ref="C31:D31"/>
    <mergeCell ref="C32:D32"/>
    <mergeCell ref="C33:D33"/>
    <mergeCell ref="C34:D34"/>
    <mergeCell ref="C35:D35"/>
    <mergeCell ref="C36:D36"/>
  </mergeCells>
  <phoneticPr fontId="3" type="noConversion"/>
  <conditionalFormatting sqref="H8:J111">
    <cfRule type="cellIs" dxfId="275" priority="1" operator="equal">
      <formula>0</formula>
    </cfRule>
  </conditionalFormatting>
  <conditionalFormatting sqref="H112:J128">
    <cfRule type="cellIs" dxfId="274" priority="8" operator="equal">
      <formula>0</formula>
    </cfRule>
  </conditionalFormatting>
  <conditionalFormatting sqref="J13">
    <cfRule type="cellIs" dxfId="273" priority="7" operator="equal">
      <formula>0</formula>
    </cfRule>
  </conditionalFormatting>
  <pageMargins left="0.19685039370078741" right="0.19685039370078741" top="0.19685039370078741" bottom="0.19685039370078741" header="0.11811023622047245" footer="0.11811023622047245"/>
  <pageSetup paperSize="9" scale="63" fitToHeight="0" orientation="landscape" r:id="rId1"/>
  <headerFooter>
    <oddFooter>&amp;C&amp;P/&amp;N</oddFooter>
  </headerFooter>
  <rowBreaks count="3" manualBreakCount="3">
    <brk id="40" max="9" man="1"/>
    <brk id="72" max="9" man="1"/>
    <brk id="105" max="1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87D26-81BC-4CA2-A706-5790479CFB5C}">
  <sheetPr>
    <pageSetUpPr fitToPage="1"/>
  </sheetPr>
  <dimension ref="A1:L61"/>
  <sheetViews>
    <sheetView view="pageBreakPreview" zoomScale="85" zoomScaleNormal="85" zoomScaleSheetLayoutView="85" workbookViewId="0">
      <selection activeCell="A30" sqref="A30"/>
    </sheetView>
  </sheetViews>
  <sheetFormatPr defaultColWidth="9" defaultRowHeight="15.75"/>
  <cols>
    <col min="1" max="1" width="33.875" style="2" customWidth="1"/>
    <col min="2" max="2" width="37" style="2" customWidth="1"/>
    <col min="3" max="3" width="34.875" style="2" customWidth="1"/>
    <col min="4" max="4" width="70.875" style="343" bestFit="1" customWidth="1"/>
    <col min="5" max="5" width="33.375" style="2" customWidth="1"/>
    <col min="6" max="6" width="9" style="2" customWidth="1"/>
    <col min="7" max="16384" width="9" style="2"/>
  </cols>
  <sheetData>
    <row r="1" spans="1:12" ht="26.25" customHeight="1">
      <c r="A1" s="1056" t="s">
        <v>965</v>
      </c>
      <c r="B1" s="1056"/>
      <c r="C1" s="1056"/>
      <c r="D1" s="1056"/>
      <c r="E1" s="157"/>
    </row>
    <row r="2" spans="1:12" ht="18" customHeight="1">
      <c r="D2" s="341"/>
    </row>
    <row r="3" spans="1:12" ht="26.25" customHeight="1">
      <c r="A3" s="716" t="s">
        <v>48</v>
      </c>
      <c r="B3" s="638" t="str">
        <f>Cover!$D$69</f>
        <v>: Michael Hong</v>
      </c>
      <c r="C3" s="716" t="s">
        <v>44</v>
      </c>
      <c r="D3" s="639" t="str">
        <f>Cover!$D$73</f>
        <v>:  DMC  0000000000</v>
      </c>
      <c r="E3" s="467"/>
      <c r="F3" s="1101"/>
      <c r="G3" s="1101"/>
      <c r="K3" s="157"/>
      <c r="L3" s="3"/>
    </row>
    <row r="4" spans="1:12" ht="26.25" customHeight="1">
      <c r="A4" s="716" t="s">
        <v>43</v>
      </c>
      <c r="B4" s="638" t="str">
        <f>Cover!$D$71</f>
        <v>: Feb. OO, 197X(Age: 5X)</v>
      </c>
      <c r="C4" s="716" t="s">
        <v>1056</v>
      </c>
      <c r="D4" s="717" t="str">
        <f>Cover!$D$58</f>
        <v xml:space="preserve">: Departure - Mar. 10. 2026.  03:30 (Dubai) / Arrival -  Mar. 10. 2026.   16:50 (Incheon) </v>
      </c>
      <c r="E4" s="468"/>
      <c r="F4" s="1102"/>
      <c r="G4" s="1102"/>
      <c r="K4" s="157"/>
      <c r="L4" s="3"/>
    </row>
    <row r="5" spans="1:12" ht="26.25" customHeight="1">
      <c r="A5" s="716" t="s">
        <v>1057</v>
      </c>
      <c r="B5" s="639" t="str">
        <f>_xlfn.TEXTJOIN(" / ", TRUE, Cover!$D$76:$D$77)</f>
        <v>: +971-00-00-000 / : example@example.com</v>
      </c>
      <c r="C5" s="716" t="s">
        <v>1055</v>
      </c>
      <c r="D5" s="717" t="str">
        <f>Cover!$D$59</f>
        <v xml:space="preserve">: Departure -  Mar. 19. 2026.  23:40 (Incheon) / Arrival -  Mar. 20. 2026. 05:05 (Dubai) </v>
      </c>
      <c r="E5" s="468"/>
      <c r="F5" s="1102"/>
      <c r="G5" s="1102"/>
      <c r="K5" s="157"/>
      <c r="L5" s="3"/>
    </row>
    <row r="6" spans="1:12" ht="5.25" customHeight="1" thickBot="1"/>
    <row r="7" spans="1:12" ht="16.5" thickBot="1">
      <c r="C7" s="338" t="s">
        <v>1115</v>
      </c>
      <c r="D7" s="349">
        <v>1500</v>
      </c>
    </row>
    <row r="9" spans="1:12" ht="18.75" customHeight="1">
      <c r="A9" s="1296" t="s">
        <v>5</v>
      </c>
      <c r="B9" s="1296"/>
      <c r="C9" s="1296"/>
      <c r="D9" s="668"/>
    </row>
    <row r="10" spans="1:12" ht="21">
      <c r="A10" s="1297" t="s">
        <v>19</v>
      </c>
      <c r="B10" s="1297"/>
      <c r="C10" s="1297"/>
      <c r="D10" s="669" t="s">
        <v>1577</v>
      </c>
    </row>
    <row r="11" spans="1:12" ht="21.75" thickBot="1">
      <c r="A11" s="1296"/>
      <c r="B11" s="1296"/>
      <c r="C11" s="1296"/>
      <c r="D11" s="670" t="s">
        <v>62</v>
      </c>
    </row>
    <row r="12" spans="1:12" ht="26.25" customHeight="1">
      <c r="A12" s="671" t="s">
        <v>4</v>
      </c>
      <c r="B12" s="1298" t="s">
        <v>1520</v>
      </c>
      <c r="C12" s="1299"/>
      <c r="D12" s="672">
        <f>SUM('Total Quotation Price'!J13:J15)</f>
        <v>12535</v>
      </c>
    </row>
    <row r="13" spans="1:12" ht="26.25" customHeight="1">
      <c r="A13" s="1293" t="s">
        <v>929</v>
      </c>
      <c r="B13" s="1300" t="s">
        <v>1044</v>
      </c>
      <c r="C13" s="1301"/>
      <c r="D13" s="673">
        <f>SUM('Total Quotation Price'!J23:J26)</f>
        <v>11500</v>
      </c>
    </row>
    <row r="14" spans="1:12" ht="26.25" customHeight="1">
      <c r="A14" s="1294"/>
      <c r="B14" s="1304" t="s">
        <v>1045</v>
      </c>
      <c r="C14" s="1305"/>
      <c r="D14" s="790">
        <f>SUM('Total Quotation Price'!J26:J28)</f>
        <v>0</v>
      </c>
    </row>
    <row r="15" spans="1:12" ht="26.25" customHeight="1">
      <c r="A15" s="1295"/>
      <c r="B15" s="1302" t="s">
        <v>1414</v>
      </c>
      <c r="C15" s="1303"/>
      <c r="D15" s="674">
        <f>SUM('Total Quotation Price'!J27:J29)</f>
        <v>17250</v>
      </c>
    </row>
    <row r="16" spans="1:12" ht="26.25" customHeight="1">
      <c r="A16" s="1327" t="s">
        <v>916</v>
      </c>
      <c r="B16" s="1335" t="s">
        <v>567</v>
      </c>
      <c r="C16" s="1336"/>
      <c r="D16" s="676">
        <f>SUM('Total Quotation Price'!J30:J32)</f>
        <v>1725</v>
      </c>
    </row>
    <row r="17" spans="1:4" ht="26.25" customHeight="1">
      <c r="A17" s="1327"/>
      <c r="B17" s="1329" t="s">
        <v>118</v>
      </c>
      <c r="C17" s="1330"/>
      <c r="D17" s="677">
        <f>SUM('Total Quotation Price'!J33:J35)</f>
        <v>609.5</v>
      </c>
    </row>
    <row r="18" spans="1:4" ht="26.25" customHeight="1">
      <c r="A18" s="1327"/>
      <c r="B18" s="1329" t="s">
        <v>133</v>
      </c>
      <c r="C18" s="1330"/>
      <c r="D18" s="678">
        <f>SUM('Total Quotation Price'!J36:J38)</f>
        <v>644</v>
      </c>
    </row>
    <row r="19" spans="1:4" ht="26.25" customHeight="1">
      <c r="A19" s="1327"/>
      <c r="B19" s="1333" t="s">
        <v>794</v>
      </c>
      <c r="C19" s="1334"/>
      <c r="D19" s="677">
        <f>SUM('Total Quotation Price'!J39)</f>
        <v>0</v>
      </c>
    </row>
    <row r="20" spans="1:4" ht="26.25" customHeight="1">
      <c r="A20" s="1328"/>
      <c r="B20" s="1325" t="s">
        <v>863</v>
      </c>
      <c r="C20" s="1326"/>
      <c r="D20" s="680">
        <f>SUM('Total Quotation Price'!J40)</f>
        <v>287.5</v>
      </c>
    </row>
    <row r="21" spans="1:4" ht="26.25" customHeight="1">
      <c r="A21" s="1339" t="s">
        <v>6</v>
      </c>
      <c r="B21" s="1331" t="s">
        <v>54</v>
      </c>
      <c r="C21" s="1332"/>
      <c r="D21" s="681"/>
    </row>
    <row r="22" spans="1:4" ht="26.25" customHeight="1">
      <c r="A22" s="1340"/>
      <c r="B22" s="1337" t="s">
        <v>17</v>
      </c>
      <c r="C22" s="1338"/>
      <c r="D22" s="682"/>
    </row>
    <row r="23" spans="1:4" ht="26.25" customHeight="1">
      <c r="A23" s="1340"/>
      <c r="B23" s="1346" t="s">
        <v>568</v>
      </c>
      <c r="C23" s="675" t="s">
        <v>8</v>
      </c>
      <c r="D23" s="683">
        <f>SUM('Total Quotation Price'!J51:J56)</f>
        <v>494.5</v>
      </c>
    </row>
    <row r="24" spans="1:4" ht="26.25" customHeight="1">
      <c r="A24" s="1340"/>
      <c r="B24" s="1347"/>
      <c r="C24" s="679" t="s">
        <v>179</v>
      </c>
      <c r="D24" s="677">
        <f>SUM('Total Quotation Price'!J57)</f>
        <v>0</v>
      </c>
    </row>
    <row r="25" spans="1:4" ht="26.25" customHeight="1">
      <c r="A25" s="1340"/>
      <c r="B25" s="1347"/>
      <c r="C25" s="679" t="s">
        <v>187</v>
      </c>
      <c r="D25" s="677">
        <f>SUM('Total Quotation Price'!J58)</f>
        <v>0</v>
      </c>
    </row>
    <row r="26" spans="1:4" ht="26.25" customHeight="1">
      <c r="A26" s="1340"/>
      <c r="B26" s="1347"/>
      <c r="C26" s="684" t="s">
        <v>189</v>
      </c>
      <c r="D26" s="680">
        <f>SUM('Total Quotation Price'!J59:J62)</f>
        <v>10364.950000000001</v>
      </c>
    </row>
    <row r="27" spans="1:4" ht="26.25" customHeight="1">
      <c r="A27" s="1340"/>
      <c r="B27" s="1342" t="s">
        <v>8</v>
      </c>
      <c r="C27" s="685" t="s">
        <v>812</v>
      </c>
      <c r="D27" s="676">
        <f>SUM('Total Quotation Price'!J63:J65)</f>
        <v>103.5</v>
      </c>
    </row>
    <row r="28" spans="1:4" ht="26.25" customHeight="1">
      <c r="A28" s="1340"/>
      <c r="B28" s="1343"/>
      <c r="C28" s="686" t="s">
        <v>51</v>
      </c>
      <c r="D28" s="687">
        <f>SUM('Total Quotation Price'!J66:J70)</f>
        <v>644</v>
      </c>
    </row>
    <row r="29" spans="1:4" ht="26.25" customHeight="1">
      <c r="A29" s="1340"/>
      <c r="B29" s="1343"/>
      <c r="C29" s="688" t="s">
        <v>823</v>
      </c>
      <c r="D29" s="687">
        <f>SUM('Total Quotation Price'!J71)</f>
        <v>0</v>
      </c>
    </row>
    <row r="30" spans="1:4" ht="26.25" customHeight="1">
      <c r="A30" s="1340"/>
      <c r="B30" s="1344"/>
      <c r="C30" s="689" t="s">
        <v>824</v>
      </c>
      <c r="D30" s="690">
        <f>SUM('Total Quotation Price'!J72)</f>
        <v>0</v>
      </c>
    </row>
    <row r="31" spans="1:4" ht="26.25" customHeight="1">
      <c r="A31" s="1340"/>
      <c r="B31" s="1342" t="s">
        <v>9</v>
      </c>
      <c r="C31" s="685" t="s">
        <v>829</v>
      </c>
      <c r="D31" s="691">
        <f>SUM('Total Quotation Price'!J79:J81)</f>
        <v>0</v>
      </c>
    </row>
    <row r="32" spans="1:4" ht="26.25" customHeight="1">
      <c r="A32" s="1340"/>
      <c r="B32" s="1343"/>
      <c r="C32" s="686" t="s">
        <v>574</v>
      </c>
      <c r="D32" s="687">
        <f>SUM('Total Quotation Price'!J82)</f>
        <v>0</v>
      </c>
    </row>
    <row r="33" spans="1:4" ht="26.25" customHeight="1">
      <c r="A33" s="1340"/>
      <c r="B33" s="1343"/>
      <c r="C33" s="686" t="s">
        <v>830</v>
      </c>
      <c r="D33" s="687">
        <f>SUM('Total Quotation Price'!J83)</f>
        <v>0</v>
      </c>
    </row>
    <row r="34" spans="1:4" ht="26.25" customHeight="1">
      <c r="A34" s="1340"/>
      <c r="B34" s="1343"/>
      <c r="C34" s="686" t="s">
        <v>831</v>
      </c>
      <c r="D34" s="692">
        <f>SUM('Total Quotation Price'!J84:J85)</f>
        <v>0</v>
      </c>
    </row>
    <row r="35" spans="1:4" ht="26.25" customHeight="1">
      <c r="A35" s="1340"/>
      <c r="B35" s="1344"/>
      <c r="C35" s="693" t="s">
        <v>575</v>
      </c>
      <c r="D35" s="690">
        <f>SUM('Total Quotation Price'!J86)</f>
        <v>402.5</v>
      </c>
    </row>
    <row r="36" spans="1:4" ht="26.25" customHeight="1">
      <c r="A36" s="1340"/>
      <c r="B36" s="1337" t="s">
        <v>581</v>
      </c>
      <c r="C36" s="1338"/>
      <c r="D36" s="690">
        <f>SUM('Total Quotation Price'!J87)</f>
        <v>0</v>
      </c>
    </row>
    <row r="37" spans="1:4" ht="26.25" customHeight="1">
      <c r="A37" s="1340"/>
      <c r="B37" s="1342" t="s">
        <v>576</v>
      </c>
      <c r="C37" s="685" t="s">
        <v>577</v>
      </c>
      <c r="D37" s="694">
        <f>SUM('Total Quotation Price'!J88:J90)</f>
        <v>0</v>
      </c>
    </row>
    <row r="38" spans="1:4" ht="26.25" customHeight="1">
      <c r="A38" s="1340"/>
      <c r="B38" s="1343"/>
      <c r="C38" s="688" t="s">
        <v>578</v>
      </c>
      <c r="D38" s="692">
        <f>SUM('Total Quotation Price'!J91:J93)</f>
        <v>0</v>
      </c>
    </row>
    <row r="39" spans="1:4" ht="26.25" customHeight="1">
      <c r="A39" s="1340"/>
      <c r="B39" s="1343"/>
      <c r="C39" s="688" t="s">
        <v>579</v>
      </c>
      <c r="D39" s="692">
        <f>SUM('Total Quotation Price'!J94)</f>
        <v>0</v>
      </c>
    </row>
    <row r="40" spans="1:4" ht="42">
      <c r="A40" s="1340"/>
      <c r="B40" s="1343"/>
      <c r="C40" s="695" t="s">
        <v>966</v>
      </c>
      <c r="D40" s="696">
        <f>SUM('Total Quotation Price'!J95:J97)</f>
        <v>0</v>
      </c>
    </row>
    <row r="41" spans="1:4" ht="42">
      <c r="A41" s="1340"/>
      <c r="B41" s="1343"/>
      <c r="C41" s="697" t="s">
        <v>853</v>
      </c>
      <c r="D41" s="676">
        <f>SUM('Total Quotation Price'!J98:J101)</f>
        <v>0</v>
      </c>
    </row>
    <row r="42" spans="1:4" ht="42">
      <c r="A42" s="1340"/>
      <c r="B42" s="1343"/>
      <c r="C42" s="686" t="s">
        <v>856</v>
      </c>
      <c r="D42" s="692">
        <f>SUM('Total Quotation Price'!J102)</f>
        <v>0</v>
      </c>
    </row>
    <row r="43" spans="1:4" ht="26.25" customHeight="1" thickBot="1">
      <c r="A43" s="1341"/>
      <c r="B43" s="1345"/>
      <c r="C43" s="698" t="s">
        <v>580</v>
      </c>
      <c r="D43" s="699">
        <f>SUM('Total Quotation Price'!J103:J105)</f>
        <v>0</v>
      </c>
    </row>
    <row r="44" spans="1:4" ht="26.25" customHeight="1">
      <c r="A44" s="1311" t="s">
        <v>11</v>
      </c>
      <c r="B44" s="1322" t="s">
        <v>1239</v>
      </c>
      <c r="C44" s="1323"/>
      <c r="D44" s="700">
        <f>SUM('Total Quotation Price'!J112:J115)</f>
        <v>29333.452500000003</v>
      </c>
    </row>
    <row r="45" spans="1:4" ht="26.25" customHeight="1">
      <c r="A45" s="1312"/>
      <c r="B45" s="1324" t="s">
        <v>12</v>
      </c>
      <c r="C45" s="1312"/>
      <c r="D45" s="701">
        <f>SUM('Total Quotation Price'!J116)</f>
        <v>0</v>
      </c>
    </row>
    <row r="46" spans="1:4" ht="26.25" customHeight="1">
      <c r="A46" s="1308" t="s">
        <v>14</v>
      </c>
      <c r="B46" s="1313" t="s">
        <v>20</v>
      </c>
      <c r="C46" s="1308"/>
      <c r="D46" s="703">
        <f>SUM('Total Quotation Price'!J117)</f>
        <v>7083.9999999999991</v>
      </c>
    </row>
    <row r="47" spans="1:4" ht="26.25" customHeight="1">
      <c r="A47" s="1309"/>
      <c r="B47" s="1314" t="s">
        <v>583</v>
      </c>
      <c r="C47" s="1309"/>
      <c r="D47" s="704">
        <f>SUM('Total Quotation Price'!J118)</f>
        <v>0</v>
      </c>
    </row>
    <row r="48" spans="1:4" ht="26.25" customHeight="1">
      <c r="A48" s="1309"/>
      <c r="B48" s="1314" t="s">
        <v>584</v>
      </c>
      <c r="C48" s="1309"/>
      <c r="D48" s="704">
        <f>SUM('Total Quotation Price'!J119)</f>
        <v>0</v>
      </c>
    </row>
    <row r="49" spans="1:6" ht="26.25" customHeight="1">
      <c r="A49" s="1309"/>
      <c r="B49" s="1314" t="s">
        <v>592</v>
      </c>
      <c r="C49" s="1309"/>
      <c r="D49" s="704">
        <f>SUM('Total Quotation Price'!J120)</f>
        <v>0</v>
      </c>
    </row>
    <row r="50" spans="1:6" ht="26.25" customHeight="1">
      <c r="A50" s="1310"/>
      <c r="B50" s="1319" t="s">
        <v>21</v>
      </c>
      <c r="C50" s="1310"/>
      <c r="D50" s="705">
        <f>SUM('Total Quotation Price'!J121)</f>
        <v>0</v>
      </c>
    </row>
    <row r="51" spans="1:6" ht="26.25" customHeight="1">
      <c r="A51" s="702" t="s">
        <v>15</v>
      </c>
      <c r="B51" s="1317"/>
      <c r="C51" s="1318"/>
      <c r="D51" s="706">
        <f>SUM('Total Quotation Price'!J121:J122)</f>
        <v>5750</v>
      </c>
      <c r="F51" s="181"/>
    </row>
    <row r="52" spans="1:6" ht="26.25" customHeight="1">
      <c r="A52" s="702" t="s">
        <v>16</v>
      </c>
      <c r="B52" s="1315"/>
      <c r="C52" s="1316"/>
      <c r="D52" s="707">
        <f>SUM('Total Quotation Price'!J123)</f>
        <v>6900</v>
      </c>
    </row>
    <row r="53" spans="1:6" ht="26.25" customHeight="1">
      <c r="A53" s="702" t="s">
        <v>27</v>
      </c>
      <c r="B53" s="1313"/>
      <c r="C53" s="1308"/>
      <c r="D53" s="703">
        <f>SUM('Total Quotation Price'!J124:J126)</f>
        <v>0</v>
      </c>
    </row>
    <row r="54" spans="1:6" ht="26.25" customHeight="1">
      <c r="A54" s="708" t="s">
        <v>28</v>
      </c>
      <c r="B54" s="1320"/>
      <c r="C54" s="1321"/>
      <c r="D54" s="709">
        <f>SUM('Total Quotation Price'!J127)</f>
        <v>230</v>
      </c>
    </row>
    <row r="55" spans="1:6" ht="26.25" customHeight="1" thickBot="1">
      <c r="A55" s="710" t="s">
        <v>45</v>
      </c>
      <c r="B55" s="1306" t="s">
        <v>45</v>
      </c>
      <c r="C55" s="1307"/>
      <c r="D55" s="711">
        <f>SUM('Total Quotation Price'!J128)</f>
        <v>5750</v>
      </c>
    </row>
    <row r="56" spans="1:6" ht="26.25" customHeight="1" thickBot="1">
      <c r="A56" s="712"/>
      <c r="B56" s="712"/>
      <c r="C56" s="712"/>
      <c r="D56" s="713"/>
    </row>
    <row r="57" spans="1:6" ht="26.25" customHeight="1" thickBot="1">
      <c r="A57" s="712"/>
      <c r="B57" s="712"/>
      <c r="C57" s="712"/>
      <c r="D57" s="714" t="s">
        <v>1051</v>
      </c>
    </row>
    <row r="58" spans="1:6" ht="26.25" customHeight="1" thickBot="1">
      <c r="A58" s="712"/>
      <c r="B58" s="712"/>
      <c r="C58" s="712"/>
      <c r="D58" s="715">
        <f>SUM(D12:D55)</f>
        <v>111607.9025</v>
      </c>
    </row>
    <row r="59" spans="1:6" ht="14.45" customHeight="1"/>
    <row r="60" spans="1:6" ht="14.45" customHeight="1"/>
    <row r="61" spans="1:6" ht="14.45" customHeight="1">
      <c r="F61" s="181"/>
    </row>
  </sheetData>
  <mergeCells count="39">
    <mergeCell ref="B36:C36"/>
    <mergeCell ref="A21:A43"/>
    <mergeCell ref="B27:B30"/>
    <mergeCell ref="B31:B35"/>
    <mergeCell ref="B37:B43"/>
    <mergeCell ref="B22:C22"/>
    <mergeCell ref="B23:B26"/>
    <mergeCell ref="B20:C20"/>
    <mergeCell ref="A16:A20"/>
    <mergeCell ref="B18:C18"/>
    <mergeCell ref="B21:C21"/>
    <mergeCell ref="B19:C19"/>
    <mergeCell ref="B16:C16"/>
    <mergeCell ref="B17:C17"/>
    <mergeCell ref="B55:C55"/>
    <mergeCell ref="A46:A50"/>
    <mergeCell ref="A44:A45"/>
    <mergeCell ref="B46:C46"/>
    <mergeCell ref="B47:C47"/>
    <mergeCell ref="B48:C48"/>
    <mergeCell ref="B49:C49"/>
    <mergeCell ref="B53:C53"/>
    <mergeCell ref="B52:C52"/>
    <mergeCell ref="B51:C51"/>
    <mergeCell ref="B50:C50"/>
    <mergeCell ref="B54:C54"/>
    <mergeCell ref="B44:C44"/>
    <mergeCell ref="B45:C45"/>
    <mergeCell ref="F3:G3"/>
    <mergeCell ref="F4:G4"/>
    <mergeCell ref="F5:G5"/>
    <mergeCell ref="A13:A15"/>
    <mergeCell ref="A1:D1"/>
    <mergeCell ref="A9:C9"/>
    <mergeCell ref="A10:C11"/>
    <mergeCell ref="B12:C12"/>
    <mergeCell ref="B13:C13"/>
    <mergeCell ref="B15:C15"/>
    <mergeCell ref="B14:C14"/>
  </mergeCells>
  <phoneticPr fontId="3" type="noConversion"/>
  <conditionalFormatting sqref="D12:D43">
    <cfRule type="cellIs" dxfId="272" priority="4" operator="equal">
      <formula>0</formula>
    </cfRule>
  </conditionalFormatting>
  <conditionalFormatting sqref="D44:D55">
    <cfRule type="cellIs" dxfId="271" priority="1" operator="equal">
      <formula>0</formula>
    </cfRule>
  </conditionalFormatting>
  <pageMargins left="0.19685039370078741" right="0.19685039370078741" top="0.19685039370078741" bottom="0.19685039370078741" header="0.11811023622047245" footer="0.11811023622047245"/>
  <pageSetup paperSize="9" scale="52" fitToHeight="0" orientation="portrait"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42B58-3590-483C-A013-32CAAF0D3B9A}">
  <dimension ref="A1:K43"/>
  <sheetViews>
    <sheetView view="pageBreakPreview" zoomScale="85" zoomScaleNormal="85" zoomScaleSheetLayoutView="85" zoomScalePageLayoutView="70" workbookViewId="0">
      <selection sqref="A1:I1"/>
    </sheetView>
  </sheetViews>
  <sheetFormatPr defaultColWidth="9" defaultRowHeight="15.75"/>
  <cols>
    <col min="1" max="1" width="9" style="2"/>
    <col min="2" max="2" width="14.75" style="2" customWidth="1"/>
    <col min="3" max="3" width="31.875" style="2" customWidth="1"/>
    <col min="4" max="4" width="6.75" style="2" customWidth="1"/>
    <col min="5" max="5" width="10.375" style="2" customWidth="1"/>
    <col min="6" max="6" width="22.625" style="343" bestFit="1" customWidth="1"/>
    <col min="7" max="7" width="18.125" style="2" customWidth="1"/>
    <col min="8" max="8" width="19" style="2" customWidth="1"/>
    <col min="9" max="9" width="9" style="2" customWidth="1"/>
    <col min="10" max="16384" width="9" style="2"/>
  </cols>
  <sheetData>
    <row r="1" spans="1:11" ht="102.75" customHeight="1">
      <c r="A1" s="1056" t="s">
        <v>1564</v>
      </c>
      <c r="B1" s="1056"/>
      <c r="C1" s="1056"/>
      <c r="D1" s="1056"/>
      <c r="E1" s="1056"/>
      <c r="F1" s="1056"/>
      <c r="G1" s="1056"/>
      <c r="H1" s="1056"/>
      <c r="I1" s="1056"/>
    </row>
    <row r="2" spans="1:11" ht="33" customHeight="1">
      <c r="B2" s="476"/>
      <c r="C2" s="476"/>
      <c r="D2" s="476"/>
      <c r="E2" s="476"/>
      <c r="F2" s="341"/>
      <c r="G2" s="476"/>
      <c r="H2" s="476"/>
    </row>
    <row r="3" spans="1:11" ht="26.25" customHeight="1">
      <c r="A3" s="9"/>
      <c r="B3" s="661" t="s">
        <v>1521</v>
      </c>
      <c r="C3" s="1002" t="s">
        <v>1560</v>
      </c>
      <c r="D3" s="1002"/>
      <c r="E3" s="661" t="s">
        <v>1522</v>
      </c>
      <c r="F3" s="10" t="s">
        <v>1561</v>
      </c>
      <c r="G3" s="1003"/>
      <c r="H3" s="9"/>
      <c r="J3" s="157"/>
      <c r="K3" s="3"/>
    </row>
    <row r="4" spans="1:11" ht="26.25" customHeight="1">
      <c r="A4" s="9"/>
      <c r="B4" s="661" t="s">
        <v>1523</v>
      </c>
      <c r="C4" s="1002" t="s">
        <v>1203</v>
      </c>
      <c r="D4" s="1002"/>
      <c r="E4" s="661" t="s">
        <v>1524</v>
      </c>
      <c r="F4" s="616" t="s">
        <v>1562</v>
      </c>
      <c r="G4" s="11"/>
      <c r="H4" s="9"/>
      <c r="J4" s="157"/>
      <c r="K4" s="3"/>
    </row>
    <row r="5" spans="1:11" ht="26.25" customHeight="1">
      <c r="A5" s="9"/>
      <c r="B5" s="661" t="s">
        <v>1525</v>
      </c>
      <c r="C5" s="792" t="s">
        <v>1203</v>
      </c>
      <c r="D5" s="792"/>
      <c r="E5" s="10"/>
      <c r="F5" s="1004"/>
      <c r="G5" s="11"/>
      <c r="H5" s="9"/>
      <c r="J5" s="157"/>
      <c r="K5" s="3"/>
    </row>
    <row r="6" spans="1:11" ht="26.25" customHeight="1">
      <c r="A6" s="9"/>
      <c r="B6" s="661" t="s">
        <v>1526</v>
      </c>
      <c r="C6" s="792" t="s">
        <v>1527</v>
      </c>
      <c r="D6" s="792"/>
      <c r="E6" s="7"/>
      <c r="F6" s="1004"/>
      <c r="G6" s="11"/>
      <c r="H6" s="9"/>
      <c r="J6" s="157"/>
      <c r="K6" s="3"/>
    </row>
    <row r="7" spans="1:11" ht="31.5" customHeight="1">
      <c r="A7" s="9"/>
      <c r="B7" s="9"/>
      <c r="C7" s="9"/>
      <c r="D7" s="9"/>
      <c r="E7" s="9"/>
      <c r="F7" s="461"/>
      <c r="G7" s="9"/>
      <c r="H7" s="9"/>
    </row>
    <row r="8" spans="1:11" ht="16.5" customHeight="1">
      <c r="A8" s="9"/>
      <c r="B8" s="661" t="s">
        <v>1559</v>
      </c>
      <c r="C8" s="10"/>
      <c r="D8" s="10"/>
      <c r="E8" s="10"/>
      <c r="F8" s="9"/>
      <c r="G8" s="9"/>
      <c r="H8" s="9"/>
    </row>
    <row r="9" spans="1:11" ht="36" customHeight="1">
      <c r="A9" s="9"/>
      <c r="B9" s="661"/>
      <c r="C9" s="10"/>
      <c r="D9" s="10"/>
      <c r="E9" s="10"/>
      <c r="F9" s="9"/>
      <c r="G9" s="9"/>
      <c r="H9" s="9"/>
    </row>
    <row r="10" spans="1:11" ht="25.5" customHeight="1">
      <c r="A10" s="9"/>
      <c r="B10" s="9"/>
      <c r="C10" s="9"/>
      <c r="D10" s="9"/>
      <c r="E10" s="9"/>
      <c r="F10" s="461"/>
      <c r="G10" s="1005" t="s">
        <v>1528</v>
      </c>
      <c r="H10" s="9"/>
    </row>
    <row r="11" spans="1:11" ht="18.75" customHeight="1">
      <c r="A11" s="9"/>
      <c r="B11" s="1006" t="s">
        <v>1529</v>
      </c>
      <c r="C11" s="1348" t="s">
        <v>1530</v>
      </c>
      <c r="D11" s="1348"/>
      <c r="E11" s="1006" t="s">
        <v>1531</v>
      </c>
      <c r="F11" s="1006" t="s">
        <v>1532</v>
      </c>
      <c r="G11" s="1006" t="s">
        <v>1533</v>
      </c>
      <c r="H11" s="1006" t="s">
        <v>906</v>
      </c>
    </row>
    <row r="12" spans="1:11" s="249" customFormat="1" ht="38.25" customHeight="1">
      <c r="A12" s="1007"/>
      <c r="B12" s="1008">
        <v>1</v>
      </c>
      <c r="C12" s="1349" t="s">
        <v>1505</v>
      </c>
      <c r="D12" s="1350"/>
      <c r="E12" s="1009">
        <v>1</v>
      </c>
      <c r="F12" s="1010">
        <f>'Total Quotation Price'!I131</f>
        <v>112051.85</v>
      </c>
      <c r="G12" s="1010">
        <f>E12*F12</f>
        <v>112051.85</v>
      </c>
      <c r="H12" s="1020"/>
    </row>
    <row r="13" spans="1:11" s="249" customFormat="1" ht="30.75" customHeight="1">
      <c r="A13" s="1007"/>
      <c r="B13" s="1351" t="s">
        <v>1534</v>
      </c>
      <c r="C13" s="1351"/>
      <c r="D13" s="1352"/>
      <c r="E13" s="1012"/>
      <c r="F13" s="1013"/>
      <c r="G13" s="1014">
        <f>SUM(G12)</f>
        <v>112051.85</v>
      </c>
      <c r="H13" s="1011"/>
    </row>
    <row r="14" spans="1:11" ht="51.75" customHeight="1">
      <c r="A14" s="9"/>
      <c r="B14" s="9"/>
      <c r="C14" s="9"/>
      <c r="D14" s="9"/>
      <c r="E14" s="9"/>
      <c r="F14" s="461"/>
      <c r="G14" s="9"/>
      <c r="H14" s="1015"/>
    </row>
    <row r="15" spans="1:11" ht="44.25" customHeight="1">
      <c r="A15" s="9"/>
      <c r="B15" s="1353" t="s">
        <v>1563</v>
      </c>
      <c r="C15" s="1353"/>
      <c r="D15" s="1353"/>
      <c r="E15" s="1353"/>
      <c r="F15" s="1353"/>
      <c r="G15" s="1353"/>
      <c r="H15" s="1353"/>
      <c r="K15" s="1019"/>
    </row>
    <row r="16" spans="1:11" ht="70.5" customHeight="1">
      <c r="A16" s="9"/>
      <c r="B16" s="9"/>
      <c r="C16" s="9"/>
      <c r="D16" s="9"/>
      <c r="E16" s="9"/>
      <c r="F16" s="461"/>
      <c r="G16" s="9"/>
      <c r="H16" s="9"/>
    </row>
    <row r="17" spans="1:8" ht="22.5" customHeight="1">
      <c r="A17" s="9"/>
      <c r="B17" s="661" t="s">
        <v>1535</v>
      </c>
      <c r="C17" s="9"/>
      <c r="D17" s="9"/>
      <c r="E17" s="9"/>
      <c r="F17" s="461"/>
      <c r="G17" s="9"/>
      <c r="H17" s="9"/>
    </row>
    <row r="18" spans="1:8" ht="22.5" customHeight="1">
      <c r="A18" s="9"/>
      <c r="B18" s="661"/>
      <c r="C18" s="9"/>
      <c r="D18" s="9"/>
      <c r="E18" s="9"/>
      <c r="F18" s="461"/>
      <c r="G18" s="9"/>
      <c r="H18" s="9"/>
    </row>
    <row r="19" spans="1:8" ht="24" customHeight="1">
      <c r="A19" s="1016" t="s">
        <v>1163</v>
      </c>
      <c r="B19" s="10" t="s">
        <v>1536</v>
      </c>
      <c r="C19" s="10" t="s">
        <v>1537</v>
      </c>
      <c r="D19" s="10"/>
      <c r="E19" s="9"/>
      <c r="F19" s="461"/>
      <c r="G19" s="9"/>
      <c r="H19" s="9"/>
    </row>
    <row r="20" spans="1:8" ht="24" customHeight="1">
      <c r="A20" s="1016" t="s">
        <v>1538</v>
      </c>
      <c r="B20" s="10" t="s">
        <v>1539</v>
      </c>
      <c r="C20" s="10" t="s">
        <v>1540</v>
      </c>
      <c r="D20" s="10"/>
      <c r="E20" s="9"/>
      <c r="F20" s="461"/>
      <c r="G20" s="9"/>
      <c r="H20" s="9"/>
    </row>
    <row r="21" spans="1:8" ht="24" customHeight="1">
      <c r="A21" s="1016" t="s">
        <v>1541</v>
      </c>
      <c r="B21" s="10" t="s">
        <v>1542</v>
      </c>
      <c r="C21" s="10" t="s">
        <v>1543</v>
      </c>
      <c r="D21" s="10"/>
      <c r="E21" s="9"/>
      <c r="F21" s="461"/>
      <c r="G21" s="9"/>
      <c r="H21" s="9"/>
    </row>
    <row r="22" spans="1:8" ht="24" customHeight="1">
      <c r="A22" s="1016" t="s">
        <v>1544</v>
      </c>
      <c r="B22" s="10" t="s">
        <v>1545</v>
      </c>
      <c r="C22" s="10" t="s">
        <v>1546</v>
      </c>
      <c r="D22" s="10"/>
      <c r="E22" s="9"/>
      <c r="F22" s="461"/>
      <c r="G22" s="9"/>
      <c r="H22" s="9"/>
    </row>
    <row r="23" spans="1:8" ht="24" customHeight="1">
      <c r="A23" s="1016" t="s">
        <v>1547</v>
      </c>
      <c r="B23" s="10" t="s">
        <v>1548</v>
      </c>
      <c r="C23" s="10" t="s">
        <v>1549</v>
      </c>
      <c r="D23" s="10"/>
      <c r="E23" s="9"/>
      <c r="F23" s="461"/>
      <c r="G23" s="9"/>
      <c r="H23" s="9"/>
    </row>
    <row r="24" spans="1:8" ht="24" customHeight="1">
      <c r="A24" s="9"/>
      <c r="B24" s="10" t="s">
        <v>1565</v>
      </c>
      <c r="C24" s="10" t="s">
        <v>1550</v>
      </c>
      <c r="D24" s="10"/>
      <c r="E24" s="9"/>
      <c r="F24" s="461"/>
      <c r="G24" s="9"/>
      <c r="H24" s="9"/>
    </row>
    <row r="25" spans="1:8" ht="30.75" customHeight="1">
      <c r="A25" s="9"/>
      <c r="B25" s="9"/>
      <c r="C25" s="9"/>
      <c r="D25" s="9"/>
      <c r="E25" s="9"/>
      <c r="F25" s="461"/>
      <c r="G25" s="9"/>
      <c r="H25" s="9"/>
    </row>
    <row r="26" spans="1:8" ht="18.75">
      <c r="A26" s="476"/>
      <c r="B26" s="10" t="s">
        <v>1551</v>
      </c>
      <c r="C26" s="476"/>
      <c r="D26" s="476"/>
      <c r="E26" s="476"/>
      <c r="G26" s="476"/>
      <c r="H26" s="476"/>
    </row>
    <row r="27" spans="1:8" ht="39" customHeight="1">
      <c r="B27" s="135"/>
    </row>
    <row r="28" spans="1:8" ht="24">
      <c r="B28" s="1017" t="s">
        <v>1552</v>
      </c>
    </row>
    <row r="37" spans="1:9" ht="18.75">
      <c r="A37" s="9"/>
      <c r="B37" s="9"/>
      <c r="C37" s="9"/>
      <c r="D37" s="9"/>
      <c r="E37" s="9"/>
      <c r="F37" s="461"/>
      <c r="G37" s="9"/>
      <c r="H37" s="9"/>
      <c r="I37" s="9"/>
    </row>
    <row r="38" spans="1:9" ht="18.75">
      <c r="A38" s="9"/>
      <c r="B38" s="10" t="s">
        <v>1553</v>
      </c>
      <c r="C38" s="9"/>
      <c r="D38" s="10" t="s">
        <v>1554</v>
      </c>
      <c r="E38" s="9"/>
      <c r="F38" s="461"/>
      <c r="G38" s="9"/>
      <c r="H38" s="9"/>
      <c r="I38" s="9"/>
    </row>
    <row r="39" spans="1:9" ht="20.25">
      <c r="A39" s="9"/>
      <c r="B39" s="10" t="s">
        <v>1555</v>
      </c>
      <c r="C39" s="9"/>
      <c r="D39" s="10" t="s">
        <v>1556</v>
      </c>
      <c r="E39" s="9"/>
      <c r="F39" s="461"/>
      <c r="G39" s="1018" t="s">
        <v>1557</v>
      </c>
      <c r="I39" s="9"/>
    </row>
    <row r="40" spans="1:9" ht="18.75">
      <c r="A40" s="9"/>
      <c r="B40" s="9"/>
      <c r="C40" s="9"/>
      <c r="D40" s="10" t="s">
        <v>1558</v>
      </c>
      <c r="E40" s="9"/>
      <c r="F40" s="461"/>
      <c r="G40" s="9"/>
      <c r="H40" s="9"/>
      <c r="I40" s="9"/>
    </row>
    <row r="41" spans="1:9" ht="18.75">
      <c r="A41" s="9"/>
      <c r="B41" s="9"/>
      <c r="C41" s="9"/>
      <c r="D41" s="9"/>
      <c r="E41" s="9"/>
      <c r="F41" s="461"/>
      <c r="G41" s="9"/>
      <c r="H41" s="9"/>
      <c r="I41" s="9"/>
    </row>
    <row r="42" spans="1:9" ht="18.75">
      <c r="A42" s="9"/>
      <c r="B42" s="9"/>
      <c r="C42" s="9"/>
      <c r="D42" s="9"/>
      <c r="E42" s="9"/>
      <c r="F42" s="461"/>
      <c r="G42" s="9"/>
      <c r="H42" s="9"/>
      <c r="I42" s="9"/>
    </row>
    <row r="43" spans="1:9" ht="18.75">
      <c r="A43" s="9"/>
      <c r="B43" s="9"/>
      <c r="C43" s="9"/>
      <c r="D43" s="9"/>
      <c r="E43" s="9"/>
      <c r="F43" s="461"/>
      <c r="G43" s="9"/>
      <c r="H43" s="9"/>
      <c r="I43" s="9"/>
    </row>
  </sheetData>
  <mergeCells count="5">
    <mergeCell ref="A1:I1"/>
    <mergeCell ref="C11:D11"/>
    <mergeCell ref="C12:D12"/>
    <mergeCell ref="B13:D13"/>
    <mergeCell ref="B15:H15"/>
  </mergeCells>
  <phoneticPr fontId="3" type="noConversion"/>
  <hyperlinks>
    <hyperlink ref="G39" r:id="rId1" xr:uid="{C14C87F1-EEB6-49D1-A233-B3BDE8741EDA}"/>
  </hyperlinks>
  <pageMargins left="0.11811023622047245" right="0.11811023622047245" top="0.19685039370078741" bottom="0.19685039370078741" header="0.31496062992125984" footer="0.31496062992125984"/>
  <pageSetup paperSize="9" scale="67" fitToHeight="0" orientation="portrait" r:id="rId2"/>
  <headerFooter>
    <oddHeader>&amp;L&amp;G</oddHeader>
  </headerFooter>
  <drawing r:id="rId3"/>
  <legacyDrawingHF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38F3A-4319-4670-BA8F-9F134A338A78}">
  <sheetPr>
    <pageSetUpPr fitToPage="1"/>
  </sheetPr>
  <dimension ref="A1:P53"/>
  <sheetViews>
    <sheetView view="pageBreakPreview" topLeftCell="A16" zoomScale="70" zoomScaleNormal="115" zoomScaleSheetLayoutView="70" workbookViewId="0">
      <selection activeCell="A30" sqref="A30"/>
    </sheetView>
  </sheetViews>
  <sheetFormatPr defaultRowHeight="16.5"/>
  <cols>
    <col min="1" max="1" width="3.5" customWidth="1"/>
    <col min="2" max="2" width="9.5" customWidth="1"/>
    <col min="3" max="3" width="6.5" customWidth="1"/>
    <col min="4" max="4" width="2.625" customWidth="1"/>
    <col min="5" max="9" width="9.5" customWidth="1"/>
    <col min="10" max="10" width="6.5" customWidth="1"/>
    <col min="11" max="11" width="2.625" customWidth="1"/>
    <col min="12" max="16" width="9.5" customWidth="1"/>
  </cols>
  <sheetData>
    <row r="1" spans="2:16" ht="122.25" customHeight="1">
      <c r="D1" s="718"/>
      <c r="K1" s="719"/>
    </row>
    <row r="2" spans="2:16" ht="30">
      <c r="B2" s="1356" t="s">
        <v>1245</v>
      </c>
      <c r="C2" s="1356"/>
      <c r="D2" s="1357"/>
      <c r="E2" s="1356"/>
      <c r="F2" s="1356"/>
      <c r="G2" s="1356"/>
      <c r="H2" s="1356"/>
      <c r="I2" s="1356"/>
      <c r="J2" s="1356"/>
      <c r="K2" s="1357"/>
      <c r="L2" s="1356"/>
      <c r="M2" s="1356"/>
      <c r="N2" s="1356"/>
      <c r="O2" s="1356"/>
      <c r="P2" s="1356"/>
    </row>
    <row r="3" spans="2:16" ht="81" customHeight="1">
      <c r="B3" s="720"/>
      <c r="C3" s="720"/>
      <c r="D3" s="719"/>
      <c r="E3" s="720"/>
      <c r="F3" s="720"/>
      <c r="G3" s="720"/>
      <c r="H3" s="720"/>
      <c r="I3" s="720"/>
      <c r="J3" s="720"/>
      <c r="K3" s="721"/>
      <c r="L3" s="720"/>
      <c r="M3" s="720"/>
      <c r="N3" s="720"/>
      <c r="O3" s="720"/>
      <c r="P3" s="720"/>
    </row>
    <row r="4" spans="2:16" ht="59.25">
      <c r="B4" s="1358" t="s">
        <v>1246</v>
      </c>
      <c r="C4" s="1358"/>
      <c r="D4" s="1359"/>
      <c r="E4" s="1358"/>
      <c r="F4" s="1358"/>
      <c r="G4" s="1358"/>
      <c r="H4" s="1358"/>
      <c r="I4" s="1358"/>
      <c r="J4" s="1358"/>
      <c r="K4" s="1359"/>
      <c r="L4" s="1358"/>
      <c r="M4" s="1358"/>
      <c r="N4" s="1358"/>
      <c r="O4" s="1358"/>
      <c r="P4" s="1358"/>
    </row>
    <row r="5" spans="2:16" ht="59.25">
      <c r="B5" s="1358" t="s">
        <v>1247</v>
      </c>
      <c r="C5" s="1358"/>
      <c r="D5" s="1359"/>
      <c r="E5" s="1358"/>
      <c r="F5" s="1358"/>
      <c r="G5" s="1358"/>
      <c r="H5" s="1358"/>
      <c r="I5" s="1358"/>
      <c r="J5" s="1358"/>
      <c r="K5" s="1359"/>
      <c r="L5" s="1358"/>
      <c r="M5" s="1358"/>
      <c r="N5" s="1358"/>
      <c r="O5" s="1358"/>
      <c r="P5" s="1358"/>
    </row>
    <row r="6" spans="2:16" ht="97.5" customHeight="1">
      <c r="B6" s="720"/>
      <c r="C6" s="720"/>
      <c r="D6" s="721"/>
      <c r="E6" s="720"/>
      <c r="F6" s="720"/>
      <c r="G6" s="720"/>
      <c r="H6" s="720"/>
      <c r="I6" s="720"/>
      <c r="J6" s="720"/>
      <c r="K6" s="721"/>
      <c r="L6" s="720"/>
      <c r="M6" s="720"/>
      <c r="N6" s="720"/>
      <c r="O6" s="720"/>
      <c r="P6" s="720"/>
    </row>
    <row r="7" spans="2:16" ht="33">
      <c r="B7" s="1360" t="s">
        <v>1248</v>
      </c>
      <c r="C7" s="1360"/>
      <c r="D7" s="1361"/>
      <c r="E7" s="1360"/>
      <c r="F7" s="1360"/>
      <c r="G7" s="1360"/>
      <c r="H7" s="1360"/>
      <c r="I7" s="1360"/>
      <c r="J7" s="1360"/>
      <c r="K7" s="1361"/>
      <c r="L7" s="1360"/>
      <c r="M7" s="1360"/>
      <c r="N7" s="1360"/>
      <c r="O7" s="1360"/>
      <c r="P7" s="1360"/>
    </row>
    <row r="8" spans="2:16" ht="93" customHeight="1">
      <c r="B8" s="720"/>
      <c r="C8" s="720"/>
      <c r="D8" s="721"/>
      <c r="E8" s="720"/>
      <c r="F8" s="720"/>
      <c r="G8" s="720"/>
      <c r="H8" s="720"/>
      <c r="I8" s="720"/>
      <c r="J8" s="720"/>
      <c r="K8" s="722"/>
      <c r="L8" s="720"/>
      <c r="M8" s="720"/>
      <c r="N8" s="720"/>
      <c r="O8" s="720"/>
      <c r="P8" s="720"/>
    </row>
    <row r="9" spans="2:16" ht="30">
      <c r="B9" s="720"/>
      <c r="C9" s="720"/>
      <c r="D9" s="722"/>
      <c r="E9" s="723" t="s">
        <v>1249</v>
      </c>
      <c r="F9" s="724"/>
      <c r="G9" s="725"/>
      <c r="H9" s="725"/>
      <c r="I9" s="723" t="s">
        <v>1250</v>
      </c>
      <c r="J9" s="720"/>
      <c r="K9" s="722"/>
      <c r="L9" s="725"/>
      <c r="M9" s="724"/>
      <c r="N9" s="723" t="s">
        <v>1249</v>
      </c>
      <c r="O9" s="720"/>
      <c r="P9" s="720"/>
    </row>
    <row r="10" spans="2:16" ht="95.25" customHeight="1">
      <c r="B10" s="720"/>
      <c r="C10" s="720"/>
      <c r="D10" s="722"/>
      <c r="E10" s="720"/>
      <c r="F10" s="720"/>
      <c r="G10" s="720"/>
      <c r="H10" s="720"/>
      <c r="I10" s="720"/>
      <c r="J10" s="720"/>
      <c r="K10" s="722"/>
      <c r="L10" s="720"/>
      <c r="M10" s="720"/>
      <c r="N10" s="720"/>
      <c r="O10" s="720"/>
      <c r="P10" s="720"/>
    </row>
    <row r="11" spans="2:16" ht="32.25" customHeight="1">
      <c r="B11" s="1354" t="s">
        <v>1251</v>
      </c>
      <c r="C11" s="1354"/>
      <c r="D11" s="1355"/>
      <c r="E11" s="1354"/>
      <c r="F11" s="1354"/>
      <c r="G11" s="1354"/>
      <c r="H11" s="1354"/>
      <c r="I11" s="1354"/>
      <c r="J11" s="1354"/>
      <c r="K11" s="1355"/>
      <c r="L11" s="1354"/>
      <c r="M11" s="1354"/>
      <c r="N11" s="1354"/>
      <c r="O11" s="1354"/>
      <c r="P11" s="1354"/>
    </row>
    <row r="12" spans="2:16" ht="33" customHeight="1">
      <c r="B12" s="1354" t="s">
        <v>1252</v>
      </c>
      <c r="C12" s="1354"/>
      <c r="D12" s="1355"/>
      <c r="E12" s="1354"/>
      <c r="F12" s="1354"/>
      <c r="G12" s="1354"/>
      <c r="H12" s="1354"/>
      <c r="I12" s="1354"/>
      <c r="J12" s="1354"/>
      <c r="K12" s="1355"/>
      <c r="L12" s="1354"/>
      <c r="M12" s="1354"/>
      <c r="N12" s="1354"/>
      <c r="O12" s="1354"/>
      <c r="P12" s="1354"/>
    </row>
    <row r="13" spans="2:16" ht="108" customHeight="1">
      <c r="D13" s="722"/>
      <c r="K13" s="719"/>
    </row>
    <row r="15" spans="2:16" ht="59.25">
      <c r="B15" s="1362" t="s">
        <v>1253</v>
      </c>
      <c r="C15" s="1362"/>
      <c r="D15" s="1363"/>
      <c r="E15" s="1362"/>
      <c r="F15" s="1362"/>
      <c r="G15" s="1362"/>
      <c r="H15" s="1362"/>
      <c r="I15" s="1362"/>
      <c r="J15" s="1362"/>
      <c r="K15" s="1363"/>
      <c r="L15" s="1362"/>
      <c r="M15" s="1362"/>
      <c r="N15" s="1362"/>
      <c r="O15" s="1362"/>
      <c r="P15" s="1362"/>
    </row>
    <row r="16" spans="2:16" ht="28.5" customHeight="1">
      <c r="D16" s="719"/>
      <c r="K16" s="719"/>
    </row>
    <row r="17" spans="1:16" ht="33">
      <c r="B17" s="1364" t="s">
        <v>1248</v>
      </c>
      <c r="C17" s="1364"/>
      <c r="D17" s="1365"/>
      <c r="E17" s="1364"/>
      <c r="F17" s="1364"/>
      <c r="G17" s="1364"/>
      <c r="H17" s="1364"/>
      <c r="I17" s="1364"/>
      <c r="J17" s="1364"/>
      <c r="K17" s="1365"/>
      <c r="L17" s="1364"/>
      <c r="M17" s="1364"/>
      <c r="N17" s="1364"/>
      <c r="O17" s="1364"/>
      <c r="P17" s="1364"/>
    </row>
    <row r="18" spans="1:16" ht="48.75" customHeight="1">
      <c r="D18" s="719"/>
      <c r="K18" s="721"/>
    </row>
    <row r="19" spans="1:16" ht="23.25" customHeight="1">
      <c r="A19" s="718"/>
      <c r="B19" s="718"/>
      <c r="C19" s="718"/>
      <c r="D19" s="721"/>
      <c r="E19" s="1366"/>
      <c r="F19" s="1366"/>
      <c r="G19" s="1366"/>
      <c r="H19" s="1366"/>
      <c r="I19" s="1366"/>
      <c r="J19" s="718"/>
      <c r="K19" s="1367"/>
      <c r="L19" s="1366"/>
      <c r="M19" s="1366"/>
      <c r="N19" s="1366"/>
      <c r="O19" s="1366"/>
      <c r="P19" s="1366"/>
    </row>
    <row r="20" spans="1:16" ht="17.25">
      <c r="A20" s="718"/>
      <c r="B20" s="718"/>
      <c r="C20" s="718"/>
      <c r="D20" s="1368" t="s">
        <v>1254</v>
      </c>
      <c r="E20" s="1368"/>
      <c r="F20" s="1368"/>
      <c r="G20" s="1368"/>
      <c r="H20" s="1368"/>
      <c r="I20" s="1368"/>
      <c r="J20" s="718"/>
      <c r="K20" s="1368" t="s">
        <v>1255</v>
      </c>
      <c r="L20" s="1368"/>
      <c r="M20" s="1368"/>
      <c r="N20" s="1368"/>
      <c r="O20" s="1368"/>
      <c r="P20" s="1368"/>
    </row>
    <row r="21" spans="1:16">
      <c r="A21" s="718"/>
      <c r="B21" s="718"/>
      <c r="C21" s="718"/>
      <c r="D21" s="726" t="s">
        <v>1256</v>
      </c>
      <c r="E21" s="1369" t="s">
        <v>1257</v>
      </c>
      <c r="F21" s="1369"/>
      <c r="G21" s="1369"/>
      <c r="H21" s="1369"/>
      <c r="I21" s="1369"/>
      <c r="J21" s="718"/>
      <c r="K21" s="726" t="s">
        <v>1256</v>
      </c>
      <c r="L21" s="1369" t="s">
        <v>1258</v>
      </c>
      <c r="M21" s="1369"/>
      <c r="N21" s="1369"/>
      <c r="O21" s="1369"/>
      <c r="P21" s="1369"/>
    </row>
    <row r="22" spans="1:16">
      <c r="A22" s="718"/>
      <c r="B22" s="718"/>
      <c r="C22" s="718"/>
      <c r="D22" s="726" t="s">
        <v>1256</v>
      </c>
      <c r="E22" s="1369" t="s">
        <v>1259</v>
      </c>
      <c r="F22" s="1369"/>
      <c r="G22" s="1369"/>
      <c r="H22" s="1369"/>
      <c r="I22" s="1369"/>
      <c r="J22" s="718"/>
      <c r="K22" s="726" t="s">
        <v>1256</v>
      </c>
      <c r="L22" s="1369" t="s">
        <v>1260</v>
      </c>
      <c r="M22" s="1369"/>
      <c r="N22" s="1369"/>
      <c r="O22" s="1369"/>
      <c r="P22" s="1369"/>
    </row>
    <row r="23" spans="1:16">
      <c r="A23" s="718"/>
      <c r="B23" s="718"/>
      <c r="C23" s="718"/>
      <c r="D23" s="3"/>
      <c r="E23" s="727"/>
      <c r="F23" s="727"/>
      <c r="G23" s="727"/>
      <c r="H23" s="727"/>
      <c r="I23" s="727"/>
      <c r="J23" s="718"/>
      <c r="K23" s="3"/>
      <c r="L23" s="727"/>
      <c r="M23" s="727"/>
      <c r="N23" s="727"/>
      <c r="O23" s="727"/>
      <c r="P23" s="727"/>
    </row>
    <row r="24" spans="1:16">
      <c r="A24" s="718"/>
      <c r="B24" s="718"/>
      <c r="C24" s="718"/>
      <c r="D24" s="3"/>
      <c r="E24" s="727"/>
      <c r="F24" s="727"/>
      <c r="G24" s="727"/>
      <c r="H24" s="727"/>
      <c r="I24" s="727"/>
      <c r="J24" s="718"/>
      <c r="K24" s="3"/>
      <c r="L24" s="727"/>
      <c r="M24" s="727"/>
      <c r="N24" s="727"/>
      <c r="O24" s="727"/>
      <c r="P24" s="727"/>
    </row>
    <row r="25" spans="1:16" ht="30.75" customHeight="1">
      <c r="A25" s="718"/>
      <c r="B25" s="718"/>
      <c r="C25" s="718"/>
      <c r="D25" s="727"/>
      <c r="E25" s="727"/>
      <c r="F25" s="727"/>
      <c r="G25" s="727"/>
      <c r="H25" s="727"/>
      <c r="I25" s="727"/>
      <c r="J25" s="718"/>
      <c r="K25" s="727"/>
      <c r="L25" s="727"/>
      <c r="M25" s="727"/>
      <c r="N25" s="727"/>
      <c r="O25" s="727"/>
      <c r="P25" s="727"/>
    </row>
    <row r="26" spans="1:16" ht="29.25" customHeight="1">
      <c r="A26" s="718"/>
      <c r="B26" s="718"/>
      <c r="C26" s="718"/>
      <c r="D26" s="1369"/>
      <c r="E26" s="1369"/>
      <c r="F26" s="1369"/>
      <c r="G26" s="1369"/>
      <c r="H26" s="1369"/>
      <c r="I26" s="1369"/>
      <c r="J26" s="718"/>
      <c r="K26" s="1369"/>
      <c r="L26" s="1369"/>
      <c r="M26" s="1369"/>
      <c r="N26" s="1369"/>
      <c r="O26" s="1369"/>
      <c r="P26" s="1369"/>
    </row>
    <row r="27" spans="1:16" ht="17.25">
      <c r="A27" s="718"/>
      <c r="B27" s="718"/>
      <c r="C27" s="718"/>
      <c r="D27" s="1368" t="s">
        <v>1261</v>
      </c>
      <c r="E27" s="1368"/>
      <c r="F27" s="1368"/>
      <c r="G27" s="1368"/>
      <c r="H27" s="1368"/>
      <c r="I27" s="1368"/>
      <c r="J27" s="718"/>
      <c r="K27" s="1368" t="s">
        <v>1262</v>
      </c>
      <c r="L27" s="1368"/>
      <c r="M27" s="1368"/>
      <c r="N27" s="1368"/>
      <c r="O27" s="1368"/>
      <c r="P27" s="1368"/>
    </row>
    <row r="28" spans="1:16">
      <c r="A28" s="718"/>
      <c r="B28" s="718"/>
      <c r="C28" s="718"/>
      <c r="D28" s="726" t="s">
        <v>1256</v>
      </c>
      <c r="E28" s="1369" t="s">
        <v>1263</v>
      </c>
      <c r="F28" s="1369"/>
      <c r="G28" s="1369"/>
      <c r="H28" s="1369"/>
      <c r="I28" s="1369"/>
      <c r="J28" s="718"/>
      <c r="K28" s="726" t="s">
        <v>1256</v>
      </c>
      <c r="L28" s="1369" t="s">
        <v>1264</v>
      </c>
      <c r="M28" s="1369"/>
      <c r="N28" s="1369"/>
      <c r="O28" s="1369"/>
      <c r="P28" s="1369"/>
    </row>
    <row r="29" spans="1:16">
      <c r="A29" s="718"/>
      <c r="B29" s="718"/>
      <c r="C29" s="718"/>
      <c r="D29" s="726"/>
      <c r="E29" s="1369"/>
      <c r="F29" s="1369"/>
      <c r="G29" s="1369"/>
      <c r="H29" s="1369"/>
      <c r="I29" s="1369"/>
      <c r="J29" s="718"/>
      <c r="K29" s="726" t="s">
        <v>1256</v>
      </c>
      <c r="L29" s="1369" t="s">
        <v>1265</v>
      </c>
      <c r="M29" s="1369"/>
      <c r="N29" s="1369"/>
      <c r="O29" s="1369"/>
      <c r="P29" s="1369"/>
    </row>
    <row r="30" spans="1:16">
      <c r="A30" s="718"/>
      <c r="B30" s="718"/>
      <c r="C30" s="718"/>
      <c r="D30" s="3"/>
      <c r="E30" s="727"/>
      <c r="F30" s="727"/>
      <c r="G30" s="727"/>
      <c r="H30" s="727"/>
      <c r="I30" s="727"/>
      <c r="J30" s="718"/>
      <c r="K30" s="3"/>
      <c r="L30" s="727"/>
      <c r="M30" s="727"/>
      <c r="N30" s="727"/>
      <c r="O30" s="727"/>
      <c r="P30" s="727"/>
    </row>
    <row r="31" spans="1:16">
      <c r="A31" s="718"/>
      <c r="B31" s="718"/>
      <c r="C31" s="718"/>
      <c r="D31" s="3"/>
      <c r="E31" s="727"/>
      <c r="F31" s="727"/>
      <c r="G31" s="727"/>
      <c r="H31" s="727"/>
      <c r="I31" s="727"/>
      <c r="J31" s="718"/>
      <c r="K31" s="3"/>
      <c r="L31" s="727"/>
      <c r="M31" s="727"/>
      <c r="N31" s="727"/>
      <c r="O31" s="727"/>
      <c r="P31" s="727"/>
    </row>
    <row r="32" spans="1:16" ht="30.75" customHeight="1">
      <c r="A32" s="718"/>
      <c r="B32" s="718"/>
      <c r="C32" s="718"/>
      <c r="D32" s="727"/>
      <c r="E32" s="727"/>
      <c r="F32" s="727"/>
      <c r="G32" s="727"/>
      <c r="H32" s="727"/>
      <c r="I32" s="727"/>
      <c r="J32" s="718"/>
      <c r="K32" s="727"/>
      <c r="L32" s="727"/>
      <c r="M32" s="727"/>
      <c r="N32" s="727"/>
      <c r="O32" s="727"/>
      <c r="P32" s="727"/>
    </row>
    <row r="33" spans="1:16" ht="29.25" customHeight="1">
      <c r="A33" s="718"/>
      <c r="B33" s="718"/>
      <c r="C33" s="718"/>
      <c r="D33" s="1369"/>
      <c r="E33" s="1369"/>
      <c r="F33" s="1369"/>
      <c r="G33" s="1369"/>
      <c r="H33" s="1369"/>
      <c r="I33" s="1369"/>
      <c r="J33" s="718"/>
      <c r="K33" s="1369"/>
      <c r="L33" s="1369"/>
      <c r="M33" s="1369"/>
      <c r="N33" s="1369"/>
      <c r="O33" s="1369"/>
      <c r="P33" s="1369"/>
    </row>
    <row r="34" spans="1:16" ht="17.25">
      <c r="A34" s="718"/>
      <c r="B34" s="718"/>
      <c r="C34" s="718"/>
      <c r="D34" s="1368" t="s">
        <v>1266</v>
      </c>
      <c r="E34" s="1368"/>
      <c r="F34" s="1368"/>
      <c r="G34" s="1368"/>
      <c r="H34" s="1368"/>
      <c r="I34" s="1368"/>
      <c r="J34" s="718"/>
      <c r="K34" s="1368" t="s">
        <v>1267</v>
      </c>
      <c r="L34" s="1368"/>
      <c r="M34" s="1368"/>
      <c r="N34" s="1368"/>
      <c r="O34" s="1368"/>
      <c r="P34" s="1368"/>
    </row>
    <row r="35" spans="1:16">
      <c r="A35" s="718"/>
      <c r="B35" s="718"/>
      <c r="C35" s="718"/>
      <c r="D35" s="726" t="s">
        <v>1256</v>
      </c>
      <c r="E35" s="1369" t="s">
        <v>1268</v>
      </c>
      <c r="F35" s="1369"/>
      <c r="G35" s="1369"/>
      <c r="H35" s="1369"/>
      <c r="I35" s="1369"/>
      <c r="J35" s="718"/>
      <c r="K35" s="726" t="s">
        <v>1256</v>
      </c>
      <c r="L35" s="1369" t="s">
        <v>1269</v>
      </c>
      <c r="M35" s="1369"/>
      <c r="N35" s="1369"/>
      <c r="O35" s="1369"/>
      <c r="P35" s="1369"/>
    </row>
    <row r="36" spans="1:16">
      <c r="A36" s="718"/>
      <c r="B36" s="718"/>
      <c r="C36" s="718"/>
      <c r="D36" s="726" t="s">
        <v>1256</v>
      </c>
      <c r="E36" s="1369" t="s">
        <v>1270</v>
      </c>
      <c r="F36" s="1369"/>
      <c r="G36" s="1369"/>
      <c r="H36" s="1369"/>
      <c r="I36" s="1369"/>
      <c r="J36" s="718"/>
      <c r="K36" s="726"/>
      <c r="L36" s="1369"/>
      <c r="M36" s="1369"/>
      <c r="N36" s="1369"/>
      <c r="O36" s="1369"/>
      <c r="P36" s="1369"/>
    </row>
    <row r="37" spans="1:16">
      <c r="A37" s="718"/>
      <c r="B37" s="718"/>
      <c r="C37" s="718"/>
      <c r="D37" s="726" t="s">
        <v>1256</v>
      </c>
      <c r="E37" s="1369" t="s">
        <v>1271</v>
      </c>
      <c r="F37" s="1369"/>
      <c r="G37" s="1369"/>
      <c r="H37" s="1369"/>
      <c r="I37" s="1369"/>
      <c r="J37" s="718"/>
      <c r="K37" s="3"/>
      <c r="L37" s="727"/>
      <c r="M37" s="727"/>
      <c r="N37" s="727"/>
      <c r="O37" s="727"/>
    </row>
    <row r="38" spans="1:16">
      <c r="A38" s="718"/>
      <c r="B38" s="718"/>
      <c r="C38" s="718"/>
      <c r="D38" s="3"/>
      <c r="E38" s="727"/>
      <c r="F38" s="727"/>
      <c r="G38" s="727"/>
      <c r="H38" s="727"/>
      <c r="K38" s="3"/>
      <c r="L38" s="727"/>
      <c r="M38" s="727"/>
      <c r="N38" s="727"/>
      <c r="O38" s="727"/>
      <c r="P38" s="727"/>
    </row>
    <row r="39" spans="1:16" ht="30.75" customHeight="1">
      <c r="A39" s="718"/>
      <c r="B39" s="718"/>
      <c r="C39" s="718"/>
      <c r="D39" s="727"/>
      <c r="E39" s="727"/>
      <c r="F39" s="727"/>
      <c r="G39" s="727"/>
      <c r="H39" s="727"/>
      <c r="I39" s="727"/>
      <c r="J39" s="718"/>
      <c r="K39" s="727"/>
      <c r="L39" s="727"/>
      <c r="M39" s="727"/>
      <c r="N39" s="727"/>
      <c r="O39" s="727"/>
    </row>
    <row r="40" spans="1:16" ht="29.25" customHeight="1">
      <c r="A40" s="718"/>
      <c r="B40" s="718"/>
      <c r="C40" s="718"/>
      <c r="D40" s="1369"/>
      <c r="E40" s="1369"/>
      <c r="F40" s="1369"/>
      <c r="G40" s="1369"/>
      <c r="H40" s="1369"/>
      <c r="I40" s="1369"/>
      <c r="J40" s="718"/>
      <c r="K40" s="1369"/>
      <c r="L40" s="1369"/>
      <c r="M40" s="1369"/>
      <c r="N40" s="1369"/>
      <c r="O40" s="1369"/>
      <c r="P40" s="1369"/>
    </row>
    <row r="41" spans="1:16" ht="17.25">
      <c r="A41" s="718"/>
      <c r="B41" s="718"/>
      <c r="C41" s="718"/>
      <c r="D41" s="1368" t="s">
        <v>1272</v>
      </c>
      <c r="E41" s="1368"/>
      <c r="F41" s="1368"/>
      <c r="G41" s="1368"/>
      <c r="H41" s="1368"/>
      <c r="I41" s="1368"/>
      <c r="J41" s="718"/>
      <c r="K41" s="1368" t="s">
        <v>1273</v>
      </c>
      <c r="L41" s="1368"/>
      <c r="M41" s="1368"/>
      <c r="N41" s="1368"/>
      <c r="O41" s="1368"/>
      <c r="P41" s="1368"/>
    </row>
    <row r="42" spans="1:16">
      <c r="A42" s="718"/>
      <c r="B42" s="718"/>
      <c r="C42" s="718"/>
      <c r="D42" s="726" t="s">
        <v>1256</v>
      </c>
      <c r="E42" s="1369" t="s">
        <v>1274</v>
      </c>
      <c r="F42" s="1369"/>
      <c r="G42" s="1369"/>
      <c r="H42" s="1369"/>
      <c r="I42" s="1369"/>
      <c r="J42" s="718"/>
      <c r="K42" s="726" t="s">
        <v>1256</v>
      </c>
      <c r="L42" s="1369" t="s">
        <v>1275</v>
      </c>
      <c r="M42" s="1369"/>
      <c r="N42" s="1369"/>
      <c r="O42" s="1369"/>
      <c r="P42" s="1369"/>
    </row>
    <row r="43" spans="1:16">
      <c r="A43" s="718"/>
      <c r="B43" s="718"/>
      <c r="C43" s="718"/>
      <c r="D43" s="726" t="s">
        <v>1256</v>
      </c>
      <c r="E43" s="1369" t="s">
        <v>1276</v>
      </c>
      <c r="F43" s="1369"/>
      <c r="G43" s="1369"/>
      <c r="H43" s="1369"/>
      <c r="I43" s="1369"/>
      <c r="J43" s="718"/>
      <c r="K43" s="726"/>
      <c r="L43" s="1369"/>
      <c r="M43" s="1369"/>
      <c r="N43" s="1369"/>
      <c r="O43" s="1369"/>
      <c r="P43" s="1369"/>
    </row>
    <row r="44" spans="1:16">
      <c r="A44" s="718"/>
      <c r="B44" s="718"/>
      <c r="C44" s="718"/>
      <c r="D44" s="3"/>
      <c r="E44" s="727"/>
      <c r="F44" s="727"/>
      <c r="G44" s="727"/>
      <c r="H44" s="727"/>
      <c r="I44" s="727"/>
      <c r="J44" s="718"/>
      <c r="K44" s="3"/>
      <c r="L44" s="727"/>
      <c r="M44" s="727"/>
      <c r="N44" s="727"/>
      <c r="O44" s="727"/>
      <c r="P44" s="727"/>
    </row>
    <row r="45" spans="1:16">
      <c r="A45" s="718"/>
      <c r="B45" s="718"/>
      <c r="C45" s="718"/>
      <c r="D45" s="3"/>
      <c r="E45" s="727"/>
      <c r="F45" s="727"/>
      <c r="G45" s="727"/>
      <c r="H45" s="727"/>
      <c r="J45" s="718"/>
      <c r="K45" s="3"/>
      <c r="L45" s="727"/>
      <c r="M45" s="727"/>
      <c r="N45" s="727"/>
      <c r="O45" s="727"/>
      <c r="P45" s="727"/>
    </row>
    <row r="46" spans="1:16" ht="30.75" customHeight="1">
      <c r="A46" s="718"/>
      <c r="B46" s="718"/>
      <c r="C46" s="718"/>
      <c r="D46" s="727"/>
      <c r="E46" s="727"/>
      <c r="F46" s="727"/>
      <c r="G46" s="727"/>
      <c r="H46" s="727"/>
      <c r="I46" s="727"/>
      <c r="J46" s="718"/>
      <c r="K46" s="727"/>
      <c r="L46" s="727"/>
      <c r="M46" s="727"/>
      <c r="N46" s="727"/>
      <c r="O46" s="727"/>
      <c r="P46" s="727"/>
    </row>
    <row r="47" spans="1:16" ht="23.25" customHeight="1">
      <c r="A47" s="718"/>
      <c r="B47" s="718"/>
      <c r="C47" s="718"/>
      <c r="D47" s="1369"/>
      <c r="E47" s="1369"/>
      <c r="F47" s="1369"/>
      <c r="G47" s="1369"/>
      <c r="H47" s="1369"/>
      <c r="I47" s="1369"/>
      <c r="J47" s="718"/>
      <c r="K47" s="1369"/>
      <c r="L47" s="1369"/>
      <c r="M47" s="1369"/>
      <c r="N47" s="1369"/>
      <c r="O47" s="1369"/>
      <c r="P47" s="1369"/>
    </row>
    <row r="48" spans="1:16" ht="17.25">
      <c r="A48" s="718"/>
      <c r="B48" s="718"/>
      <c r="C48" s="718"/>
      <c r="D48" s="1368" t="s">
        <v>1277</v>
      </c>
      <c r="E48" s="1368"/>
      <c r="F48" s="1368"/>
      <c r="G48" s="1368"/>
      <c r="H48" s="1368"/>
      <c r="I48" s="1368"/>
      <c r="J48" s="718"/>
      <c r="K48" s="1368" t="s">
        <v>1278</v>
      </c>
      <c r="L48" s="1368"/>
      <c r="M48" s="1368"/>
      <c r="N48" s="1368"/>
      <c r="O48" s="1368"/>
      <c r="P48" s="1368"/>
    </row>
    <row r="49" spans="1:16">
      <c r="A49" s="718"/>
      <c r="B49" s="718"/>
      <c r="C49" s="718"/>
      <c r="D49" s="726" t="s">
        <v>1256</v>
      </c>
      <c r="E49" s="1369" t="s">
        <v>1279</v>
      </c>
      <c r="F49" s="1369"/>
      <c r="G49" s="1369"/>
      <c r="H49" s="1369"/>
      <c r="I49" s="1369"/>
      <c r="J49" s="718"/>
      <c r="K49" s="726" t="s">
        <v>1256</v>
      </c>
      <c r="L49" s="1369" t="s">
        <v>1280</v>
      </c>
      <c r="M49" s="1369"/>
      <c r="N49" s="1369"/>
      <c r="O49" s="1369"/>
      <c r="P49" s="1369"/>
    </row>
    <row r="50" spans="1:16">
      <c r="A50" s="718"/>
      <c r="B50" s="718"/>
      <c r="C50" s="718"/>
      <c r="D50" s="726"/>
      <c r="E50" s="1369"/>
      <c r="F50" s="1369"/>
      <c r="G50" s="1369"/>
      <c r="H50" s="1369"/>
      <c r="I50" s="1369"/>
      <c r="J50" s="718"/>
      <c r="K50" s="726" t="s">
        <v>1256</v>
      </c>
      <c r="L50" s="1369" t="s">
        <v>1281</v>
      </c>
      <c r="M50" s="1369"/>
      <c r="N50" s="1369"/>
      <c r="O50" s="1369"/>
      <c r="P50" s="1369"/>
    </row>
    <row r="51" spans="1:16">
      <c r="A51" s="718"/>
      <c r="B51" s="718"/>
      <c r="C51" s="718"/>
      <c r="D51" s="718"/>
      <c r="E51" s="718"/>
      <c r="F51" s="718"/>
      <c r="G51" s="718"/>
      <c r="H51" s="718"/>
      <c r="I51" s="718"/>
      <c r="J51" s="718"/>
      <c r="K51" s="718"/>
      <c r="L51" s="718"/>
      <c r="M51" s="718"/>
      <c r="N51" s="718"/>
      <c r="O51" s="718"/>
      <c r="P51" s="718"/>
    </row>
    <row r="52" spans="1:16">
      <c r="A52" s="718"/>
      <c r="B52" s="718"/>
      <c r="C52" s="718"/>
      <c r="D52" s="718"/>
      <c r="E52" s="718"/>
      <c r="F52" s="718"/>
      <c r="G52" s="718"/>
      <c r="H52" s="718"/>
      <c r="I52" s="718"/>
      <c r="J52" s="718"/>
      <c r="K52" s="718"/>
      <c r="L52" s="718"/>
      <c r="M52" s="718"/>
      <c r="N52" s="718"/>
      <c r="O52" s="718"/>
      <c r="P52" s="718"/>
    </row>
    <row r="53" spans="1:16" ht="30.75" customHeight="1">
      <c r="A53" s="718"/>
      <c r="B53" s="718"/>
      <c r="C53" s="718"/>
      <c r="D53" s="718"/>
      <c r="E53" s="718"/>
      <c r="F53" s="718"/>
      <c r="G53" s="718"/>
      <c r="H53" s="718"/>
      <c r="I53" s="718"/>
      <c r="J53" s="718"/>
      <c r="K53" s="718"/>
      <c r="L53" s="718"/>
      <c r="M53" s="718"/>
      <c r="N53" s="718"/>
      <c r="O53" s="718"/>
      <c r="P53" s="718"/>
    </row>
  </sheetData>
  <mergeCells count="49">
    <mergeCell ref="D48:I48"/>
    <mergeCell ref="K48:P48"/>
    <mergeCell ref="E49:I49"/>
    <mergeCell ref="L49:P49"/>
    <mergeCell ref="E50:I50"/>
    <mergeCell ref="L50:P50"/>
    <mergeCell ref="E42:I42"/>
    <mergeCell ref="L42:P42"/>
    <mergeCell ref="E43:I43"/>
    <mergeCell ref="L43:P43"/>
    <mergeCell ref="D47:I47"/>
    <mergeCell ref="K47:P47"/>
    <mergeCell ref="D41:I41"/>
    <mergeCell ref="K41:P41"/>
    <mergeCell ref="D33:I33"/>
    <mergeCell ref="K33:P33"/>
    <mergeCell ref="D34:I34"/>
    <mergeCell ref="K34:P34"/>
    <mergeCell ref="E35:I35"/>
    <mergeCell ref="L35:P35"/>
    <mergeCell ref="E36:I36"/>
    <mergeCell ref="L36:P36"/>
    <mergeCell ref="E37:I37"/>
    <mergeCell ref="D40:I40"/>
    <mergeCell ref="K40:P40"/>
    <mergeCell ref="D27:I27"/>
    <mergeCell ref="K27:P27"/>
    <mergeCell ref="E28:I28"/>
    <mergeCell ref="L28:P28"/>
    <mergeCell ref="E29:I29"/>
    <mergeCell ref="L29:P29"/>
    <mergeCell ref="E21:I21"/>
    <mergeCell ref="L21:P21"/>
    <mergeCell ref="E22:I22"/>
    <mergeCell ref="L22:P22"/>
    <mergeCell ref="D26:I26"/>
    <mergeCell ref="K26:P26"/>
    <mergeCell ref="B15:P15"/>
    <mergeCell ref="B17:P17"/>
    <mergeCell ref="E19:I19"/>
    <mergeCell ref="K19:P19"/>
    <mergeCell ref="D20:I20"/>
    <mergeCell ref="K20:P20"/>
    <mergeCell ref="B12:P12"/>
    <mergeCell ref="B2:P2"/>
    <mergeCell ref="B4:P4"/>
    <mergeCell ref="B5:P5"/>
    <mergeCell ref="B7:P7"/>
    <mergeCell ref="B11:P11"/>
  </mergeCells>
  <phoneticPr fontId="3" type="noConversion"/>
  <pageMargins left="0.25" right="0.15" top="0.75" bottom="0.75" header="0.3" footer="0.3"/>
  <pageSetup paperSize="9" scale="72" fitToHeight="0" orientation="portrait" r:id="rId1"/>
  <rowBreaks count="1" manualBreakCount="1">
    <brk id="13" max="15"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EE0B7-C8D1-4056-94DB-E1383BF8AF57}">
  <sheetPr>
    <pageSetUpPr fitToPage="1"/>
  </sheetPr>
  <dimension ref="A1:W44"/>
  <sheetViews>
    <sheetView view="pageBreakPreview" topLeftCell="B1" zoomScale="85" zoomScaleNormal="85" zoomScaleSheetLayoutView="85" zoomScalePageLayoutView="25" workbookViewId="0">
      <selection activeCell="A30" sqref="A30"/>
    </sheetView>
  </sheetViews>
  <sheetFormatPr defaultRowHeight="16.5"/>
  <cols>
    <col min="1" max="1" width="3.375" hidden="1" customWidth="1"/>
    <col min="2" max="2" width="7.625" customWidth="1"/>
    <col min="3" max="3" width="15.625" style="732" customWidth="1"/>
    <col min="4" max="4" width="59.375" customWidth="1"/>
    <col min="5" max="5" width="32.375" customWidth="1"/>
    <col min="6" max="9" width="9" hidden="1" customWidth="1"/>
  </cols>
  <sheetData>
    <row r="1" spans="2:23" s="728" customFormat="1" ht="153.75" customHeight="1">
      <c r="B1" s="1370" t="s">
        <v>1282</v>
      </c>
      <c r="C1" s="1370"/>
      <c r="D1" s="1370"/>
      <c r="E1" s="1370"/>
      <c r="F1" s="1371"/>
      <c r="G1" s="1370"/>
      <c r="H1" s="1370"/>
      <c r="I1" s="1370"/>
    </row>
    <row r="2" spans="2:23">
      <c r="B2" s="728"/>
      <c r="C2" s="728"/>
      <c r="D2" s="728"/>
      <c r="E2" s="728"/>
      <c r="F2" s="728"/>
      <c r="G2" s="728"/>
      <c r="H2" s="728"/>
      <c r="I2" s="728"/>
      <c r="J2" s="728"/>
      <c r="K2" s="728"/>
      <c r="L2" s="728"/>
      <c r="M2" s="728"/>
      <c r="N2" s="728"/>
      <c r="O2" s="728"/>
      <c r="P2" s="728"/>
      <c r="Q2" s="728"/>
      <c r="R2" s="728"/>
      <c r="S2" s="728"/>
      <c r="T2" s="728"/>
      <c r="U2" s="728"/>
      <c r="V2" s="728"/>
      <c r="W2" s="728"/>
    </row>
    <row r="3" spans="2:23" ht="27.75" customHeight="1">
      <c r="B3" s="728"/>
      <c r="C3" s="729" t="s">
        <v>1283</v>
      </c>
      <c r="D3" s="730"/>
      <c r="E3" s="728"/>
      <c r="F3" s="728"/>
      <c r="G3" s="728"/>
      <c r="H3" s="728"/>
    </row>
    <row r="4" spans="2:23" s="730" customFormat="1" ht="27.75" customHeight="1">
      <c r="B4" s="728"/>
      <c r="C4" s="731" t="s">
        <v>1284</v>
      </c>
      <c r="D4" s="732" t="s">
        <v>1285</v>
      </c>
      <c r="E4"/>
      <c r="F4"/>
      <c r="G4"/>
      <c r="H4"/>
      <c r="I4"/>
      <c r="J4"/>
      <c r="K4"/>
      <c r="L4"/>
      <c r="M4"/>
      <c r="N4"/>
      <c r="O4"/>
      <c r="P4"/>
      <c r="Q4"/>
      <c r="R4"/>
      <c r="S4"/>
      <c r="T4"/>
      <c r="U4"/>
      <c r="V4"/>
      <c r="W4"/>
    </row>
    <row r="5" spans="2:23" s="730" customFormat="1" ht="27.75" customHeight="1">
      <c r="B5"/>
      <c r="C5" s="731" t="s">
        <v>1286</v>
      </c>
      <c r="D5" s="732" t="s">
        <v>1287</v>
      </c>
      <c r="E5"/>
      <c r="F5"/>
      <c r="G5"/>
      <c r="H5"/>
    </row>
    <row r="6" spans="2:23" s="730" customFormat="1" ht="27.75" customHeight="1">
      <c r="B6"/>
      <c r="C6" s="729"/>
    </row>
    <row r="7" spans="2:23" s="730" customFormat="1" ht="27.75" customHeight="1">
      <c r="C7" s="729" t="s">
        <v>1288</v>
      </c>
    </row>
    <row r="8" spans="2:23" s="730" customFormat="1" ht="27.75" customHeight="1">
      <c r="C8" s="731" t="s">
        <v>1289</v>
      </c>
      <c r="D8" s="732" t="s">
        <v>1290</v>
      </c>
    </row>
    <row r="9" spans="2:23" s="730" customFormat="1" ht="27.75" customHeight="1">
      <c r="C9" s="731" t="s">
        <v>1291</v>
      </c>
      <c r="D9" s="732" t="s">
        <v>1292</v>
      </c>
    </row>
    <row r="10" spans="2:23" s="730" customFormat="1" ht="27.75" customHeight="1">
      <c r="C10" s="731"/>
      <c r="D10" s="732" t="s">
        <v>1293</v>
      </c>
    </row>
    <row r="11" spans="2:23" s="730" customFormat="1" ht="27.75" customHeight="1">
      <c r="C11" s="731" t="s">
        <v>1294</v>
      </c>
      <c r="D11" s="732" t="s">
        <v>1295</v>
      </c>
    </row>
    <row r="12" spans="2:23" s="730" customFormat="1" ht="27.75" customHeight="1">
      <c r="C12" s="731" t="s">
        <v>1296</v>
      </c>
      <c r="D12" s="732" t="s">
        <v>1297</v>
      </c>
    </row>
    <row r="13" spans="2:23" s="730" customFormat="1" ht="27.75" customHeight="1">
      <c r="C13" s="731" t="s">
        <v>1298</v>
      </c>
      <c r="D13" s="732" t="s">
        <v>1299</v>
      </c>
    </row>
    <row r="14" spans="2:23" s="730" customFormat="1" ht="27.75" customHeight="1"/>
    <row r="15" spans="2:23" s="730" customFormat="1" ht="27.75" customHeight="1"/>
    <row r="16" spans="2:23" s="730" customFormat="1" ht="27.75" customHeight="1"/>
    <row r="17" spans="3:23" s="730" customFormat="1" ht="27.75" customHeight="1"/>
    <row r="18" spans="3:23" s="730" customFormat="1" ht="27.75" customHeight="1"/>
    <row r="19" spans="3:23" s="730" customFormat="1" ht="27.75" customHeight="1"/>
    <row r="20" spans="3:23" s="730" customFormat="1" ht="27.75" customHeight="1"/>
    <row r="21" spans="3:23" s="730" customFormat="1" ht="27.75" customHeight="1"/>
    <row r="22" spans="3:23" s="730" customFormat="1" ht="27.75" customHeight="1"/>
    <row r="23" spans="3:23" s="730" customFormat="1" ht="27.75" customHeight="1"/>
    <row r="24" spans="3:23" s="730" customFormat="1" ht="27.75" customHeight="1"/>
    <row r="25" spans="3:23" s="730" customFormat="1" ht="27.75" customHeight="1"/>
    <row r="26" spans="3:23" s="730" customFormat="1" ht="27.75" customHeight="1"/>
    <row r="27" spans="3:23" s="730" customFormat="1" ht="27.75" customHeight="1"/>
    <row r="28" spans="3:23" s="730" customFormat="1" ht="23.25" customHeight="1"/>
    <row r="29" spans="3:23" ht="17.25">
      <c r="C29" s="730"/>
      <c r="D29" s="730"/>
      <c r="E29" s="730"/>
      <c r="F29" s="730"/>
      <c r="G29" s="730"/>
      <c r="H29" s="730"/>
      <c r="I29" s="730"/>
      <c r="J29" s="730"/>
      <c r="K29" s="730"/>
      <c r="L29" s="730"/>
      <c r="M29" s="730"/>
      <c r="N29" s="730"/>
      <c r="O29" s="730"/>
      <c r="P29" s="730"/>
      <c r="Q29" s="730"/>
      <c r="R29" s="730"/>
      <c r="S29" s="730"/>
      <c r="T29" s="730"/>
      <c r="U29" s="730"/>
      <c r="V29" s="730"/>
      <c r="W29" s="730"/>
    </row>
    <row r="30" spans="3:23">
      <c r="C30"/>
    </row>
    <row r="31" spans="3:23">
      <c r="C31"/>
    </row>
    <row r="32" spans="3:23">
      <c r="C32"/>
    </row>
    <row r="33" spans="3:3">
      <c r="C33"/>
    </row>
    <row r="34" spans="3:3">
      <c r="C34"/>
    </row>
    <row r="35" spans="3:3">
      <c r="C35"/>
    </row>
    <row r="36" spans="3:3">
      <c r="C36"/>
    </row>
    <row r="37" spans="3:3">
      <c r="C37"/>
    </row>
    <row r="38" spans="3:3">
      <c r="C38"/>
    </row>
    <row r="39" spans="3:3">
      <c r="C39"/>
    </row>
    <row r="40" spans="3:3">
      <c r="C40"/>
    </row>
    <row r="41" spans="3:3">
      <c r="C41"/>
    </row>
    <row r="42" spans="3:3">
      <c r="C42"/>
    </row>
    <row r="43" spans="3:3">
      <c r="C43"/>
    </row>
    <row r="44" spans="3:3">
      <c r="C44"/>
    </row>
  </sheetData>
  <mergeCells count="1">
    <mergeCell ref="B1:I1"/>
  </mergeCells>
  <phoneticPr fontId="3" type="noConversion"/>
  <conditionalFormatting sqref="B3:B6 B9:B16 B19:B26">
    <cfRule type="expression" dxfId="270" priority="15">
      <formula>$B3="Dining"</formula>
    </cfRule>
    <cfRule type="expression" dxfId="269" priority="16">
      <formula>$B3="Pray"</formula>
    </cfRule>
    <cfRule type="expression" dxfId="268" priority="17">
      <formula>OR($B3 = "Transfer", $B3="Arrival")</formula>
    </cfRule>
    <cfRule type="expression" dxfId="267" priority="18">
      <formula>AND($B3&lt;&gt;"", $B3&lt;&gt;"Category")</formula>
    </cfRule>
  </conditionalFormatting>
  <conditionalFormatting sqref="C3:C17">
    <cfRule type="expression" dxfId="266" priority="6">
      <formula>ISNUMBER(SEARCH("Pray", $D3))</formula>
    </cfRule>
  </conditionalFormatting>
  <conditionalFormatting sqref="C20:C28">
    <cfRule type="expression" dxfId="265" priority="13">
      <formula>ISNUMBER(SEARCH("Pray", $D20))</formula>
    </cfRule>
  </conditionalFormatting>
  <conditionalFormatting sqref="C3:D17">
    <cfRule type="expression" dxfId="264" priority="1">
      <formula>$B3="Dining"</formula>
    </cfRule>
    <cfRule type="expression" dxfId="263" priority="2">
      <formula>$B3="Pray"</formula>
    </cfRule>
    <cfRule type="expression" dxfId="262" priority="3">
      <formula>OR($B3 = "Transfer", $B3="Arrival")</formula>
    </cfRule>
    <cfRule type="expression" dxfId="261" priority="4">
      <formula>AND($B3&lt;&gt;"", $B3&lt;&gt;"Category")</formula>
    </cfRule>
    <cfRule type="expression" dxfId="260" priority="7">
      <formula>ISERROR(SEARCH("-&gt;", $D3))</formula>
    </cfRule>
  </conditionalFormatting>
  <conditionalFormatting sqref="C20:D28">
    <cfRule type="expression" dxfId="259" priority="8">
      <formula>$B20="Dining"</formula>
    </cfRule>
    <cfRule type="expression" dxfId="258" priority="9">
      <formula>$B20="Pray"</formula>
    </cfRule>
    <cfRule type="expression" dxfId="257" priority="10">
      <formula>OR($B20 = "Transfer", $B20="Arrival")</formula>
    </cfRule>
    <cfRule type="expression" dxfId="256" priority="11">
      <formula>AND($B20&lt;&gt;"", $B20&lt;&gt;"Category")</formula>
    </cfRule>
    <cfRule type="expression" dxfId="255" priority="14">
      <formula>ISERROR(SEARCH("-&gt;", $D20))</formula>
    </cfRule>
  </conditionalFormatting>
  <conditionalFormatting sqref="D3:D17">
    <cfRule type="expression" dxfId="254" priority="5">
      <formula>ISNUMBER(SEARCH("Pray", $D3))</formula>
    </cfRule>
  </conditionalFormatting>
  <conditionalFormatting sqref="D20:D28">
    <cfRule type="expression" dxfId="253" priority="12">
      <formula>ISNUMBER(SEARCH("Pray", $D20))</formula>
    </cfRule>
  </conditionalFormatting>
  <pageMargins left="0.25" right="0.25" top="0.75" bottom="0.75" header="0.3" footer="0.3"/>
  <pageSetup paperSize="9" scale="7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EDC84-9252-418B-AB38-4734E37FFB83}">
  <sheetPr>
    <pageSetUpPr fitToPage="1"/>
  </sheetPr>
  <dimension ref="A1:W44"/>
  <sheetViews>
    <sheetView view="pageBreakPreview" topLeftCell="B1" zoomScale="85" zoomScaleNormal="55" zoomScaleSheetLayoutView="85" zoomScalePageLayoutView="70" workbookViewId="0">
      <selection activeCell="A30" sqref="A30"/>
    </sheetView>
  </sheetViews>
  <sheetFormatPr defaultRowHeight="16.5"/>
  <cols>
    <col min="1" max="1" width="3.375" hidden="1" customWidth="1"/>
    <col min="2" max="2" width="7.625" customWidth="1"/>
    <col min="3" max="3" width="15.625" style="732" customWidth="1"/>
    <col min="4" max="4" width="70.375" customWidth="1"/>
    <col min="5" max="5" width="32.375" customWidth="1"/>
    <col min="6" max="9" width="9" hidden="1" customWidth="1"/>
  </cols>
  <sheetData>
    <row r="1" spans="2:23" s="728" customFormat="1" ht="153.75" customHeight="1">
      <c r="B1" s="1370" t="s">
        <v>1300</v>
      </c>
      <c r="C1" s="1370"/>
      <c r="D1" s="1370"/>
      <c r="E1" s="1370"/>
      <c r="F1" s="1370"/>
      <c r="G1" s="1370"/>
      <c r="H1" s="1370"/>
      <c r="I1" s="1370"/>
    </row>
    <row r="2" spans="2:23">
      <c r="B2" s="728"/>
      <c r="C2" s="728"/>
      <c r="D2" s="728"/>
      <c r="E2" s="728"/>
      <c r="F2" s="728"/>
      <c r="G2" s="728"/>
      <c r="H2" s="728"/>
      <c r="I2" s="728"/>
      <c r="J2" s="728"/>
      <c r="K2" s="728"/>
      <c r="L2" s="728"/>
      <c r="M2" s="728"/>
      <c r="N2" s="728"/>
      <c r="O2" s="728"/>
      <c r="P2" s="728"/>
      <c r="Q2" s="728"/>
      <c r="R2" s="728"/>
      <c r="S2" s="728"/>
      <c r="T2" s="728"/>
      <c r="U2" s="728"/>
      <c r="V2" s="728"/>
      <c r="W2" s="728"/>
    </row>
    <row r="3" spans="2:23" ht="27.75" customHeight="1">
      <c r="B3" s="728"/>
      <c r="C3" s="729" t="s">
        <v>1301</v>
      </c>
      <c r="D3" s="730"/>
    </row>
    <row r="4" spans="2:23" s="730" customFormat="1" ht="27.75" customHeight="1">
      <c r="B4" s="728"/>
      <c r="C4" s="731" t="s">
        <v>1302</v>
      </c>
      <c r="D4" s="732" t="s">
        <v>1303</v>
      </c>
      <c r="E4"/>
      <c r="F4"/>
      <c r="G4"/>
      <c r="H4"/>
      <c r="I4"/>
      <c r="J4"/>
      <c r="K4"/>
      <c r="L4"/>
      <c r="M4"/>
      <c r="N4"/>
      <c r="O4"/>
      <c r="P4"/>
      <c r="Q4"/>
      <c r="R4"/>
      <c r="S4"/>
      <c r="T4"/>
      <c r="U4"/>
      <c r="V4"/>
      <c r="W4"/>
    </row>
    <row r="5" spans="2:23" s="730" customFormat="1" ht="27.75" customHeight="1">
      <c r="B5"/>
      <c r="C5" s="731" t="s">
        <v>1304</v>
      </c>
      <c r="D5" s="732" t="s">
        <v>1305</v>
      </c>
    </row>
    <row r="6" spans="2:23" s="730" customFormat="1" ht="27.75" customHeight="1">
      <c r="B6"/>
      <c r="C6" s="731" t="s">
        <v>1306</v>
      </c>
      <c r="D6" s="732" t="s">
        <v>1307</v>
      </c>
    </row>
    <row r="7" spans="2:23" s="730" customFormat="1" ht="27.75" customHeight="1">
      <c r="C7" s="731" t="s">
        <v>1308</v>
      </c>
      <c r="D7" s="732" t="s">
        <v>1309</v>
      </c>
    </row>
    <row r="8" spans="2:23" s="730" customFormat="1" ht="27.75" customHeight="1">
      <c r="C8" s="731"/>
      <c r="D8" s="732" t="s">
        <v>1310</v>
      </c>
    </row>
    <row r="9" spans="2:23" s="730" customFormat="1" ht="27.75" customHeight="1">
      <c r="C9" s="731"/>
      <c r="D9" s="732" t="s">
        <v>1311</v>
      </c>
    </row>
    <row r="10" spans="2:23" s="730" customFormat="1" ht="27.75" customHeight="1">
      <c r="C10" s="731"/>
      <c r="D10" s="732" t="s">
        <v>1312</v>
      </c>
    </row>
    <row r="11" spans="2:23" s="730" customFormat="1" ht="27.75" customHeight="1">
      <c r="C11" s="729"/>
    </row>
    <row r="12" spans="2:23" s="730" customFormat="1" ht="27.75" customHeight="1">
      <c r="C12" s="729" t="s">
        <v>1288</v>
      </c>
    </row>
    <row r="13" spans="2:23" s="730" customFormat="1" ht="27.75" customHeight="1">
      <c r="C13" s="731" t="s">
        <v>1289</v>
      </c>
      <c r="D13" s="732" t="s">
        <v>1290</v>
      </c>
    </row>
    <row r="14" spans="2:23" s="730" customFormat="1" ht="27.75" customHeight="1">
      <c r="C14" s="731" t="s">
        <v>1313</v>
      </c>
      <c r="D14" s="732" t="s">
        <v>1314</v>
      </c>
    </row>
    <row r="15" spans="2:23" s="730" customFormat="1" ht="27.75" customHeight="1">
      <c r="C15" s="731" t="s">
        <v>1294</v>
      </c>
      <c r="D15" s="732" t="s">
        <v>1295</v>
      </c>
    </row>
    <row r="16" spans="2:23" s="730" customFormat="1" ht="27.75" customHeight="1">
      <c r="C16" s="731" t="s">
        <v>1315</v>
      </c>
      <c r="D16" s="732" t="s">
        <v>1299</v>
      </c>
    </row>
    <row r="17" spans="3:23" s="730" customFormat="1" ht="27.75" customHeight="1"/>
    <row r="18" spans="3:23" s="730" customFormat="1" ht="27.75" customHeight="1"/>
    <row r="19" spans="3:23" s="730" customFormat="1" ht="27.75" customHeight="1"/>
    <row r="20" spans="3:23" s="730" customFormat="1" ht="27.75" customHeight="1"/>
    <row r="21" spans="3:23" s="730" customFormat="1" ht="27.75" customHeight="1"/>
    <row r="22" spans="3:23" s="730" customFormat="1" ht="27.75" customHeight="1"/>
    <row r="23" spans="3:23" s="730" customFormat="1" ht="27.75" customHeight="1"/>
    <row r="24" spans="3:23" s="730" customFormat="1" ht="27.75" customHeight="1"/>
    <row r="25" spans="3:23" s="730" customFormat="1" ht="27.75" customHeight="1"/>
    <row r="26" spans="3:23" s="730" customFormat="1" ht="27.75" customHeight="1"/>
    <row r="27" spans="3:23" s="730" customFormat="1" ht="27.75" customHeight="1"/>
    <row r="28" spans="3:23" s="730" customFormat="1" ht="23.25" customHeight="1"/>
    <row r="29" spans="3:23" ht="17.25">
      <c r="C29" s="730"/>
      <c r="D29" s="730"/>
      <c r="E29" s="730"/>
      <c r="F29" s="730"/>
      <c r="G29" s="730"/>
      <c r="H29" s="730"/>
      <c r="I29" s="730"/>
      <c r="J29" s="730"/>
      <c r="K29" s="730"/>
      <c r="L29" s="730"/>
      <c r="M29" s="730"/>
      <c r="N29" s="730"/>
      <c r="O29" s="730"/>
      <c r="P29" s="730"/>
      <c r="Q29" s="730"/>
      <c r="R29" s="730"/>
      <c r="S29" s="730"/>
      <c r="T29" s="730"/>
      <c r="U29" s="730"/>
      <c r="V29" s="730"/>
      <c r="W29" s="730"/>
    </row>
    <row r="30" spans="3:23">
      <c r="C30"/>
    </row>
    <row r="31" spans="3:23">
      <c r="C31"/>
    </row>
    <row r="32" spans="3:23">
      <c r="C32"/>
    </row>
    <row r="33" spans="3:3">
      <c r="C33"/>
    </row>
    <row r="34" spans="3:3">
      <c r="C34"/>
    </row>
    <row r="35" spans="3:3">
      <c r="C35"/>
    </row>
    <row r="36" spans="3:3">
      <c r="C36"/>
    </row>
    <row r="37" spans="3:3">
      <c r="C37"/>
    </row>
    <row r="38" spans="3:3">
      <c r="C38"/>
    </row>
    <row r="39" spans="3:3">
      <c r="C39"/>
    </row>
    <row r="40" spans="3:3">
      <c r="C40"/>
    </row>
    <row r="41" spans="3:3">
      <c r="C41"/>
    </row>
    <row r="42" spans="3:3">
      <c r="C42"/>
    </row>
    <row r="43" spans="3:3">
      <c r="C43"/>
    </row>
    <row r="44" spans="3:3">
      <c r="C44"/>
    </row>
  </sheetData>
  <mergeCells count="1">
    <mergeCell ref="B1:I1"/>
  </mergeCells>
  <phoneticPr fontId="3" type="noConversion"/>
  <conditionalFormatting sqref="B3:B6 B9:B16 B19:B26">
    <cfRule type="expression" dxfId="252" priority="15">
      <formula>$B3="Dining"</formula>
    </cfRule>
    <cfRule type="expression" dxfId="251" priority="16">
      <formula>$B3="Pray"</formula>
    </cfRule>
    <cfRule type="expression" dxfId="250" priority="17">
      <formula>OR($B3 = "Transfer", $B3="Arrival")</formula>
    </cfRule>
    <cfRule type="expression" dxfId="249" priority="18">
      <formula>AND($B3&lt;&gt;"", $B3&lt;&gt;"Category")</formula>
    </cfRule>
  </conditionalFormatting>
  <conditionalFormatting sqref="C3:C17">
    <cfRule type="expression" dxfId="248" priority="6">
      <formula>ISNUMBER(SEARCH("Pray", $D3))</formula>
    </cfRule>
  </conditionalFormatting>
  <conditionalFormatting sqref="C20:C28">
    <cfRule type="expression" dxfId="247" priority="13">
      <formula>ISNUMBER(SEARCH("Pray", $D20))</formula>
    </cfRule>
  </conditionalFormatting>
  <conditionalFormatting sqref="C3:D17">
    <cfRule type="expression" dxfId="246" priority="1">
      <formula>$B3="Dining"</formula>
    </cfRule>
    <cfRule type="expression" dxfId="245" priority="2">
      <formula>$B3="Pray"</formula>
    </cfRule>
    <cfRule type="expression" dxfId="244" priority="3">
      <formula>OR($B3 = "Transfer", $B3="Arrival")</formula>
    </cfRule>
    <cfRule type="expression" dxfId="243" priority="4">
      <formula>AND($B3&lt;&gt;"", $B3&lt;&gt;"Category")</formula>
    </cfRule>
    <cfRule type="expression" dxfId="242" priority="7">
      <formula>ISERROR(SEARCH("-&gt;", $D3))</formula>
    </cfRule>
  </conditionalFormatting>
  <conditionalFormatting sqref="C20:D28">
    <cfRule type="expression" dxfId="241" priority="8">
      <formula>$B20="Dining"</formula>
    </cfRule>
    <cfRule type="expression" dxfId="240" priority="9">
      <formula>$B20="Pray"</formula>
    </cfRule>
    <cfRule type="expression" dxfId="239" priority="10">
      <formula>OR($B20 = "Transfer", $B20="Arrival")</formula>
    </cfRule>
    <cfRule type="expression" dxfId="238" priority="11">
      <formula>AND($B20&lt;&gt;"", $B20&lt;&gt;"Category")</formula>
    </cfRule>
    <cfRule type="expression" dxfId="237" priority="14">
      <formula>ISERROR(SEARCH("-&gt;", $D20))</formula>
    </cfRule>
  </conditionalFormatting>
  <conditionalFormatting sqref="D3:D17">
    <cfRule type="expression" dxfId="236" priority="5">
      <formula>ISNUMBER(SEARCH("Pray", $D3))</formula>
    </cfRule>
  </conditionalFormatting>
  <conditionalFormatting sqref="D20:D28">
    <cfRule type="expression" dxfId="235" priority="12">
      <formula>ISNUMBER(SEARCH("Pray", $D20))</formula>
    </cfRule>
  </conditionalFormatting>
  <pageMargins left="0.25" right="0.25" top="0.75" bottom="0.75" header="0.3" footer="0.3"/>
  <pageSetup paperSize="9" scale="72"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304AC-4B7A-40FE-9029-3D04E396426C}">
  <sheetPr>
    <pageSetUpPr fitToPage="1"/>
  </sheetPr>
  <dimension ref="A1:W44"/>
  <sheetViews>
    <sheetView view="pageBreakPreview" topLeftCell="B1" zoomScale="85" zoomScaleNormal="85" zoomScaleSheetLayoutView="85" zoomScalePageLayoutView="25" workbookViewId="0">
      <selection activeCell="A30" sqref="A30"/>
    </sheetView>
  </sheetViews>
  <sheetFormatPr defaultRowHeight="16.5"/>
  <cols>
    <col min="1" max="1" width="3.375" hidden="1" customWidth="1"/>
    <col min="2" max="2" width="7.625" customWidth="1"/>
    <col min="3" max="3" width="15.625" style="732" customWidth="1"/>
    <col min="4" max="4" width="59.375" customWidth="1"/>
    <col min="5" max="5" width="32.375" customWidth="1"/>
    <col min="6" max="9" width="9" hidden="1" customWidth="1"/>
  </cols>
  <sheetData>
    <row r="1" spans="2:23" s="728" customFormat="1" ht="153.75" customHeight="1">
      <c r="B1" s="1370" t="s">
        <v>1316</v>
      </c>
      <c r="C1" s="1370"/>
      <c r="D1" s="1370"/>
      <c r="E1" s="1370"/>
      <c r="F1" s="1370"/>
      <c r="G1" s="1370"/>
      <c r="H1" s="1370"/>
      <c r="I1" s="1370"/>
    </row>
    <row r="2" spans="2:23">
      <c r="B2" s="728"/>
      <c r="C2" s="728"/>
      <c r="D2" s="728"/>
      <c r="E2" s="728"/>
      <c r="F2" s="728"/>
      <c r="G2" s="728"/>
      <c r="H2" s="728"/>
      <c r="I2" s="728"/>
      <c r="J2" s="728"/>
      <c r="K2" s="728"/>
      <c r="L2" s="728"/>
      <c r="M2" s="728"/>
      <c r="N2" s="728"/>
      <c r="O2" s="728"/>
      <c r="P2" s="728"/>
      <c r="Q2" s="728"/>
      <c r="R2" s="728"/>
      <c r="S2" s="728"/>
      <c r="T2" s="728"/>
      <c r="U2" s="728"/>
      <c r="V2" s="728"/>
      <c r="W2" s="728"/>
    </row>
    <row r="3" spans="2:23" ht="27.75" customHeight="1">
      <c r="B3" s="728"/>
      <c r="C3" s="729" t="s">
        <v>1301</v>
      </c>
      <c r="D3" s="730"/>
      <c r="E3" s="728"/>
      <c r="F3" s="728"/>
      <c r="G3" s="728"/>
      <c r="H3" s="728"/>
    </row>
    <row r="4" spans="2:23" s="730" customFormat="1" ht="27.75" customHeight="1">
      <c r="B4" s="728"/>
      <c r="C4" s="731"/>
      <c r="D4" s="732"/>
      <c r="E4"/>
      <c r="F4"/>
      <c r="G4"/>
      <c r="H4"/>
      <c r="I4"/>
      <c r="J4"/>
      <c r="K4"/>
      <c r="L4"/>
      <c r="M4"/>
      <c r="N4"/>
      <c r="O4"/>
      <c r="P4"/>
      <c r="Q4"/>
      <c r="R4"/>
      <c r="S4"/>
      <c r="T4"/>
      <c r="U4"/>
      <c r="V4"/>
      <c r="W4"/>
    </row>
    <row r="5" spans="2:23" s="730" customFormat="1" ht="27.75" customHeight="1">
      <c r="B5"/>
      <c r="C5" s="731"/>
      <c r="D5" s="732"/>
      <c r="E5"/>
      <c r="F5"/>
      <c r="G5"/>
      <c r="H5"/>
    </row>
    <row r="6" spans="2:23" s="730" customFormat="1" ht="27.75" customHeight="1">
      <c r="B6"/>
      <c r="C6" s="729"/>
    </row>
    <row r="7" spans="2:23" s="730" customFormat="1" ht="27.75" customHeight="1">
      <c r="C7" s="729" t="s">
        <v>1288</v>
      </c>
    </row>
    <row r="8" spans="2:23" s="730" customFormat="1" ht="27.75" customHeight="1">
      <c r="C8" s="731"/>
      <c r="D8" s="732"/>
    </row>
    <row r="9" spans="2:23" s="730" customFormat="1" ht="27.75" customHeight="1">
      <c r="C9" s="731"/>
      <c r="D9" s="732"/>
    </row>
    <row r="10" spans="2:23" s="730" customFormat="1" ht="27.75" customHeight="1">
      <c r="C10" s="731"/>
      <c r="D10" s="732"/>
    </row>
    <row r="11" spans="2:23" s="730" customFormat="1" ht="27.75" customHeight="1">
      <c r="C11" s="731"/>
      <c r="D11" s="732"/>
    </row>
    <row r="12" spans="2:23" s="730" customFormat="1" ht="27.75" customHeight="1">
      <c r="C12" s="731"/>
      <c r="D12" s="732"/>
    </row>
    <row r="13" spans="2:23" s="730" customFormat="1" ht="27.75" customHeight="1">
      <c r="C13" s="731"/>
      <c r="D13" s="732"/>
    </row>
    <row r="14" spans="2:23" s="730" customFormat="1" ht="27.75" customHeight="1"/>
    <row r="15" spans="2:23" s="730" customFormat="1" ht="27.75" customHeight="1"/>
    <row r="16" spans="2:23" s="730" customFormat="1" ht="27.75" customHeight="1"/>
    <row r="17" spans="3:23" s="730" customFormat="1" ht="27.75" customHeight="1"/>
    <row r="18" spans="3:23" s="730" customFormat="1" ht="27.75" customHeight="1"/>
    <row r="19" spans="3:23" s="730" customFormat="1" ht="27.75" customHeight="1"/>
    <row r="20" spans="3:23" s="730" customFormat="1" ht="27.75" customHeight="1"/>
    <row r="21" spans="3:23" s="730" customFormat="1" ht="27.75" customHeight="1"/>
    <row r="22" spans="3:23" s="730" customFormat="1" ht="27.75" customHeight="1"/>
    <row r="23" spans="3:23" s="730" customFormat="1" ht="27.75" customHeight="1"/>
    <row r="24" spans="3:23" s="730" customFormat="1" ht="27.75" customHeight="1"/>
    <row r="25" spans="3:23" s="730" customFormat="1" ht="27.75" customHeight="1"/>
    <row r="26" spans="3:23" s="730" customFormat="1" ht="27.75" customHeight="1"/>
    <row r="27" spans="3:23" s="730" customFormat="1" ht="27.75" customHeight="1"/>
    <row r="28" spans="3:23" s="730" customFormat="1" ht="23.25" customHeight="1"/>
    <row r="29" spans="3:23" ht="17.25">
      <c r="C29" s="730"/>
      <c r="D29" s="730"/>
      <c r="E29" s="730"/>
      <c r="F29" s="730"/>
      <c r="G29" s="730"/>
      <c r="H29" s="730"/>
      <c r="I29" s="730"/>
      <c r="J29" s="730"/>
      <c r="K29" s="730"/>
      <c r="L29" s="730"/>
      <c r="M29" s="730"/>
      <c r="N29" s="730"/>
      <c r="O29" s="730"/>
      <c r="P29" s="730"/>
      <c r="Q29" s="730"/>
      <c r="R29" s="730"/>
      <c r="S29" s="730"/>
      <c r="T29" s="730"/>
      <c r="U29" s="730"/>
      <c r="V29" s="730"/>
      <c r="W29" s="730"/>
    </row>
    <row r="30" spans="3:23">
      <c r="C30"/>
    </row>
    <row r="31" spans="3:23">
      <c r="C31"/>
    </row>
    <row r="32" spans="3:23">
      <c r="C32"/>
    </row>
    <row r="33" spans="3:3">
      <c r="C33"/>
    </row>
    <row r="34" spans="3:3">
      <c r="C34"/>
    </row>
    <row r="35" spans="3:3">
      <c r="C35"/>
    </row>
    <row r="36" spans="3:3">
      <c r="C36"/>
    </row>
    <row r="37" spans="3:3">
      <c r="C37"/>
    </row>
    <row r="38" spans="3:3">
      <c r="C38"/>
    </row>
    <row r="39" spans="3:3">
      <c r="C39"/>
    </row>
    <row r="40" spans="3:3">
      <c r="C40"/>
    </row>
    <row r="41" spans="3:3">
      <c r="C41"/>
    </row>
    <row r="42" spans="3:3">
      <c r="C42"/>
    </row>
    <row r="43" spans="3:3">
      <c r="C43"/>
    </row>
    <row r="44" spans="3:3">
      <c r="C44"/>
    </row>
  </sheetData>
  <mergeCells count="1">
    <mergeCell ref="B1:I1"/>
  </mergeCells>
  <phoneticPr fontId="3" type="noConversion"/>
  <conditionalFormatting sqref="B3:B6 B9:B16 B19:B26">
    <cfRule type="expression" dxfId="234" priority="15">
      <formula>$B3="Dining"</formula>
    </cfRule>
    <cfRule type="expression" dxfId="233" priority="16">
      <formula>$B3="Pray"</formula>
    </cfRule>
    <cfRule type="expression" dxfId="232" priority="17">
      <formula>OR($B3 = "Transfer", $B3="Arrival")</formula>
    </cfRule>
    <cfRule type="expression" dxfId="231" priority="18">
      <formula>AND($B3&lt;&gt;"", $B3&lt;&gt;"Category")</formula>
    </cfRule>
  </conditionalFormatting>
  <conditionalFormatting sqref="C3:C17">
    <cfRule type="expression" dxfId="230" priority="6">
      <formula>ISNUMBER(SEARCH("Pray", $D3))</formula>
    </cfRule>
  </conditionalFormatting>
  <conditionalFormatting sqref="C20:C28">
    <cfRule type="expression" dxfId="229" priority="13">
      <formula>ISNUMBER(SEARCH("Pray", $D20))</formula>
    </cfRule>
  </conditionalFormatting>
  <conditionalFormatting sqref="C3:D17">
    <cfRule type="expression" dxfId="228" priority="1">
      <formula>$B3="Dining"</formula>
    </cfRule>
    <cfRule type="expression" dxfId="227" priority="2">
      <formula>$B3="Pray"</formula>
    </cfRule>
    <cfRule type="expression" dxfId="226" priority="3">
      <formula>OR($B3 = "Transfer", $B3="Arrival")</formula>
    </cfRule>
    <cfRule type="expression" dxfId="225" priority="4">
      <formula>AND($B3&lt;&gt;"", $B3&lt;&gt;"Category")</formula>
    </cfRule>
    <cfRule type="expression" dxfId="224" priority="7">
      <formula>ISERROR(SEARCH("-&gt;", $D3))</formula>
    </cfRule>
  </conditionalFormatting>
  <conditionalFormatting sqref="C20:D28">
    <cfRule type="expression" dxfId="223" priority="8">
      <formula>$B20="Dining"</formula>
    </cfRule>
    <cfRule type="expression" dxfId="222" priority="9">
      <formula>$B20="Pray"</formula>
    </cfRule>
    <cfRule type="expression" dxfId="221" priority="10">
      <formula>OR($B20 = "Transfer", $B20="Arrival")</formula>
    </cfRule>
    <cfRule type="expression" dxfId="220" priority="11">
      <formula>AND($B20&lt;&gt;"", $B20&lt;&gt;"Category")</formula>
    </cfRule>
    <cfRule type="expression" dxfId="219" priority="14">
      <formula>ISERROR(SEARCH("-&gt;", $D20))</formula>
    </cfRule>
  </conditionalFormatting>
  <conditionalFormatting sqref="D3:D17">
    <cfRule type="expression" dxfId="218" priority="5">
      <formula>ISNUMBER(SEARCH("Pray", $D3))</formula>
    </cfRule>
  </conditionalFormatting>
  <conditionalFormatting sqref="D20:D28">
    <cfRule type="expression" dxfId="217" priority="12">
      <formula>ISNUMBER(SEARCH("Pray", $D20))</formula>
    </cfRule>
  </conditionalFormatting>
  <pageMargins left="0.25" right="0.25" top="0.75" bottom="0.75" header="0.3" footer="0.3"/>
  <pageSetup paperSize="9" scale="7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2D722-A4E2-4ED0-A98E-8A358ADA66A2}">
  <sheetPr>
    <pageSetUpPr fitToPage="1"/>
  </sheetPr>
  <dimension ref="A1:W44"/>
  <sheetViews>
    <sheetView view="pageBreakPreview" topLeftCell="B1" zoomScale="85" zoomScaleNormal="55" zoomScaleSheetLayoutView="85" zoomScalePageLayoutView="25" workbookViewId="0">
      <selection activeCell="A30" sqref="A30"/>
    </sheetView>
  </sheetViews>
  <sheetFormatPr defaultRowHeight="16.5"/>
  <cols>
    <col min="1" max="1" width="3.375" hidden="1" customWidth="1"/>
    <col min="2" max="2" width="7.625" customWidth="1"/>
    <col min="3" max="3" width="15.625" style="732" customWidth="1"/>
    <col min="4" max="4" width="70.375" customWidth="1"/>
    <col min="5" max="5" width="32.375" customWidth="1"/>
    <col min="6" max="9" width="9" hidden="1" customWidth="1"/>
  </cols>
  <sheetData>
    <row r="1" spans="2:23" s="728" customFormat="1" ht="153.75" customHeight="1">
      <c r="B1" s="1370" t="s">
        <v>1317</v>
      </c>
      <c r="C1" s="1370"/>
      <c r="D1" s="1370"/>
      <c r="E1" s="1370"/>
      <c r="F1" s="1370"/>
      <c r="G1" s="1370"/>
      <c r="H1" s="1370"/>
      <c r="I1" s="1370"/>
    </row>
    <row r="2" spans="2:23">
      <c r="B2" s="728"/>
      <c r="C2" s="728"/>
      <c r="D2" s="728"/>
      <c r="E2" s="728"/>
      <c r="F2" s="728"/>
      <c r="G2" s="728"/>
      <c r="H2" s="728"/>
      <c r="I2" s="728"/>
      <c r="J2" s="728"/>
      <c r="K2" s="728"/>
      <c r="L2" s="728"/>
      <c r="M2" s="728"/>
      <c r="N2" s="728"/>
      <c r="O2" s="728"/>
      <c r="P2" s="728"/>
      <c r="Q2" s="728"/>
      <c r="R2" s="728"/>
      <c r="S2" s="728"/>
      <c r="T2" s="728"/>
      <c r="U2" s="728"/>
      <c r="V2" s="728"/>
      <c r="W2" s="728"/>
    </row>
    <row r="3" spans="2:23" ht="27.75" customHeight="1">
      <c r="B3" s="728"/>
      <c r="C3" s="729" t="s">
        <v>1301</v>
      </c>
      <c r="D3" s="730"/>
    </row>
    <row r="4" spans="2:23" s="730" customFormat="1" ht="27.75" customHeight="1">
      <c r="B4" s="728"/>
      <c r="C4" s="731"/>
      <c r="D4" s="732"/>
      <c r="E4"/>
      <c r="F4"/>
      <c r="G4"/>
      <c r="H4"/>
      <c r="I4"/>
      <c r="J4"/>
      <c r="K4"/>
      <c r="L4"/>
      <c r="M4"/>
      <c r="N4"/>
      <c r="O4"/>
      <c r="P4"/>
      <c r="Q4"/>
      <c r="R4"/>
      <c r="S4"/>
      <c r="T4"/>
      <c r="U4"/>
      <c r="V4"/>
      <c r="W4"/>
    </row>
    <row r="5" spans="2:23" s="730" customFormat="1" ht="27.75" customHeight="1">
      <c r="B5"/>
      <c r="C5" s="731"/>
      <c r="D5" s="732"/>
    </row>
    <row r="6" spans="2:23" s="730" customFormat="1" ht="27.75" customHeight="1">
      <c r="B6"/>
      <c r="C6" s="729"/>
    </row>
    <row r="7" spans="2:23" s="730" customFormat="1" ht="27.75" customHeight="1">
      <c r="C7" s="729" t="s">
        <v>1288</v>
      </c>
    </row>
    <row r="8" spans="2:23" s="730" customFormat="1" ht="27.75" customHeight="1">
      <c r="C8" s="731"/>
      <c r="D8" s="732"/>
    </row>
    <row r="9" spans="2:23" s="730" customFormat="1" ht="27.75" customHeight="1">
      <c r="C9" s="731"/>
      <c r="D9" s="732"/>
    </row>
    <row r="10" spans="2:23" s="730" customFormat="1" ht="27.75" customHeight="1">
      <c r="C10" s="731"/>
      <c r="D10" s="732"/>
    </row>
    <row r="11" spans="2:23" s="730" customFormat="1" ht="27.75" customHeight="1">
      <c r="C11" s="731"/>
      <c r="D11" s="732"/>
    </row>
    <row r="12" spans="2:23" s="730" customFormat="1" ht="27.75" customHeight="1">
      <c r="C12" s="731"/>
      <c r="D12" s="732"/>
    </row>
    <row r="13" spans="2:23" s="730" customFormat="1" ht="27.75" customHeight="1">
      <c r="C13" s="731"/>
      <c r="D13" s="732"/>
    </row>
    <row r="14" spans="2:23" s="730" customFormat="1" ht="27.75" customHeight="1">
      <c r="C14" s="731"/>
      <c r="D14" s="732"/>
    </row>
    <row r="15" spans="2:23" s="730" customFormat="1" ht="27.75" customHeight="1">
      <c r="C15" s="731"/>
      <c r="D15" s="732"/>
    </row>
    <row r="16" spans="2:23" s="730" customFormat="1" ht="27.75" customHeight="1">
      <c r="C16" s="731"/>
      <c r="D16" s="732"/>
    </row>
    <row r="17" spans="3:23" s="730" customFormat="1" ht="27.75" customHeight="1"/>
    <row r="18" spans="3:23" s="730" customFormat="1" ht="27.75" customHeight="1"/>
    <row r="19" spans="3:23" s="730" customFormat="1" ht="27.75" customHeight="1"/>
    <row r="20" spans="3:23" s="730" customFormat="1" ht="27.75" customHeight="1"/>
    <row r="21" spans="3:23" s="730" customFormat="1" ht="27.75" customHeight="1"/>
    <row r="22" spans="3:23" s="730" customFormat="1" ht="27.75" customHeight="1"/>
    <row r="23" spans="3:23" s="730" customFormat="1" ht="27.75" customHeight="1"/>
    <row r="24" spans="3:23" s="730" customFormat="1" ht="27.75" customHeight="1"/>
    <row r="25" spans="3:23" s="730" customFormat="1" ht="27.75" customHeight="1"/>
    <row r="26" spans="3:23" s="730" customFormat="1" ht="27.75" customHeight="1"/>
    <row r="27" spans="3:23" s="730" customFormat="1" ht="27.75" customHeight="1"/>
    <row r="28" spans="3:23" s="730" customFormat="1" ht="23.25" customHeight="1"/>
    <row r="29" spans="3:23" ht="17.25">
      <c r="C29" s="730"/>
      <c r="D29" s="730"/>
      <c r="E29" s="730"/>
      <c r="F29" s="730"/>
      <c r="G29" s="730"/>
      <c r="H29" s="730"/>
      <c r="I29" s="730"/>
      <c r="J29" s="730"/>
      <c r="K29" s="730"/>
      <c r="L29" s="730"/>
      <c r="M29" s="730"/>
      <c r="N29" s="730"/>
      <c r="O29" s="730"/>
      <c r="P29" s="730"/>
      <c r="Q29" s="730"/>
      <c r="R29" s="730"/>
      <c r="S29" s="730"/>
      <c r="T29" s="730"/>
      <c r="U29" s="730"/>
      <c r="V29" s="730"/>
      <c r="W29" s="730"/>
    </row>
    <row r="30" spans="3:23">
      <c r="C30"/>
    </row>
    <row r="31" spans="3:23">
      <c r="C31"/>
    </row>
    <row r="32" spans="3:23">
      <c r="C32"/>
    </row>
    <row r="33" spans="3:3">
      <c r="C33"/>
    </row>
    <row r="34" spans="3:3">
      <c r="C34"/>
    </row>
    <row r="35" spans="3:3">
      <c r="C35"/>
    </row>
    <row r="36" spans="3:3">
      <c r="C36"/>
    </row>
    <row r="37" spans="3:3">
      <c r="C37"/>
    </row>
    <row r="38" spans="3:3">
      <c r="C38"/>
    </row>
    <row r="39" spans="3:3">
      <c r="C39"/>
    </row>
    <row r="40" spans="3:3">
      <c r="C40"/>
    </row>
    <row r="41" spans="3:3">
      <c r="C41"/>
    </row>
    <row r="42" spans="3:3">
      <c r="C42"/>
    </row>
    <row r="43" spans="3:3">
      <c r="C43"/>
    </row>
    <row r="44" spans="3:3">
      <c r="C44"/>
    </row>
  </sheetData>
  <mergeCells count="1">
    <mergeCell ref="B1:I1"/>
  </mergeCells>
  <phoneticPr fontId="3" type="noConversion"/>
  <conditionalFormatting sqref="B3:B6 B9:B16 B19:B26">
    <cfRule type="expression" dxfId="216" priority="15">
      <formula>$B3="Dining"</formula>
    </cfRule>
    <cfRule type="expression" dxfId="215" priority="16">
      <formula>$B3="Pray"</formula>
    </cfRule>
    <cfRule type="expression" dxfId="214" priority="17">
      <formula>OR($B3 = "Transfer", $B3="Arrival")</formula>
    </cfRule>
    <cfRule type="expression" dxfId="213" priority="18">
      <formula>AND($B3&lt;&gt;"", $B3&lt;&gt;"Category")</formula>
    </cfRule>
  </conditionalFormatting>
  <conditionalFormatting sqref="C3:C17">
    <cfRule type="expression" dxfId="212" priority="6">
      <formula>ISNUMBER(SEARCH("Pray", $D3))</formula>
    </cfRule>
  </conditionalFormatting>
  <conditionalFormatting sqref="C20:C28">
    <cfRule type="expression" dxfId="211" priority="13">
      <formula>ISNUMBER(SEARCH("Pray", $D20))</formula>
    </cfRule>
  </conditionalFormatting>
  <conditionalFormatting sqref="C3:D17">
    <cfRule type="expression" dxfId="210" priority="1">
      <formula>$B3="Dining"</formula>
    </cfRule>
    <cfRule type="expression" dxfId="209" priority="2">
      <formula>$B3="Pray"</formula>
    </cfRule>
    <cfRule type="expression" dxfId="208" priority="3">
      <formula>OR($B3 = "Transfer", $B3="Arrival")</formula>
    </cfRule>
    <cfRule type="expression" dxfId="207" priority="4">
      <formula>AND($B3&lt;&gt;"", $B3&lt;&gt;"Category")</formula>
    </cfRule>
    <cfRule type="expression" dxfId="206" priority="7">
      <formula>ISERROR(SEARCH("-&gt;", $D3))</formula>
    </cfRule>
  </conditionalFormatting>
  <conditionalFormatting sqref="C20:D28">
    <cfRule type="expression" dxfId="205" priority="8">
      <formula>$B20="Dining"</formula>
    </cfRule>
    <cfRule type="expression" dxfId="204" priority="9">
      <formula>$B20="Pray"</formula>
    </cfRule>
    <cfRule type="expression" dxfId="203" priority="10">
      <formula>OR($B20 = "Transfer", $B20="Arrival")</formula>
    </cfRule>
    <cfRule type="expression" dxfId="202" priority="11">
      <formula>AND($B20&lt;&gt;"", $B20&lt;&gt;"Category")</formula>
    </cfRule>
    <cfRule type="expression" dxfId="201" priority="14">
      <formula>ISERROR(SEARCH("-&gt;", $D20))</formula>
    </cfRule>
  </conditionalFormatting>
  <conditionalFormatting sqref="D3:D17">
    <cfRule type="expression" dxfId="200" priority="5">
      <formula>ISNUMBER(SEARCH("Pray", $D3))</formula>
    </cfRule>
  </conditionalFormatting>
  <conditionalFormatting sqref="D20:D28">
    <cfRule type="expression" dxfId="199" priority="12">
      <formula>ISNUMBER(SEARCH("Pray", $D20))</formula>
    </cfRule>
  </conditionalFormatting>
  <pageMargins left="0.25" right="0.25" top="0.75" bottom="0.75" header="0.3" footer="0.3"/>
  <pageSetup paperSize="9" scale="72"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3937C-B491-4DB1-B222-3E1B51AFA184}">
  <sheetPr>
    <pageSetUpPr fitToPage="1"/>
  </sheetPr>
  <dimension ref="A1:N28"/>
  <sheetViews>
    <sheetView view="pageBreakPreview" topLeftCell="B7" zoomScale="85" zoomScaleNormal="85" zoomScaleSheetLayoutView="85" zoomScalePageLayoutView="25" workbookViewId="0">
      <selection activeCell="A30" sqref="A30"/>
    </sheetView>
  </sheetViews>
  <sheetFormatPr defaultRowHeight="16.5"/>
  <cols>
    <col min="1" max="1" width="3.375" hidden="1" customWidth="1"/>
    <col min="2" max="2" width="7.625" customWidth="1"/>
    <col min="3" max="3" width="15.625" style="732" customWidth="1"/>
    <col min="4" max="4" width="59.375" customWidth="1"/>
    <col min="5" max="5" width="32.375" customWidth="1"/>
  </cols>
  <sheetData>
    <row r="1" spans="2:14" s="728" customFormat="1" ht="153.75" customHeight="1">
      <c r="B1" s="1370" t="s">
        <v>1318</v>
      </c>
      <c r="C1" s="1372"/>
      <c r="D1" s="1372"/>
      <c r="E1" s="1372"/>
    </row>
    <row r="2" spans="2:14">
      <c r="B2" s="728"/>
      <c r="C2" s="728"/>
      <c r="D2" s="728"/>
      <c r="E2" s="728"/>
      <c r="F2" s="728"/>
      <c r="G2" s="728"/>
      <c r="H2" s="728"/>
      <c r="I2" s="728"/>
      <c r="J2" s="728"/>
      <c r="K2" s="728"/>
      <c r="L2" s="728"/>
      <c r="M2" s="728"/>
      <c r="N2" s="728"/>
    </row>
    <row r="3" spans="2:14" ht="27.75" customHeight="1">
      <c r="B3" s="728"/>
      <c r="C3" s="729" t="s">
        <v>1319</v>
      </c>
      <c r="D3" s="730"/>
      <c r="E3" s="728"/>
      <c r="F3" s="728"/>
      <c r="G3" s="728"/>
      <c r="H3" s="728"/>
    </row>
    <row r="4" spans="2:14" s="730" customFormat="1" ht="27.75" customHeight="1">
      <c r="B4" s="728"/>
      <c r="C4" s="731" t="s">
        <v>1302</v>
      </c>
      <c r="D4" s="732" t="s">
        <v>1303</v>
      </c>
      <c r="E4"/>
      <c r="F4"/>
      <c r="G4"/>
      <c r="H4"/>
      <c r="I4"/>
      <c r="J4"/>
      <c r="K4"/>
      <c r="L4"/>
      <c r="M4"/>
      <c r="N4"/>
    </row>
    <row r="5" spans="2:14" s="730" customFormat="1" ht="27.75" customHeight="1">
      <c r="B5"/>
      <c r="C5" s="731" t="s">
        <v>1304</v>
      </c>
      <c r="D5" s="732" t="s">
        <v>1320</v>
      </c>
      <c r="E5"/>
      <c r="F5"/>
      <c r="G5"/>
      <c r="H5"/>
    </row>
    <row r="6" spans="2:14" s="730" customFormat="1" ht="27.75" customHeight="1">
      <c r="B6"/>
      <c r="C6" s="731" t="s">
        <v>1321</v>
      </c>
      <c r="D6" s="732" t="s">
        <v>1322</v>
      </c>
    </row>
    <row r="7" spans="2:14" s="730" customFormat="1" ht="27.75" customHeight="1">
      <c r="C7" s="731" t="s">
        <v>1323</v>
      </c>
      <c r="D7" s="733" t="s">
        <v>1324</v>
      </c>
    </row>
    <row r="8" spans="2:14" s="730" customFormat="1" ht="27.75" customHeight="1">
      <c r="C8" s="729"/>
    </row>
    <row r="9" spans="2:14" s="730" customFormat="1" ht="27.75" customHeight="1">
      <c r="C9" s="729" t="s">
        <v>1283</v>
      </c>
    </row>
    <row r="10" spans="2:14" s="730" customFormat="1" ht="27.75" customHeight="1">
      <c r="C10" s="731" t="s">
        <v>1284</v>
      </c>
      <c r="D10" s="732" t="s">
        <v>1325</v>
      </c>
    </row>
    <row r="11" spans="2:14" s="730" customFormat="1" ht="27.75" customHeight="1">
      <c r="C11" s="731" t="s">
        <v>1286</v>
      </c>
      <c r="D11" s="732" t="s">
        <v>1326</v>
      </c>
    </row>
    <row r="12" spans="2:14" s="730" customFormat="1" ht="27.75" customHeight="1">
      <c r="C12" s="731" t="s">
        <v>1327</v>
      </c>
      <c r="D12" s="732" t="s">
        <v>1328</v>
      </c>
    </row>
    <row r="13" spans="2:14" s="730" customFormat="1" ht="27.75" customHeight="1">
      <c r="C13" s="734" t="s">
        <v>1329</v>
      </c>
      <c r="D13" s="732" t="s">
        <v>1330</v>
      </c>
    </row>
    <row r="14" spans="2:14" s="730" customFormat="1" ht="27.75" customHeight="1">
      <c r="C14" s="731" t="s">
        <v>1331</v>
      </c>
      <c r="D14" s="733" t="s">
        <v>1332</v>
      </c>
    </row>
    <row r="15" spans="2:14" s="730" customFormat="1" ht="27.75" customHeight="1">
      <c r="C15" s="731" t="s">
        <v>1333</v>
      </c>
      <c r="D15" s="732" t="s">
        <v>1334</v>
      </c>
    </row>
    <row r="16" spans="2:14" s="730" customFormat="1" ht="27.75" customHeight="1">
      <c r="C16" s="731" t="s">
        <v>1335</v>
      </c>
      <c r="D16" s="733" t="s">
        <v>1336</v>
      </c>
    </row>
    <row r="17" spans="3:4" s="730" customFormat="1" ht="27.75" customHeight="1">
      <c r="C17" s="731" t="s">
        <v>1337</v>
      </c>
      <c r="D17" s="728" t="s">
        <v>1338</v>
      </c>
    </row>
    <row r="18" spans="3:4" s="730" customFormat="1" ht="27.75" customHeight="1">
      <c r="C18" s="729"/>
    </row>
    <row r="19" spans="3:4" s="730" customFormat="1" ht="27.75" customHeight="1">
      <c r="C19" s="729" t="s">
        <v>1288</v>
      </c>
    </row>
    <row r="20" spans="3:4" s="730" customFormat="1" ht="27.75" customHeight="1">
      <c r="C20" s="731" t="s">
        <v>1289</v>
      </c>
      <c r="D20" s="732" t="s">
        <v>1290</v>
      </c>
    </row>
    <row r="21" spans="3:4" s="730" customFormat="1" ht="27.75" customHeight="1">
      <c r="C21" s="731" t="s">
        <v>1291</v>
      </c>
      <c r="D21" s="732" t="s">
        <v>1339</v>
      </c>
    </row>
    <row r="22" spans="3:4" s="730" customFormat="1" ht="27.75" customHeight="1">
      <c r="C22" s="731" t="s">
        <v>1340</v>
      </c>
      <c r="D22" s="733" t="s">
        <v>1341</v>
      </c>
    </row>
    <row r="23" spans="3:4" s="730" customFormat="1" ht="27.75" customHeight="1">
      <c r="C23" s="731" t="s">
        <v>1294</v>
      </c>
      <c r="D23" s="732" t="s">
        <v>1295</v>
      </c>
    </row>
    <row r="24" spans="3:4" s="730" customFormat="1" ht="27.75" customHeight="1">
      <c r="C24" s="731" t="s">
        <v>1342</v>
      </c>
      <c r="D24" s="733" t="s">
        <v>1343</v>
      </c>
    </row>
    <row r="25" spans="3:4" s="730" customFormat="1" ht="27.75" customHeight="1">
      <c r="C25" s="731" t="s">
        <v>1296</v>
      </c>
      <c r="D25" s="732" t="s">
        <v>1344</v>
      </c>
    </row>
    <row r="26" spans="3:4" s="730" customFormat="1" ht="27.75" customHeight="1">
      <c r="C26" s="731" t="s">
        <v>1345</v>
      </c>
      <c r="D26" s="732" t="s">
        <v>1346</v>
      </c>
    </row>
    <row r="27" spans="3:4" s="730" customFormat="1" ht="27.75" customHeight="1">
      <c r="C27" s="731" t="s">
        <v>1298</v>
      </c>
      <c r="D27" s="732" t="s">
        <v>1299</v>
      </c>
    </row>
    <row r="28" spans="3:4" s="730" customFormat="1" ht="23.25" customHeight="1"/>
  </sheetData>
  <mergeCells count="1">
    <mergeCell ref="B1:E1"/>
  </mergeCells>
  <phoneticPr fontId="3" type="noConversion"/>
  <conditionalFormatting sqref="B3:B6 B9:B16 B19:B26">
    <cfRule type="expression" dxfId="198" priority="8">
      <formula>$B3="Dining"</formula>
    </cfRule>
    <cfRule type="expression" dxfId="197" priority="9">
      <formula>$B3="Pray"</formula>
    </cfRule>
    <cfRule type="expression" dxfId="196" priority="10">
      <formula>OR($B3 = "Transfer", $B3="Arrival")</formula>
    </cfRule>
    <cfRule type="expression" dxfId="195" priority="11">
      <formula>AND($B3&lt;&gt;"", $B3&lt;&gt;"Category")</formula>
    </cfRule>
  </conditionalFormatting>
  <conditionalFormatting sqref="C4:C7 C10:C17 C20:C28">
    <cfRule type="expression" dxfId="194" priority="6">
      <formula>ISNUMBER(SEARCH("Pray", $D4))</formula>
    </cfRule>
  </conditionalFormatting>
  <conditionalFormatting sqref="C4:D7 C10:D17 C20:D28">
    <cfRule type="expression" dxfId="193" priority="1">
      <formula>$B4="Dining"</formula>
    </cfRule>
    <cfRule type="expression" dxfId="192" priority="2">
      <formula>$B4="Pray"</formula>
    </cfRule>
    <cfRule type="expression" dxfId="191" priority="3">
      <formula>OR($B4 = "Transfer", $B4="Arrival")</formula>
    </cfRule>
    <cfRule type="expression" dxfId="190" priority="4">
      <formula>AND($B4&lt;&gt;"", $B4&lt;&gt;"Category")</formula>
    </cfRule>
    <cfRule type="expression" dxfId="189" priority="7">
      <formula>ISERROR(SEARCH("-&gt;", $D4))</formula>
    </cfRule>
  </conditionalFormatting>
  <conditionalFormatting sqref="D4:D7 D10:D17 D20:D28">
    <cfRule type="expression" dxfId="188" priority="5">
      <formula>ISNUMBER(SEARCH("Pray", $D4))</formula>
    </cfRule>
  </conditionalFormatting>
  <pageMargins left="0.25" right="0.25" top="0.75" bottom="0.75" header="0.3" footer="0.3"/>
  <pageSetup paperSize="9" scale="7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D28E9-5855-4069-BF3A-B260E15EBF03}">
  <sheetPr>
    <pageSetUpPr fitToPage="1"/>
  </sheetPr>
  <dimension ref="A1:W44"/>
  <sheetViews>
    <sheetView view="pageBreakPreview" topLeftCell="B1" zoomScale="85" zoomScaleNormal="85" zoomScaleSheetLayoutView="85" zoomScalePageLayoutView="25" workbookViewId="0">
      <selection activeCell="A30" sqref="A30"/>
    </sheetView>
  </sheetViews>
  <sheetFormatPr defaultRowHeight="16.5"/>
  <cols>
    <col min="1" max="1" width="3.375" hidden="1" customWidth="1"/>
    <col min="2" max="2" width="7.625" customWidth="1"/>
    <col min="3" max="3" width="15.625" style="732" customWidth="1"/>
    <col min="4" max="4" width="59.375" customWidth="1"/>
    <col min="5" max="5" width="32.375" customWidth="1"/>
    <col min="6" max="9" width="9" hidden="1" customWidth="1"/>
  </cols>
  <sheetData>
    <row r="1" spans="2:23" s="728" customFormat="1" ht="153.75" customHeight="1">
      <c r="B1" s="1370" t="s">
        <v>1347</v>
      </c>
      <c r="C1" s="1370"/>
      <c r="D1" s="1370"/>
      <c r="E1" s="1370"/>
      <c r="F1" s="1370"/>
      <c r="G1" s="1370"/>
      <c r="H1" s="1370"/>
      <c r="I1" s="1370"/>
    </row>
    <row r="2" spans="2:23">
      <c r="B2" s="728"/>
      <c r="C2" s="728"/>
      <c r="D2" s="728"/>
      <c r="E2" s="728"/>
      <c r="F2" s="728"/>
      <c r="G2" s="728"/>
      <c r="H2" s="728"/>
      <c r="I2" s="728"/>
      <c r="J2" s="728"/>
      <c r="K2" s="728"/>
      <c r="L2" s="728"/>
      <c r="M2" s="728"/>
      <c r="N2" s="728"/>
      <c r="O2" s="728"/>
      <c r="P2" s="728"/>
      <c r="Q2" s="728"/>
      <c r="R2" s="728"/>
      <c r="S2" s="728"/>
      <c r="T2" s="728"/>
      <c r="U2" s="728"/>
      <c r="V2" s="728"/>
      <c r="W2" s="728"/>
    </row>
    <row r="3" spans="2:23" ht="27.75" customHeight="1">
      <c r="B3" s="728"/>
      <c r="C3" s="729" t="s">
        <v>1301</v>
      </c>
      <c r="D3" s="730"/>
      <c r="E3" s="728"/>
      <c r="F3" s="728"/>
      <c r="G3" s="728"/>
      <c r="H3" s="728"/>
    </row>
    <row r="4" spans="2:23" s="730" customFormat="1" ht="27.75" customHeight="1">
      <c r="B4" s="728"/>
      <c r="C4" s="731"/>
      <c r="D4" s="732"/>
      <c r="E4"/>
      <c r="F4"/>
      <c r="G4"/>
      <c r="H4"/>
      <c r="I4"/>
      <c r="J4"/>
      <c r="K4"/>
      <c r="L4"/>
      <c r="M4"/>
      <c r="N4"/>
      <c r="O4"/>
      <c r="P4"/>
      <c r="Q4"/>
      <c r="R4"/>
      <c r="S4"/>
      <c r="T4"/>
      <c r="U4"/>
      <c r="V4"/>
      <c r="W4"/>
    </row>
    <row r="5" spans="2:23" s="730" customFormat="1" ht="27.75" customHeight="1">
      <c r="B5"/>
      <c r="C5" s="731"/>
      <c r="D5" s="732"/>
      <c r="E5"/>
      <c r="F5"/>
      <c r="G5"/>
      <c r="H5"/>
    </row>
    <row r="6" spans="2:23" s="730" customFormat="1" ht="27.75" customHeight="1">
      <c r="B6"/>
      <c r="C6" s="729"/>
    </row>
    <row r="7" spans="2:23" s="730" customFormat="1" ht="27.75" customHeight="1">
      <c r="C7" s="729" t="s">
        <v>1288</v>
      </c>
    </row>
    <row r="8" spans="2:23" s="730" customFormat="1" ht="27.75" customHeight="1">
      <c r="C8" s="731"/>
      <c r="D8" s="732"/>
    </row>
    <row r="9" spans="2:23" s="730" customFormat="1" ht="27.75" customHeight="1">
      <c r="C9" s="731"/>
      <c r="D9" s="732"/>
    </row>
    <row r="10" spans="2:23" s="730" customFormat="1" ht="27.75" customHeight="1">
      <c r="C10" s="731"/>
      <c r="D10" s="732"/>
    </row>
    <row r="11" spans="2:23" s="730" customFormat="1" ht="27.75" customHeight="1">
      <c r="C11" s="731"/>
      <c r="D11" s="732"/>
    </row>
    <row r="12" spans="2:23" s="730" customFormat="1" ht="27.75" customHeight="1">
      <c r="C12" s="731"/>
      <c r="D12" s="732"/>
    </row>
    <row r="13" spans="2:23" s="730" customFormat="1" ht="27.75" customHeight="1">
      <c r="C13" s="731"/>
      <c r="D13" s="732"/>
    </row>
    <row r="14" spans="2:23" s="730" customFormat="1" ht="27.75" customHeight="1"/>
    <row r="15" spans="2:23" s="730" customFormat="1" ht="27.75" customHeight="1"/>
    <row r="16" spans="2:23" s="730" customFormat="1" ht="27.75" customHeight="1"/>
    <row r="17" spans="3:23" s="730" customFormat="1" ht="27.75" customHeight="1"/>
    <row r="18" spans="3:23" s="730" customFormat="1" ht="27.75" customHeight="1"/>
    <row r="19" spans="3:23" s="730" customFormat="1" ht="27.75" customHeight="1"/>
    <row r="20" spans="3:23" s="730" customFormat="1" ht="27.75" customHeight="1"/>
    <row r="21" spans="3:23" s="730" customFormat="1" ht="27.75" customHeight="1"/>
    <row r="22" spans="3:23" s="730" customFormat="1" ht="27.75" customHeight="1"/>
    <row r="23" spans="3:23" s="730" customFormat="1" ht="27.75" customHeight="1"/>
    <row r="24" spans="3:23" s="730" customFormat="1" ht="27.75" customHeight="1"/>
    <row r="25" spans="3:23" s="730" customFormat="1" ht="27.75" customHeight="1"/>
    <row r="26" spans="3:23" s="730" customFormat="1" ht="27.75" customHeight="1"/>
    <row r="27" spans="3:23" s="730" customFormat="1" ht="27.75" customHeight="1"/>
    <row r="28" spans="3:23" s="730" customFormat="1" ht="23.25" customHeight="1"/>
    <row r="29" spans="3:23" ht="17.25">
      <c r="C29" s="730"/>
      <c r="D29" s="730"/>
      <c r="E29" s="730"/>
      <c r="F29" s="730"/>
      <c r="G29" s="730"/>
      <c r="H29" s="730"/>
      <c r="I29" s="730"/>
      <c r="J29" s="730"/>
      <c r="K29" s="730"/>
      <c r="L29" s="730"/>
      <c r="M29" s="730"/>
      <c r="N29" s="730"/>
      <c r="O29" s="730"/>
      <c r="P29" s="730"/>
      <c r="Q29" s="730"/>
      <c r="R29" s="730"/>
      <c r="S29" s="730"/>
      <c r="T29" s="730"/>
      <c r="U29" s="730"/>
      <c r="V29" s="730"/>
      <c r="W29" s="730"/>
    </row>
    <row r="30" spans="3:23">
      <c r="C30"/>
    </row>
    <row r="31" spans="3:23">
      <c r="C31"/>
    </row>
    <row r="32" spans="3:23">
      <c r="C32"/>
    </row>
    <row r="33" spans="3:3">
      <c r="C33"/>
    </row>
    <row r="34" spans="3:3">
      <c r="C34"/>
    </row>
    <row r="35" spans="3:3">
      <c r="C35"/>
    </row>
    <row r="36" spans="3:3">
      <c r="C36"/>
    </row>
    <row r="37" spans="3:3">
      <c r="C37"/>
    </row>
    <row r="38" spans="3:3">
      <c r="C38"/>
    </row>
    <row r="39" spans="3:3">
      <c r="C39"/>
    </row>
    <row r="40" spans="3:3">
      <c r="C40"/>
    </row>
    <row r="41" spans="3:3">
      <c r="C41"/>
    </row>
    <row r="42" spans="3:3">
      <c r="C42"/>
    </row>
    <row r="43" spans="3:3">
      <c r="C43"/>
    </row>
    <row r="44" spans="3:3">
      <c r="C44"/>
    </row>
  </sheetData>
  <mergeCells count="1">
    <mergeCell ref="B1:I1"/>
  </mergeCells>
  <phoneticPr fontId="3" type="noConversion"/>
  <conditionalFormatting sqref="B3:B6 B9:B16 B19:B26">
    <cfRule type="expression" dxfId="187" priority="15">
      <formula>$B3="Dining"</formula>
    </cfRule>
    <cfRule type="expression" dxfId="186" priority="16">
      <formula>$B3="Pray"</formula>
    </cfRule>
    <cfRule type="expression" dxfId="185" priority="17">
      <formula>OR($B3 = "Transfer", $B3="Arrival")</formula>
    </cfRule>
    <cfRule type="expression" dxfId="184" priority="18">
      <formula>AND($B3&lt;&gt;"", $B3&lt;&gt;"Category")</formula>
    </cfRule>
  </conditionalFormatting>
  <conditionalFormatting sqref="C3:C17">
    <cfRule type="expression" dxfId="183" priority="6">
      <formula>ISNUMBER(SEARCH("Pray", $D3))</formula>
    </cfRule>
  </conditionalFormatting>
  <conditionalFormatting sqref="C20:C28">
    <cfRule type="expression" dxfId="182" priority="13">
      <formula>ISNUMBER(SEARCH("Pray", $D20))</formula>
    </cfRule>
  </conditionalFormatting>
  <conditionalFormatting sqref="C3:D17">
    <cfRule type="expression" dxfId="181" priority="1">
      <formula>$B3="Dining"</formula>
    </cfRule>
    <cfRule type="expression" dxfId="180" priority="2">
      <formula>$B3="Pray"</formula>
    </cfRule>
    <cfRule type="expression" dxfId="179" priority="3">
      <formula>OR($B3 = "Transfer", $B3="Arrival")</formula>
    </cfRule>
    <cfRule type="expression" dxfId="178" priority="4">
      <formula>AND($B3&lt;&gt;"", $B3&lt;&gt;"Category")</formula>
    </cfRule>
    <cfRule type="expression" dxfId="177" priority="7">
      <formula>ISERROR(SEARCH("-&gt;", $D3))</formula>
    </cfRule>
  </conditionalFormatting>
  <conditionalFormatting sqref="C20:D28">
    <cfRule type="expression" dxfId="176" priority="8">
      <formula>$B20="Dining"</formula>
    </cfRule>
    <cfRule type="expression" dxfId="175" priority="9">
      <formula>$B20="Pray"</formula>
    </cfRule>
    <cfRule type="expression" dxfId="174" priority="10">
      <formula>OR($B20 = "Transfer", $B20="Arrival")</formula>
    </cfRule>
    <cfRule type="expression" dxfId="173" priority="11">
      <formula>AND($B20&lt;&gt;"", $B20&lt;&gt;"Category")</formula>
    </cfRule>
    <cfRule type="expression" dxfId="172" priority="14">
      <formula>ISERROR(SEARCH("-&gt;", $D20))</formula>
    </cfRule>
  </conditionalFormatting>
  <conditionalFormatting sqref="D3:D17">
    <cfRule type="expression" dxfId="171" priority="5">
      <formula>ISNUMBER(SEARCH("Pray", $D3))</formula>
    </cfRule>
  </conditionalFormatting>
  <conditionalFormatting sqref="D20:D28">
    <cfRule type="expression" dxfId="170" priority="12">
      <formula>ISNUMBER(SEARCH("Pray", $D20))</formula>
    </cfRule>
  </conditionalFormatting>
  <pageMargins left="0.25" right="0.25" top="0.75" bottom="0.75" header="0.3" footer="0.3"/>
  <pageSetup paperSize="9" scale="7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F7175-24F5-41DD-93FC-AC19AA847DB5}">
  <sheetPr>
    <pageSetUpPr fitToPage="1"/>
  </sheetPr>
  <dimension ref="A1:W44"/>
  <sheetViews>
    <sheetView view="pageBreakPreview" topLeftCell="B1" zoomScale="85" zoomScaleNormal="55" zoomScaleSheetLayoutView="85" zoomScalePageLayoutView="25" workbookViewId="0">
      <selection activeCell="A30" sqref="A30"/>
    </sheetView>
  </sheetViews>
  <sheetFormatPr defaultRowHeight="16.5"/>
  <cols>
    <col min="1" max="1" width="3.375" hidden="1" customWidth="1"/>
    <col min="2" max="2" width="7.625" customWidth="1"/>
    <col min="3" max="3" width="15.625" style="732" customWidth="1"/>
    <col min="4" max="4" width="70.375" customWidth="1"/>
    <col min="5" max="5" width="32.375" customWidth="1"/>
    <col min="6" max="9" width="9" hidden="1" customWidth="1"/>
  </cols>
  <sheetData>
    <row r="1" spans="2:23" s="728" customFormat="1" ht="153.75" customHeight="1">
      <c r="B1" s="1370" t="s">
        <v>1348</v>
      </c>
      <c r="C1" s="1370"/>
      <c r="D1" s="1370"/>
      <c r="E1" s="1370"/>
      <c r="F1" s="1370"/>
      <c r="G1" s="1370"/>
      <c r="H1" s="1370"/>
      <c r="I1" s="1370"/>
    </row>
    <row r="2" spans="2:23">
      <c r="B2" s="728"/>
      <c r="C2" s="728"/>
      <c r="D2" s="728"/>
      <c r="E2" s="728"/>
      <c r="F2" s="728"/>
      <c r="G2" s="728"/>
      <c r="H2" s="728"/>
      <c r="I2" s="728"/>
      <c r="J2" s="728"/>
      <c r="K2" s="728"/>
      <c r="L2" s="728"/>
      <c r="M2" s="728"/>
      <c r="N2" s="728"/>
      <c r="O2" s="728"/>
      <c r="P2" s="728"/>
      <c r="Q2" s="728"/>
      <c r="R2" s="728"/>
      <c r="S2" s="728"/>
      <c r="T2" s="728"/>
      <c r="U2" s="728"/>
      <c r="V2" s="728"/>
      <c r="W2" s="728"/>
    </row>
    <row r="3" spans="2:23" ht="27.75" customHeight="1">
      <c r="B3" s="728"/>
      <c r="C3" s="729" t="s">
        <v>1319</v>
      </c>
      <c r="D3" s="730"/>
    </row>
    <row r="4" spans="2:23" s="730" customFormat="1" ht="27.75" customHeight="1">
      <c r="B4" s="728"/>
      <c r="C4" s="731"/>
      <c r="D4" s="732"/>
      <c r="E4"/>
      <c r="F4"/>
      <c r="G4"/>
      <c r="H4"/>
      <c r="I4"/>
      <c r="J4"/>
      <c r="K4"/>
      <c r="L4"/>
      <c r="M4"/>
      <c r="N4"/>
      <c r="O4"/>
      <c r="P4"/>
      <c r="Q4"/>
      <c r="R4"/>
      <c r="S4"/>
      <c r="T4"/>
      <c r="U4"/>
      <c r="V4"/>
      <c r="W4"/>
    </row>
    <row r="5" spans="2:23" s="730" customFormat="1" ht="27.75" customHeight="1">
      <c r="B5"/>
      <c r="C5" s="731"/>
      <c r="D5" s="732"/>
    </row>
    <row r="6" spans="2:23" s="730" customFormat="1" ht="27.75" customHeight="1">
      <c r="B6"/>
      <c r="C6" s="731"/>
      <c r="D6" s="732"/>
    </row>
    <row r="7" spans="2:23" s="730" customFormat="1" ht="27.75" customHeight="1">
      <c r="C7" s="731"/>
      <c r="D7" s="732"/>
    </row>
    <row r="8" spans="2:23" s="730" customFormat="1" ht="27.75" customHeight="1">
      <c r="C8" s="731"/>
      <c r="D8" s="732"/>
    </row>
    <row r="9" spans="2:23" s="730" customFormat="1" ht="27.75" customHeight="1">
      <c r="C9" s="729" t="s">
        <v>1283</v>
      </c>
    </row>
    <row r="10" spans="2:23" s="730" customFormat="1" ht="27.75" customHeight="1">
      <c r="C10" s="731"/>
      <c r="D10" s="732"/>
    </row>
    <row r="11" spans="2:23" s="730" customFormat="1" ht="27.75" customHeight="1">
      <c r="C11" s="731"/>
      <c r="D11" s="732"/>
    </row>
    <row r="12" spans="2:23" s="730" customFormat="1" ht="27.75" customHeight="1">
      <c r="C12" s="731"/>
      <c r="D12" s="732"/>
    </row>
    <row r="13" spans="2:23" s="730" customFormat="1" ht="27.75" customHeight="1">
      <c r="C13" s="731"/>
      <c r="D13" s="732"/>
    </row>
    <row r="14" spans="2:23" s="730" customFormat="1" ht="27.75" customHeight="1">
      <c r="C14" s="731"/>
      <c r="D14" s="732"/>
    </row>
    <row r="15" spans="2:23" s="730" customFormat="1" ht="27.75" customHeight="1">
      <c r="C15" s="731"/>
      <c r="D15" s="732"/>
    </row>
    <row r="16" spans="2:23" s="730" customFormat="1" ht="27.75" customHeight="1">
      <c r="C16" s="729"/>
    </row>
    <row r="17" spans="3:23" s="730" customFormat="1" ht="27.75" customHeight="1">
      <c r="C17" s="729" t="s">
        <v>1288</v>
      </c>
    </row>
    <row r="18" spans="3:23" s="730" customFormat="1" ht="27.75" customHeight="1">
      <c r="C18" s="731"/>
      <c r="D18" s="732"/>
    </row>
    <row r="19" spans="3:23" s="730" customFormat="1" ht="27.75" customHeight="1">
      <c r="C19" s="731"/>
      <c r="D19" s="732"/>
    </row>
    <row r="20" spans="3:23" s="730" customFormat="1" ht="27.75" customHeight="1">
      <c r="C20" s="731"/>
      <c r="D20" s="732"/>
    </row>
    <row r="21" spans="3:23" s="730" customFormat="1" ht="27.75" customHeight="1">
      <c r="C21" s="731"/>
      <c r="D21" s="732"/>
    </row>
    <row r="22" spans="3:23" s="730" customFormat="1" ht="27.75" customHeight="1">
      <c r="C22" s="731"/>
      <c r="D22" s="732"/>
    </row>
    <row r="23" spans="3:23" s="730" customFormat="1" ht="27.75" customHeight="1">
      <c r="C23" s="731"/>
      <c r="D23" s="732"/>
    </row>
    <row r="24" spans="3:23" s="730" customFormat="1" ht="27.75" customHeight="1">
      <c r="C24" s="731"/>
      <c r="D24" s="732"/>
    </row>
    <row r="25" spans="3:23" s="730" customFormat="1" ht="27.75" customHeight="1">
      <c r="C25" s="731"/>
      <c r="D25" s="732"/>
    </row>
    <row r="26" spans="3:23" s="730" customFormat="1" ht="27.75" customHeight="1">
      <c r="C26" s="731"/>
      <c r="D26" s="732"/>
    </row>
    <row r="27" spans="3:23" s="730" customFormat="1" ht="27.75" customHeight="1"/>
    <row r="28" spans="3:23" s="730" customFormat="1" ht="23.25" customHeight="1"/>
    <row r="29" spans="3:23" ht="17.25">
      <c r="C29" s="730"/>
      <c r="D29" s="730"/>
      <c r="E29" s="730"/>
      <c r="F29" s="730"/>
      <c r="G29" s="730"/>
      <c r="H29" s="730"/>
      <c r="I29" s="730"/>
      <c r="J29" s="730"/>
      <c r="K29" s="730"/>
      <c r="L29" s="730"/>
      <c r="M29" s="730"/>
      <c r="N29" s="730"/>
      <c r="O29" s="730"/>
      <c r="P29" s="730"/>
      <c r="Q29" s="730"/>
      <c r="R29" s="730"/>
      <c r="S29" s="730"/>
      <c r="T29" s="730"/>
      <c r="U29" s="730"/>
      <c r="V29" s="730"/>
      <c r="W29" s="730"/>
    </row>
    <row r="30" spans="3:23">
      <c r="C30"/>
    </row>
    <row r="31" spans="3:23">
      <c r="C31"/>
    </row>
    <row r="32" spans="3:23">
      <c r="C32"/>
    </row>
    <row r="33" spans="3:3">
      <c r="C33"/>
    </row>
    <row r="34" spans="3:3">
      <c r="C34"/>
    </row>
    <row r="35" spans="3:3">
      <c r="C35"/>
    </row>
    <row r="36" spans="3:3">
      <c r="C36"/>
    </row>
    <row r="37" spans="3:3">
      <c r="C37"/>
    </row>
    <row r="38" spans="3:3">
      <c r="C38"/>
    </row>
    <row r="39" spans="3:3">
      <c r="C39"/>
    </row>
    <row r="40" spans="3:3">
      <c r="C40"/>
    </row>
    <row r="41" spans="3:3">
      <c r="C41"/>
    </row>
    <row r="42" spans="3:3">
      <c r="C42"/>
    </row>
    <row r="43" spans="3:3">
      <c r="C43"/>
    </row>
    <row r="44" spans="3:3">
      <c r="C44"/>
    </row>
  </sheetData>
  <mergeCells count="1">
    <mergeCell ref="B1:I1"/>
  </mergeCells>
  <phoneticPr fontId="3" type="noConversion"/>
  <conditionalFormatting sqref="B3:B6 B9:B16 B19:B26">
    <cfRule type="expression" dxfId="169" priority="8">
      <formula>$B3="Dining"</formula>
    </cfRule>
    <cfRule type="expression" dxfId="168" priority="9">
      <formula>$B3="Pray"</formula>
    </cfRule>
    <cfRule type="expression" dxfId="167" priority="10">
      <formula>OR($B3 = "Transfer", $B3="Arrival")</formula>
    </cfRule>
    <cfRule type="expression" dxfId="166" priority="11">
      <formula>AND($B3&lt;&gt;"", $B3&lt;&gt;"Category")</formula>
    </cfRule>
  </conditionalFormatting>
  <conditionalFormatting sqref="C3:C28">
    <cfRule type="expression" dxfId="165" priority="2">
      <formula>ISNUMBER(SEARCH("Pray", $D3))</formula>
    </cfRule>
  </conditionalFormatting>
  <conditionalFormatting sqref="C3:D28">
    <cfRule type="expression" dxfId="164" priority="3">
      <formula>ISERROR(SEARCH("-&gt;", $D3))</formula>
    </cfRule>
    <cfRule type="expression" dxfId="163" priority="4">
      <formula>$B3="Dining"</formula>
    </cfRule>
    <cfRule type="expression" dxfId="162" priority="5">
      <formula>$B3="Pray"</formula>
    </cfRule>
    <cfRule type="expression" dxfId="161" priority="6">
      <formula>OR($B3 = "Transfer", $B3="Arrival")</formula>
    </cfRule>
    <cfRule type="expression" dxfId="160" priority="7">
      <formula>AND($B3&lt;&gt;"", $B3&lt;&gt;"Category")</formula>
    </cfRule>
  </conditionalFormatting>
  <conditionalFormatting sqref="D3:D28">
    <cfRule type="expression" dxfId="159" priority="1">
      <formula>ISNUMBER(SEARCH("Pray", $D3))</formula>
    </cfRule>
  </conditionalFormatting>
  <pageMargins left="0.25" right="0.25" top="0.75" bottom="0.75" header="0.3" footer="0.3"/>
  <pageSetup paperSize="9" scale="72"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EDE9B-C565-4D6C-95A7-44EB69F59CB2}">
  <sheetPr>
    <pageSetUpPr fitToPage="1"/>
  </sheetPr>
  <dimension ref="A1:W44"/>
  <sheetViews>
    <sheetView view="pageBreakPreview" topLeftCell="B1" zoomScale="85" zoomScaleNormal="55" zoomScaleSheetLayoutView="85" zoomScalePageLayoutView="25" workbookViewId="0">
      <selection activeCell="A30" sqref="A30"/>
    </sheetView>
  </sheetViews>
  <sheetFormatPr defaultRowHeight="16.5"/>
  <cols>
    <col min="1" max="1" width="3.375" hidden="1" customWidth="1"/>
    <col min="2" max="2" width="7.625" customWidth="1"/>
    <col min="3" max="3" width="15.625" style="732" customWidth="1"/>
    <col min="4" max="4" width="70.375" customWidth="1"/>
    <col min="5" max="5" width="32.375" customWidth="1"/>
    <col min="6" max="9" width="9" hidden="1" customWidth="1"/>
  </cols>
  <sheetData>
    <row r="1" spans="2:23" s="728" customFormat="1" ht="200.25" customHeight="1">
      <c r="B1" s="1370" t="s">
        <v>1349</v>
      </c>
      <c r="C1" s="1370"/>
      <c r="D1" s="1370"/>
      <c r="E1" s="1370"/>
      <c r="F1" s="1370"/>
      <c r="G1" s="1370"/>
      <c r="H1" s="1370"/>
      <c r="I1" s="1370"/>
    </row>
    <row r="2" spans="2:23">
      <c r="B2" s="728"/>
      <c r="C2" s="728"/>
      <c r="D2" s="728"/>
      <c r="E2" s="728"/>
      <c r="F2" s="728"/>
      <c r="G2" s="728"/>
      <c r="H2" s="728"/>
      <c r="I2" s="728"/>
      <c r="J2" s="728"/>
      <c r="K2" s="728"/>
      <c r="L2" s="728"/>
      <c r="M2" s="728"/>
      <c r="N2" s="728"/>
      <c r="O2" s="728"/>
      <c r="P2" s="728"/>
      <c r="Q2" s="728"/>
      <c r="R2" s="728"/>
      <c r="S2" s="728"/>
      <c r="T2" s="728"/>
      <c r="U2" s="728"/>
      <c r="V2" s="728"/>
      <c r="W2" s="728"/>
    </row>
    <row r="3" spans="2:23" ht="27.75" customHeight="1">
      <c r="B3" s="728"/>
      <c r="C3" s="729" t="s">
        <v>1319</v>
      </c>
      <c r="D3" s="730"/>
    </row>
    <row r="4" spans="2:23" s="730" customFormat="1" ht="27.75" customHeight="1">
      <c r="B4" s="728"/>
      <c r="C4" s="731"/>
      <c r="D4" s="732"/>
      <c r="E4"/>
      <c r="F4"/>
      <c r="G4"/>
      <c r="H4"/>
      <c r="I4"/>
      <c r="J4"/>
      <c r="K4"/>
      <c r="L4"/>
      <c r="M4"/>
      <c r="N4"/>
      <c r="O4"/>
      <c r="P4"/>
      <c r="Q4"/>
      <c r="R4"/>
      <c r="S4"/>
      <c r="T4"/>
      <c r="U4"/>
      <c r="V4"/>
      <c r="W4"/>
    </row>
    <row r="5" spans="2:23" s="730" customFormat="1" ht="27.75" customHeight="1">
      <c r="B5"/>
      <c r="C5" s="731"/>
      <c r="D5" s="732"/>
    </row>
    <row r="6" spans="2:23" s="730" customFormat="1" ht="27.75" customHeight="1">
      <c r="B6"/>
      <c r="C6" s="731"/>
      <c r="D6" s="732"/>
    </row>
    <row r="7" spans="2:23" s="730" customFormat="1" ht="27.75" customHeight="1">
      <c r="C7" s="731"/>
      <c r="D7" s="732"/>
    </row>
    <row r="8" spans="2:23" s="730" customFormat="1" ht="27.75" customHeight="1">
      <c r="C8" s="731"/>
      <c r="D8" s="732"/>
    </row>
    <row r="9" spans="2:23" s="730" customFormat="1" ht="27.75" customHeight="1">
      <c r="C9" s="729" t="s">
        <v>1283</v>
      </c>
    </row>
    <row r="10" spans="2:23" s="730" customFormat="1" ht="27.75" customHeight="1">
      <c r="C10" s="731"/>
      <c r="D10" s="732"/>
    </row>
    <row r="11" spans="2:23" s="730" customFormat="1" ht="27.75" customHeight="1">
      <c r="C11" s="731"/>
      <c r="D11" s="732"/>
    </row>
    <row r="12" spans="2:23" s="730" customFormat="1" ht="27.75" customHeight="1">
      <c r="C12" s="731"/>
      <c r="D12" s="732"/>
    </row>
    <row r="13" spans="2:23" s="730" customFormat="1" ht="27.75" customHeight="1">
      <c r="C13" s="731"/>
      <c r="D13" s="732"/>
    </row>
    <row r="14" spans="2:23" s="730" customFormat="1" ht="27.75" customHeight="1">
      <c r="C14" s="731"/>
      <c r="D14" s="732"/>
    </row>
    <row r="15" spans="2:23" s="730" customFormat="1" ht="27.75" customHeight="1">
      <c r="C15" s="731"/>
      <c r="D15" s="732"/>
    </row>
    <row r="16" spans="2:23" s="730" customFormat="1" ht="27.75" customHeight="1">
      <c r="C16" s="729"/>
    </row>
    <row r="17" spans="3:23" s="730" customFormat="1" ht="27.75" customHeight="1">
      <c r="C17" s="729" t="s">
        <v>1288</v>
      </c>
    </row>
    <row r="18" spans="3:23" s="730" customFormat="1" ht="27.75" customHeight="1">
      <c r="C18" s="731"/>
      <c r="D18" s="732"/>
    </row>
    <row r="19" spans="3:23" s="730" customFormat="1" ht="27.75" customHeight="1">
      <c r="C19" s="731"/>
      <c r="D19" s="732"/>
    </row>
    <row r="20" spans="3:23" s="730" customFormat="1" ht="27.75" customHeight="1">
      <c r="C20" s="731"/>
      <c r="D20" s="732"/>
    </row>
    <row r="21" spans="3:23" s="730" customFormat="1" ht="27.75" customHeight="1">
      <c r="C21" s="731"/>
      <c r="D21" s="732"/>
    </row>
    <row r="22" spans="3:23" s="730" customFormat="1" ht="27.75" customHeight="1">
      <c r="C22" s="731"/>
      <c r="D22" s="732"/>
    </row>
    <row r="23" spans="3:23" s="730" customFormat="1" ht="27.75" customHeight="1">
      <c r="C23" s="731"/>
      <c r="D23" s="732"/>
    </row>
    <row r="24" spans="3:23" s="730" customFormat="1" ht="27.75" customHeight="1">
      <c r="C24" s="731"/>
      <c r="D24" s="732"/>
    </row>
    <row r="25" spans="3:23" s="730" customFormat="1" ht="27.75" customHeight="1">
      <c r="C25" s="731"/>
      <c r="D25" s="732"/>
    </row>
    <row r="26" spans="3:23" s="730" customFormat="1" ht="27.75" customHeight="1">
      <c r="C26" s="731"/>
      <c r="D26" s="732"/>
    </row>
    <row r="27" spans="3:23" s="730" customFormat="1" ht="27.75" customHeight="1"/>
    <row r="28" spans="3:23" s="730" customFormat="1" ht="23.25" customHeight="1"/>
    <row r="29" spans="3:23" ht="17.25">
      <c r="C29" s="730"/>
      <c r="D29" s="730"/>
      <c r="E29" s="730"/>
      <c r="F29" s="730"/>
      <c r="G29" s="730"/>
      <c r="H29" s="730"/>
      <c r="I29" s="730"/>
      <c r="J29" s="730"/>
      <c r="K29" s="730"/>
      <c r="L29" s="730"/>
      <c r="M29" s="730"/>
      <c r="N29" s="730"/>
      <c r="O29" s="730"/>
      <c r="P29" s="730"/>
      <c r="Q29" s="730"/>
      <c r="R29" s="730"/>
      <c r="S29" s="730"/>
      <c r="T29" s="730"/>
      <c r="U29" s="730"/>
      <c r="V29" s="730"/>
      <c r="W29" s="730"/>
    </row>
    <row r="30" spans="3:23">
      <c r="C30"/>
    </row>
    <row r="31" spans="3:23">
      <c r="C31"/>
    </row>
    <row r="32" spans="3:23">
      <c r="C32"/>
    </row>
    <row r="33" spans="3:3">
      <c r="C33"/>
    </row>
    <row r="34" spans="3:3">
      <c r="C34"/>
    </row>
    <row r="35" spans="3:3">
      <c r="C35"/>
    </row>
    <row r="36" spans="3:3">
      <c r="C36"/>
    </row>
    <row r="37" spans="3:3">
      <c r="C37"/>
    </row>
    <row r="38" spans="3:3">
      <c r="C38"/>
    </row>
    <row r="39" spans="3:3">
      <c r="C39"/>
    </row>
    <row r="40" spans="3:3">
      <c r="C40"/>
    </row>
    <row r="41" spans="3:3">
      <c r="C41"/>
    </row>
    <row r="42" spans="3:3">
      <c r="C42"/>
    </row>
    <row r="43" spans="3:3">
      <c r="C43"/>
    </row>
    <row r="44" spans="3:3">
      <c r="C44"/>
    </row>
  </sheetData>
  <mergeCells count="1">
    <mergeCell ref="B1:I1"/>
  </mergeCells>
  <phoneticPr fontId="3" type="noConversion"/>
  <conditionalFormatting sqref="B3:B6 B9:B16 B19:B26">
    <cfRule type="expression" dxfId="158" priority="8">
      <formula>$B3="Dining"</formula>
    </cfRule>
    <cfRule type="expression" dxfId="157" priority="9">
      <formula>$B3="Pray"</formula>
    </cfRule>
    <cfRule type="expression" dxfId="156" priority="10">
      <formula>OR($B3 = "Transfer", $B3="Arrival")</formula>
    </cfRule>
    <cfRule type="expression" dxfId="155" priority="11">
      <formula>AND($B3&lt;&gt;"", $B3&lt;&gt;"Category")</formula>
    </cfRule>
  </conditionalFormatting>
  <conditionalFormatting sqref="C3:C28">
    <cfRule type="expression" dxfId="154" priority="2">
      <formula>ISNUMBER(SEARCH("Pray", $D3))</formula>
    </cfRule>
  </conditionalFormatting>
  <conditionalFormatting sqref="C3:D28">
    <cfRule type="expression" dxfId="153" priority="3">
      <formula>ISERROR(SEARCH("-&gt;", $D3))</formula>
    </cfRule>
    <cfRule type="expression" dxfId="152" priority="4">
      <formula>$B3="Dining"</formula>
    </cfRule>
    <cfRule type="expression" dxfId="151" priority="5">
      <formula>$B3="Pray"</formula>
    </cfRule>
    <cfRule type="expression" dxfId="150" priority="6">
      <formula>OR($B3 = "Transfer", $B3="Arrival")</formula>
    </cfRule>
    <cfRule type="expression" dxfId="149" priority="7">
      <formula>AND($B3&lt;&gt;"", $B3&lt;&gt;"Category")</formula>
    </cfRule>
  </conditionalFormatting>
  <conditionalFormatting sqref="D3:D28">
    <cfRule type="expression" dxfId="148" priority="1">
      <formula>ISNUMBER(SEARCH("Pray", $D3))</formula>
    </cfRule>
  </conditionalFormatting>
  <pageMargins left="0.25" right="0.25" top="0.75" bottom="0.75" header="0.3" footer="0.3"/>
  <pageSetup paperSize="9" scale="72"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DFCDC-70FF-489C-8DA3-405797782828}">
  <sheetPr>
    <pageSetUpPr fitToPage="1"/>
  </sheetPr>
  <dimension ref="A1:W44"/>
  <sheetViews>
    <sheetView view="pageBreakPreview" topLeftCell="B1" zoomScale="85" zoomScaleNormal="55" zoomScaleSheetLayoutView="85" zoomScalePageLayoutView="25" workbookViewId="0">
      <selection activeCell="A30" sqref="A30"/>
    </sheetView>
  </sheetViews>
  <sheetFormatPr defaultRowHeight="16.5"/>
  <cols>
    <col min="1" max="1" width="3.375" hidden="1" customWidth="1"/>
    <col min="2" max="2" width="7.625" customWidth="1"/>
    <col min="3" max="3" width="15.625" style="732" customWidth="1"/>
    <col min="4" max="4" width="70.375" customWidth="1"/>
    <col min="5" max="5" width="32.375" customWidth="1"/>
    <col min="6" max="9" width="9" hidden="1" customWidth="1"/>
  </cols>
  <sheetData>
    <row r="1" spans="2:23" s="728" customFormat="1" ht="153.75" customHeight="1">
      <c r="B1" s="1370" t="s">
        <v>1350</v>
      </c>
      <c r="C1" s="1370"/>
      <c r="D1" s="1370"/>
      <c r="E1" s="1370"/>
      <c r="F1" s="1370"/>
      <c r="G1" s="1370"/>
      <c r="H1" s="1370"/>
      <c r="I1" s="1370"/>
    </row>
    <row r="2" spans="2:23">
      <c r="B2" s="728"/>
      <c r="C2" s="728"/>
      <c r="D2" s="728"/>
      <c r="E2" s="728"/>
      <c r="F2" s="728"/>
      <c r="G2" s="728"/>
      <c r="H2" s="728"/>
      <c r="I2" s="728"/>
      <c r="J2" s="728"/>
      <c r="K2" s="728"/>
      <c r="L2" s="728"/>
      <c r="M2" s="728"/>
      <c r="N2" s="728"/>
      <c r="O2" s="728"/>
      <c r="P2" s="728"/>
      <c r="Q2" s="728"/>
      <c r="R2" s="728"/>
      <c r="S2" s="728"/>
      <c r="T2" s="728"/>
      <c r="U2" s="728"/>
      <c r="V2" s="728"/>
      <c r="W2" s="728"/>
    </row>
    <row r="3" spans="2:23" ht="27.75" customHeight="1">
      <c r="B3" s="728"/>
      <c r="C3" s="729" t="s">
        <v>1319</v>
      </c>
      <c r="D3" s="730"/>
    </row>
    <row r="4" spans="2:23" s="730" customFormat="1" ht="27.75" customHeight="1">
      <c r="B4" s="728"/>
      <c r="C4" s="731"/>
      <c r="D4" s="732"/>
      <c r="E4"/>
      <c r="F4"/>
      <c r="G4"/>
      <c r="H4"/>
      <c r="I4"/>
      <c r="J4"/>
      <c r="K4"/>
      <c r="L4"/>
      <c r="M4"/>
      <c r="N4"/>
      <c r="O4"/>
      <c r="P4"/>
      <c r="Q4"/>
      <c r="R4"/>
      <c r="S4"/>
      <c r="T4"/>
      <c r="U4"/>
      <c r="V4"/>
      <c r="W4"/>
    </row>
    <row r="5" spans="2:23" s="730" customFormat="1" ht="27.75" customHeight="1">
      <c r="B5"/>
      <c r="C5" s="731"/>
      <c r="D5" s="732"/>
    </row>
    <row r="6" spans="2:23" s="730" customFormat="1" ht="27.75" customHeight="1">
      <c r="B6"/>
      <c r="C6" s="731"/>
      <c r="D6" s="732"/>
    </row>
    <row r="7" spans="2:23" s="730" customFormat="1" ht="27.75" customHeight="1">
      <c r="C7" s="731"/>
      <c r="D7" s="732"/>
    </row>
    <row r="8" spans="2:23" s="730" customFormat="1" ht="27.75" customHeight="1">
      <c r="C8" s="731"/>
      <c r="D8" s="732"/>
    </row>
    <row r="9" spans="2:23" s="730" customFormat="1" ht="27.75" customHeight="1">
      <c r="C9" s="729" t="s">
        <v>1283</v>
      </c>
    </row>
    <row r="10" spans="2:23" s="730" customFormat="1" ht="27.75" customHeight="1">
      <c r="C10" s="731"/>
      <c r="D10" s="732"/>
    </row>
    <row r="11" spans="2:23" s="730" customFormat="1" ht="27.75" customHeight="1">
      <c r="C11" s="731"/>
      <c r="D11" s="732"/>
    </row>
    <row r="12" spans="2:23" s="730" customFormat="1" ht="27.75" customHeight="1">
      <c r="C12" s="731"/>
      <c r="D12" s="732"/>
    </row>
    <row r="13" spans="2:23" s="730" customFormat="1" ht="27.75" customHeight="1">
      <c r="C13" s="731"/>
      <c r="D13" s="732"/>
    </row>
    <row r="14" spans="2:23" s="730" customFormat="1" ht="27.75" customHeight="1">
      <c r="C14" s="731"/>
      <c r="D14" s="732"/>
    </row>
    <row r="15" spans="2:23" s="730" customFormat="1" ht="27.75" customHeight="1">
      <c r="C15" s="731"/>
      <c r="D15" s="732"/>
    </row>
    <row r="16" spans="2:23" s="730" customFormat="1" ht="27.75" customHeight="1">
      <c r="C16" s="729"/>
    </row>
    <row r="17" spans="3:23" s="730" customFormat="1" ht="27.75" customHeight="1">
      <c r="C17" s="729" t="s">
        <v>1288</v>
      </c>
    </row>
    <row r="18" spans="3:23" s="730" customFormat="1" ht="27.75" customHeight="1">
      <c r="C18" s="731"/>
      <c r="D18" s="732"/>
    </row>
    <row r="19" spans="3:23" s="730" customFormat="1" ht="27.75" customHeight="1">
      <c r="C19" s="731"/>
      <c r="D19" s="732"/>
    </row>
    <row r="20" spans="3:23" s="730" customFormat="1" ht="27.75" customHeight="1">
      <c r="C20" s="731"/>
      <c r="D20" s="732"/>
    </row>
    <row r="21" spans="3:23" s="730" customFormat="1" ht="27.75" customHeight="1">
      <c r="C21" s="731"/>
      <c r="D21" s="732"/>
    </row>
    <row r="22" spans="3:23" s="730" customFormat="1" ht="27.75" customHeight="1">
      <c r="C22" s="731"/>
      <c r="D22" s="732"/>
    </row>
    <row r="23" spans="3:23" s="730" customFormat="1" ht="27.75" customHeight="1">
      <c r="C23" s="731"/>
      <c r="D23" s="732"/>
    </row>
    <row r="24" spans="3:23" s="730" customFormat="1" ht="27.75" customHeight="1">
      <c r="C24" s="731"/>
      <c r="D24" s="732"/>
    </row>
    <row r="25" spans="3:23" s="730" customFormat="1" ht="27.75" customHeight="1">
      <c r="C25" s="731"/>
      <c r="D25" s="732"/>
    </row>
    <row r="26" spans="3:23" s="730" customFormat="1" ht="27.75" customHeight="1">
      <c r="C26" s="731"/>
      <c r="D26" s="732"/>
    </row>
    <row r="27" spans="3:23" s="730" customFormat="1" ht="27.75" customHeight="1"/>
    <row r="28" spans="3:23" s="730" customFormat="1" ht="23.25" customHeight="1"/>
    <row r="29" spans="3:23" ht="17.25">
      <c r="C29" s="730"/>
      <c r="D29" s="730"/>
      <c r="E29" s="730"/>
      <c r="F29" s="730"/>
      <c r="G29" s="730"/>
      <c r="H29" s="730"/>
      <c r="I29" s="730"/>
      <c r="J29" s="730"/>
      <c r="K29" s="730"/>
      <c r="L29" s="730"/>
      <c r="M29" s="730"/>
      <c r="N29" s="730"/>
      <c r="O29" s="730"/>
      <c r="P29" s="730"/>
      <c r="Q29" s="730"/>
      <c r="R29" s="730"/>
      <c r="S29" s="730"/>
      <c r="T29" s="730"/>
      <c r="U29" s="730"/>
      <c r="V29" s="730"/>
      <c r="W29" s="730"/>
    </row>
    <row r="30" spans="3:23">
      <c r="C30"/>
    </row>
    <row r="31" spans="3:23">
      <c r="C31"/>
    </row>
    <row r="32" spans="3:23">
      <c r="C32"/>
    </row>
    <row r="33" spans="3:3">
      <c r="C33"/>
    </row>
    <row r="34" spans="3:3">
      <c r="C34"/>
    </row>
    <row r="35" spans="3:3">
      <c r="C35"/>
    </row>
    <row r="36" spans="3:3">
      <c r="C36"/>
    </row>
    <row r="37" spans="3:3">
      <c r="C37"/>
    </row>
    <row r="38" spans="3:3">
      <c r="C38"/>
    </row>
    <row r="39" spans="3:3">
      <c r="C39"/>
    </row>
    <row r="40" spans="3:3">
      <c r="C40"/>
    </row>
    <row r="41" spans="3:3">
      <c r="C41"/>
    </row>
    <row r="42" spans="3:3">
      <c r="C42"/>
    </row>
    <row r="43" spans="3:3">
      <c r="C43"/>
    </row>
    <row r="44" spans="3:3">
      <c r="C44"/>
    </row>
  </sheetData>
  <mergeCells count="1">
    <mergeCell ref="B1:I1"/>
  </mergeCells>
  <phoneticPr fontId="3" type="noConversion"/>
  <conditionalFormatting sqref="B3:B6 B9:B16 B19:B26">
    <cfRule type="expression" dxfId="147" priority="8">
      <formula>$B3="Dining"</formula>
    </cfRule>
    <cfRule type="expression" dxfId="146" priority="9">
      <formula>$B3="Pray"</formula>
    </cfRule>
    <cfRule type="expression" dxfId="145" priority="10">
      <formula>OR($B3 = "Transfer", $B3="Arrival")</formula>
    </cfRule>
    <cfRule type="expression" dxfId="144" priority="11">
      <formula>AND($B3&lt;&gt;"", $B3&lt;&gt;"Category")</formula>
    </cfRule>
  </conditionalFormatting>
  <conditionalFormatting sqref="C3:C28">
    <cfRule type="expression" dxfId="143" priority="2">
      <formula>ISNUMBER(SEARCH("Pray", $D3))</formula>
    </cfRule>
  </conditionalFormatting>
  <conditionalFormatting sqref="C3:D28">
    <cfRule type="expression" dxfId="142" priority="3">
      <formula>ISERROR(SEARCH("-&gt;", $D3))</formula>
    </cfRule>
    <cfRule type="expression" dxfId="141" priority="4">
      <formula>$B3="Dining"</formula>
    </cfRule>
    <cfRule type="expression" dxfId="140" priority="5">
      <formula>$B3="Pray"</formula>
    </cfRule>
    <cfRule type="expression" dxfId="139" priority="6">
      <formula>OR($B3 = "Transfer", $B3="Arrival")</formula>
    </cfRule>
    <cfRule type="expression" dxfId="138" priority="7">
      <formula>AND($B3&lt;&gt;"", $B3&lt;&gt;"Category")</formula>
    </cfRule>
  </conditionalFormatting>
  <conditionalFormatting sqref="D3:D28">
    <cfRule type="expression" dxfId="137" priority="1">
      <formula>ISNUMBER(SEARCH("Pray", $D3))</formula>
    </cfRule>
  </conditionalFormatting>
  <pageMargins left="0.25" right="0.25" top="0.75" bottom="0.75" header="0.3" footer="0.3"/>
  <pageSetup paperSize="9" scale="72"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9B47-2536-4597-8B24-93FC226DE0BC}">
  <sheetPr>
    <pageSetUpPr fitToPage="1"/>
  </sheetPr>
  <dimension ref="A1:W44"/>
  <sheetViews>
    <sheetView view="pageBreakPreview" topLeftCell="B1" zoomScale="85" zoomScaleNormal="55" zoomScaleSheetLayoutView="85" zoomScalePageLayoutView="25" workbookViewId="0">
      <selection activeCell="A30" sqref="A30"/>
    </sheetView>
  </sheetViews>
  <sheetFormatPr defaultRowHeight="16.5"/>
  <cols>
    <col min="1" max="1" width="3.375" hidden="1" customWidth="1"/>
    <col min="2" max="2" width="7.625" customWidth="1"/>
    <col min="3" max="3" width="15.625" style="732" customWidth="1"/>
    <col min="4" max="4" width="70.375" customWidth="1"/>
    <col min="5" max="5" width="32.375" customWidth="1"/>
    <col min="6" max="9" width="9" hidden="1" customWidth="1"/>
  </cols>
  <sheetData>
    <row r="1" spans="2:23" s="728" customFormat="1" ht="153.75" customHeight="1">
      <c r="B1" s="1370" t="s">
        <v>1351</v>
      </c>
      <c r="C1" s="1370"/>
      <c r="D1" s="1370"/>
      <c r="E1" s="1370"/>
      <c r="F1" s="1370"/>
      <c r="G1" s="1370"/>
      <c r="H1" s="1370"/>
      <c r="I1" s="1370"/>
    </row>
    <row r="2" spans="2:23">
      <c r="B2" s="728"/>
      <c r="C2" s="728"/>
      <c r="D2" s="728"/>
      <c r="E2" s="728"/>
      <c r="F2" s="728"/>
      <c r="G2" s="728"/>
      <c r="H2" s="728"/>
      <c r="I2" s="728"/>
      <c r="J2" s="728"/>
      <c r="K2" s="728"/>
      <c r="L2" s="728"/>
      <c r="M2" s="728"/>
      <c r="N2" s="728"/>
      <c r="O2" s="728"/>
      <c r="P2" s="728"/>
      <c r="Q2" s="728"/>
      <c r="R2" s="728"/>
      <c r="S2" s="728"/>
      <c r="T2" s="728"/>
      <c r="U2" s="728"/>
      <c r="V2" s="728"/>
      <c r="W2" s="728"/>
    </row>
    <row r="3" spans="2:23" ht="27.75" customHeight="1">
      <c r="B3" s="728"/>
      <c r="C3" s="729" t="s">
        <v>1319</v>
      </c>
      <c r="D3" s="730"/>
    </row>
    <row r="4" spans="2:23" s="730" customFormat="1" ht="27.75" customHeight="1">
      <c r="B4" s="728"/>
      <c r="C4" s="731"/>
      <c r="D4" s="732"/>
      <c r="E4"/>
      <c r="F4"/>
      <c r="G4"/>
      <c r="H4"/>
      <c r="I4"/>
      <c r="J4"/>
      <c r="K4"/>
      <c r="L4"/>
      <c r="M4"/>
      <c r="N4"/>
      <c r="O4"/>
      <c r="P4"/>
      <c r="Q4"/>
      <c r="R4"/>
      <c r="S4"/>
      <c r="T4"/>
      <c r="U4"/>
      <c r="V4"/>
      <c r="W4"/>
    </row>
    <row r="5" spans="2:23" s="730" customFormat="1" ht="27.75" customHeight="1">
      <c r="B5"/>
      <c r="C5" s="731"/>
      <c r="D5" s="732"/>
    </row>
    <row r="6" spans="2:23" s="730" customFormat="1" ht="27.75" customHeight="1">
      <c r="B6"/>
      <c r="C6" s="731"/>
      <c r="D6" s="732"/>
    </row>
    <row r="7" spans="2:23" s="730" customFormat="1" ht="27.75" customHeight="1">
      <c r="C7" s="731"/>
      <c r="D7" s="732"/>
    </row>
    <row r="8" spans="2:23" s="730" customFormat="1" ht="27.75" customHeight="1">
      <c r="C8" s="731"/>
      <c r="D8" s="732"/>
    </row>
    <row r="9" spans="2:23" s="730" customFormat="1" ht="27.75" customHeight="1">
      <c r="C9" s="729" t="s">
        <v>1283</v>
      </c>
    </row>
    <row r="10" spans="2:23" s="730" customFormat="1" ht="27.75" customHeight="1">
      <c r="C10" s="731"/>
      <c r="D10" s="732"/>
    </row>
    <row r="11" spans="2:23" s="730" customFormat="1" ht="27.75" customHeight="1">
      <c r="C11" s="731"/>
      <c r="D11" s="732"/>
    </row>
    <row r="12" spans="2:23" s="730" customFormat="1" ht="27.75" customHeight="1">
      <c r="C12" s="731"/>
      <c r="D12" s="732"/>
    </row>
    <row r="13" spans="2:23" s="730" customFormat="1" ht="27.75" customHeight="1">
      <c r="C13" s="731"/>
      <c r="D13" s="732"/>
    </row>
    <row r="14" spans="2:23" s="730" customFormat="1" ht="27.75" customHeight="1">
      <c r="C14" s="731"/>
      <c r="D14" s="732"/>
    </row>
    <row r="15" spans="2:23" s="730" customFormat="1" ht="27.75" customHeight="1">
      <c r="C15" s="731"/>
      <c r="D15" s="732"/>
    </row>
    <row r="16" spans="2:23" s="730" customFormat="1" ht="27.75" customHeight="1">
      <c r="C16" s="729"/>
    </row>
    <row r="17" spans="3:23" s="730" customFormat="1" ht="27.75" customHeight="1">
      <c r="C17" s="729" t="s">
        <v>1288</v>
      </c>
    </row>
    <row r="18" spans="3:23" s="730" customFormat="1" ht="27.75" customHeight="1">
      <c r="C18" s="731"/>
      <c r="D18" s="732"/>
    </row>
    <row r="19" spans="3:23" s="730" customFormat="1" ht="27.75" customHeight="1">
      <c r="C19" s="731"/>
      <c r="D19" s="732"/>
    </row>
    <row r="20" spans="3:23" s="730" customFormat="1" ht="27.75" customHeight="1">
      <c r="C20" s="731"/>
      <c r="D20" s="732"/>
    </row>
    <row r="21" spans="3:23" s="730" customFormat="1" ht="27.75" customHeight="1">
      <c r="C21" s="731"/>
      <c r="D21" s="732"/>
    </row>
    <row r="22" spans="3:23" s="730" customFormat="1" ht="27.75" customHeight="1">
      <c r="C22" s="731"/>
      <c r="D22" s="732"/>
    </row>
    <row r="23" spans="3:23" s="730" customFormat="1" ht="27.75" customHeight="1">
      <c r="C23" s="731"/>
      <c r="D23" s="732"/>
    </row>
    <row r="24" spans="3:23" s="730" customFormat="1" ht="27.75" customHeight="1">
      <c r="C24" s="731"/>
      <c r="D24" s="732"/>
    </row>
    <row r="25" spans="3:23" s="730" customFormat="1" ht="27.75" customHeight="1">
      <c r="C25" s="731"/>
      <c r="D25" s="732"/>
    </row>
    <row r="26" spans="3:23" s="730" customFormat="1" ht="27.75" customHeight="1">
      <c r="C26" s="731"/>
      <c r="D26" s="732"/>
    </row>
    <row r="27" spans="3:23" s="730" customFormat="1" ht="27.75" customHeight="1"/>
    <row r="28" spans="3:23" s="730" customFormat="1" ht="23.25" customHeight="1"/>
    <row r="29" spans="3:23" ht="17.25">
      <c r="C29" s="730"/>
      <c r="D29" s="730"/>
      <c r="E29" s="730"/>
      <c r="F29" s="730"/>
      <c r="G29" s="730"/>
      <c r="H29" s="730"/>
      <c r="I29" s="730"/>
      <c r="J29" s="730"/>
      <c r="K29" s="730"/>
      <c r="L29" s="730"/>
      <c r="M29" s="730"/>
      <c r="N29" s="730"/>
      <c r="O29" s="730"/>
      <c r="P29" s="730"/>
      <c r="Q29" s="730"/>
      <c r="R29" s="730"/>
      <c r="S29" s="730"/>
      <c r="T29" s="730"/>
      <c r="U29" s="730"/>
      <c r="V29" s="730"/>
      <c r="W29" s="730"/>
    </row>
    <row r="30" spans="3:23">
      <c r="C30"/>
    </row>
    <row r="31" spans="3:23">
      <c r="C31"/>
    </row>
    <row r="32" spans="3:23">
      <c r="C32"/>
    </row>
    <row r="33" spans="3:3">
      <c r="C33"/>
    </row>
    <row r="34" spans="3:3">
      <c r="C34"/>
    </row>
    <row r="35" spans="3:3">
      <c r="C35"/>
    </row>
    <row r="36" spans="3:3">
      <c r="C36"/>
    </row>
    <row r="37" spans="3:3">
      <c r="C37"/>
    </row>
    <row r="38" spans="3:3">
      <c r="C38"/>
    </row>
    <row r="39" spans="3:3">
      <c r="C39"/>
    </row>
    <row r="40" spans="3:3">
      <c r="C40"/>
    </row>
    <row r="41" spans="3:3">
      <c r="C41"/>
    </row>
    <row r="42" spans="3:3">
      <c r="C42"/>
    </row>
    <row r="43" spans="3:3">
      <c r="C43"/>
    </row>
    <row r="44" spans="3:3">
      <c r="C44"/>
    </row>
  </sheetData>
  <mergeCells count="1">
    <mergeCell ref="B1:I1"/>
  </mergeCells>
  <phoneticPr fontId="3" type="noConversion"/>
  <conditionalFormatting sqref="B3:B6 B9:B16 B19:B26">
    <cfRule type="expression" dxfId="136" priority="8">
      <formula>$B3="Dining"</formula>
    </cfRule>
    <cfRule type="expression" dxfId="135" priority="9">
      <formula>$B3="Pray"</formula>
    </cfRule>
    <cfRule type="expression" dxfId="134" priority="10">
      <formula>OR($B3 = "Transfer", $B3="Arrival")</formula>
    </cfRule>
    <cfRule type="expression" dxfId="133" priority="11">
      <formula>AND($B3&lt;&gt;"", $B3&lt;&gt;"Category")</formula>
    </cfRule>
  </conditionalFormatting>
  <conditionalFormatting sqref="C3:C28">
    <cfRule type="expression" dxfId="132" priority="2">
      <formula>ISNUMBER(SEARCH("Pray", $D3))</formula>
    </cfRule>
  </conditionalFormatting>
  <conditionalFormatting sqref="C3:D28">
    <cfRule type="expression" dxfId="131" priority="3">
      <formula>ISERROR(SEARCH("-&gt;", $D3))</formula>
    </cfRule>
    <cfRule type="expression" dxfId="130" priority="4">
      <formula>$B3="Dining"</formula>
    </cfRule>
    <cfRule type="expression" dxfId="129" priority="5">
      <formula>$B3="Pray"</formula>
    </cfRule>
    <cfRule type="expression" dxfId="128" priority="6">
      <formula>OR($B3 = "Transfer", $B3="Arrival")</formula>
    </cfRule>
    <cfRule type="expression" dxfId="127" priority="7">
      <formula>AND($B3&lt;&gt;"", $B3&lt;&gt;"Category")</formula>
    </cfRule>
  </conditionalFormatting>
  <conditionalFormatting sqref="D3:D28">
    <cfRule type="expression" dxfId="126" priority="1">
      <formula>ISNUMBER(SEARCH("Pray", $D3))</formula>
    </cfRule>
  </conditionalFormatting>
  <pageMargins left="0.25" right="0.25" top="0.75" bottom="0.75" header="0.3" footer="0.3"/>
  <pageSetup paperSize="9" scale="72"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69578-C05E-48C3-8521-9D62B43C4351}">
  <sheetPr>
    <pageSetUpPr fitToPage="1"/>
  </sheetPr>
  <dimension ref="A1:H22"/>
  <sheetViews>
    <sheetView view="pageBreakPreview" zoomScale="80" zoomScaleNormal="70" zoomScaleSheetLayoutView="80" zoomScalePageLayoutView="40" workbookViewId="0">
      <selection activeCell="A30" sqref="A30"/>
    </sheetView>
  </sheetViews>
  <sheetFormatPr defaultRowHeight="16.5"/>
  <cols>
    <col min="1" max="1" width="15" customWidth="1"/>
    <col min="2" max="2" width="16" customWidth="1"/>
    <col min="3" max="3" width="14" style="732" customWidth="1"/>
    <col min="4" max="4" width="59.5" customWidth="1"/>
    <col min="5" max="5" width="26.75" style="762" customWidth="1"/>
    <col min="6" max="6" width="16.5" customWidth="1"/>
    <col min="7" max="7" width="10.5" customWidth="1"/>
    <col min="8" max="8" width="50.625" customWidth="1"/>
  </cols>
  <sheetData>
    <row r="1" spans="1:8" s="728" customFormat="1" ht="145.5" customHeight="1">
      <c r="A1" s="1370" t="s">
        <v>1282</v>
      </c>
      <c r="B1" s="1370"/>
      <c r="C1" s="1370"/>
      <c r="D1" s="1370"/>
      <c r="E1" s="1370"/>
      <c r="F1" s="1370"/>
      <c r="G1" s="1370"/>
      <c r="H1" s="1370"/>
    </row>
    <row r="4" spans="1:8">
      <c r="A4" s="735" t="s">
        <v>1352</v>
      </c>
      <c r="B4" s="735" t="s">
        <v>2</v>
      </c>
      <c r="C4" s="736" t="s">
        <v>1353</v>
      </c>
      <c r="D4" s="736" t="s">
        <v>1354</v>
      </c>
      <c r="E4" s="735" t="s">
        <v>1355</v>
      </c>
      <c r="F4" s="735" t="s">
        <v>1356</v>
      </c>
      <c r="G4" s="735" t="s">
        <v>1357</v>
      </c>
      <c r="H4" s="737" t="s">
        <v>1358</v>
      </c>
    </row>
    <row r="5" spans="1:8" s="730" customFormat="1" ht="23.25" customHeight="1">
      <c r="A5" s="1373" t="s">
        <v>1359</v>
      </c>
      <c r="B5" s="738"/>
      <c r="C5" s="739" t="s">
        <v>1283</v>
      </c>
      <c r="D5" s="740"/>
      <c r="E5" s="741"/>
      <c r="F5" s="738"/>
      <c r="G5" s="738"/>
      <c r="H5" s="742"/>
    </row>
    <row r="6" spans="1:8">
      <c r="A6" s="1373"/>
      <c r="B6" s="743" t="s">
        <v>1360</v>
      </c>
      <c r="C6" s="731" t="s">
        <v>1284</v>
      </c>
      <c r="D6" s="732" t="s">
        <v>1285</v>
      </c>
      <c r="E6" s="744"/>
      <c r="F6" s="745"/>
      <c r="G6" s="745"/>
      <c r="H6" s="746"/>
    </row>
    <row r="7" spans="1:8" ht="49.5">
      <c r="A7" s="1373"/>
      <c r="B7" s="743" t="s">
        <v>1360</v>
      </c>
      <c r="C7" s="731" t="s">
        <v>1286</v>
      </c>
      <c r="D7" s="732" t="s">
        <v>1287</v>
      </c>
      <c r="E7" s="747" t="s">
        <v>1361</v>
      </c>
      <c r="F7" s="743"/>
      <c r="G7" s="743" t="s">
        <v>1362</v>
      </c>
      <c r="H7" s="748" t="s">
        <v>1363</v>
      </c>
    </row>
    <row r="8" spans="1:8" s="730" customFormat="1" ht="19.5">
      <c r="A8" s="1373"/>
      <c r="B8" s="749"/>
      <c r="C8" s="729"/>
      <c r="E8" s="750"/>
      <c r="F8" s="749"/>
      <c r="G8" s="749"/>
      <c r="H8" s="751"/>
    </row>
    <row r="9" spans="1:8" s="730" customFormat="1" ht="23.25" customHeight="1">
      <c r="A9" s="1373"/>
      <c r="B9" s="749"/>
      <c r="C9" s="729" t="s">
        <v>1288</v>
      </c>
      <c r="E9" s="750"/>
      <c r="F9" s="749"/>
      <c r="G9" s="749"/>
      <c r="H9" s="751"/>
    </row>
    <row r="10" spans="1:8">
      <c r="A10" s="1373"/>
      <c r="B10" s="743" t="s">
        <v>1364</v>
      </c>
      <c r="C10" s="731" t="s">
        <v>1289</v>
      </c>
      <c r="D10" s="732" t="s">
        <v>1290</v>
      </c>
      <c r="E10" s="752"/>
      <c r="F10" s="743"/>
      <c r="G10" s="743"/>
      <c r="H10" s="748" t="s">
        <v>1365</v>
      </c>
    </row>
    <row r="11" spans="1:8" ht="33">
      <c r="A11" s="1373"/>
      <c r="B11" s="743" t="s">
        <v>1366</v>
      </c>
      <c r="C11" s="731" t="s">
        <v>1291</v>
      </c>
      <c r="D11" s="732" t="s">
        <v>1292</v>
      </c>
      <c r="E11" s="744" t="s">
        <v>1367</v>
      </c>
      <c r="F11" s="745" t="s">
        <v>1368</v>
      </c>
      <c r="G11" s="743"/>
      <c r="H11" s="746" t="s">
        <v>1369</v>
      </c>
    </row>
    <row r="12" spans="1:8" ht="66">
      <c r="A12" s="1373"/>
      <c r="B12" s="743" t="s">
        <v>1370</v>
      </c>
      <c r="C12" s="731"/>
      <c r="D12" s="732" t="s">
        <v>1293</v>
      </c>
      <c r="E12" s="747" t="s">
        <v>1371</v>
      </c>
      <c r="F12" s="743"/>
      <c r="G12" s="743" t="s">
        <v>1362</v>
      </c>
      <c r="H12" s="746" t="s">
        <v>1372</v>
      </c>
    </row>
    <row r="13" spans="1:8">
      <c r="A13" s="1373"/>
      <c r="B13" s="743" t="s">
        <v>1364</v>
      </c>
      <c r="C13" s="731" t="s">
        <v>1294</v>
      </c>
      <c r="D13" s="732" t="s">
        <v>1295</v>
      </c>
      <c r="E13" s="752"/>
      <c r="F13" s="743"/>
      <c r="G13" s="743"/>
      <c r="H13" s="748" t="s">
        <v>1365</v>
      </c>
    </row>
    <row r="14" spans="1:8" ht="49.5">
      <c r="A14" s="1373"/>
      <c r="B14" s="743" t="s">
        <v>1373</v>
      </c>
      <c r="C14" s="731" t="s">
        <v>1296</v>
      </c>
      <c r="D14" s="732" t="s">
        <v>1297</v>
      </c>
      <c r="E14" s="747" t="s">
        <v>1374</v>
      </c>
      <c r="F14" s="743"/>
      <c r="G14" s="743" t="s">
        <v>1362</v>
      </c>
      <c r="H14" s="746" t="s">
        <v>1375</v>
      </c>
    </row>
    <row r="15" spans="1:8">
      <c r="A15" s="1373"/>
      <c r="B15" s="753" t="s">
        <v>1376</v>
      </c>
      <c r="C15" s="754" t="s">
        <v>1298</v>
      </c>
      <c r="D15" s="755" t="s">
        <v>1299</v>
      </c>
      <c r="E15" s="756"/>
      <c r="F15" s="757"/>
      <c r="G15" s="753"/>
      <c r="H15" s="758"/>
    </row>
    <row r="16" spans="1:8">
      <c r="A16" s="759"/>
      <c r="B16" s="759"/>
      <c r="C16" s="760"/>
      <c r="D16" s="759"/>
      <c r="E16" s="761"/>
      <c r="F16" s="759"/>
      <c r="G16" s="759"/>
      <c r="H16" s="759"/>
    </row>
    <row r="20" ht="12" customHeight="1"/>
    <row r="21" hidden="1"/>
    <row r="22" hidden="1"/>
  </sheetData>
  <mergeCells count="2">
    <mergeCell ref="A1:H1"/>
    <mergeCell ref="A5:A15"/>
  </mergeCells>
  <phoneticPr fontId="3" type="noConversion"/>
  <conditionalFormatting sqref="B4:H1048576">
    <cfRule type="expression" dxfId="125" priority="4">
      <formula>$B4="Dining"</formula>
    </cfRule>
    <cfRule type="expression" dxfId="124" priority="5">
      <formula>$B4="Pray"</formula>
    </cfRule>
    <cfRule type="expression" dxfId="123" priority="6">
      <formula>OR($B4 = "Transfer", $B4="Arrival")</formula>
    </cfRule>
    <cfRule type="expression" dxfId="122" priority="7">
      <formula>AND($B4&lt;&gt;"", $B4&lt;&gt;"Category")</formula>
    </cfRule>
  </conditionalFormatting>
  <conditionalFormatting sqref="C5:C1048576">
    <cfRule type="expression" dxfId="121" priority="9">
      <formula>ISNUMBER(SEARCH("Pray", $D5))</formula>
    </cfRule>
  </conditionalFormatting>
  <conditionalFormatting sqref="C5:D1048576">
    <cfRule type="expression" dxfId="120" priority="10">
      <formula>ISERROR(SEARCH("-&gt;", $D5))</formula>
    </cfRule>
  </conditionalFormatting>
  <conditionalFormatting sqref="D5:D1048576">
    <cfRule type="expression" dxfId="119" priority="8">
      <formula>ISNUMBER(SEARCH("Pray", $D5))</formula>
    </cfRule>
  </conditionalFormatting>
  <conditionalFormatting sqref="G2:G1048576">
    <cfRule type="cellIs" dxfId="118" priority="1" operator="equal">
      <formula>"TBD"</formula>
    </cfRule>
    <cfRule type="cellIs" dxfId="117" priority="2" operator="equal">
      <formula>"Planned"</formula>
    </cfRule>
    <cfRule type="cellIs" dxfId="116" priority="3" operator="equal">
      <formula>"Confirmed"</formula>
    </cfRule>
  </conditionalFormatting>
  <dataValidations count="1">
    <dataValidation type="list" allowBlank="1" showInputMessage="1" showErrorMessage="1" sqref="G6:G7 G10:G1048576" xr:uid="{856A25AB-54ED-4976-ADBE-E2C007FA495E}">
      <formula1>"-, Planned, Confirmed, TBD"</formula1>
    </dataValidation>
  </dataValidations>
  <pageMargins left="0.25" right="0.25" top="0.75" bottom="0.75" header="0.3" footer="0.3"/>
  <pageSetup paperSize="9" scale="62"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5D992-A15D-473D-9D00-3BB238006A7A}">
  <sheetPr>
    <pageSetUpPr fitToPage="1"/>
  </sheetPr>
  <dimension ref="A1:H25"/>
  <sheetViews>
    <sheetView view="pageBreakPreview" zoomScale="80" zoomScaleNormal="70" zoomScaleSheetLayoutView="80" zoomScalePageLayoutView="40" workbookViewId="0">
      <selection activeCell="A30" sqref="A30"/>
    </sheetView>
  </sheetViews>
  <sheetFormatPr defaultRowHeight="16.5"/>
  <cols>
    <col min="1" max="1" width="15" customWidth="1"/>
    <col min="2" max="2" width="16" customWidth="1"/>
    <col min="3" max="3" width="14" style="732" customWidth="1"/>
    <col min="4" max="4" width="70.5" customWidth="1"/>
    <col min="5" max="5" width="28.375" style="762" customWidth="1"/>
    <col min="6" max="6" width="16.5" customWidth="1"/>
    <col min="7" max="7" width="10.5" customWidth="1"/>
    <col min="8" max="8" width="50.625" customWidth="1"/>
  </cols>
  <sheetData>
    <row r="1" spans="1:8" s="728" customFormat="1" ht="145.5" customHeight="1">
      <c r="A1" s="1370" t="s">
        <v>1300</v>
      </c>
      <c r="B1" s="1370"/>
      <c r="C1" s="1370"/>
      <c r="D1" s="1370"/>
      <c r="E1" s="1370"/>
      <c r="F1" s="1370"/>
      <c r="G1" s="1370"/>
      <c r="H1" s="1370"/>
    </row>
    <row r="4" spans="1:8">
      <c r="A4" s="735" t="s">
        <v>1352</v>
      </c>
      <c r="B4" s="735" t="s">
        <v>2</v>
      </c>
      <c r="C4" s="736" t="s">
        <v>1353</v>
      </c>
      <c r="D4" s="736" t="s">
        <v>1354</v>
      </c>
      <c r="E4" s="735" t="s">
        <v>1355</v>
      </c>
      <c r="F4" s="735" t="s">
        <v>1356</v>
      </c>
      <c r="G4" s="735" t="s">
        <v>1357</v>
      </c>
      <c r="H4" s="737" t="s">
        <v>1358</v>
      </c>
    </row>
    <row r="5" spans="1:8" s="730" customFormat="1" ht="23.25" customHeight="1">
      <c r="A5" s="1373" t="s">
        <v>1377</v>
      </c>
      <c r="B5" s="738"/>
      <c r="C5" s="739" t="s">
        <v>1301</v>
      </c>
      <c r="D5" s="740"/>
      <c r="E5" s="741"/>
      <c r="F5" s="738"/>
      <c r="G5" s="738"/>
      <c r="H5" s="742"/>
    </row>
    <row r="6" spans="1:8">
      <c r="A6" s="1373"/>
      <c r="B6" s="743" t="s">
        <v>1364</v>
      </c>
      <c r="C6" s="731" t="s">
        <v>1302</v>
      </c>
      <c r="D6" s="732" t="s">
        <v>1303</v>
      </c>
      <c r="E6" s="744"/>
      <c r="F6" s="745"/>
      <c r="G6" s="745"/>
      <c r="H6" s="746"/>
    </row>
    <row r="7" spans="1:8">
      <c r="A7" s="1373"/>
      <c r="B7" s="743" t="s">
        <v>1376</v>
      </c>
      <c r="C7" s="731" t="s">
        <v>1304</v>
      </c>
      <c r="D7" s="732" t="s">
        <v>1305</v>
      </c>
      <c r="E7" s="747"/>
      <c r="F7" s="743"/>
      <c r="G7" s="743"/>
      <c r="H7" s="748" t="s">
        <v>1378</v>
      </c>
    </row>
    <row r="8" spans="1:8" ht="82.5">
      <c r="A8" s="1373"/>
      <c r="B8" s="743" t="s">
        <v>1366</v>
      </c>
      <c r="C8" s="731" t="s">
        <v>1306</v>
      </c>
      <c r="D8" s="732" t="s">
        <v>1307</v>
      </c>
      <c r="E8" s="763" t="s">
        <v>1379</v>
      </c>
      <c r="F8" s="745" t="s">
        <v>1380</v>
      </c>
      <c r="G8" s="743" t="s">
        <v>1362</v>
      </c>
      <c r="H8" s="746" t="s">
        <v>1381</v>
      </c>
    </row>
    <row r="9" spans="1:8" ht="49.5">
      <c r="A9" s="1373"/>
      <c r="B9" s="743" t="s">
        <v>1382</v>
      </c>
      <c r="C9" s="731" t="s">
        <v>1308</v>
      </c>
      <c r="D9" s="732" t="s">
        <v>1309</v>
      </c>
      <c r="E9" s="763" t="s">
        <v>1383</v>
      </c>
      <c r="F9" s="743"/>
      <c r="G9" s="743" t="s">
        <v>1362</v>
      </c>
      <c r="H9" s="746" t="s">
        <v>1384</v>
      </c>
    </row>
    <row r="10" spans="1:8" ht="33">
      <c r="A10" s="1373"/>
      <c r="B10" s="743" t="s">
        <v>1364</v>
      </c>
      <c r="C10" s="731"/>
      <c r="D10" s="732" t="s">
        <v>1310</v>
      </c>
      <c r="E10" s="763"/>
      <c r="F10" s="743"/>
      <c r="G10" s="743"/>
      <c r="H10" s="746" t="s">
        <v>1385</v>
      </c>
    </row>
    <row r="11" spans="1:8">
      <c r="A11" s="1373"/>
      <c r="B11" s="743" t="s">
        <v>1373</v>
      </c>
      <c r="C11" s="731"/>
      <c r="D11" s="732" t="s">
        <v>1311</v>
      </c>
      <c r="E11" s="747"/>
      <c r="F11" s="743"/>
      <c r="G11" s="743"/>
      <c r="H11" s="746" t="s">
        <v>1386</v>
      </c>
    </row>
    <row r="12" spans="1:8" ht="66">
      <c r="A12" s="1373"/>
      <c r="B12" s="743" t="s">
        <v>1387</v>
      </c>
      <c r="C12" s="731"/>
      <c r="D12" s="732" t="s">
        <v>1312</v>
      </c>
      <c r="E12" s="763" t="s">
        <v>1383</v>
      </c>
      <c r="F12" s="743"/>
      <c r="G12" s="743" t="s">
        <v>1362</v>
      </c>
      <c r="H12" s="746" t="s">
        <v>1418</v>
      </c>
    </row>
    <row r="13" spans="1:8" s="730" customFormat="1" ht="19.5">
      <c r="A13" s="1373"/>
      <c r="B13" s="749"/>
      <c r="C13" s="729"/>
      <c r="E13" s="750"/>
      <c r="F13" s="749"/>
      <c r="G13" s="749"/>
      <c r="H13" s="751"/>
    </row>
    <row r="14" spans="1:8" s="730" customFormat="1" ht="23.25" customHeight="1">
      <c r="A14" s="1373"/>
      <c r="B14" s="749"/>
      <c r="C14" s="729" t="s">
        <v>1288</v>
      </c>
      <c r="E14" s="750"/>
      <c r="F14" s="749"/>
      <c r="G14" s="749"/>
      <c r="H14" s="751"/>
    </row>
    <row r="15" spans="1:8">
      <c r="A15" s="1373"/>
      <c r="B15" s="743" t="s">
        <v>1364</v>
      </c>
      <c r="C15" s="731" t="s">
        <v>1289</v>
      </c>
      <c r="D15" s="732" t="s">
        <v>1290</v>
      </c>
      <c r="E15" s="752"/>
      <c r="F15" s="743"/>
      <c r="G15" s="743"/>
      <c r="H15" s="748"/>
    </row>
    <row r="16" spans="1:8" ht="33">
      <c r="A16" s="1373"/>
      <c r="B16" s="743" t="s">
        <v>1373</v>
      </c>
      <c r="C16" s="731" t="s">
        <v>1313</v>
      </c>
      <c r="D16" s="732" t="s">
        <v>1314</v>
      </c>
      <c r="E16" s="747"/>
      <c r="F16" s="743"/>
      <c r="G16" s="743"/>
      <c r="H16" s="746" t="s">
        <v>1388</v>
      </c>
    </row>
    <row r="17" spans="1:8">
      <c r="A17" s="1373"/>
      <c r="B17" s="743" t="s">
        <v>1364</v>
      </c>
      <c r="C17" s="731" t="s">
        <v>1294</v>
      </c>
      <c r="D17" s="732" t="s">
        <v>1295</v>
      </c>
      <c r="E17" s="752"/>
      <c r="F17" s="743"/>
      <c r="G17" s="743"/>
      <c r="H17" s="748"/>
    </row>
    <row r="18" spans="1:8">
      <c r="A18" s="1373"/>
      <c r="B18" s="753" t="s">
        <v>1376</v>
      </c>
      <c r="C18" s="754" t="s">
        <v>1315</v>
      </c>
      <c r="D18" s="755" t="s">
        <v>1299</v>
      </c>
      <c r="E18" s="756"/>
      <c r="F18" s="757"/>
      <c r="G18" s="753"/>
      <c r="H18" s="758" t="s">
        <v>1389</v>
      </c>
    </row>
    <row r="19" spans="1:8">
      <c r="A19" s="759"/>
      <c r="B19" s="759"/>
      <c r="C19" s="760"/>
      <c r="D19" s="759"/>
      <c r="E19" s="761"/>
      <c r="F19" s="759"/>
      <c r="G19" s="759"/>
      <c r="H19" s="759"/>
    </row>
    <row r="23" spans="1:8" ht="12" customHeight="1"/>
    <row r="24" spans="1:8" hidden="1"/>
    <row r="25" spans="1:8" hidden="1"/>
  </sheetData>
  <mergeCells count="2">
    <mergeCell ref="A1:H1"/>
    <mergeCell ref="A5:A18"/>
  </mergeCells>
  <phoneticPr fontId="3" type="noConversion"/>
  <conditionalFormatting sqref="B4:H1048576">
    <cfRule type="expression" dxfId="115" priority="4">
      <formula>$B4="Dining"</formula>
    </cfRule>
    <cfRule type="expression" dxfId="114" priority="5">
      <formula>$B4="Pray"</formula>
    </cfRule>
    <cfRule type="expression" dxfId="113" priority="6">
      <formula>OR($B4 = "Transfer", $B4="Arrival")</formula>
    </cfRule>
    <cfRule type="expression" dxfId="112" priority="7">
      <formula>AND($B4&lt;&gt;"", $B4&lt;&gt;"Category")</formula>
    </cfRule>
  </conditionalFormatting>
  <conditionalFormatting sqref="C5:C1048576">
    <cfRule type="expression" dxfId="111" priority="9">
      <formula>ISNUMBER(SEARCH("Pray", $D5))</formula>
    </cfRule>
  </conditionalFormatting>
  <conditionalFormatting sqref="C5:D1048576">
    <cfRule type="expression" dxfId="110" priority="10">
      <formula>ISERROR(SEARCH("-&gt;", $D5))</formula>
    </cfRule>
  </conditionalFormatting>
  <conditionalFormatting sqref="D5:D1048576">
    <cfRule type="expression" dxfId="109" priority="8">
      <formula>ISNUMBER(SEARCH("Pray", $D5))</formula>
    </cfRule>
  </conditionalFormatting>
  <conditionalFormatting sqref="G2:G1048576">
    <cfRule type="cellIs" dxfId="108" priority="1" operator="equal">
      <formula>"TBD"</formula>
    </cfRule>
    <cfRule type="cellIs" dxfId="107" priority="2" operator="equal">
      <formula>"Planned"</formula>
    </cfRule>
    <cfRule type="cellIs" dxfId="106" priority="3" operator="equal">
      <formula>"Confirmed"</formula>
    </cfRule>
  </conditionalFormatting>
  <dataValidations count="1">
    <dataValidation type="list" allowBlank="1" showInputMessage="1" showErrorMessage="1" sqref="G6:G12 G15:G1048576" xr:uid="{1BDAAE20-6B56-448A-BCD7-BA5F3DDB0E0E}">
      <formula1>"-, Planned, Confirmed, TBD"</formula1>
    </dataValidation>
  </dataValidations>
  <pageMargins left="0.25" right="0.25" top="0.75" bottom="0.75" header="0.3" footer="0.3"/>
  <pageSetup paperSize="9" scale="59" fitToHeight="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FE8B2-FA8C-45A3-A147-16039F8C8BFB}">
  <sheetPr>
    <pageSetUpPr fitToPage="1"/>
  </sheetPr>
  <dimension ref="A1:H22"/>
  <sheetViews>
    <sheetView view="pageBreakPreview" zoomScale="70" zoomScaleNormal="70" zoomScaleSheetLayoutView="70" zoomScalePageLayoutView="40" workbookViewId="0">
      <selection activeCell="A30" sqref="A30"/>
    </sheetView>
  </sheetViews>
  <sheetFormatPr defaultRowHeight="16.5"/>
  <cols>
    <col min="1" max="1" width="15" customWidth="1"/>
    <col min="2" max="2" width="16" customWidth="1"/>
    <col min="3" max="3" width="14" style="732" customWidth="1"/>
    <col min="4" max="4" width="59.5" customWidth="1"/>
    <col min="5" max="5" width="26.75" style="762" customWidth="1"/>
    <col min="6" max="6" width="16.5" customWidth="1"/>
    <col min="7" max="7" width="10.5" customWidth="1"/>
    <col min="8" max="8" width="50.625" customWidth="1"/>
  </cols>
  <sheetData>
    <row r="1" spans="1:8" s="728" customFormat="1" ht="145.5" customHeight="1">
      <c r="A1" s="1370" t="s">
        <v>1316</v>
      </c>
      <c r="B1" s="1370"/>
      <c r="C1" s="1370"/>
      <c r="D1" s="1370"/>
      <c r="E1" s="1370"/>
      <c r="F1" s="1370"/>
      <c r="G1" s="1370"/>
      <c r="H1" s="1370"/>
    </row>
    <row r="4" spans="1:8">
      <c r="A4" s="735" t="s">
        <v>1352</v>
      </c>
      <c r="B4" s="735" t="s">
        <v>2</v>
      </c>
      <c r="C4" s="736" t="s">
        <v>1353</v>
      </c>
      <c r="D4" s="736" t="s">
        <v>1354</v>
      </c>
      <c r="E4" s="735" t="s">
        <v>1355</v>
      </c>
      <c r="F4" s="735" t="s">
        <v>1356</v>
      </c>
      <c r="G4" s="735" t="s">
        <v>1357</v>
      </c>
      <c r="H4" s="737" t="s">
        <v>1358</v>
      </c>
    </row>
    <row r="5" spans="1:8" s="730" customFormat="1" ht="23.25" customHeight="1">
      <c r="A5" s="1373" t="s">
        <v>1390</v>
      </c>
      <c r="B5" s="749"/>
      <c r="C5" s="729" t="s">
        <v>1301</v>
      </c>
      <c r="E5" s="750"/>
      <c r="F5" s="749"/>
      <c r="G5" s="749"/>
      <c r="H5" s="751"/>
    </row>
    <row r="6" spans="1:8">
      <c r="A6" s="1373"/>
      <c r="B6" s="743"/>
      <c r="C6" s="731"/>
      <c r="D6" s="732"/>
      <c r="E6" s="744"/>
      <c r="F6" s="745"/>
      <c r="G6" s="745"/>
      <c r="H6" s="746"/>
    </row>
    <row r="7" spans="1:8">
      <c r="A7" s="1373"/>
      <c r="B7" s="743"/>
      <c r="C7" s="731"/>
      <c r="D7" s="732"/>
      <c r="E7" s="747"/>
      <c r="F7" s="743"/>
      <c r="G7" s="743"/>
      <c r="H7" s="748"/>
    </row>
    <row r="8" spans="1:8" s="730" customFormat="1" ht="19.5">
      <c r="A8" s="1373"/>
      <c r="B8" s="749"/>
      <c r="C8" s="729"/>
      <c r="E8" s="750"/>
      <c r="F8" s="749"/>
      <c r="G8" s="749"/>
      <c r="H8" s="751"/>
    </row>
    <row r="9" spans="1:8" s="730" customFormat="1" ht="23.25" customHeight="1">
      <c r="A9" s="1373"/>
      <c r="B9" s="749"/>
      <c r="C9" s="729" t="s">
        <v>1288</v>
      </c>
      <c r="E9" s="750"/>
      <c r="F9" s="749"/>
      <c r="G9" s="749"/>
      <c r="H9" s="751"/>
    </row>
    <row r="10" spans="1:8">
      <c r="A10" s="1373"/>
      <c r="B10" s="743"/>
      <c r="C10" s="731"/>
      <c r="D10" s="732"/>
      <c r="E10" s="752"/>
      <c r="F10" s="743"/>
      <c r="G10" s="743"/>
      <c r="H10" s="748"/>
    </row>
    <row r="11" spans="1:8">
      <c r="A11" s="1373"/>
      <c r="B11" s="743"/>
      <c r="C11" s="731"/>
      <c r="D11" s="732"/>
      <c r="E11" s="744"/>
      <c r="F11" s="745"/>
      <c r="G11" s="743"/>
      <c r="H11" s="746"/>
    </row>
    <row r="12" spans="1:8">
      <c r="A12" s="1373"/>
      <c r="B12" s="743"/>
      <c r="C12" s="731"/>
      <c r="D12" s="732"/>
      <c r="E12" s="747"/>
      <c r="F12" s="743"/>
      <c r="G12" s="743"/>
      <c r="H12" s="746"/>
    </row>
    <row r="13" spans="1:8">
      <c r="A13" s="1373"/>
      <c r="B13" s="743"/>
      <c r="C13" s="731"/>
      <c r="D13" s="732"/>
      <c r="E13" s="752"/>
      <c r="F13" s="743"/>
      <c r="G13" s="743"/>
      <c r="H13" s="748"/>
    </row>
    <row r="14" spans="1:8">
      <c r="A14" s="1373"/>
      <c r="B14" s="743"/>
      <c r="C14" s="731"/>
      <c r="D14" s="732"/>
      <c r="E14" s="747"/>
      <c r="F14" s="743"/>
      <c r="G14" s="743"/>
      <c r="H14" s="746"/>
    </row>
    <row r="15" spans="1:8">
      <c r="A15" s="1373"/>
      <c r="B15" s="753"/>
      <c r="C15" s="754"/>
      <c r="D15" s="755"/>
      <c r="E15" s="756"/>
      <c r="F15" s="757"/>
      <c r="G15" s="753"/>
      <c r="H15" s="758"/>
    </row>
    <row r="16" spans="1:8">
      <c r="A16" s="759"/>
      <c r="B16" s="759"/>
      <c r="C16" s="760"/>
      <c r="D16" s="759"/>
      <c r="E16" s="761"/>
      <c r="F16" s="759"/>
      <c r="G16" s="759"/>
      <c r="H16" s="759"/>
    </row>
    <row r="20" ht="12" customHeight="1"/>
    <row r="21" hidden="1"/>
    <row r="22" hidden="1"/>
  </sheetData>
  <mergeCells count="2">
    <mergeCell ref="A1:H1"/>
    <mergeCell ref="A5:A15"/>
  </mergeCells>
  <phoneticPr fontId="3" type="noConversion"/>
  <conditionalFormatting sqref="B4:H1048576">
    <cfRule type="expression" dxfId="105" priority="4">
      <formula>$B4="Dining"</formula>
    </cfRule>
    <cfRule type="expression" dxfId="104" priority="5">
      <formula>$B4="Pray"</formula>
    </cfRule>
    <cfRule type="expression" dxfId="103" priority="6">
      <formula>OR($B4 = "Transfer", $B4="Arrival")</formula>
    </cfRule>
    <cfRule type="expression" dxfId="102" priority="7">
      <formula>AND($B4&lt;&gt;"", $B4&lt;&gt;"Category")</formula>
    </cfRule>
  </conditionalFormatting>
  <conditionalFormatting sqref="C5:C1048576">
    <cfRule type="expression" dxfId="101" priority="9">
      <formula>ISNUMBER(SEARCH("Pray", $D5))</formula>
    </cfRule>
  </conditionalFormatting>
  <conditionalFormatting sqref="C5:D1048576">
    <cfRule type="expression" dxfId="100" priority="10">
      <formula>ISERROR(SEARCH("-&gt;", $D5))</formula>
    </cfRule>
  </conditionalFormatting>
  <conditionalFormatting sqref="D5:D1048576">
    <cfRule type="expression" dxfId="99" priority="8">
      <formula>ISNUMBER(SEARCH("Pray", $D5))</formula>
    </cfRule>
  </conditionalFormatting>
  <conditionalFormatting sqref="G2:G1048576">
    <cfRule type="cellIs" dxfId="98" priority="1" operator="equal">
      <formula>"TBD"</formula>
    </cfRule>
    <cfRule type="cellIs" dxfId="97" priority="2" operator="equal">
      <formula>"Planned"</formula>
    </cfRule>
    <cfRule type="cellIs" dxfId="96" priority="3" operator="equal">
      <formula>"Confirmed"</formula>
    </cfRule>
  </conditionalFormatting>
  <dataValidations count="1">
    <dataValidation type="list" allowBlank="1" showInputMessage="1" showErrorMessage="1" sqref="G6:G7 G10:G1048576" xr:uid="{1B4801CB-1696-42CB-A0F9-1B3FADC6C3EB}">
      <formula1>"-, Planned, Confirmed, TBD"</formula1>
    </dataValidation>
  </dataValidations>
  <pageMargins left="0.25" right="0.25" top="0.75" bottom="0.75" header="0.3" footer="0.3"/>
  <pageSetup paperSize="9" scale="62"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F0B19-0D3D-4FFF-B1D3-4DA88020974C}">
  <sheetPr>
    <pageSetUpPr fitToPage="1"/>
  </sheetPr>
  <dimension ref="A1:H25"/>
  <sheetViews>
    <sheetView view="pageBreakPreview" zoomScale="80" zoomScaleNormal="70" zoomScaleSheetLayoutView="80" zoomScalePageLayoutView="40" workbookViewId="0">
      <selection activeCell="A30" sqref="A30"/>
    </sheetView>
  </sheetViews>
  <sheetFormatPr defaultRowHeight="16.5"/>
  <cols>
    <col min="1" max="1" width="15" customWidth="1"/>
    <col min="2" max="2" width="16" customWidth="1"/>
    <col min="3" max="3" width="14" style="732" customWidth="1"/>
    <col min="4" max="4" width="70.5" customWidth="1"/>
    <col min="5" max="5" width="28.375" style="762" customWidth="1"/>
    <col min="6" max="6" width="16.5" customWidth="1"/>
    <col min="7" max="7" width="10.5" customWidth="1"/>
    <col min="8" max="8" width="50.625" customWidth="1"/>
  </cols>
  <sheetData>
    <row r="1" spans="1:8" s="728" customFormat="1" ht="145.5" customHeight="1">
      <c r="A1" s="1370" t="s">
        <v>1317</v>
      </c>
      <c r="B1" s="1370"/>
      <c r="C1" s="1370"/>
      <c r="D1" s="1370"/>
      <c r="E1" s="1370"/>
      <c r="F1" s="1370"/>
      <c r="G1" s="1370"/>
      <c r="H1" s="1370"/>
    </row>
    <row r="4" spans="1:8">
      <c r="A4" s="735" t="s">
        <v>1352</v>
      </c>
      <c r="B4" s="735" t="s">
        <v>2</v>
      </c>
      <c r="C4" s="736" t="s">
        <v>1353</v>
      </c>
      <c r="D4" s="736" t="s">
        <v>1354</v>
      </c>
      <c r="E4" s="735" t="s">
        <v>1355</v>
      </c>
      <c r="F4" s="735" t="s">
        <v>1356</v>
      </c>
      <c r="G4" s="735" t="s">
        <v>1357</v>
      </c>
      <c r="H4" s="737" t="s">
        <v>1358</v>
      </c>
    </row>
    <row r="5" spans="1:8" s="730" customFormat="1" ht="23.25" customHeight="1">
      <c r="A5" s="1373" t="s">
        <v>1391</v>
      </c>
      <c r="B5" s="738"/>
      <c r="C5" s="739" t="s">
        <v>1301</v>
      </c>
      <c r="D5" s="740"/>
      <c r="E5" s="741"/>
      <c r="F5" s="738"/>
      <c r="G5" s="738"/>
      <c r="H5" s="742"/>
    </row>
    <row r="6" spans="1:8">
      <c r="A6" s="1373"/>
      <c r="B6" s="743"/>
      <c r="C6" s="731"/>
      <c r="D6" s="732"/>
      <c r="E6" s="744"/>
      <c r="F6" s="745"/>
      <c r="G6" s="745"/>
      <c r="H6" s="746"/>
    </row>
    <row r="7" spans="1:8">
      <c r="A7" s="1373"/>
      <c r="B7" s="743"/>
      <c r="C7" s="731"/>
      <c r="D7" s="732"/>
      <c r="E7" s="747"/>
      <c r="F7" s="743"/>
      <c r="G7" s="743"/>
      <c r="H7" s="748"/>
    </row>
    <row r="8" spans="1:8" ht="19.5">
      <c r="A8" s="1373"/>
      <c r="B8" s="743"/>
      <c r="C8" s="729"/>
      <c r="D8" s="730"/>
      <c r="E8" s="763"/>
      <c r="F8" s="745"/>
      <c r="G8" s="743"/>
      <c r="H8" s="746"/>
    </row>
    <row r="9" spans="1:8" ht="19.5">
      <c r="A9" s="1373"/>
      <c r="B9" s="743"/>
      <c r="C9" s="729" t="s">
        <v>1288</v>
      </c>
      <c r="D9" s="730"/>
      <c r="E9" s="763"/>
      <c r="F9" s="743"/>
      <c r="G9" s="743"/>
      <c r="H9" s="746"/>
    </row>
    <row r="10" spans="1:8">
      <c r="A10" s="1373"/>
      <c r="B10" s="743"/>
      <c r="C10" s="731"/>
      <c r="D10" s="732"/>
      <c r="E10" s="763"/>
      <c r="F10" s="743"/>
      <c r="G10" s="743"/>
      <c r="H10" s="746"/>
    </row>
    <row r="11" spans="1:8">
      <c r="A11" s="1373"/>
      <c r="B11" s="743"/>
      <c r="C11" s="731"/>
      <c r="D11" s="732"/>
      <c r="E11" s="747"/>
      <c r="F11" s="743"/>
      <c r="G11" s="743"/>
      <c r="H11" s="746"/>
    </row>
    <row r="12" spans="1:8">
      <c r="A12" s="1373"/>
      <c r="B12" s="743"/>
      <c r="C12" s="731"/>
      <c r="D12" s="732"/>
      <c r="E12" s="763"/>
      <c r="F12" s="743"/>
      <c r="G12" s="743"/>
      <c r="H12" s="746"/>
    </row>
    <row r="13" spans="1:8" s="730" customFormat="1" ht="17.25">
      <c r="A13" s="1373"/>
      <c r="B13" s="749"/>
      <c r="C13" s="731"/>
      <c r="D13" s="732"/>
      <c r="E13" s="750"/>
      <c r="F13" s="749"/>
      <c r="G13" s="749"/>
      <c r="H13" s="751"/>
    </row>
    <row r="14" spans="1:8" s="730" customFormat="1" ht="23.25" customHeight="1">
      <c r="A14" s="1373"/>
      <c r="B14" s="749"/>
      <c r="C14" s="731"/>
      <c r="D14" s="732"/>
      <c r="E14" s="750"/>
      <c r="F14" s="749"/>
      <c r="G14" s="749"/>
      <c r="H14" s="751"/>
    </row>
    <row r="15" spans="1:8">
      <c r="A15" s="1373"/>
      <c r="B15" s="743"/>
      <c r="C15" s="731"/>
      <c r="D15" s="732"/>
      <c r="E15" s="752"/>
      <c r="F15" s="743"/>
      <c r="G15" s="743"/>
      <c r="H15" s="748"/>
    </row>
    <row r="16" spans="1:8">
      <c r="A16" s="1373"/>
      <c r="B16" s="743"/>
      <c r="C16" s="731"/>
      <c r="D16" s="732"/>
      <c r="E16" s="747"/>
      <c r="F16" s="743"/>
      <c r="G16" s="743"/>
      <c r="H16" s="746"/>
    </row>
    <row r="17" spans="1:8">
      <c r="A17" s="1373"/>
      <c r="B17" s="743"/>
      <c r="C17" s="731"/>
      <c r="D17" s="732"/>
      <c r="E17" s="752"/>
      <c r="F17" s="743"/>
      <c r="G17" s="743"/>
      <c r="H17" s="748"/>
    </row>
    <row r="18" spans="1:8">
      <c r="A18" s="1373"/>
      <c r="B18" s="753"/>
      <c r="C18" s="754"/>
      <c r="D18" s="755"/>
      <c r="E18" s="756"/>
      <c r="F18" s="757"/>
      <c r="G18" s="753"/>
      <c r="H18" s="758"/>
    </row>
    <row r="19" spans="1:8">
      <c r="A19" s="759"/>
      <c r="B19" s="759"/>
      <c r="C19" s="760"/>
      <c r="D19" s="759"/>
      <c r="E19" s="761"/>
      <c r="F19" s="759"/>
      <c r="G19" s="759"/>
      <c r="H19" s="759"/>
    </row>
    <row r="23" spans="1:8" ht="12" customHeight="1"/>
    <row r="24" spans="1:8" hidden="1"/>
    <row r="25" spans="1:8" hidden="1"/>
  </sheetData>
  <mergeCells count="2">
    <mergeCell ref="A1:H1"/>
    <mergeCell ref="A5:A18"/>
  </mergeCells>
  <phoneticPr fontId="3" type="noConversion"/>
  <conditionalFormatting sqref="B5:D15">
    <cfRule type="expression" dxfId="95" priority="1">
      <formula>$B5="Dining"</formula>
    </cfRule>
    <cfRule type="expression" dxfId="94" priority="2">
      <formula>$B5="Pray"</formula>
    </cfRule>
    <cfRule type="expression" dxfId="93" priority="3">
      <formula>OR($B5 = "Transfer", $B5="Arrival")</formula>
    </cfRule>
    <cfRule type="expression" dxfId="92" priority="4">
      <formula>AND($B5&lt;&gt;"", $B5&lt;&gt;"Category")</formula>
    </cfRule>
  </conditionalFormatting>
  <conditionalFormatting sqref="B4:H4 E5:H15 B16:H1048576">
    <cfRule type="expression" dxfId="91" priority="11">
      <formula>$B4="Dining"</formula>
    </cfRule>
    <cfRule type="expression" dxfId="90" priority="12">
      <formula>$B4="Pray"</formula>
    </cfRule>
    <cfRule type="expression" dxfId="89" priority="13">
      <formula>OR($B4 = "Transfer", $B4="Arrival")</formula>
    </cfRule>
    <cfRule type="expression" dxfId="88" priority="14">
      <formula>AND($B4&lt;&gt;"", $B4&lt;&gt;"Category")</formula>
    </cfRule>
  </conditionalFormatting>
  <conditionalFormatting sqref="C5:C1048576">
    <cfRule type="expression" dxfId="87" priority="6">
      <formula>ISNUMBER(SEARCH("Pray", $D5))</formula>
    </cfRule>
  </conditionalFormatting>
  <conditionalFormatting sqref="C5:D1048576">
    <cfRule type="expression" dxfId="86" priority="7">
      <formula>ISERROR(SEARCH("-&gt;", $D5))</formula>
    </cfRule>
  </conditionalFormatting>
  <conditionalFormatting sqref="D5:D1048576">
    <cfRule type="expression" dxfId="85" priority="5">
      <formula>ISNUMBER(SEARCH("Pray", $D5))</formula>
    </cfRule>
  </conditionalFormatting>
  <conditionalFormatting sqref="G2:G1048576">
    <cfRule type="cellIs" dxfId="84" priority="8" operator="equal">
      <formula>"TBD"</formula>
    </cfRule>
    <cfRule type="cellIs" dxfId="83" priority="9" operator="equal">
      <formula>"Planned"</formula>
    </cfRule>
    <cfRule type="cellIs" dxfId="82" priority="10" operator="equal">
      <formula>"Confirmed"</formula>
    </cfRule>
  </conditionalFormatting>
  <dataValidations count="1">
    <dataValidation type="list" allowBlank="1" showInputMessage="1" showErrorMessage="1" sqref="G6:G12 G15:G1048576" xr:uid="{62C2726B-D19E-4147-90A4-880FFF22828D}">
      <formula1>"-, Planned, Confirmed, TBD"</formula1>
    </dataValidation>
  </dataValidations>
  <pageMargins left="0.25" right="0.25" top="0.75" bottom="0.75" header="0.3" footer="0.3"/>
  <pageSetup paperSize="9" scale="59" fitToHeight="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5BBA1-D669-424A-AADB-3B2147E367E6}">
  <sheetPr>
    <pageSetUpPr fitToPage="1"/>
  </sheetPr>
  <dimension ref="A1:H38"/>
  <sheetViews>
    <sheetView view="pageBreakPreview" topLeftCell="A4" zoomScale="70" zoomScaleNormal="70" zoomScaleSheetLayoutView="70" zoomScalePageLayoutView="40" workbookViewId="0">
      <selection activeCell="A30" sqref="A30"/>
    </sheetView>
  </sheetViews>
  <sheetFormatPr defaultRowHeight="16.5"/>
  <cols>
    <col min="1" max="1" width="21.875" customWidth="1"/>
    <col min="2" max="2" width="16" customWidth="1"/>
    <col min="3" max="3" width="14" style="732" customWidth="1"/>
    <col min="4" max="4" width="65.75" customWidth="1"/>
    <col min="5" max="5" width="28.5" style="772" customWidth="1"/>
    <col min="6" max="6" width="19.875" customWidth="1"/>
    <col min="7" max="7" width="10.5" customWidth="1"/>
    <col min="8" max="8" width="50.625" customWidth="1"/>
  </cols>
  <sheetData>
    <row r="1" spans="1:8" s="728" customFormat="1" ht="122.25" customHeight="1">
      <c r="A1" s="1370" t="s">
        <v>1318</v>
      </c>
      <c r="B1" s="1370"/>
      <c r="C1" s="1370"/>
      <c r="D1" s="1370"/>
      <c r="E1" s="1370"/>
      <c r="F1" s="1370"/>
      <c r="G1" s="1370"/>
      <c r="H1" s="1370"/>
    </row>
    <row r="4" spans="1:8">
      <c r="A4" s="735" t="s">
        <v>1352</v>
      </c>
      <c r="B4" s="735" t="s">
        <v>2</v>
      </c>
      <c r="C4" s="736" t="s">
        <v>1353</v>
      </c>
      <c r="D4" s="736" t="s">
        <v>1354</v>
      </c>
      <c r="E4" s="735" t="s">
        <v>1355</v>
      </c>
      <c r="F4" s="735" t="s">
        <v>1356</v>
      </c>
      <c r="G4" s="735" t="s">
        <v>1357</v>
      </c>
      <c r="H4" s="737" t="s">
        <v>1358</v>
      </c>
    </row>
    <row r="5" spans="1:8" s="730" customFormat="1" ht="23.25" customHeight="1">
      <c r="A5" s="1374" t="s">
        <v>1392</v>
      </c>
      <c r="B5" s="738"/>
      <c r="C5" s="739" t="s">
        <v>1319</v>
      </c>
      <c r="D5" s="740"/>
      <c r="E5" s="738"/>
      <c r="F5" s="738"/>
      <c r="G5" s="738"/>
      <c r="H5" s="742"/>
    </row>
    <row r="6" spans="1:8" ht="49.5">
      <c r="A6" s="1375"/>
      <c r="B6" s="743" t="s">
        <v>1364</v>
      </c>
      <c r="C6" s="731" t="s">
        <v>1302</v>
      </c>
      <c r="D6" s="732" t="s">
        <v>1303</v>
      </c>
      <c r="E6" s="764"/>
      <c r="F6" s="743"/>
      <c r="G6" s="743"/>
      <c r="H6" s="746" t="s">
        <v>1393</v>
      </c>
    </row>
    <row r="7" spans="1:8" ht="33">
      <c r="A7" s="1375"/>
      <c r="B7" s="743" t="s">
        <v>1373</v>
      </c>
      <c r="C7" s="731" t="s">
        <v>1304</v>
      </c>
      <c r="D7" s="732" t="s">
        <v>1320</v>
      </c>
      <c r="E7" s="765"/>
      <c r="F7" s="743"/>
      <c r="G7" s="743"/>
      <c r="H7" s="746" t="s">
        <v>1394</v>
      </c>
    </row>
    <row r="8" spans="1:8" ht="49.5">
      <c r="A8" s="1375"/>
      <c r="B8" s="743" t="s">
        <v>1366</v>
      </c>
      <c r="C8" s="731" t="s">
        <v>1321</v>
      </c>
      <c r="D8" s="732" t="s">
        <v>1322</v>
      </c>
      <c r="E8" s="766" t="s">
        <v>1395</v>
      </c>
      <c r="F8" s="745" t="s">
        <v>1368</v>
      </c>
      <c r="G8" s="743" t="s">
        <v>1362</v>
      </c>
      <c r="H8" s="746" t="s">
        <v>1396</v>
      </c>
    </row>
    <row r="9" spans="1:8" ht="47.25">
      <c r="A9" s="1375"/>
      <c r="B9" s="743" t="s">
        <v>1397</v>
      </c>
      <c r="C9" s="731" t="s">
        <v>1323</v>
      </c>
      <c r="D9" s="733" t="s">
        <v>1324</v>
      </c>
      <c r="E9" s="767" t="s">
        <v>537</v>
      </c>
      <c r="F9" s="743"/>
      <c r="G9" s="743" t="s">
        <v>1362</v>
      </c>
      <c r="H9" s="746" t="s">
        <v>1398</v>
      </c>
    </row>
    <row r="10" spans="1:8" s="768" customFormat="1" ht="19.5">
      <c r="A10" s="1375"/>
      <c r="B10" s="749"/>
      <c r="C10" s="729"/>
      <c r="D10" s="730"/>
      <c r="E10" s="749"/>
      <c r="F10" s="749"/>
      <c r="G10" s="749"/>
      <c r="H10" s="751"/>
    </row>
    <row r="11" spans="1:8" s="730" customFormat="1" ht="23.25" customHeight="1">
      <c r="A11" s="1375"/>
      <c r="B11" s="749"/>
      <c r="C11" s="729" t="s">
        <v>1283</v>
      </c>
      <c r="E11" s="749"/>
      <c r="F11" s="749"/>
      <c r="G11" s="749"/>
      <c r="H11" s="751"/>
    </row>
    <row r="12" spans="1:8" ht="49.5">
      <c r="A12" s="1375"/>
      <c r="B12" s="743" t="s">
        <v>1366</v>
      </c>
      <c r="C12" s="731" t="s">
        <v>1284</v>
      </c>
      <c r="D12" s="732" t="s">
        <v>1325</v>
      </c>
      <c r="E12" s="769" t="s">
        <v>1367</v>
      </c>
      <c r="F12" s="745" t="s">
        <v>1368</v>
      </c>
      <c r="G12" s="745"/>
      <c r="H12" s="746" t="s">
        <v>1396</v>
      </c>
    </row>
    <row r="13" spans="1:8">
      <c r="A13" s="1375"/>
      <c r="B13" s="743" t="s">
        <v>1364</v>
      </c>
      <c r="C13" s="731" t="s">
        <v>1286</v>
      </c>
      <c r="D13" s="732" t="s">
        <v>1326</v>
      </c>
      <c r="E13" s="766"/>
      <c r="F13" s="743"/>
      <c r="G13" s="743"/>
      <c r="H13" s="748" t="s">
        <v>1365</v>
      </c>
    </row>
    <row r="14" spans="1:8" ht="49.5">
      <c r="A14" s="1375"/>
      <c r="B14" s="743" t="s">
        <v>1373</v>
      </c>
      <c r="C14" s="731" t="s">
        <v>1327</v>
      </c>
      <c r="D14" s="732" t="s">
        <v>1328</v>
      </c>
      <c r="E14" s="765"/>
      <c r="F14" s="743"/>
      <c r="G14" s="743" t="s">
        <v>1399</v>
      </c>
      <c r="H14" s="746" t="s">
        <v>1400</v>
      </c>
    </row>
    <row r="15" spans="1:8" ht="33">
      <c r="A15" s="1375"/>
      <c r="B15" s="743" t="s">
        <v>1366</v>
      </c>
      <c r="C15" s="734" t="s">
        <v>1329</v>
      </c>
      <c r="D15" s="732" t="s">
        <v>1330</v>
      </c>
      <c r="E15" s="769" t="s">
        <v>1367</v>
      </c>
      <c r="F15" s="745" t="s">
        <v>1368</v>
      </c>
      <c r="G15" s="743"/>
      <c r="H15" s="748"/>
    </row>
    <row r="16" spans="1:8" ht="31.5">
      <c r="A16" s="1375"/>
      <c r="B16" s="743" t="s">
        <v>1401</v>
      </c>
      <c r="C16" s="731" t="s">
        <v>1331</v>
      </c>
      <c r="D16" s="733" t="s">
        <v>1332</v>
      </c>
      <c r="E16" s="770" t="s">
        <v>183</v>
      </c>
      <c r="F16" s="743"/>
      <c r="G16" s="743" t="s">
        <v>1362</v>
      </c>
      <c r="H16" s="748" t="s">
        <v>1402</v>
      </c>
    </row>
    <row r="17" spans="1:8">
      <c r="A17" s="1375"/>
      <c r="B17" s="743" t="s">
        <v>1364</v>
      </c>
      <c r="C17" s="731" t="s">
        <v>1333</v>
      </c>
      <c r="D17" s="732" t="s">
        <v>1334</v>
      </c>
      <c r="E17" s="765"/>
      <c r="F17" s="743"/>
      <c r="G17" s="743"/>
      <c r="H17" s="748" t="s">
        <v>1365</v>
      </c>
    </row>
    <row r="18" spans="1:8" ht="33">
      <c r="A18" s="1375"/>
      <c r="B18" s="743" t="s">
        <v>1366</v>
      </c>
      <c r="C18" s="731" t="s">
        <v>1335</v>
      </c>
      <c r="D18" s="733" t="s">
        <v>1336</v>
      </c>
      <c r="E18" s="769" t="s">
        <v>1367</v>
      </c>
      <c r="F18" s="745" t="s">
        <v>1368</v>
      </c>
      <c r="G18" s="743"/>
      <c r="H18" s="746" t="s">
        <v>1403</v>
      </c>
    </row>
    <row r="19" spans="1:8" ht="30">
      <c r="A19" s="1376"/>
      <c r="B19" s="923" t="s">
        <v>17</v>
      </c>
      <c r="C19" s="924" t="s">
        <v>1337</v>
      </c>
      <c r="D19" s="925" t="s">
        <v>1338</v>
      </c>
      <c r="E19" s="926" t="s">
        <v>1404</v>
      </c>
      <c r="F19" s="923"/>
      <c r="G19" s="923" t="s">
        <v>1362</v>
      </c>
      <c r="H19" s="927"/>
    </row>
    <row r="20" spans="1:8" s="730" customFormat="1" ht="17.25">
      <c r="A20"/>
      <c r="B20"/>
      <c r="C20" s="732"/>
      <c r="D20"/>
      <c r="E20" s="772"/>
      <c r="F20"/>
      <c r="G20"/>
      <c r="H20"/>
    </row>
    <row r="22" spans="1:8">
      <c r="A22" s="735" t="s">
        <v>1352</v>
      </c>
      <c r="B22" s="735" t="s">
        <v>2</v>
      </c>
      <c r="C22" s="736" t="s">
        <v>1353</v>
      </c>
      <c r="D22" s="736" t="s">
        <v>1354</v>
      </c>
      <c r="E22" s="735" t="s">
        <v>1355</v>
      </c>
      <c r="F22" s="735" t="s">
        <v>1356</v>
      </c>
      <c r="G22" s="735" t="s">
        <v>1357</v>
      </c>
      <c r="H22" s="737" t="s">
        <v>1358</v>
      </c>
    </row>
    <row r="23" spans="1:8" s="730" customFormat="1" ht="23.25" customHeight="1">
      <c r="A23" s="1374" t="s">
        <v>1392</v>
      </c>
      <c r="B23" s="738"/>
      <c r="C23" s="739" t="s">
        <v>1288</v>
      </c>
      <c r="D23" s="740"/>
      <c r="E23" s="738"/>
      <c r="F23" s="738"/>
      <c r="G23" s="738"/>
      <c r="H23" s="742"/>
    </row>
    <row r="24" spans="1:8">
      <c r="A24" s="1375"/>
      <c r="B24" s="743" t="s">
        <v>1364</v>
      </c>
      <c r="C24" s="731" t="s">
        <v>1289</v>
      </c>
      <c r="D24" s="732" t="s">
        <v>1290</v>
      </c>
      <c r="E24" s="764"/>
      <c r="F24" s="743"/>
      <c r="G24" s="743"/>
      <c r="H24" s="748" t="s">
        <v>1365</v>
      </c>
    </row>
    <row r="25" spans="1:8" ht="49.5">
      <c r="A25" s="1375"/>
      <c r="B25" s="743" t="s">
        <v>1366</v>
      </c>
      <c r="C25" s="731" t="s">
        <v>1291</v>
      </c>
      <c r="D25" s="732" t="s">
        <v>1339</v>
      </c>
      <c r="E25" s="769" t="s">
        <v>1367</v>
      </c>
      <c r="F25" s="745" t="s">
        <v>1368</v>
      </c>
      <c r="G25" s="743"/>
      <c r="H25" s="746" t="s">
        <v>1396</v>
      </c>
    </row>
    <row r="26" spans="1:8" ht="30">
      <c r="A26" s="1375"/>
      <c r="B26" s="743" t="s">
        <v>17</v>
      </c>
      <c r="C26" s="731" t="s">
        <v>1340</v>
      </c>
      <c r="D26" s="733" t="s">
        <v>1341</v>
      </c>
      <c r="E26" s="764"/>
      <c r="F26" s="771" t="s">
        <v>1405</v>
      </c>
      <c r="G26" s="743"/>
      <c r="H26" s="748" t="s">
        <v>1406</v>
      </c>
    </row>
    <row r="27" spans="1:8">
      <c r="A27" s="1375"/>
      <c r="B27" s="743" t="s">
        <v>1364</v>
      </c>
      <c r="C27" s="731" t="s">
        <v>1294</v>
      </c>
      <c r="D27" s="732" t="s">
        <v>1295</v>
      </c>
      <c r="E27" s="764"/>
      <c r="F27" s="743"/>
      <c r="G27" s="743"/>
      <c r="H27" s="748" t="s">
        <v>1365</v>
      </c>
    </row>
    <row r="28" spans="1:8" ht="49.5">
      <c r="A28" s="1375"/>
      <c r="B28" s="743" t="s">
        <v>1366</v>
      </c>
      <c r="C28" s="731" t="s">
        <v>1342</v>
      </c>
      <c r="D28" s="733" t="s">
        <v>1343</v>
      </c>
      <c r="E28" s="769" t="s">
        <v>1367</v>
      </c>
      <c r="F28" s="745" t="s">
        <v>1368</v>
      </c>
      <c r="G28" s="743"/>
      <c r="H28" s="746" t="s">
        <v>1396</v>
      </c>
    </row>
    <row r="29" spans="1:8">
      <c r="A29" s="1375"/>
      <c r="B29" s="743" t="s">
        <v>1373</v>
      </c>
      <c r="C29" s="731" t="s">
        <v>1296</v>
      </c>
      <c r="D29" s="732" t="s">
        <v>1344</v>
      </c>
      <c r="E29" s="764"/>
      <c r="F29" s="743"/>
      <c r="G29" s="743" t="s">
        <v>1399</v>
      </c>
      <c r="H29" s="748" t="s">
        <v>1407</v>
      </c>
    </row>
    <row r="30" spans="1:8" ht="49.5">
      <c r="A30" s="1375"/>
      <c r="B30" s="743" t="s">
        <v>1366</v>
      </c>
      <c r="C30" s="731" t="s">
        <v>1345</v>
      </c>
      <c r="D30" s="732" t="s">
        <v>1346</v>
      </c>
      <c r="E30" s="769" t="s">
        <v>1367</v>
      </c>
      <c r="F30" s="745" t="s">
        <v>1368</v>
      </c>
      <c r="G30" s="743"/>
      <c r="H30" s="746" t="s">
        <v>1396</v>
      </c>
    </row>
    <row r="31" spans="1:8">
      <c r="A31" s="1376"/>
      <c r="B31" s="923" t="s">
        <v>1376</v>
      </c>
      <c r="C31" s="924" t="s">
        <v>1298</v>
      </c>
      <c r="D31" s="928" t="s">
        <v>1299</v>
      </c>
      <c r="E31" s="926"/>
      <c r="F31" s="929"/>
      <c r="G31" s="923"/>
      <c r="H31" s="930"/>
    </row>
    <row r="36" spans="1:1" ht="12" customHeight="1"/>
    <row r="37" spans="1:1" ht="16.5" hidden="1" customHeight="1">
      <c r="A37" s="817"/>
    </row>
    <row r="38" spans="1:1" hidden="1"/>
  </sheetData>
  <mergeCells count="3">
    <mergeCell ref="A1:H1"/>
    <mergeCell ref="A5:A19"/>
    <mergeCell ref="A23:A31"/>
  </mergeCells>
  <phoneticPr fontId="3" type="noConversion"/>
  <conditionalFormatting sqref="A32:A36">
    <cfRule type="expression" dxfId="81" priority="1">
      <formula>$B32="Dining"</formula>
    </cfRule>
    <cfRule type="expression" dxfId="80" priority="2">
      <formula>$B32="Pray"</formula>
    </cfRule>
    <cfRule type="expression" dxfId="79" priority="3">
      <formula>OR($B32 = "Transfer", $B32="Arrival")</formula>
    </cfRule>
    <cfRule type="expression" dxfId="78" priority="4">
      <formula>AND($B32&lt;&gt;"", $B32&lt;&gt;"Category")</formula>
    </cfRule>
    <cfRule type="expression" dxfId="77" priority="5">
      <formula>ISNUMBER(SEARCH("Pray", $D32))</formula>
    </cfRule>
    <cfRule type="expression" dxfId="76" priority="6">
      <formula>ISERROR(SEARCH("-&gt;", $D32))</formula>
    </cfRule>
  </conditionalFormatting>
  <conditionalFormatting sqref="B4:H19 B22:H1048576">
    <cfRule type="expression" dxfId="75" priority="14">
      <formula>$B4="Dining"</formula>
    </cfRule>
    <cfRule type="expression" dxfId="74" priority="15">
      <formula>$B4="Pray"</formula>
    </cfRule>
    <cfRule type="expression" dxfId="73" priority="16">
      <formula>OR($B4 = "Transfer", $B4="Arrival")</formula>
    </cfRule>
    <cfRule type="expression" dxfId="72" priority="17">
      <formula>AND($B4&lt;&gt;"", $B4&lt;&gt;"Category")</formula>
    </cfRule>
  </conditionalFormatting>
  <conditionalFormatting sqref="C6:C19 C23:C1048576">
    <cfRule type="expression" dxfId="71" priority="19">
      <formula>ISNUMBER(SEARCH("Pray", $D6))</formula>
    </cfRule>
  </conditionalFormatting>
  <conditionalFormatting sqref="C6:D19 C23:D1048576">
    <cfRule type="expression" dxfId="70" priority="20">
      <formula>ISERROR(SEARCH("-&gt;", $D6))</formula>
    </cfRule>
  </conditionalFormatting>
  <conditionalFormatting sqref="D6:D19 D23:D1048576">
    <cfRule type="expression" dxfId="69" priority="18">
      <formula>ISNUMBER(SEARCH("Pray", $D6))</formula>
    </cfRule>
  </conditionalFormatting>
  <conditionalFormatting sqref="G2:G1048576">
    <cfRule type="cellIs" dxfId="68" priority="11" operator="equal">
      <formula>"TBD"</formula>
    </cfRule>
    <cfRule type="cellIs" dxfId="67" priority="12" operator="equal">
      <formula>"Planned"</formula>
    </cfRule>
    <cfRule type="cellIs" dxfId="66" priority="13" operator="equal">
      <formula>"Confirmed"</formula>
    </cfRule>
  </conditionalFormatting>
  <dataValidations count="1">
    <dataValidation type="list" allowBlank="1" showInputMessage="1" showErrorMessage="1" sqref="G6:G9 G12:G19 G24:G1048576" xr:uid="{4A33ABE1-82F0-492D-B8F5-9FAB62E18314}">
      <formula1>"-, Planned, Confirmed, TBD"</formula1>
    </dataValidation>
  </dataValidations>
  <pageMargins left="0.25" right="0.71614583333333337" top="0.75" bottom="0.75" header="0.3" footer="0.3"/>
  <pageSetup paperSize="9" scale="55" fitToHeight="0" orientation="landscape" r:id="rId1"/>
  <rowBreaks count="1" manualBreakCount="1">
    <brk id="19" max="7"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A664E-2E2F-448F-A39C-925F9A0A5224}">
  <sheetPr>
    <pageSetUpPr fitToPage="1"/>
  </sheetPr>
  <dimension ref="A1:H22"/>
  <sheetViews>
    <sheetView view="pageBreakPreview" zoomScale="80" zoomScaleNormal="70" zoomScaleSheetLayoutView="80" zoomScalePageLayoutView="40" workbookViewId="0">
      <selection activeCell="A30" sqref="A30"/>
    </sheetView>
  </sheetViews>
  <sheetFormatPr defaultRowHeight="16.5"/>
  <cols>
    <col min="1" max="1" width="15" customWidth="1"/>
    <col min="2" max="2" width="16" customWidth="1"/>
    <col min="3" max="3" width="14" style="732" customWidth="1"/>
    <col min="4" max="4" width="59.5" customWidth="1"/>
    <col min="5" max="5" width="26.75" style="762" customWidth="1"/>
    <col min="6" max="6" width="16.5" customWidth="1"/>
    <col min="7" max="7" width="10.5" customWidth="1"/>
    <col min="8" max="8" width="50.625" customWidth="1"/>
  </cols>
  <sheetData>
    <row r="1" spans="1:8" s="728" customFormat="1" ht="145.5" customHeight="1">
      <c r="A1" s="1370" t="s">
        <v>1347</v>
      </c>
      <c r="B1" s="1370"/>
      <c r="C1" s="1370"/>
      <c r="D1" s="1370"/>
      <c r="E1" s="1370"/>
      <c r="F1" s="1370"/>
      <c r="G1" s="1370"/>
      <c r="H1" s="1370"/>
    </row>
    <row r="4" spans="1:8">
      <c r="A4" s="735" t="s">
        <v>1352</v>
      </c>
      <c r="B4" s="735" t="s">
        <v>2</v>
      </c>
      <c r="C4" s="736" t="s">
        <v>1353</v>
      </c>
      <c r="D4" s="736" t="s">
        <v>1354</v>
      </c>
      <c r="E4" s="735" t="s">
        <v>1355</v>
      </c>
      <c r="F4" s="735" t="s">
        <v>1356</v>
      </c>
      <c r="G4" s="735" t="s">
        <v>1357</v>
      </c>
      <c r="H4" s="737" t="s">
        <v>1358</v>
      </c>
    </row>
    <row r="5" spans="1:8" s="730" customFormat="1" ht="23.25" customHeight="1">
      <c r="A5" s="1373" t="s">
        <v>1408</v>
      </c>
      <c r="B5" s="738"/>
      <c r="C5" s="739" t="s">
        <v>1301</v>
      </c>
      <c r="D5" s="740"/>
      <c r="E5" s="741"/>
      <c r="F5" s="738"/>
      <c r="G5" s="738"/>
      <c r="H5" s="742"/>
    </row>
    <row r="6" spans="1:8">
      <c r="A6" s="1373"/>
      <c r="B6" s="743"/>
      <c r="C6" s="731"/>
      <c r="D6" s="732"/>
      <c r="E6" s="744"/>
      <c r="F6" s="745"/>
      <c r="G6" s="745"/>
      <c r="H6" s="746"/>
    </row>
    <row r="7" spans="1:8">
      <c r="A7" s="1373"/>
      <c r="B7" s="743"/>
      <c r="C7" s="731"/>
      <c r="D7" s="732"/>
      <c r="E7" s="747"/>
      <c r="F7" s="743"/>
      <c r="G7" s="743"/>
      <c r="H7" s="748"/>
    </row>
    <row r="8" spans="1:8" s="730" customFormat="1" ht="19.5">
      <c r="A8" s="1373"/>
      <c r="B8" s="749"/>
      <c r="C8" s="729"/>
      <c r="E8" s="750"/>
      <c r="F8" s="749"/>
      <c r="G8" s="749"/>
      <c r="H8" s="751"/>
    </row>
    <row r="9" spans="1:8" s="730" customFormat="1" ht="23.25" customHeight="1">
      <c r="A9" s="1373"/>
      <c r="B9" s="749"/>
      <c r="C9" s="729" t="s">
        <v>1288</v>
      </c>
      <c r="E9" s="750"/>
      <c r="F9" s="749"/>
      <c r="G9" s="749"/>
      <c r="H9" s="751"/>
    </row>
    <row r="10" spans="1:8">
      <c r="A10" s="1373"/>
      <c r="B10" s="743"/>
      <c r="C10" s="731"/>
      <c r="D10" s="732"/>
      <c r="E10" s="752"/>
      <c r="F10" s="743"/>
      <c r="G10" s="743"/>
      <c r="H10" s="748"/>
    </row>
    <row r="11" spans="1:8">
      <c r="A11" s="1373"/>
      <c r="B11" s="743"/>
      <c r="C11" s="731"/>
      <c r="D11" s="732"/>
      <c r="E11" s="744"/>
      <c r="F11" s="745"/>
      <c r="G11" s="743"/>
      <c r="H11" s="746"/>
    </row>
    <row r="12" spans="1:8">
      <c r="A12" s="1373"/>
      <c r="B12" s="743"/>
      <c r="C12" s="731"/>
      <c r="D12" s="732"/>
      <c r="E12" s="747"/>
      <c r="F12" s="743"/>
      <c r="G12" s="743"/>
      <c r="H12" s="746"/>
    </row>
    <row r="13" spans="1:8">
      <c r="A13" s="1373"/>
      <c r="B13" s="743"/>
      <c r="C13" s="731"/>
      <c r="D13" s="732"/>
      <c r="E13" s="752"/>
      <c r="F13" s="743"/>
      <c r="G13" s="743"/>
      <c r="H13" s="748"/>
    </row>
    <row r="14" spans="1:8">
      <c r="A14" s="1373"/>
      <c r="B14" s="743"/>
      <c r="C14" s="731"/>
      <c r="D14" s="732"/>
      <c r="E14" s="747"/>
      <c r="F14" s="743"/>
      <c r="G14" s="743"/>
      <c r="H14" s="746"/>
    </row>
    <row r="15" spans="1:8">
      <c r="A15" s="1373"/>
      <c r="B15" s="753"/>
      <c r="C15" s="754"/>
      <c r="D15" s="755"/>
      <c r="E15" s="756"/>
      <c r="F15" s="757"/>
      <c r="G15" s="753"/>
      <c r="H15" s="758"/>
    </row>
    <row r="16" spans="1:8">
      <c r="A16" s="759"/>
      <c r="B16" s="759"/>
      <c r="C16" s="760"/>
      <c r="D16" s="759"/>
      <c r="E16" s="761"/>
      <c r="F16" s="759"/>
      <c r="G16" s="759"/>
      <c r="H16" s="759"/>
    </row>
    <row r="20" ht="12" customHeight="1"/>
    <row r="21" hidden="1"/>
    <row r="22" hidden="1"/>
  </sheetData>
  <mergeCells count="2">
    <mergeCell ref="A1:H1"/>
    <mergeCell ref="A5:A15"/>
  </mergeCells>
  <phoneticPr fontId="3" type="noConversion"/>
  <conditionalFormatting sqref="B4:H1048576">
    <cfRule type="expression" dxfId="65" priority="4">
      <formula>$B4="Dining"</formula>
    </cfRule>
    <cfRule type="expression" dxfId="64" priority="5">
      <formula>$B4="Pray"</formula>
    </cfRule>
    <cfRule type="expression" dxfId="63" priority="6">
      <formula>OR($B4 = "Transfer", $B4="Arrival")</formula>
    </cfRule>
    <cfRule type="expression" dxfId="62" priority="7">
      <formula>AND($B4&lt;&gt;"", $B4&lt;&gt;"Category")</formula>
    </cfRule>
  </conditionalFormatting>
  <conditionalFormatting sqref="C5:C1048576">
    <cfRule type="expression" dxfId="61" priority="9">
      <formula>ISNUMBER(SEARCH("Pray", $D5))</formula>
    </cfRule>
  </conditionalFormatting>
  <conditionalFormatting sqref="C5:D1048576">
    <cfRule type="expression" dxfId="60" priority="10">
      <formula>ISERROR(SEARCH("-&gt;", $D5))</formula>
    </cfRule>
  </conditionalFormatting>
  <conditionalFormatting sqref="D5:D1048576">
    <cfRule type="expression" dxfId="59" priority="8">
      <formula>ISNUMBER(SEARCH("Pray", $D5))</formula>
    </cfRule>
  </conditionalFormatting>
  <conditionalFormatting sqref="G2:G1048576">
    <cfRule type="cellIs" dxfId="58" priority="1" operator="equal">
      <formula>"TBD"</formula>
    </cfRule>
    <cfRule type="cellIs" dxfId="57" priority="2" operator="equal">
      <formula>"Planned"</formula>
    </cfRule>
    <cfRule type="cellIs" dxfId="56" priority="3" operator="equal">
      <formula>"Confirmed"</formula>
    </cfRule>
  </conditionalFormatting>
  <dataValidations count="1">
    <dataValidation type="list" allowBlank="1" showInputMessage="1" showErrorMessage="1" sqref="G6:G7 G10:G1048576" xr:uid="{DF90FC95-6C33-451B-B5DF-751820CF2ACB}">
      <formula1>"-, Planned, Confirmed, TBD"</formula1>
    </dataValidation>
  </dataValidations>
  <pageMargins left="0.25" right="0.25" top="0.75" bottom="0.75" header="0.3" footer="0.3"/>
  <pageSetup paperSize="9" scale="62"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3EB1F-3B27-432A-A846-211C551FFF42}">
  <sheetPr>
    <pageSetUpPr fitToPage="1"/>
  </sheetPr>
  <dimension ref="A1:H35"/>
  <sheetViews>
    <sheetView view="pageBreakPreview" zoomScale="80" zoomScaleNormal="70" zoomScaleSheetLayoutView="80" zoomScalePageLayoutView="40" workbookViewId="0">
      <selection activeCell="A30" sqref="A30"/>
    </sheetView>
  </sheetViews>
  <sheetFormatPr defaultRowHeight="16.5"/>
  <cols>
    <col min="1" max="1" width="15" customWidth="1"/>
    <col min="2" max="2" width="16" customWidth="1"/>
    <col min="3" max="3" width="14" style="732" customWidth="1"/>
    <col min="4" max="4" width="70.5" customWidth="1"/>
    <col min="5" max="5" width="28.375" style="762" customWidth="1"/>
    <col min="6" max="6" width="16.5" customWidth="1"/>
    <col min="7" max="7" width="10.5" customWidth="1"/>
    <col min="8" max="8" width="50.625" customWidth="1"/>
  </cols>
  <sheetData>
    <row r="1" spans="1:8" s="728" customFormat="1" ht="139.5" customHeight="1">
      <c r="A1" s="1370" t="s">
        <v>1348</v>
      </c>
      <c r="B1" s="1370"/>
      <c r="C1" s="1370"/>
      <c r="D1" s="1370"/>
      <c r="E1" s="1370"/>
      <c r="F1" s="1370"/>
      <c r="G1" s="1370"/>
      <c r="H1" s="1370"/>
    </row>
    <row r="4" spans="1:8">
      <c r="A4" s="735" t="s">
        <v>1352</v>
      </c>
      <c r="B4" s="735" t="s">
        <v>2</v>
      </c>
      <c r="C4" s="736" t="s">
        <v>1353</v>
      </c>
      <c r="D4" s="736" t="s">
        <v>1354</v>
      </c>
      <c r="E4" s="735" t="s">
        <v>1355</v>
      </c>
      <c r="F4" s="735" t="s">
        <v>1356</v>
      </c>
      <c r="G4" s="735" t="s">
        <v>1357</v>
      </c>
      <c r="H4" s="737" t="s">
        <v>1358</v>
      </c>
    </row>
    <row r="5" spans="1:8" s="730" customFormat="1" ht="23.25" customHeight="1">
      <c r="A5" s="1373" t="s">
        <v>1409</v>
      </c>
      <c r="B5" s="738"/>
      <c r="C5" s="739" t="s">
        <v>1319</v>
      </c>
      <c r="D5" s="740"/>
      <c r="E5" s="741"/>
      <c r="F5" s="738"/>
      <c r="G5" s="738"/>
      <c r="H5" s="742"/>
    </row>
    <row r="6" spans="1:8" s="730" customFormat="1" ht="17.25">
      <c r="A6" s="1373"/>
      <c r="B6" s="749"/>
      <c r="C6" s="731"/>
      <c r="D6" s="732"/>
      <c r="E6" s="750"/>
      <c r="F6" s="749"/>
      <c r="G6" s="749"/>
      <c r="H6" s="751"/>
    </row>
    <row r="7" spans="1:8" s="730" customFormat="1" ht="17.25">
      <c r="A7" s="1373"/>
      <c r="B7" s="749"/>
      <c r="C7" s="731"/>
      <c r="D7" s="732"/>
      <c r="E7" s="750"/>
      <c r="F7" s="749"/>
      <c r="G7" s="749"/>
      <c r="H7" s="751"/>
    </row>
    <row r="8" spans="1:8">
      <c r="A8" s="1373"/>
      <c r="B8" s="743"/>
      <c r="C8" s="731"/>
      <c r="D8" s="732"/>
      <c r="E8" s="752"/>
      <c r="F8" s="743"/>
      <c r="G8" s="743"/>
      <c r="H8" s="748"/>
    </row>
    <row r="9" spans="1:8">
      <c r="A9" s="1373"/>
      <c r="B9" s="743"/>
      <c r="C9" s="731"/>
      <c r="D9" s="732"/>
      <c r="E9" s="747"/>
      <c r="F9" s="743"/>
      <c r="G9" s="743"/>
      <c r="H9" s="746"/>
    </row>
    <row r="10" spans="1:8">
      <c r="A10" s="1373"/>
      <c r="B10" s="743"/>
      <c r="C10" s="731"/>
      <c r="D10" s="732"/>
      <c r="E10" s="744"/>
      <c r="F10" s="745"/>
      <c r="G10" s="745"/>
      <c r="H10" s="746"/>
    </row>
    <row r="11" spans="1:8" ht="19.5">
      <c r="A11" s="1373"/>
      <c r="B11" s="743"/>
      <c r="C11" s="729" t="s">
        <v>1283</v>
      </c>
      <c r="D11" s="730"/>
      <c r="E11" s="763"/>
      <c r="F11" s="743"/>
      <c r="G11" s="743"/>
      <c r="H11" s="746"/>
    </row>
    <row r="12" spans="1:8">
      <c r="A12" s="1373"/>
      <c r="B12" s="743"/>
      <c r="C12" s="731"/>
      <c r="D12" s="732"/>
      <c r="E12" s="763"/>
      <c r="F12" s="743"/>
      <c r="G12" s="743"/>
      <c r="H12" s="746"/>
    </row>
    <row r="13" spans="1:8">
      <c r="A13" s="1373"/>
      <c r="B13" s="743"/>
      <c r="C13" s="731"/>
      <c r="D13" s="732"/>
      <c r="E13" s="747"/>
      <c r="F13" s="743"/>
      <c r="G13" s="743"/>
      <c r="H13" s="746"/>
    </row>
    <row r="14" spans="1:8">
      <c r="A14" s="1373"/>
      <c r="B14" s="743"/>
      <c r="C14" s="731"/>
      <c r="D14" s="732"/>
      <c r="E14" s="763"/>
      <c r="F14" s="743"/>
      <c r="G14" s="743"/>
      <c r="H14" s="746"/>
    </row>
    <row r="15" spans="1:8" s="730" customFormat="1" ht="17.25">
      <c r="A15" s="1373"/>
      <c r="B15" s="749"/>
      <c r="C15" s="731"/>
      <c r="D15" s="732"/>
      <c r="E15" s="750"/>
      <c r="F15" s="749"/>
      <c r="G15" s="749"/>
      <c r="H15" s="751"/>
    </row>
    <row r="16" spans="1:8" s="730" customFormat="1" ht="23.25" customHeight="1">
      <c r="A16" s="1373"/>
      <c r="B16" s="749"/>
      <c r="C16" s="731"/>
      <c r="D16" s="732"/>
      <c r="E16" s="750"/>
      <c r="F16" s="749"/>
      <c r="G16" s="749"/>
      <c r="H16" s="751"/>
    </row>
    <row r="17" spans="1:8">
      <c r="A17" s="1373"/>
      <c r="B17" s="743"/>
      <c r="C17" s="731"/>
      <c r="D17" s="732"/>
      <c r="E17" s="747"/>
      <c r="F17" s="743"/>
      <c r="G17" s="743"/>
      <c r="H17" s="748"/>
    </row>
    <row r="18" spans="1:8" ht="19.5">
      <c r="A18" s="1373"/>
      <c r="B18" s="743"/>
      <c r="C18" s="729"/>
      <c r="D18" s="730"/>
      <c r="E18" s="763"/>
      <c r="F18" s="745"/>
      <c r="G18" s="743"/>
      <c r="H18" s="746"/>
    </row>
    <row r="19" spans="1:8" ht="19.5">
      <c r="A19" s="1373"/>
      <c r="B19" s="743"/>
      <c r="C19" s="729" t="s">
        <v>1288</v>
      </c>
      <c r="D19" s="730"/>
      <c r="E19" s="763"/>
      <c r="F19" s="743"/>
      <c r="G19" s="743"/>
      <c r="H19" s="746"/>
    </row>
    <row r="20" spans="1:8">
      <c r="A20" s="1373"/>
      <c r="B20" s="743"/>
      <c r="C20" s="731"/>
      <c r="D20" s="732"/>
      <c r="E20" s="763"/>
      <c r="F20" s="743"/>
      <c r="G20" s="743"/>
      <c r="H20" s="746"/>
    </row>
    <row r="21" spans="1:8">
      <c r="A21" s="1373"/>
      <c r="B21" s="743"/>
      <c r="C21" s="731"/>
      <c r="D21" s="732"/>
      <c r="E21" s="747"/>
      <c r="F21" s="743"/>
      <c r="G21" s="743"/>
      <c r="H21" s="746"/>
    </row>
    <row r="22" spans="1:8">
      <c r="A22" s="1373"/>
      <c r="B22" s="743"/>
      <c r="C22" s="731"/>
      <c r="D22" s="732"/>
      <c r="E22" s="763"/>
      <c r="F22" s="743"/>
      <c r="G22" s="743"/>
      <c r="H22" s="746"/>
    </row>
    <row r="23" spans="1:8" s="730" customFormat="1" ht="17.25">
      <c r="A23" s="1373"/>
      <c r="B23" s="749"/>
      <c r="C23" s="731"/>
      <c r="D23" s="732"/>
      <c r="E23" s="750"/>
      <c r="F23" s="749"/>
      <c r="G23" s="749"/>
      <c r="H23" s="751"/>
    </row>
    <row r="24" spans="1:8" s="730" customFormat="1" ht="17.25">
      <c r="A24" s="1373"/>
      <c r="B24" s="749"/>
      <c r="C24" s="731"/>
      <c r="D24" s="732"/>
      <c r="E24" s="750"/>
      <c r="F24" s="749"/>
      <c r="G24" s="749"/>
      <c r="H24" s="751"/>
    </row>
    <row r="25" spans="1:8">
      <c r="A25" s="1373"/>
      <c r="B25" s="743"/>
      <c r="C25" s="731"/>
      <c r="D25" s="732"/>
      <c r="E25" s="752"/>
      <c r="F25" s="743"/>
      <c r="G25" s="743"/>
      <c r="H25" s="748"/>
    </row>
    <row r="26" spans="1:8">
      <c r="A26" s="1373"/>
      <c r="B26" s="743"/>
      <c r="C26" s="731"/>
      <c r="D26" s="732"/>
      <c r="E26" s="747"/>
      <c r="F26" s="743"/>
      <c r="G26" s="743"/>
      <c r="H26" s="746"/>
    </row>
    <row r="27" spans="1:8">
      <c r="A27" s="1373"/>
      <c r="B27" s="743"/>
      <c r="C27" s="731"/>
      <c r="D27" s="732"/>
      <c r="E27" s="752"/>
      <c r="F27" s="743"/>
      <c r="G27" s="743"/>
      <c r="H27" s="748"/>
    </row>
    <row r="28" spans="1:8">
      <c r="A28" s="1373"/>
      <c r="B28" s="753"/>
      <c r="C28" s="754"/>
      <c r="D28" s="755"/>
      <c r="E28" s="756"/>
      <c r="F28" s="757"/>
      <c r="G28" s="753"/>
      <c r="H28" s="758"/>
    </row>
    <row r="29" spans="1:8">
      <c r="A29" s="759"/>
      <c r="B29" s="759"/>
      <c r="C29" s="760"/>
      <c r="D29" s="759"/>
      <c r="E29" s="761"/>
      <c r="F29" s="759"/>
      <c r="G29" s="759"/>
      <c r="H29" s="759"/>
    </row>
    <row r="33" ht="12" customHeight="1"/>
    <row r="34" hidden="1"/>
    <row r="35" hidden="1"/>
  </sheetData>
  <mergeCells count="2">
    <mergeCell ref="A1:H1"/>
    <mergeCell ref="A5:A28"/>
  </mergeCells>
  <phoneticPr fontId="3" type="noConversion"/>
  <conditionalFormatting sqref="B5:D8 B10:D25">
    <cfRule type="expression" dxfId="55" priority="4">
      <formula>$B5="Dining"</formula>
    </cfRule>
    <cfRule type="expression" dxfId="54" priority="5">
      <formula>$B5="Pray"</formula>
    </cfRule>
    <cfRule type="expression" dxfId="53" priority="6">
      <formula>OR($B5 = "Transfer", $B5="Arrival")</formula>
    </cfRule>
    <cfRule type="expression" dxfId="52" priority="7">
      <formula>AND($B5&lt;&gt;"", $B5&lt;&gt;"Category")</formula>
    </cfRule>
  </conditionalFormatting>
  <conditionalFormatting sqref="B4:H4 E5:H8 B9:H9 E10:H25 B26:H1048576">
    <cfRule type="expression" dxfId="51" priority="11">
      <formula>$B4="Dining"</formula>
    </cfRule>
    <cfRule type="expression" dxfId="50" priority="12">
      <formula>$B4="Pray"</formula>
    </cfRule>
    <cfRule type="expression" dxfId="49" priority="13">
      <formula>OR($B4 = "Transfer", $B4="Arrival")</formula>
    </cfRule>
    <cfRule type="expression" dxfId="48" priority="14">
      <formula>AND($B4&lt;&gt;"", $B4&lt;&gt;"Category")</formula>
    </cfRule>
  </conditionalFormatting>
  <conditionalFormatting sqref="C5:C1048576">
    <cfRule type="expression" dxfId="47" priority="2">
      <formula>ISNUMBER(SEARCH("Pray", $D5))</formula>
    </cfRule>
  </conditionalFormatting>
  <conditionalFormatting sqref="C5:D1048576">
    <cfRule type="expression" dxfId="46" priority="3">
      <formula>ISERROR(SEARCH("-&gt;", $D5))</formula>
    </cfRule>
  </conditionalFormatting>
  <conditionalFormatting sqref="D5:D1048576">
    <cfRule type="expression" dxfId="45" priority="1">
      <formula>ISNUMBER(SEARCH("Pray", $D5))</formula>
    </cfRule>
  </conditionalFormatting>
  <conditionalFormatting sqref="G2:G1048576">
    <cfRule type="cellIs" dxfId="44" priority="8" operator="equal">
      <formula>"TBD"</formula>
    </cfRule>
    <cfRule type="cellIs" dxfId="43" priority="9" operator="equal">
      <formula>"Planned"</formula>
    </cfRule>
    <cfRule type="cellIs" dxfId="42" priority="10" operator="equal">
      <formula>"Confirmed"</formula>
    </cfRule>
  </conditionalFormatting>
  <dataValidations count="1">
    <dataValidation type="list" allowBlank="1" showInputMessage="1" showErrorMessage="1" sqref="G25:G1048576 G8:G14 G17:G22" xr:uid="{91E2CDCF-A5E9-461B-9A0C-DCC59AFF6BDF}">
      <formula1>"-, Planned, Confirmed, TBD"</formula1>
    </dataValidation>
  </dataValidations>
  <pageMargins left="0.25" right="0.25" top="0.75" bottom="0.75" header="0.3" footer="0.3"/>
  <pageSetup paperSize="9" scale="59" fitToHeight="0"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FEC-1F21-4AF5-A601-C52872BFCD21}">
  <sheetPr>
    <pageSetUpPr fitToPage="1"/>
  </sheetPr>
  <dimension ref="A1:H35"/>
  <sheetViews>
    <sheetView view="pageBreakPreview" zoomScale="80" zoomScaleNormal="70" zoomScaleSheetLayoutView="80" zoomScalePageLayoutView="40" workbookViewId="0">
      <selection activeCell="A30" sqref="A30"/>
    </sheetView>
  </sheetViews>
  <sheetFormatPr defaultRowHeight="16.5"/>
  <cols>
    <col min="1" max="1" width="15" customWidth="1"/>
    <col min="2" max="2" width="16" customWidth="1"/>
    <col min="3" max="3" width="14" style="732" customWidth="1"/>
    <col min="4" max="4" width="70.5" customWidth="1"/>
    <col min="5" max="5" width="28.375" style="762" customWidth="1"/>
    <col min="6" max="6" width="16.5" customWidth="1"/>
    <col min="7" max="7" width="10.5" customWidth="1"/>
    <col min="8" max="8" width="50.625" customWidth="1"/>
  </cols>
  <sheetData>
    <row r="1" spans="1:8" s="728" customFormat="1" ht="171.75" customHeight="1">
      <c r="A1" s="1370" t="s">
        <v>1349</v>
      </c>
      <c r="B1" s="1370"/>
      <c r="C1" s="1370"/>
      <c r="D1" s="1370"/>
      <c r="E1" s="1370"/>
      <c r="F1" s="1370"/>
      <c r="G1" s="1370"/>
      <c r="H1" s="1370"/>
    </row>
    <row r="4" spans="1:8">
      <c r="A4" s="735" t="s">
        <v>1352</v>
      </c>
      <c r="B4" s="735" t="s">
        <v>2</v>
      </c>
      <c r="C4" s="736" t="s">
        <v>1353</v>
      </c>
      <c r="D4" s="736" t="s">
        <v>1354</v>
      </c>
      <c r="E4" s="735" t="s">
        <v>1355</v>
      </c>
      <c r="F4" s="735" t="s">
        <v>1356</v>
      </c>
      <c r="G4" s="735" t="s">
        <v>1357</v>
      </c>
      <c r="H4" s="737" t="s">
        <v>1358</v>
      </c>
    </row>
    <row r="5" spans="1:8" s="730" customFormat="1" ht="23.25" customHeight="1">
      <c r="A5" s="1373" t="s">
        <v>1410</v>
      </c>
      <c r="B5" s="738"/>
      <c r="C5" s="739" t="s">
        <v>1319</v>
      </c>
      <c r="D5" s="740"/>
      <c r="E5" s="741"/>
      <c r="F5" s="738"/>
      <c r="G5" s="738"/>
      <c r="H5" s="742"/>
    </row>
    <row r="6" spans="1:8" s="730" customFormat="1" ht="17.25">
      <c r="A6" s="1373"/>
      <c r="B6" s="749"/>
      <c r="C6" s="731"/>
      <c r="D6" s="732"/>
      <c r="E6" s="750"/>
      <c r="F6" s="749"/>
      <c r="G6" s="749"/>
      <c r="H6" s="751"/>
    </row>
    <row r="7" spans="1:8" s="730" customFormat="1" ht="17.25">
      <c r="A7" s="1373"/>
      <c r="B7" s="749"/>
      <c r="C7" s="731"/>
      <c r="D7" s="732"/>
      <c r="E7" s="750"/>
      <c r="F7" s="749"/>
      <c r="G7" s="749"/>
      <c r="H7" s="751"/>
    </row>
    <row r="8" spans="1:8">
      <c r="A8" s="1373"/>
      <c r="B8" s="743"/>
      <c r="C8" s="731"/>
      <c r="D8" s="732"/>
      <c r="E8" s="752"/>
      <c r="F8" s="743"/>
      <c r="G8" s="743"/>
      <c r="H8" s="748"/>
    </row>
    <row r="9" spans="1:8">
      <c r="A9" s="1373"/>
      <c r="B9" s="743"/>
      <c r="C9" s="731"/>
      <c r="D9" s="732"/>
      <c r="E9" s="747"/>
      <c r="F9" s="743"/>
      <c r="G9" s="743"/>
      <c r="H9" s="746"/>
    </row>
    <row r="10" spans="1:8">
      <c r="A10" s="1373"/>
      <c r="B10" s="743"/>
      <c r="C10" s="731"/>
      <c r="D10" s="732"/>
      <c r="E10" s="744"/>
      <c r="F10" s="745"/>
      <c r="G10" s="745"/>
      <c r="H10" s="746"/>
    </row>
    <row r="11" spans="1:8" ht="19.5">
      <c r="A11" s="1373"/>
      <c r="B11" s="743"/>
      <c r="C11" s="729" t="s">
        <v>1283</v>
      </c>
      <c r="D11" s="730"/>
      <c r="E11" s="763"/>
      <c r="F11" s="743"/>
      <c r="G11" s="743"/>
      <c r="H11" s="746"/>
    </row>
    <row r="12" spans="1:8">
      <c r="A12" s="1373"/>
      <c r="B12" s="743"/>
      <c r="C12" s="731"/>
      <c r="D12" s="732"/>
      <c r="E12" s="763"/>
      <c r="F12" s="743"/>
      <c r="G12" s="743"/>
      <c r="H12" s="746"/>
    </row>
    <row r="13" spans="1:8">
      <c r="A13" s="1373"/>
      <c r="B13" s="743"/>
      <c r="C13" s="731"/>
      <c r="D13" s="732"/>
      <c r="E13" s="747"/>
      <c r="F13" s="743"/>
      <c r="G13" s="743"/>
      <c r="H13" s="746"/>
    </row>
    <row r="14" spans="1:8">
      <c r="A14" s="1373"/>
      <c r="B14" s="743"/>
      <c r="C14" s="731"/>
      <c r="D14" s="732"/>
      <c r="E14" s="763"/>
      <c r="F14" s="743"/>
      <c r="G14" s="743"/>
      <c r="H14" s="746"/>
    </row>
    <row r="15" spans="1:8" s="730" customFormat="1" ht="17.25">
      <c r="A15" s="1373"/>
      <c r="B15" s="749"/>
      <c r="C15" s="731"/>
      <c r="D15" s="732"/>
      <c r="E15" s="750"/>
      <c r="F15" s="749"/>
      <c r="G15" s="749"/>
      <c r="H15" s="751"/>
    </row>
    <row r="16" spans="1:8" s="730" customFormat="1" ht="23.25" customHeight="1">
      <c r="A16" s="1373"/>
      <c r="B16" s="749"/>
      <c r="C16" s="731"/>
      <c r="D16" s="732"/>
      <c r="E16" s="750"/>
      <c r="F16" s="749"/>
      <c r="G16" s="749"/>
      <c r="H16" s="751"/>
    </row>
    <row r="17" spans="1:8">
      <c r="A17" s="1373"/>
      <c r="B17" s="743"/>
      <c r="C17" s="731"/>
      <c r="D17" s="732"/>
      <c r="E17" s="747"/>
      <c r="F17" s="743"/>
      <c r="G17" s="743"/>
      <c r="H17" s="748"/>
    </row>
    <row r="18" spans="1:8" ht="19.5">
      <c r="A18" s="1373"/>
      <c r="B18" s="743"/>
      <c r="C18" s="729"/>
      <c r="D18" s="730"/>
      <c r="E18" s="763"/>
      <c r="F18" s="745"/>
      <c r="G18" s="743"/>
      <c r="H18" s="746"/>
    </row>
    <row r="19" spans="1:8" ht="19.5">
      <c r="A19" s="1373"/>
      <c r="B19" s="743"/>
      <c r="C19" s="729" t="s">
        <v>1288</v>
      </c>
      <c r="D19" s="730"/>
      <c r="E19" s="763"/>
      <c r="F19" s="743"/>
      <c r="G19" s="743"/>
      <c r="H19" s="746"/>
    </row>
    <row r="20" spans="1:8">
      <c r="A20" s="1373"/>
      <c r="B20" s="743"/>
      <c r="C20" s="731"/>
      <c r="D20" s="732"/>
      <c r="E20" s="763"/>
      <c r="F20" s="743"/>
      <c r="G20" s="743"/>
      <c r="H20" s="746"/>
    </row>
    <row r="21" spans="1:8">
      <c r="A21" s="1373"/>
      <c r="B21" s="743"/>
      <c r="C21" s="731"/>
      <c r="D21" s="732"/>
      <c r="E21" s="747"/>
      <c r="F21" s="743"/>
      <c r="G21" s="743"/>
      <c r="H21" s="746"/>
    </row>
    <row r="22" spans="1:8">
      <c r="A22" s="1373"/>
      <c r="B22" s="743"/>
      <c r="C22" s="731"/>
      <c r="D22" s="732"/>
      <c r="E22" s="763"/>
      <c r="F22" s="743"/>
      <c r="G22" s="743"/>
      <c r="H22" s="746"/>
    </row>
    <row r="23" spans="1:8" s="730" customFormat="1" ht="17.25">
      <c r="A23" s="1373"/>
      <c r="B23" s="749"/>
      <c r="C23" s="731"/>
      <c r="D23" s="732"/>
      <c r="E23" s="750"/>
      <c r="F23" s="749"/>
      <c r="G23" s="749"/>
      <c r="H23" s="751"/>
    </row>
    <row r="24" spans="1:8" s="730" customFormat="1" ht="17.25">
      <c r="A24" s="1373"/>
      <c r="B24" s="749"/>
      <c r="C24" s="731"/>
      <c r="D24" s="732"/>
      <c r="E24" s="750"/>
      <c r="F24" s="749"/>
      <c r="G24" s="749"/>
      <c r="H24" s="751"/>
    </row>
    <row r="25" spans="1:8">
      <c r="A25" s="1373"/>
      <c r="B25" s="743"/>
      <c r="C25" s="731"/>
      <c r="D25" s="732"/>
      <c r="E25" s="752"/>
      <c r="F25" s="743"/>
      <c r="G25" s="743"/>
      <c r="H25" s="748"/>
    </row>
    <row r="26" spans="1:8">
      <c r="A26" s="1373"/>
      <c r="B26" s="743"/>
      <c r="C26" s="731"/>
      <c r="D26" s="732"/>
      <c r="E26" s="747"/>
      <c r="F26" s="743"/>
      <c r="G26" s="743"/>
      <c r="H26" s="746"/>
    </row>
    <row r="27" spans="1:8">
      <c r="A27" s="1373"/>
      <c r="B27" s="743"/>
      <c r="C27" s="731"/>
      <c r="D27" s="732"/>
      <c r="E27" s="752"/>
      <c r="F27" s="743"/>
      <c r="G27" s="743"/>
      <c r="H27" s="748"/>
    </row>
    <row r="28" spans="1:8">
      <c r="A28" s="1373"/>
      <c r="B28" s="753"/>
      <c r="C28" s="754"/>
      <c r="D28" s="755"/>
      <c r="E28" s="756"/>
      <c r="F28" s="757"/>
      <c r="G28" s="753"/>
      <c r="H28" s="758"/>
    </row>
    <row r="29" spans="1:8">
      <c r="A29" s="759"/>
      <c r="B29" s="759"/>
      <c r="C29" s="760"/>
      <c r="D29" s="759"/>
      <c r="E29" s="761"/>
      <c r="F29" s="759"/>
      <c r="G29" s="759"/>
      <c r="H29" s="759"/>
    </row>
    <row r="33" ht="12" customHeight="1"/>
    <row r="34" hidden="1"/>
    <row r="35" hidden="1"/>
  </sheetData>
  <mergeCells count="2">
    <mergeCell ref="A1:H1"/>
    <mergeCell ref="A5:A28"/>
  </mergeCells>
  <phoneticPr fontId="3" type="noConversion"/>
  <conditionalFormatting sqref="B5:D8 B10:D25">
    <cfRule type="expression" dxfId="41" priority="4">
      <formula>$B5="Dining"</formula>
    </cfRule>
    <cfRule type="expression" dxfId="40" priority="5">
      <formula>$B5="Pray"</formula>
    </cfRule>
    <cfRule type="expression" dxfId="39" priority="6">
      <formula>OR($B5 = "Transfer", $B5="Arrival")</formula>
    </cfRule>
    <cfRule type="expression" dxfId="38" priority="7">
      <formula>AND($B5&lt;&gt;"", $B5&lt;&gt;"Category")</formula>
    </cfRule>
  </conditionalFormatting>
  <conditionalFormatting sqref="B4:H4 E5:H8 B9:H9 E10:H25 B26:H1048576">
    <cfRule type="expression" dxfId="37" priority="11">
      <formula>$B4="Dining"</formula>
    </cfRule>
    <cfRule type="expression" dxfId="36" priority="12">
      <formula>$B4="Pray"</formula>
    </cfRule>
    <cfRule type="expression" dxfId="35" priority="13">
      <formula>OR($B4 = "Transfer", $B4="Arrival")</formula>
    </cfRule>
    <cfRule type="expression" dxfId="34" priority="14">
      <formula>AND($B4&lt;&gt;"", $B4&lt;&gt;"Category")</formula>
    </cfRule>
  </conditionalFormatting>
  <conditionalFormatting sqref="C5:C1048576">
    <cfRule type="expression" dxfId="33" priority="2">
      <formula>ISNUMBER(SEARCH("Pray", $D5))</formula>
    </cfRule>
  </conditionalFormatting>
  <conditionalFormatting sqref="C5:D1048576">
    <cfRule type="expression" dxfId="32" priority="3">
      <formula>ISERROR(SEARCH("-&gt;", $D5))</formula>
    </cfRule>
  </conditionalFormatting>
  <conditionalFormatting sqref="D5:D1048576">
    <cfRule type="expression" dxfId="31" priority="1">
      <formula>ISNUMBER(SEARCH("Pray", $D5))</formula>
    </cfRule>
  </conditionalFormatting>
  <conditionalFormatting sqref="G2:G1048576">
    <cfRule type="cellIs" dxfId="30" priority="8" operator="equal">
      <formula>"TBD"</formula>
    </cfRule>
    <cfRule type="cellIs" dxfId="29" priority="9" operator="equal">
      <formula>"Planned"</formula>
    </cfRule>
    <cfRule type="cellIs" dxfId="28" priority="10" operator="equal">
      <formula>"Confirmed"</formula>
    </cfRule>
  </conditionalFormatting>
  <dataValidations count="1">
    <dataValidation type="list" allowBlank="1" showInputMessage="1" showErrorMessage="1" sqref="G25:G1048576 G8:G14 G17:G22" xr:uid="{7074C1C3-D3C1-45D6-B5B8-FA26F35041A7}">
      <formula1>"-, Planned, Confirmed, TBD"</formula1>
    </dataValidation>
  </dataValidations>
  <pageMargins left="0.25" right="0.25" top="0.75" bottom="0.75" header="0.3" footer="0.3"/>
  <pageSetup paperSize="9" scale="59" fitToHeight="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5D717-A53F-4A05-9FAD-A3892955F8A8}">
  <sheetPr>
    <pageSetUpPr fitToPage="1"/>
  </sheetPr>
  <dimension ref="A1:H35"/>
  <sheetViews>
    <sheetView view="pageBreakPreview" zoomScale="80" zoomScaleNormal="70" zoomScaleSheetLayoutView="80" zoomScalePageLayoutView="40" workbookViewId="0">
      <selection activeCell="A30" sqref="A30"/>
    </sheetView>
  </sheetViews>
  <sheetFormatPr defaultRowHeight="16.5"/>
  <cols>
    <col min="1" max="1" width="15" customWidth="1"/>
    <col min="2" max="2" width="16" customWidth="1"/>
    <col min="3" max="3" width="14" style="732" customWidth="1"/>
    <col min="4" max="4" width="70.5" customWidth="1"/>
    <col min="5" max="5" width="28.375" style="762" customWidth="1"/>
    <col min="6" max="6" width="16.5" customWidth="1"/>
    <col min="7" max="7" width="10.5" customWidth="1"/>
    <col min="8" max="8" width="50.625" customWidth="1"/>
  </cols>
  <sheetData>
    <row r="1" spans="1:8" s="728" customFormat="1" ht="139.5" customHeight="1">
      <c r="A1" s="1370" t="s">
        <v>1350</v>
      </c>
      <c r="B1" s="1370"/>
      <c r="C1" s="1370"/>
      <c r="D1" s="1370"/>
      <c r="E1" s="1370"/>
      <c r="F1" s="1370"/>
      <c r="G1" s="1370"/>
      <c r="H1" s="1370"/>
    </row>
    <row r="4" spans="1:8">
      <c r="A4" s="735" t="s">
        <v>1352</v>
      </c>
      <c r="B4" s="735" t="s">
        <v>2</v>
      </c>
      <c r="C4" s="736" t="s">
        <v>1353</v>
      </c>
      <c r="D4" s="736" t="s">
        <v>1354</v>
      </c>
      <c r="E4" s="735" t="s">
        <v>1355</v>
      </c>
      <c r="F4" s="735" t="s">
        <v>1356</v>
      </c>
      <c r="G4" s="735" t="s">
        <v>1357</v>
      </c>
      <c r="H4" s="737" t="s">
        <v>1358</v>
      </c>
    </row>
    <row r="5" spans="1:8" s="730" customFormat="1" ht="23.25" customHeight="1">
      <c r="A5" s="1373" t="s">
        <v>1411</v>
      </c>
      <c r="B5" s="738"/>
      <c r="C5" s="739" t="s">
        <v>1319</v>
      </c>
      <c r="D5" s="740"/>
      <c r="E5" s="741"/>
      <c r="F5" s="738"/>
      <c r="G5" s="738"/>
      <c r="H5" s="742"/>
    </row>
    <row r="6" spans="1:8" s="730" customFormat="1" ht="17.25">
      <c r="A6" s="1373"/>
      <c r="B6" s="749"/>
      <c r="C6" s="731"/>
      <c r="D6" s="732"/>
      <c r="E6" s="750"/>
      <c r="F6" s="749"/>
      <c r="G6" s="749"/>
      <c r="H6" s="751"/>
    </row>
    <row r="7" spans="1:8" s="730" customFormat="1" ht="17.25">
      <c r="A7" s="1373"/>
      <c r="B7" s="749"/>
      <c r="C7" s="731"/>
      <c r="D7" s="732"/>
      <c r="E7" s="750"/>
      <c r="F7" s="749"/>
      <c r="G7" s="749"/>
      <c r="H7" s="751"/>
    </row>
    <row r="8" spans="1:8">
      <c r="A8" s="1373"/>
      <c r="B8" s="743"/>
      <c r="C8" s="731"/>
      <c r="D8" s="732"/>
      <c r="E8" s="752"/>
      <c r="F8" s="743"/>
      <c r="G8" s="743"/>
      <c r="H8" s="748"/>
    </row>
    <row r="9" spans="1:8">
      <c r="A9" s="1373"/>
      <c r="B9" s="743"/>
      <c r="C9" s="731"/>
      <c r="D9" s="732"/>
      <c r="E9" s="747"/>
      <c r="F9" s="743"/>
      <c r="G9" s="743"/>
      <c r="H9" s="746"/>
    </row>
    <row r="10" spans="1:8">
      <c r="A10" s="1373"/>
      <c r="B10" s="743"/>
      <c r="C10" s="731"/>
      <c r="D10" s="732"/>
      <c r="E10" s="744"/>
      <c r="F10" s="745"/>
      <c r="G10" s="745"/>
      <c r="H10" s="746"/>
    </row>
    <row r="11" spans="1:8" ht="19.5">
      <c r="A11" s="1373"/>
      <c r="B11" s="743"/>
      <c r="C11" s="729" t="s">
        <v>1283</v>
      </c>
      <c r="D11" s="730"/>
      <c r="E11" s="763"/>
      <c r="F11" s="743"/>
      <c r="G11" s="743"/>
      <c r="H11" s="746"/>
    </row>
    <row r="12" spans="1:8">
      <c r="A12" s="1373"/>
      <c r="B12" s="743"/>
      <c r="C12" s="731"/>
      <c r="D12" s="732"/>
      <c r="E12" s="763"/>
      <c r="F12" s="743"/>
      <c r="G12" s="743"/>
      <c r="H12" s="746"/>
    </row>
    <row r="13" spans="1:8">
      <c r="A13" s="1373"/>
      <c r="B13" s="743"/>
      <c r="C13" s="731"/>
      <c r="D13" s="732"/>
      <c r="E13" s="747"/>
      <c r="F13" s="743"/>
      <c r="G13" s="743"/>
      <c r="H13" s="746"/>
    </row>
    <row r="14" spans="1:8">
      <c r="A14" s="1373"/>
      <c r="B14" s="743"/>
      <c r="C14" s="731"/>
      <c r="D14" s="732"/>
      <c r="E14" s="763"/>
      <c r="F14" s="743"/>
      <c r="G14" s="743"/>
      <c r="H14" s="746"/>
    </row>
    <row r="15" spans="1:8" s="730" customFormat="1" ht="17.25">
      <c r="A15" s="1373"/>
      <c r="B15" s="749"/>
      <c r="C15" s="731"/>
      <c r="D15" s="732"/>
      <c r="E15" s="750"/>
      <c r="F15" s="749"/>
      <c r="G15" s="749"/>
      <c r="H15" s="751"/>
    </row>
    <row r="16" spans="1:8" s="730" customFormat="1" ht="23.25" customHeight="1">
      <c r="A16" s="1373"/>
      <c r="B16" s="749"/>
      <c r="C16" s="731"/>
      <c r="D16" s="732"/>
      <c r="E16" s="750"/>
      <c r="F16" s="749"/>
      <c r="G16" s="749"/>
      <c r="H16" s="751"/>
    </row>
    <row r="17" spans="1:8">
      <c r="A17" s="1373"/>
      <c r="B17" s="743"/>
      <c r="C17" s="731"/>
      <c r="D17" s="732"/>
      <c r="E17" s="747"/>
      <c r="F17" s="743"/>
      <c r="G17" s="743"/>
      <c r="H17" s="748"/>
    </row>
    <row r="18" spans="1:8" ht="19.5">
      <c r="A18" s="1373"/>
      <c r="B18" s="743"/>
      <c r="C18" s="729"/>
      <c r="D18" s="730"/>
      <c r="E18" s="763"/>
      <c r="F18" s="745"/>
      <c r="G18" s="743"/>
      <c r="H18" s="746"/>
    </row>
    <row r="19" spans="1:8" ht="19.5">
      <c r="A19" s="1373"/>
      <c r="B19" s="743"/>
      <c r="C19" s="729" t="s">
        <v>1288</v>
      </c>
      <c r="D19" s="730"/>
      <c r="E19" s="763"/>
      <c r="F19" s="743"/>
      <c r="G19" s="743"/>
      <c r="H19" s="746"/>
    </row>
    <row r="20" spans="1:8">
      <c r="A20" s="1373"/>
      <c r="B20" s="743"/>
      <c r="C20" s="731"/>
      <c r="D20" s="732"/>
      <c r="E20" s="763"/>
      <c r="F20" s="743"/>
      <c r="G20" s="743"/>
      <c r="H20" s="746"/>
    </row>
    <row r="21" spans="1:8">
      <c r="A21" s="1373"/>
      <c r="B21" s="743"/>
      <c r="C21" s="731"/>
      <c r="D21" s="732"/>
      <c r="E21" s="747"/>
      <c r="F21" s="743"/>
      <c r="G21" s="743"/>
      <c r="H21" s="746"/>
    </row>
    <row r="22" spans="1:8">
      <c r="A22" s="1373"/>
      <c r="B22" s="743"/>
      <c r="C22" s="731"/>
      <c r="D22" s="732"/>
      <c r="E22" s="763"/>
      <c r="F22" s="743"/>
      <c r="G22" s="743"/>
      <c r="H22" s="746"/>
    </row>
    <row r="23" spans="1:8" s="730" customFormat="1" ht="17.25">
      <c r="A23" s="1373"/>
      <c r="B23" s="749"/>
      <c r="C23" s="731"/>
      <c r="D23" s="732"/>
      <c r="E23" s="750"/>
      <c r="F23" s="749"/>
      <c r="G23" s="749"/>
      <c r="H23" s="751"/>
    </row>
    <row r="24" spans="1:8" s="730" customFormat="1" ht="17.25">
      <c r="A24" s="1373"/>
      <c r="B24" s="749"/>
      <c r="C24" s="731"/>
      <c r="D24" s="732"/>
      <c r="E24" s="750"/>
      <c r="F24" s="749"/>
      <c r="G24" s="749"/>
      <c r="H24" s="751"/>
    </row>
    <row r="25" spans="1:8">
      <c r="A25" s="1373"/>
      <c r="B25" s="743"/>
      <c r="C25" s="731"/>
      <c r="D25" s="732"/>
      <c r="E25" s="752"/>
      <c r="F25" s="743"/>
      <c r="G25" s="743"/>
      <c r="H25" s="748"/>
    </row>
    <row r="26" spans="1:8">
      <c r="A26" s="1373"/>
      <c r="B26" s="743"/>
      <c r="C26" s="731"/>
      <c r="D26" s="732"/>
      <c r="E26" s="747"/>
      <c r="F26" s="743"/>
      <c r="G26" s="743"/>
      <c r="H26" s="746"/>
    </row>
    <row r="27" spans="1:8">
      <c r="A27" s="1373"/>
      <c r="B27" s="743"/>
      <c r="C27" s="731"/>
      <c r="D27" s="732"/>
      <c r="E27" s="752"/>
      <c r="F27" s="743"/>
      <c r="G27" s="743"/>
      <c r="H27" s="748"/>
    </row>
    <row r="28" spans="1:8">
      <c r="A28" s="1373"/>
      <c r="B28" s="753"/>
      <c r="C28" s="754"/>
      <c r="D28" s="755"/>
      <c r="E28" s="756"/>
      <c r="F28" s="757"/>
      <c r="G28" s="753"/>
      <c r="H28" s="758"/>
    </row>
    <row r="29" spans="1:8">
      <c r="A29" s="759"/>
      <c r="B29" s="759"/>
      <c r="C29" s="760"/>
      <c r="D29" s="759"/>
      <c r="E29" s="761"/>
      <c r="F29" s="759"/>
      <c r="G29" s="759"/>
      <c r="H29" s="759"/>
    </row>
    <row r="33" ht="12" customHeight="1"/>
    <row r="34" hidden="1"/>
    <row r="35" hidden="1"/>
  </sheetData>
  <mergeCells count="2">
    <mergeCell ref="A1:H1"/>
    <mergeCell ref="A5:A28"/>
  </mergeCells>
  <phoneticPr fontId="3" type="noConversion"/>
  <conditionalFormatting sqref="B5:D8 B10:D25">
    <cfRule type="expression" dxfId="27" priority="4">
      <formula>$B5="Dining"</formula>
    </cfRule>
    <cfRule type="expression" dxfId="26" priority="5">
      <formula>$B5="Pray"</formula>
    </cfRule>
    <cfRule type="expression" dxfId="25" priority="6">
      <formula>OR($B5 = "Transfer", $B5="Arrival")</formula>
    </cfRule>
    <cfRule type="expression" dxfId="24" priority="7">
      <formula>AND($B5&lt;&gt;"", $B5&lt;&gt;"Category")</formula>
    </cfRule>
  </conditionalFormatting>
  <conditionalFormatting sqref="B4:H4 E5:H8 B9:H9 E10:H25 B26:H1048576">
    <cfRule type="expression" dxfId="23" priority="11">
      <formula>$B4="Dining"</formula>
    </cfRule>
    <cfRule type="expression" dxfId="22" priority="12">
      <formula>$B4="Pray"</formula>
    </cfRule>
    <cfRule type="expression" dxfId="21" priority="13">
      <formula>OR($B4 = "Transfer", $B4="Arrival")</formula>
    </cfRule>
    <cfRule type="expression" dxfId="20" priority="14">
      <formula>AND($B4&lt;&gt;"", $B4&lt;&gt;"Category")</formula>
    </cfRule>
  </conditionalFormatting>
  <conditionalFormatting sqref="C5:C1048576">
    <cfRule type="expression" dxfId="19" priority="2">
      <formula>ISNUMBER(SEARCH("Pray", $D5))</formula>
    </cfRule>
  </conditionalFormatting>
  <conditionalFormatting sqref="C5:D1048576">
    <cfRule type="expression" dxfId="18" priority="3">
      <formula>ISERROR(SEARCH("-&gt;", $D5))</formula>
    </cfRule>
  </conditionalFormatting>
  <conditionalFormatting sqref="D5:D1048576">
    <cfRule type="expression" dxfId="17" priority="1">
      <formula>ISNUMBER(SEARCH("Pray", $D5))</formula>
    </cfRule>
  </conditionalFormatting>
  <conditionalFormatting sqref="G2:G1048576">
    <cfRule type="cellIs" dxfId="16" priority="8" operator="equal">
      <formula>"TBD"</formula>
    </cfRule>
    <cfRule type="cellIs" dxfId="15" priority="9" operator="equal">
      <formula>"Planned"</formula>
    </cfRule>
    <cfRule type="cellIs" dxfId="14" priority="10" operator="equal">
      <formula>"Confirmed"</formula>
    </cfRule>
  </conditionalFormatting>
  <dataValidations count="1">
    <dataValidation type="list" allowBlank="1" showInputMessage="1" showErrorMessage="1" sqref="G25:G1048576 G8:G14 G17:G22" xr:uid="{2F33FF90-F368-45AA-84BE-C6A457D85A04}">
      <formula1>"-, Planned, Confirmed, TBD"</formula1>
    </dataValidation>
  </dataValidations>
  <pageMargins left="0.25" right="0.25" top="0.75" bottom="0.75" header="0.3" footer="0.3"/>
  <pageSetup paperSize="9" scale="59" fitToHeight="0"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088DE-C17A-4FC5-A3ED-5ACCCCF016B5}">
  <sheetPr>
    <pageSetUpPr fitToPage="1"/>
  </sheetPr>
  <dimension ref="A1:H35"/>
  <sheetViews>
    <sheetView view="pageBreakPreview" zoomScale="80" zoomScaleNormal="70" zoomScaleSheetLayoutView="80" zoomScalePageLayoutView="40" workbookViewId="0">
      <selection activeCell="A30" sqref="A30"/>
    </sheetView>
  </sheetViews>
  <sheetFormatPr defaultRowHeight="16.5"/>
  <cols>
    <col min="1" max="1" width="15" customWidth="1"/>
    <col min="2" max="2" width="16" customWidth="1"/>
    <col min="3" max="3" width="14" style="732" customWidth="1"/>
    <col min="4" max="4" width="70.5" customWidth="1"/>
    <col min="5" max="5" width="28.375" style="762" customWidth="1"/>
    <col min="6" max="6" width="16.5" customWidth="1"/>
    <col min="7" max="7" width="10.5" customWidth="1"/>
    <col min="8" max="8" width="50.625" customWidth="1"/>
  </cols>
  <sheetData>
    <row r="1" spans="1:8" s="728" customFormat="1" ht="139.5" customHeight="1">
      <c r="A1" s="1370" t="s">
        <v>1351</v>
      </c>
      <c r="B1" s="1370"/>
      <c r="C1" s="1370"/>
      <c r="D1" s="1370"/>
      <c r="E1" s="1370"/>
      <c r="F1" s="1370"/>
      <c r="G1" s="1370"/>
      <c r="H1" s="1370"/>
    </row>
    <row r="4" spans="1:8">
      <c r="A4" s="735" t="s">
        <v>1352</v>
      </c>
      <c r="B4" s="735" t="s">
        <v>2</v>
      </c>
      <c r="C4" s="736" t="s">
        <v>1353</v>
      </c>
      <c r="D4" s="736" t="s">
        <v>1354</v>
      </c>
      <c r="E4" s="735" t="s">
        <v>1355</v>
      </c>
      <c r="F4" s="735" t="s">
        <v>1356</v>
      </c>
      <c r="G4" s="735" t="s">
        <v>1357</v>
      </c>
      <c r="H4" s="737" t="s">
        <v>1358</v>
      </c>
    </row>
    <row r="5" spans="1:8" s="730" customFormat="1" ht="23.25" customHeight="1">
      <c r="A5" s="1373" t="s">
        <v>1412</v>
      </c>
      <c r="B5" s="738"/>
      <c r="C5" s="739" t="s">
        <v>1319</v>
      </c>
      <c r="D5" s="740"/>
      <c r="E5" s="741"/>
      <c r="F5" s="738"/>
      <c r="G5" s="738"/>
      <c r="H5" s="742"/>
    </row>
    <row r="6" spans="1:8" s="730" customFormat="1" ht="17.25">
      <c r="A6" s="1373"/>
      <c r="B6" s="749"/>
      <c r="C6" s="731"/>
      <c r="D6" s="732"/>
      <c r="E6" s="750"/>
      <c r="F6" s="749"/>
      <c r="G6" s="749"/>
      <c r="H6" s="751"/>
    </row>
    <row r="7" spans="1:8" s="730" customFormat="1" ht="17.25">
      <c r="A7" s="1373"/>
      <c r="B7" s="749"/>
      <c r="C7" s="731"/>
      <c r="D7" s="732"/>
      <c r="E7" s="750"/>
      <c r="F7" s="749"/>
      <c r="G7" s="749"/>
      <c r="H7" s="751"/>
    </row>
    <row r="8" spans="1:8">
      <c r="A8" s="1373"/>
      <c r="B8" s="743"/>
      <c r="C8" s="731"/>
      <c r="D8" s="732"/>
      <c r="E8" s="752"/>
      <c r="F8" s="743"/>
      <c r="G8" s="743"/>
      <c r="H8" s="748"/>
    </row>
    <row r="9" spans="1:8">
      <c r="A9" s="1373"/>
      <c r="B9" s="743"/>
      <c r="C9" s="731"/>
      <c r="D9" s="732"/>
      <c r="E9" s="747"/>
      <c r="F9" s="743"/>
      <c r="G9" s="743"/>
      <c r="H9" s="746"/>
    </row>
    <row r="10" spans="1:8">
      <c r="A10" s="1373"/>
      <c r="B10" s="743"/>
      <c r="C10" s="731"/>
      <c r="D10" s="732"/>
      <c r="E10" s="744"/>
      <c r="F10" s="745"/>
      <c r="G10" s="745"/>
      <c r="H10" s="746"/>
    </row>
    <row r="11" spans="1:8" ht="19.5">
      <c r="A11" s="1373"/>
      <c r="B11" s="743"/>
      <c r="C11" s="729" t="s">
        <v>1283</v>
      </c>
      <c r="D11" s="730"/>
      <c r="E11" s="763"/>
      <c r="F11" s="743"/>
      <c r="G11" s="743"/>
      <c r="H11" s="746"/>
    </row>
    <row r="12" spans="1:8">
      <c r="A12" s="1373"/>
      <c r="B12" s="743"/>
      <c r="C12" s="731"/>
      <c r="D12" s="732"/>
      <c r="E12" s="763"/>
      <c r="F12" s="743"/>
      <c r="G12" s="743"/>
      <c r="H12" s="746"/>
    </row>
    <row r="13" spans="1:8">
      <c r="A13" s="1373"/>
      <c r="B13" s="743"/>
      <c r="C13" s="731"/>
      <c r="D13" s="732"/>
      <c r="E13" s="747"/>
      <c r="F13" s="743"/>
      <c r="G13" s="743"/>
      <c r="H13" s="746"/>
    </row>
    <row r="14" spans="1:8">
      <c r="A14" s="1373"/>
      <c r="B14" s="743"/>
      <c r="C14" s="731"/>
      <c r="D14" s="732"/>
      <c r="E14" s="763"/>
      <c r="F14" s="743"/>
      <c r="G14" s="743"/>
      <c r="H14" s="746"/>
    </row>
    <row r="15" spans="1:8" s="730" customFormat="1" ht="17.25">
      <c r="A15" s="1373"/>
      <c r="B15" s="749"/>
      <c r="C15" s="731"/>
      <c r="D15" s="732"/>
      <c r="E15" s="750"/>
      <c r="F15" s="749"/>
      <c r="G15" s="749"/>
      <c r="H15" s="751"/>
    </row>
    <row r="16" spans="1:8" s="730" customFormat="1" ht="23.25" customHeight="1">
      <c r="A16" s="1373"/>
      <c r="B16" s="749"/>
      <c r="C16" s="731"/>
      <c r="D16" s="732"/>
      <c r="E16" s="750"/>
      <c r="F16" s="749"/>
      <c r="G16" s="749"/>
      <c r="H16" s="751"/>
    </row>
    <row r="17" spans="1:8">
      <c r="A17" s="1373"/>
      <c r="B17" s="743"/>
      <c r="C17" s="731"/>
      <c r="D17" s="732"/>
      <c r="E17" s="747"/>
      <c r="F17" s="743"/>
      <c r="G17" s="743"/>
      <c r="H17" s="748"/>
    </row>
    <row r="18" spans="1:8" ht="19.5">
      <c r="A18" s="1373"/>
      <c r="B18" s="743"/>
      <c r="C18" s="729"/>
      <c r="D18" s="730"/>
      <c r="E18" s="763"/>
      <c r="F18" s="745"/>
      <c r="G18" s="743"/>
      <c r="H18" s="746"/>
    </row>
    <row r="19" spans="1:8" ht="19.5">
      <c r="A19" s="1373"/>
      <c r="B19" s="743"/>
      <c r="C19" s="729" t="s">
        <v>1288</v>
      </c>
      <c r="D19" s="730"/>
      <c r="E19" s="763"/>
      <c r="F19" s="743"/>
      <c r="G19" s="743"/>
      <c r="H19" s="746"/>
    </row>
    <row r="20" spans="1:8">
      <c r="A20" s="1373"/>
      <c r="B20" s="743"/>
      <c r="C20" s="731"/>
      <c r="D20" s="732"/>
      <c r="E20" s="763"/>
      <c r="F20" s="743"/>
      <c r="G20" s="743"/>
      <c r="H20" s="746"/>
    </row>
    <row r="21" spans="1:8">
      <c r="A21" s="1373"/>
      <c r="B21" s="743"/>
      <c r="C21" s="731"/>
      <c r="D21" s="732"/>
      <c r="E21" s="747"/>
      <c r="F21" s="743"/>
      <c r="G21" s="743"/>
      <c r="H21" s="746"/>
    </row>
    <row r="22" spans="1:8">
      <c r="A22" s="1373"/>
      <c r="B22" s="743"/>
      <c r="C22" s="731"/>
      <c r="D22" s="732"/>
      <c r="E22" s="763"/>
      <c r="F22" s="743"/>
      <c r="G22" s="743"/>
      <c r="H22" s="746"/>
    </row>
    <row r="23" spans="1:8" s="730" customFormat="1" ht="17.25">
      <c r="A23" s="1373"/>
      <c r="B23" s="749"/>
      <c r="C23" s="731"/>
      <c r="D23" s="732"/>
      <c r="E23" s="750"/>
      <c r="F23" s="749"/>
      <c r="G23" s="749"/>
      <c r="H23" s="751"/>
    </row>
    <row r="24" spans="1:8" s="730" customFormat="1" ht="17.25">
      <c r="A24" s="1373"/>
      <c r="B24" s="749"/>
      <c r="C24" s="731"/>
      <c r="D24" s="732"/>
      <c r="E24" s="750"/>
      <c r="F24" s="749"/>
      <c r="G24" s="749"/>
      <c r="H24" s="751"/>
    </row>
    <row r="25" spans="1:8">
      <c r="A25" s="1373"/>
      <c r="B25" s="743"/>
      <c r="C25" s="731"/>
      <c r="D25" s="732"/>
      <c r="E25" s="752"/>
      <c r="F25" s="743"/>
      <c r="G25" s="743"/>
      <c r="H25" s="748"/>
    </row>
    <row r="26" spans="1:8">
      <c r="A26" s="1373"/>
      <c r="B26" s="743"/>
      <c r="C26" s="731"/>
      <c r="D26" s="732"/>
      <c r="E26" s="747"/>
      <c r="F26" s="743"/>
      <c r="G26" s="743"/>
      <c r="H26" s="746"/>
    </row>
    <row r="27" spans="1:8">
      <c r="A27" s="1373"/>
      <c r="B27" s="743"/>
      <c r="C27" s="731"/>
      <c r="D27" s="732"/>
      <c r="E27" s="752"/>
      <c r="F27" s="743"/>
      <c r="G27" s="743"/>
      <c r="H27" s="748"/>
    </row>
    <row r="28" spans="1:8">
      <c r="A28" s="1373"/>
      <c r="B28" s="753"/>
      <c r="C28" s="754"/>
      <c r="D28" s="755"/>
      <c r="E28" s="756"/>
      <c r="F28" s="757"/>
      <c r="G28" s="753"/>
      <c r="H28" s="758"/>
    </row>
    <row r="29" spans="1:8">
      <c r="A29" s="759"/>
      <c r="B29" s="759"/>
      <c r="C29" s="760"/>
      <c r="D29" s="759"/>
      <c r="E29" s="761"/>
      <c r="F29" s="759"/>
      <c r="G29" s="759"/>
      <c r="H29" s="759"/>
    </row>
    <row r="33" ht="12" customHeight="1"/>
    <row r="34" hidden="1"/>
    <row r="35" hidden="1"/>
  </sheetData>
  <mergeCells count="2">
    <mergeCell ref="A1:H1"/>
    <mergeCell ref="A5:A28"/>
  </mergeCells>
  <phoneticPr fontId="3" type="noConversion"/>
  <conditionalFormatting sqref="B5:D8 B10:D25">
    <cfRule type="expression" dxfId="13" priority="4">
      <formula>$B5="Dining"</formula>
    </cfRule>
    <cfRule type="expression" dxfId="12" priority="5">
      <formula>$B5="Pray"</formula>
    </cfRule>
    <cfRule type="expression" dxfId="11" priority="6">
      <formula>OR($B5 = "Transfer", $B5="Arrival")</formula>
    </cfRule>
    <cfRule type="expression" dxfId="10" priority="7">
      <formula>AND($B5&lt;&gt;"", $B5&lt;&gt;"Category")</formula>
    </cfRule>
  </conditionalFormatting>
  <conditionalFormatting sqref="B4:H4 E5:H8 B9:H9 E10:H25 B26:H1048576">
    <cfRule type="expression" dxfId="9" priority="11">
      <formula>$B4="Dining"</formula>
    </cfRule>
    <cfRule type="expression" dxfId="8" priority="12">
      <formula>$B4="Pray"</formula>
    </cfRule>
    <cfRule type="expression" dxfId="7" priority="13">
      <formula>OR($B4 = "Transfer", $B4="Arrival")</formula>
    </cfRule>
    <cfRule type="expression" dxfId="6" priority="14">
      <formula>AND($B4&lt;&gt;"", $B4&lt;&gt;"Category")</formula>
    </cfRule>
  </conditionalFormatting>
  <conditionalFormatting sqref="C5:C1048576">
    <cfRule type="expression" dxfId="5" priority="2">
      <formula>ISNUMBER(SEARCH("Pray", $D5))</formula>
    </cfRule>
  </conditionalFormatting>
  <conditionalFormatting sqref="C5:D1048576">
    <cfRule type="expression" dxfId="4" priority="3">
      <formula>ISERROR(SEARCH("-&gt;", $D5))</formula>
    </cfRule>
  </conditionalFormatting>
  <conditionalFormatting sqref="D5:D1048576">
    <cfRule type="expression" dxfId="3" priority="1">
      <formula>ISNUMBER(SEARCH("Pray", $D5))</formula>
    </cfRule>
  </conditionalFormatting>
  <conditionalFormatting sqref="G2:G1048576">
    <cfRule type="cellIs" dxfId="2" priority="8" operator="equal">
      <formula>"TBD"</formula>
    </cfRule>
    <cfRule type="cellIs" dxfId="1" priority="9" operator="equal">
      <formula>"Planned"</formula>
    </cfRule>
    <cfRule type="cellIs" dxfId="0" priority="10" operator="equal">
      <formula>"Confirmed"</formula>
    </cfRule>
  </conditionalFormatting>
  <dataValidations count="1">
    <dataValidation type="list" allowBlank="1" showInputMessage="1" showErrorMessage="1" sqref="G25:G1048576 G8:G14 G17:G22" xr:uid="{959B6092-9F99-487B-BEB7-FD7E159CF1B4}">
      <formula1>"-, Planned, Confirmed, TBD"</formula1>
    </dataValidation>
  </dataValidations>
  <pageMargins left="0.25" right="0.25" top="0.75" bottom="0.75" header="0.3" footer="0.3"/>
  <pageSetup paperSize="9" scale="59" fitToHeight="0"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F8E95-E26A-44FD-83D5-AA2436AFADAF}">
  <sheetPr>
    <pageSetUpPr fitToPage="1"/>
  </sheetPr>
  <dimension ref="A1:I22"/>
  <sheetViews>
    <sheetView view="pageBreakPreview" topLeftCell="A13" zoomScale="85" zoomScaleNormal="85" zoomScaleSheetLayoutView="85" workbookViewId="0">
      <selection activeCell="H22" sqref="H22"/>
    </sheetView>
  </sheetViews>
  <sheetFormatPr defaultColWidth="9" defaultRowHeight="15"/>
  <cols>
    <col min="1" max="1" width="16.25" style="2" customWidth="1"/>
    <col min="2" max="2" width="29.625" style="2" customWidth="1"/>
    <col min="3" max="4" width="15.25" style="2" customWidth="1"/>
    <col min="5" max="5" width="16.5" style="2" bestFit="1" customWidth="1"/>
    <col min="6" max="7" width="10.125" style="2" customWidth="1"/>
    <col min="8" max="8" width="51.625" style="2" customWidth="1"/>
    <col min="9" max="9" width="47.625" style="249" customWidth="1"/>
    <col min="10" max="10" width="9" style="2" customWidth="1"/>
    <col min="11" max="16384" width="9" style="2"/>
  </cols>
  <sheetData>
    <row r="1" spans="1:9" ht="26.25" customHeight="1">
      <c r="A1" s="1056" t="s">
        <v>672</v>
      </c>
      <c r="B1" s="1056"/>
      <c r="C1" s="1057"/>
      <c r="D1" s="1057"/>
      <c r="E1" s="1057"/>
      <c r="F1" s="1057"/>
      <c r="G1" s="1057"/>
      <c r="H1" s="1057"/>
      <c r="I1" s="1058"/>
    </row>
    <row r="2" spans="1:9" ht="18" customHeight="1">
      <c r="A2" s="2" t="s">
        <v>53</v>
      </c>
      <c r="E2" s="21"/>
      <c r="F2" s="21"/>
      <c r="G2" s="21"/>
      <c r="H2" s="21"/>
    </row>
    <row r="3" spans="1:9" ht="5.25" customHeight="1"/>
    <row r="4" spans="1:9" ht="18.75" customHeight="1">
      <c r="A4" s="1059" t="s">
        <v>76</v>
      </c>
      <c r="B4" s="1059"/>
      <c r="C4" s="1060"/>
      <c r="D4" s="1060"/>
      <c r="E4" s="1060"/>
      <c r="F4" s="1060"/>
      <c r="G4" s="1060"/>
      <c r="H4" s="1060"/>
      <c r="I4" s="1061" t="s">
        <v>56</v>
      </c>
    </row>
    <row r="5" spans="1:9" ht="26.25" customHeight="1">
      <c r="A5" s="1063" t="s">
        <v>19</v>
      </c>
      <c r="B5" s="1051" t="s">
        <v>55</v>
      </c>
      <c r="C5" s="1051" t="s">
        <v>77</v>
      </c>
      <c r="D5" s="1066" t="s">
        <v>565</v>
      </c>
      <c r="E5" s="1067" t="s">
        <v>673</v>
      </c>
      <c r="F5" s="1068"/>
      <c r="G5" s="1066" t="s">
        <v>95</v>
      </c>
      <c r="H5" s="1051" t="s">
        <v>80</v>
      </c>
      <c r="I5" s="1061"/>
    </row>
    <row r="6" spans="1:9" ht="32.25" customHeight="1">
      <c r="A6" s="1064"/>
      <c r="B6" s="1065"/>
      <c r="C6" s="1065"/>
      <c r="D6" s="1065"/>
      <c r="E6" s="48" t="s">
        <v>79</v>
      </c>
      <c r="F6" s="26" t="s">
        <v>62</v>
      </c>
      <c r="G6" s="1069"/>
      <c r="H6" s="1065"/>
      <c r="I6" s="1062"/>
    </row>
    <row r="7" spans="1:9" ht="75">
      <c r="A7" s="1053" t="s">
        <v>83</v>
      </c>
      <c r="B7" s="1071" t="s">
        <v>646</v>
      </c>
      <c r="C7" s="818" t="s">
        <v>66</v>
      </c>
      <c r="D7" s="818" t="s">
        <v>918</v>
      </c>
      <c r="E7" s="822" t="s">
        <v>70</v>
      </c>
      <c r="F7" s="818"/>
      <c r="G7" s="33" t="s">
        <v>178</v>
      </c>
      <c r="H7" s="125" t="s">
        <v>69</v>
      </c>
      <c r="I7" s="1073" t="s">
        <v>82</v>
      </c>
    </row>
    <row r="8" spans="1:9" ht="60">
      <c r="A8" s="1054"/>
      <c r="B8" s="1072"/>
      <c r="C8" s="104" t="s">
        <v>91</v>
      </c>
      <c r="D8" s="104" t="s">
        <v>917</v>
      </c>
      <c r="E8" s="105" t="s">
        <v>68</v>
      </c>
      <c r="F8" s="106"/>
      <c r="G8" s="34" t="s">
        <v>178</v>
      </c>
      <c r="H8" s="47" t="s">
        <v>67</v>
      </c>
      <c r="I8" s="1074"/>
    </row>
    <row r="9" spans="1:9" ht="100.5" customHeight="1">
      <c r="A9" s="1054"/>
      <c r="B9" s="1075" t="s">
        <v>649</v>
      </c>
      <c r="C9" s="107" t="s">
        <v>63</v>
      </c>
      <c r="D9" s="107" t="s">
        <v>919</v>
      </c>
      <c r="E9" s="107"/>
      <c r="F9" s="108" t="s">
        <v>84</v>
      </c>
      <c r="G9" s="56" t="s">
        <v>178</v>
      </c>
      <c r="H9" s="46" t="s">
        <v>64</v>
      </c>
      <c r="I9" s="1077" t="s">
        <v>81</v>
      </c>
    </row>
    <row r="10" spans="1:9" ht="135">
      <c r="A10" s="1054"/>
      <c r="B10" s="1076"/>
      <c r="C10" s="104" t="s">
        <v>66</v>
      </c>
      <c r="D10" s="104" t="s">
        <v>918</v>
      </c>
      <c r="E10" s="104"/>
      <c r="F10" s="109" t="s">
        <v>65</v>
      </c>
      <c r="G10" s="53" t="s">
        <v>178</v>
      </c>
      <c r="H10" s="47" t="s">
        <v>88</v>
      </c>
      <c r="I10" s="1078"/>
    </row>
    <row r="11" spans="1:9" ht="90">
      <c r="A11" s="1054"/>
      <c r="B11" s="1079" t="s">
        <v>647</v>
      </c>
      <c r="C11" s="103" t="s">
        <v>73</v>
      </c>
      <c r="D11" s="103" t="s">
        <v>918</v>
      </c>
      <c r="E11" s="105" t="s">
        <v>71</v>
      </c>
      <c r="F11" s="105"/>
      <c r="G11" s="55" t="s">
        <v>178</v>
      </c>
      <c r="H11" s="16" t="s">
        <v>1419</v>
      </c>
      <c r="I11" s="1082" t="s">
        <v>60</v>
      </c>
    </row>
    <row r="12" spans="1:9" ht="135">
      <c r="A12" s="1054"/>
      <c r="B12" s="1080"/>
      <c r="C12" s="103" t="s">
        <v>59</v>
      </c>
      <c r="D12" s="103" t="s">
        <v>918</v>
      </c>
      <c r="E12" s="105" t="s">
        <v>72</v>
      </c>
      <c r="F12" s="105"/>
      <c r="G12" s="51" t="s">
        <v>178</v>
      </c>
      <c r="H12" s="16" t="s">
        <v>74</v>
      </c>
      <c r="I12" s="1083"/>
    </row>
    <row r="13" spans="1:9" ht="90">
      <c r="A13" s="1055"/>
      <c r="B13" s="1081"/>
      <c r="C13" s="931" t="s">
        <v>58</v>
      </c>
      <c r="D13" s="931" t="s">
        <v>917</v>
      </c>
      <c r="E13" s="932" t="s">
        <v>168</v>
      </c>
      <c r="F13" s="932"/>
      <c r="G13" s="839" t="s">
        <v>178</v>
      </c>
      <c r="H13" s="795" t="s">
        <v>75</v>
      </c>
      <c r="I13" s="1084"/>
    </row>
    <row r="14" spans="1:9" ht="18" customHeight="1">
      <c r="A14" s="2" t="s">
        <v>53</v>
      </c>
      <c r="E14" s="21"/>
      <c r="F14" s="21"/>
      <c r="G14" s="21"/>
      <c r="H14" s="21"/>
    </row>
    <row r="15" spans="1:9" ht="18" customHeight="1">
      <c r="E15" s="21"/>
      <c r="F15" s="21"/>
      <c r="G15" s="21"/>
      <c r="H15" s="21"/>
    </row>
    <row r="16" spans="1:9" ht="5.25" customHeight="1"/>
    <row r="17" spans="1:9" ht="18.75" customHeight="1">
      <c r="A17" s="1059" t="s">
        <v>76</v>
      </c>
      <c r="B17" s="1059"/>
      <c r="C17" s="1060"/>
      <c r="D17" s="1060"/>
      <c r="E17" s="1060"/>
      <c r="F17" s="1060"/>
      <c r="G17" s="1060"/>
      <c r="H17" s="1060"/>
      <c r="I17" s="1061" t="s">
        <v>56</v>
      </c>
    </row>
    <row r="18" spans="1:9" ht="26.25" customHeight="1">
      <c r="A18" s="1063" t="s">
        <v>19</v>
      </c>
      <c r="B18" s="1051" t="s">
        <v>55</v>
      </c>
      <c r="C18" s="1051" t="s">
        <v>77</v>
      </c>
      <c r="D18" s="1066" t="s">
        <v>565</v>
      </c>
      <c r="E18" s="1067" t="s">
        <v>673</v>
      </c>
      <c r="F18" s="1068"/>
      <c r="G18" s="1066" t="s">
        <v>95</v>
      </c>
      <c r="H18" s="1051" t="s">
        <v>80</v>
      </c>
      <c r="I18" s="1061"/>
    </row>
    <row r="19" spans="1:9" ht="32.25" customHeight="1">
      <c r="A19" s="1087"/>
      <c r="B19" s="1052"/>
      <c r="C19" s="1052"/>
      <c r="D19" s="1052"/>
      <c r="E19" s="291" t="s">
        <v>79</v>
      </c>
      <c r="F19" s="784" t="s">
        <v>62</v>
      </c>
      <c r="G19" s="1088"/>
      <c r="H19" s="1052"/>
      <c r="I19" s="1061"/>
    </row>
    <row r="20" spans="1:9" ht="195">
      <c r="A20" s="1053" t="s">
        <v>83</v>
      </c>
      <c r="B20" s="1071" t="s">
        <v>648</v>
      </c>
      <c r="C20" s="818" t="s">
        <v>85</v>
      </c>
      <c r="D20" s="818" t="s">
        <v>919</v>
      </c>
      <c r="E20" s="819" t="s">
        <v>169</v>
      </c>
      <c r="F20" s="818"/>
      <c r="G20" s="820" t="s">
        <v>178</v>
      </c>
      <c r="H20" s="125" t="s">
        <v>86</v>
      </c>
      <c r="I20" s="821" t="s">
        <v>87</v>
      </c>
    </row>
    <row r="21" spans="1:9" ht="165">
      <c r="A21" s="1054"/>
      <c r="B21" s="1085"/>
      <c r="C21" s="103" t="s">
        <v>10</v>
      </c>
      <c r="D21" s="103" t="s">
        <v>918</v>
      </c>
      <c r="E21" s="50" t="s">
        <v>89</v>
      </c>
      <c r="F21" s="103"/>
      <c r="G21" s="73" t="s">
        <v>178</v>
      </c>
      <c r="H21" s="16" t="s">
        <v>1614</v>
      </c>
      <c r="I21" s="18"/>
    </row>
    <row r="22" spans="1:9" ht="409.6" thickBot="1">
      <c r="A22" s="1070"/>
      <c r="B22" s="1086"/>
      <c r="C22" s="933" t="s">
        <v>66</v>
      </c>
      <c r="D22" s="933" t="s">
        <v>917</v>
      </c>
      <c r="E22" s="934" t="s">
        <v>90</v>
      </c>
      <c r="F22" s="935"/>
      <c r="G22" s="936" t="s">
        <v>178</v>
      </c>
      <c r="H22" s="920" t="s">
        <v>1615</v>
      </c>
      <c r="I22" s="901"/>
    </row>
  </sheetData>
  <mergeCells count="28">
    <mergeCell ref="A20:A22"/>
    <mergeCell ref="B7:B8"/>
    <mergeCell ref="I7:I8"/>
    <mergeCell ref="B9:B10"/>
    <mergeCell ref="I9:I10"/>
    <mergeCell ref="B11:B13"/>
    <mergeCell ref="I11:I13"/>
    <mergeCell ref="B20:B22"/>
    <mergeCell ref="A17:H17"/>
    <mergeCell ref="I17:I19"/>
    <mergeCell ref="A18:A19"/>
    <mergeCell ref="B18:B19"/>
    <mergeCell ref="C18:C19"/>
    <mergeCell ref="D18:D19"/>
    <mergeCell ref="E18:F18"/>
    <mergeCell ref="G18:G19"/>
    <mergeCell ref="H18:H19"/>
    <mergeCell ref="A7:A13"/>
    <mergeCell ref="A1:I1"/>
    <mergeCell ref="A4:H4"/>
    <mergeCell ref="I4:I6"/>
    <mergeCell ref="A5:A6"/>
    <mergeCell ref="B5:B6"/>
    <mergeCell ref="C5:C6"/>
    <mergeCell ref="D5:D6"/>
    <mergeCell ref="E5:F5"/>
    <mergeCell ref="G5:G6"/>
    <mergeCell ref="H5:H6"/>
  </mergeCells>
  <phoneticPr fontId="3" type="noConversion"/>
  <hyperlinks>
    <hyperlink ref="I11" r:id="rId1" xr:uid="{1E781805-3C11-42B8-AA81-1F269B32A938}"/>
    <hyperlink ref="I9" r:id="rId2" xr:uid="{84953F4A-1819-4822-B6D1-DBAF1BE73BC3}"/>
    <hyperlink ref="I7" r:id="rId3" xr:uid="{FA3E3289-5883-41D9-BD36-2C102AABBAE7}"/>
    <hyperlink ref="I20" r:id="rId4" xr:uid="{C6270EEA-4433-4D5C-86CA-7704FF2A2AF2}"/>
  </hyperlinks>
  <pageMargins left="0.11811023622047245" right="0.11811023622047245" top="0.19685039370078741" bottom="0.19685039370078741" header="0.31496062992125984" footer="0.31496062992125984"/>
  <pageSetup paperSize="9" scale="62" fitToHeight="0" orientation="landscape" r:id="rId5"/>
  <headerFooter>
    <oddFooter>&amp;C&amp;P/&amp;N</oddFooter>
  </headerFooter>
  <rowBreaks count="1" manualBreakCount="1">
    <brk id="13" max="16383" man="1"/>
  </rowBreaks>
  <drawing r:id="rId6"/>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7F221-C572-4959-A672-5E36A8E17F9F}">
  <sheetPr>
    <pageSetUpPr fitToPage="1"/>
  </sheetPr>
  <dimension ref="A1:J64"/>
  <sheetViews>
    <sheetView tabSelected="1" view="pageBreakPreview" topLeftCell="B1" zoomScaleNormal="85" zoomScaleSheetLayoutView="100" workbookViewId="0">
      <pane xSplit="2" ySplit="6" topLeftCell="D30" activePane="bottomRight" state="frozen"/>
      <selection activeCell="B1" sqref="B1"/>
      <selection pane="topRight" activeCell="D1" sqref="D1"/>
      <selection pane="bottomLeft" activeCell="B7" sqref="B7"/>
      <selection pane="bottomRight" activeCell="F20" sqref="F20"/>
    </sheetView>
  </sheetViews>
  <sheetFormatPr defaultColWidth="9" defaultRowHeight="15"/>
  <cols>
    <col min="1" max="1" width="20.375" style="2" customWidth="1"/>
    <col min="2" max="2" width="24.75" style="2" customWidth="1"/>
    <col min="3" max="3" width="18.75" style="2" customWidth="1"/>
    <col min="4" max="4" width="32.875" style="2" customWidth="1"/>
    <col min="5" max="5" width="16" style="2" bestFit="1" customWidth="1"/>
    <col min="6" max="6" width="21.5" style="2" customWidth="1"/>
    <col min="7" max="7" width="10.625" style="2" bestFit="1" customWidth="1"/>
    <col min="8" max="8" width="7.25" style="2" bestFit="1" customWidth="1"/>
    <col min="9" max="9" width="59.875" style="249" customWidth="1"/>
    <col min="10" max="10" width="24.875" style="249" customWidth="1"/>
    <col min="11" max="11" width="9" style="2" customWidth="1"/>
    <col min="12" max="16384" width="9" style="2"/>
  </cols>
  <sheetData>
    <row r="1" spans="1:10" ht="26.25" customHeight="1">
      <c r="A1" s="1056" t="s">
        <v>1610</v>
      </c>
      <c r="B1" s="1056"/>
      <c r="C1" s="1056"/>
      <c r="D1" s="1095"/>
      <c r="E1" s="1095"/>
      <c r="F1" s="1095"/>
      <c r="G1" s="1095"/>
      <c r="H1" s="1095"/>
      <c r="I1" s="1095"/>
      <c r="J1" s="1096"/>
    </row>
    <row r="2" spans="1:10" ht="14.25" customHeight="1">
      <c r="A2" s="2" t="s">
        <v>53</v>
      </c>
      <c r="F2" s="65"/>
      <c r="G2" s="21"/>
      <c r="H2" s="21"/>
      <c r="I2" s="652"/>
    </row>
    <row r="3" spans="1:10" ht="5.25" customHeight="1"/>
    <row r="4" spans="1:10" ht="18.75" customHeight="1">
      <c r="A4" s="1059" t="s">
        <v>107</v>
      </c>
      <c r="B4" s="1059"/>
      <c r="C4" s="1059"/>
      <c r="D4" s="1060"/>
      <c r="E4" s="1060"/>
      <c r="F4" s="1060"/>
      <c r="G4" s="1060"/>
      <c r="H4" s="1060"/>
      <c r="I4" s="1060"/>
      <c r="J4" s="1061" t="s">
        <v>56</v>
      </c>
    </row>
    <row r="5" spans="1:10" ht="21" customHeight="1">
      <c r="A5" s="1063" t="s">
        <v>19</v>
      </c>
      <c r="B5" s="1051" t="s">
        <v>55</v>
      </c>
      <c r="C5" s="1066" t="s">
        <v>177</v>
      </c>
      <c r="D5" s="1411"/>
      <c r="E5" s="1066" t="s">
        <v>565</v>
      </c>
      <c r="F5" s="1067" t="s">
        <v>673</v>
      </c>
      <c r="G5" s="1068"/>
      <c r="H5" s="1066" t="s">
        <v>95</v>
      </c>
      <c r="I5" s="1066" t="s">
        <v>92</v>
      </c>
      <c r="J5" s="1061"/>
    </row>
    <row r="6" spans="1:10" ht="21" customHeight="1">
      <c r="A6" s="1064"/>
      <c r="B6" s="1065"/>
      <c r="C6" s="1065"/>
      <c r="D6" s="1412"/>
      <c r="E6" s="1065"/>
      <c r="F6" s="48" t="s">
        <v>79</v>
      </c>
      <c r="G6" s="26" t="s">
        <v>62</v>
      </c>
      <c r="H6" s="1069"/>
      <c r="I6" s="1414"/>
      <c r="J6" s="1062"/>
    </row>
    <row r="7" spans="1:10" s="249" customFormat="1" ht="94.5">
      <c r="A7" s="1112" t="s">
        <v>170</v>
      </c>
      <c r="B7" s="1378" t="s">
        <v>1136</v>
      </c>
      <c r="C7" s="1423" t="s">
        <v>1137</v>
      </c>
      <c r="D7" s="655" t="s">
        <v>1138</v>
      </c>
      <c r="E7" s="655"/>
      <c r="F7" s="656"/>
      <c r="G7" s="124"/>
      <c r="H7" s="124"/>
      <c r="I7" s="124" t="s">
        <v>1145</v>
      </c>
      <c r="J7" s="1380"/>
    </row>
    <row r="8" spans="1:10" s="249" customFormat="1" ht="110.25">
      <c r="A8" s="1113"/>
      <c r="B8" s="1379"/>
      <c r="C8" s="1377"/>
      <c r="D8" s="283" t="s">
        <v>1146</v>
      </c>
      <c r="E8" s="283"/>
      <c r="F8" s="205"/>
      <c r="G8" s="51"/>
      <c r="H8" s="206"/>
      <c r="I8" s="206" t="s">
        <v>1147</v>
      </c>
      <c r="J8" s="1397"/>
    </row>
    <row r="9" spans="1:10" s="249" customFormat="1" ht="126">
      <c r="A9" s="1113"/>
      <c r="B9" s="1379"/>
      <c r="C9" s="1390"/>
      <c r="D9" s="119" t="s">
        <v>1148</v>
      </c>
      <c r="E9" s="119"/>
      <c r="F9" s="654"/>
      <c r="G9" s="54"/>
      <c r="H9" s="54"/>
      <c r="I9" s="54" t="s">
        <v>1149</v>
      </c>
      <c r="J9" s="1398"/>
    </row>
    <row r="10" spans="1:10" ht="31.5">
      <c r="A10" s="1113"/>
      <c r="B10" s="1379"/>
      <c r="C10" s="1427" t="s">
        <v>19</v>
      </c>
      <c r="D10" s="71" t="s">
        <v>1611</v>
      </c>
      <c r="E10" s="51"/>
      <c r="F10" s="1040"/>
      <c r="G10" s="1043">
        <v>6666.67</v>
      </c>
      <c r="H10" s="51" t="s">
        <v>619</v>
      </c>
      <c r="I10" s="51" t="s">
        <v>1584</v>
      </c>
      <c r="J10" s="1077"/>
    </row>
    <row r="11" spans="1:10" ht="47.25">
      <c r="A11" s="1113"/>
      <c r="B11" s="1379"/>
      <c r="C11" s="1119"/>
      <c r="D11" s="71" t="s">
        <v>1612</v>
      </c>
      <c r="E11" s="51"/>
      <c r="F11" s="1040"/>
      <c r="G11" s="1044">
        <v>13333.33</v>
      </c>
      <c r="H11" s="51" t="s">
        <v>626</v>
      </c>
      <c r="I11" s="51" t="s">
        <v>1583</v>
      </c>
      <c r="J11" s="1381"/>
    </row>
    <row r="12" spans="1:10" ht="47.25">
      <c r="A12" s="1113"/>
      <c r="B12" s="1379"/>
      <c r="C12" s="1119"/>
      <c r="D12" s="93" t="s">
        <v>1578</v>
      </c>
      <c r="E12" s="60"/>
      <c r="F12" s="1041"/>
      <c r="G12" s="1045">
        <v>20000</v>
      </c>
      <c r="H12" s="60" t="s">
        <v>626</v>
      </c>
      <c r="I12" s="60" t="s">
        <v>1582</v>
      </c>
      <c r="J12" s="1381"/>
    </row>
    <row r="13" spans="1:10" ht="174.75" customHeight="1">
      <c r="A13" s="1422"/>
      <c r="B13" s="1393"/>
      <c r="C13" s="1120"/>
      <c r="D13" s="74" t="s">
        <v>1613</v>
      </c>
      <c r="E13" s="59"/>
      <c r="F13" s="1042"/>
      <c r="G13" s="1046">
        <v>33333.33</v>
      </c>
      <c r="H13" s="59" t="s">
        <v>1586</v>
      </c>
      <c r="I13" s="59" t="s">
        <v>1585</v>
      </c>
      <c r="J13" s="1381"/>
    </row>
    <row r="14" spans="1:10" ht="14.25" customHeight="1">
      <c r="A14" s="2" t="s">
        <v>53</v>
      </c>
      <c r="F14" s="65"/>
      <c r="G14" s="21"/>
      <c r="H14" s="21"/>
      <c r="I14" s="652"/>
    </row>
    <row r="16" spans="1:10" ht="18.75" customHeight="1">
      <c r="A16" s="1059" t="s">
        <v>107</v>
      </c>
      <c r="B16" s="1059"/>
      <c r="C16" s="1059"/>
      <c r="D16" s="1060"/>
      <c r="E16" s="1060"/>
      <c r="F16" s="1060"/>
      <c r="G16" s="1060"/>
      <c r="H16" s="1060"/>
      <c r="I16" s="1060"/>
      <c r="J16" s="1061" t="s">
        <v>56</v>
      </c>
    </row>
    <row r="17" spans="1:10" ht="21" customHeight="1">
      <c r="A17" s="1063" t="s">
        <v>19</v>
      </c>
      <c r="B17" s="1051" t="s">
        <v>55</v>
      </c>
      <c r="C17" s="1066" t="s">
        <v>177</v>
      </c>
      <c r="D17" s="1411"/>
      <c r="E17" s="1066" t="s">
        <v>565</v>
      </c>
      <c r="F17" s="1067" t="s">
        <v>673</v>
      </c>
      <c r="G17" s="1068"/>
      <c r="H17" s="1066" t="s">
        <v>95</v>
      </c>
      <c r="I17" s="1066" t="s">
        <v>92</v>
      </c>
      <c r="J17" s="1061"/>
    </row>
    <row r="18" spans="1:10" ht="21" customHeight="1">
      <c r="A18" s="1064"/>
      <c r="B18" s="1065"/>
      <c r="C18" s="1065"/>
      <c r="D18" s="1412"/>
      <c r="E18" s="1065"/>
      <c r="F18" s="48" t="s">
        <v>79</v>
      </c>
      <c r="G18" s="26" t="s">
        <v>62</v>
      </c>
      <c r="H18" s="1069"/>
      <c r="I18" s="1414"/>
      <c r="J18" s="1062"/>
    </row>
    <row r="19" spans="1:10" ht="16.5" customHeight="1">
      <c r="A19" s="1112" t="s">
        <v>170</v>
      </c>
      <c r="B19" s="1378" t="s">
        <v>1058</v>
      </c>
      <c r="C19" s="1377" t="s">
        <v>1601</v>
      </c>
      <c r="D19" s="823" t="s">
        <v>611</v>
      </c>
      <c r="E19" s="823"/>
      <c r="F19" s="656" t="s">
        <v>615</v>
      </c>
      <c r="G19" s="33"/>
      <c r="H19" s="33" t="s">
        <v>616</v>
      </c>
      <c r="I19" s="124" t="s">
        <v>617</v>
      </c>
      <c r="J19" s="1380" t="s">
        <v>618</v>
      </c>
    </row>
    <row r="20" spans="1:10" ht="31.5">
      <c r="A20" s="1113"/>
      <c r="B20" s="1379"/>
      <c r="C20" s="1377"/>
      <c r="D20" s="168" t="s">
        <v>612</v>
      </c>
      <c r="E20" s="168"/>
      <c r="F20" s="205" t="s">
        <v>615</v>
      </c>
      <c r="G20" s="23"/>
      <c r="H20" s="203" t="s">
        <v>619</v>
      </c>
      <c r="I20" s="206" t="s">
        <v>1139</v>
      </c>
      <c r="J20" s="1381"/>
    </row>
    <row r="21" spans="1:10" ht="31.5" customHeight="1">
      <c r="A21" s="1113"/>
      <c r="B21" s="1379"/>
      <c r="C21" s="1377"/>
      <c r="D21" s="168" t="s">
        <v>566</v>
      </c>
      <c r="E21" s="168"/>
      <c r="F21" s="204" t="s">
        <v>621</v>
      </c>
      <c r="G21" s="203"/>
      <c r="H21" s="203" t="s">
        <v>619</v>
      </c>
      <c r="I21" s="206" t="s">
        <v>622</v>
      </c>
      <c r="J21" s="1381"/>
    </row>
    <row r="22" spans="1:10" ht="47.25">
      <c r="A22" s="1113"/>
      <c r="B22" s="1379"/>
      <c r="C22" s="1377"/>
      <c r="D22" s="168" t="s">
        <v>613</v>
      </c>
      <c r="E22" s="168"/>
      <c r="F22" s="204" t="s">
        <v>623</v>
      </c>
      <c r="G22" s="203"/>
      <c r="H22" s="203" t="s">
        <v>619</v>
      </c>
      <c r="I22" s="206" t="s">
        <v>1140</v>
      </c>
      <c r="J22" s="1381"/>
    </row>
    <row r="23" spans="1:10" ht="47.25" customHeight="1">
      <c r="A23" s="1113"/>
      <c r="B23" s="1379"/>
      <c r="C23" s="1390"/>
      <c r="D23" s="38" t="s">
        <v>10</v>
      </c>
      <c r="E23" s="38"/>
      <c r="F23" s="654" t="s">
        <v>625</v>
      </c>
      <c r="G23" s="53"/>
      <c r="H23" s="53" t="s">
        <v>626</v>
      </c>
      <c r="I23" s="54" t="s">
        <v>1118</v>
      </c>
      <c r="J23" s="1381"/>
    </row>
    <row r="24" spans="1:10" s="249" customFormat="1" ht="30">
      <c r="A24" s="1113"/>
      <c r="B24" s="1379"/>
      <c r="C24" s="1424" t="s">
        <v>142</v>
      </c>
      <c r="D24" s="69"/>
      <c r="E24" s="69"/>
      <c r="F24" s="1050">
        <v>4000</v>
      </c>
      <c r="G24" s="55"/>
      <c r="H24" s="55" t="s">
        <v>96</v>
      </c>
      <c r="I24" s="45" t="s">
        <v>1604</v>
      </c>
      <c r="J24" s="1381"/>
    </row>
    <row r="25" spans="1:10" s="249" customFormat="1" ht="30">
      <c r="A25" s="1113"/>
      <c r="B25" s="1379"/>
      <c r="C25" s="1425"/>
      <c r="D25" s="283"/>
      <c r="E25" s="283"/>
      <c r="F25" s="205">
        <v>6000</v>
      </c>
      <c r="G25" s="51"/>
      <c r="H25" s="206" t="s">
        <v>102</v>
      </c>
      <c r="I25" s="16" t="s">
        <v>1605</v>
      </c>
      <c r="J25" s="1381"/>
    </row>
    <row r="26" spans="1:10" s="249" customFormat="1" ht="30">
      <c r="A26" s="1113"/>
      <c r="B26" s="1379"/>
      <c r="C26" s="1426"/>
      <c r="D26" s="119"/>
      <c r="E26" s="119"/>
      <c r="F26" s="654">
        <v>8000</v>
      </c>
      <c r="G26" s="54"/>
      <c r="H26" s="54" t="s">
        <v>105</v>
      </c>
      <c r="I26" s="40" t="s">
        <v>1606</v>
      </c>
      <c r="J26" s="1381"/>
    </row>
    <row r="27" spans="1:10" s="249" customFormat="1" ht="33">
      <c r="A27" s="1113"/>
      <c r="B27" s="1379"/>
      <c r="C27" s="1377" t="s">
        <v>1602</v>
      </c>
      <c r="D27" s="93"/>
      <c r="E27" s="93"/>
      <c r="F27" s="653">
        <v>5000</v>
      </c>
      <c r="G27" s="60"/>
      <c r="H27" s="60" t="s">
        <v>102</v>
      </c>
      <c r="I27" s="49" t="s">
        <v>1607</v>
      </c>
      <c r="J27" s="1381"/>
    </row>
    <row r="28" spans="1:10" s="249" customFormat="1" ht="30">
      <c r="A28" s="1113"/>
      <c r="B28" s="1379"/>
      <c r="C28" s="1377"/>
      <c r="D28" s="283"/>
      <c r="E28" s="283"/>
      <c r="F28" s="205">
        <v>8000</v>
      </c>
      <c r="G28" s="51"/>
      <c r="H28" s="206" t="s">
        <v>96</v>
      </c>
      <c r="I28" s="32" t="s">
        <v>1603</v>
      </c>
      <c r="J28" s="1381"/>
    </row>
    <row r="29" spans="1:10" s="249" customFormat="1" ht="31.5" customHeight="1">
      <c r="A29" s="1113"/>
      <c r="B29" s="1379"/>
      <c r="C29" s="1377"/>
      <c r="D29" s="283"/>
      <c r="E29" s="283"/>
      <c r="F29" s="204">
        <v>15000</v>
      </c>
      <c r="G29" s="206"/>
      <c r="H29" s="206" t="s">
        <v>1609</v>
      </c>
      <c r="I29" s="32" t="s">
        <v>1608</v>
      </c>
      <c r="J29" s="1381"/>
    </row>
    <row r="30" spans="1:10" ht="47.25">
      <c r="A30" s="1113"/>
      <c r="B30" s="1392" t="s">
        <v>1059</v>
      </c>
      <c r="C30" s="1394" t="s">
        <v>142</v>
      </c>
      <c r="D30" s="69" t="s">
        <v>140</v>
      </c>
      <c r="E30" s="69"/>
      <c r="F30" s="70">
        <v>5000</v>
      </c>
      <c r="G30" s="55"/>
      <c r="H30" s="55" t="s">
        <v>138</v>
      </c>
      <c r="I30" s="55" t="s">
        <v>141</v>
      </c>
      <c r="J30" s="1082" t="s">
        <v>93</v>
      </c>
    </row>
    <row r="31" spans="1:10" ht="141.75">
      <c r="A31" s="1113"/>
      <c r="B31" s="1379"/>
      <c r="C31" s="1395"/>
      <c r="D31" s="71" t="s">
        <v>143</v>
      </c>
      <c r="E31" s="71"/>
      <c r="F31" s="72">
        <v>10000</v>
      </c>
      <c r="G31" s="51"/>
      <c r="H31" s="51" t="s">
        <v>139</v>
      </c>
      <c r="I31" s="51" t="s">
        <v>1141</v>
      </c>
      <c r="J31" s="1397"/>
    </row>
    <row r="32" spans="1:10" ht="141.75">
      <c r="A32" s="1422"/>
      <c r="B32" s="1393"/>
      <c r="C32" s="1396"/>
      <c r="D32" s="74" t="s">
        <v>145</v>
      </c>
      <c r="E32" s="74"/>
      <c r="F32" s="75">
        <v>15000</v>
      </c>
      <c r="G32" s="59"/>
      <c r="H32" s="59" t="s">
        <v>173</v>
      </c>
      <c r="I32" s="59" t="s">
        <v>1142</v>
      </c>
      <c r="J32" s="1398"/>
    </row>
    <row r="33" spans="1:10" ht="14.25" customHeight="1">
      <c r="A33" s="2" t="s">
        <v>53</v>
      </c>
      <c r="F33" s="65"/>
      <c r="G33" s="21"/>
      <c r="H33" s="21"/>
      <c r="I33" s="652"/>
    </row>
    <row r="35" spans="1:10" ht="18.75" customHeight="1">
      <c r="A35" s="1059" t="s">
        <v>107</v>
      </c>
      <c r="B35" s="1059"/>
      <c r="C35" s="1059"/>
      <c r="D35" s="1060"/>
      <c r="E35" s="1060"/>
      <c r="F35" s="1060"/>
      <c r="G35" s="1060"/>
      <c r="H35" s="1060"/>
      <c r="I35" s="1060"/>
      <c r="J35" s="1061" t="s">
        <v>56</v>
      </c>
    </row>
    <row r="36" spans="1:10" ht="21" customHeight="1">
      <c r="A36" s="1063" t="s">
        <v>19</v>
      </c>
      <c r="B36" s="1051" t="s">
        <v>55</v>
      </c>
      <c r="C36" s="1066" t="s">
        <v>177</v>
      </c>
      <c r="D36" s="1411"/>
      <c r="E36" s="1066" t="s">
        <v>565</v>
      </c>
      <c r="F36" s="1067" t="s">
        <v>673</v>
      </c>
      <c r="G36" s="1068"/>
      <c r="H36" s="1066" t="s">
        <v>95</v>
      </c>
      <c r="I36" s="1066" t="s">
        <v>92</v>
      </c>
      <c r="J36" s="1061"/>
    </row>
    <row r="37" spans="1:10" ht="21" customHeight="1">
      <c r="A37" s="1064"/>
      <c r="B37" s="1065"/>
      <c r="C37" s="1065"/>
      <c r="D37" s="1412"/>
      <c r="E37" s="1065"/>
      <c r="F37" s="48" t="s">
        <v>79</v>
      </c>
      <c r="G37" s="26" t="s">
        <v>62</v>
      </c>
      <c r="H37" s="1069"/>
      <c r="I37" s="1414"/>
      <c r="J37" s="1062"/>
    </row>
    <row r="38" spans="1:10" ht="19.5" customHeight="1">
      <c r="A38" s="1415" t="s">
        <v>171</v>
      </c>
      <c r="B38" s="1256" t="s">
        <v>650</v>
      </c>
      <c r="C38" s="1401" t="s">
        <v>155</v>
      </c>
      <c r="D38" s="76" t="s">
        <v>146</v>
      </c>
      <c r="E38" s="76" t="s">
        <v>919</v>
      </c>
      <c r="F38" s="70">
        <v>297</v>
      </c>
      <c r="G38" s="73"/>
      <c r="H38" s="73" t="s">
        <v>147</v>
      </c>
      <c r="I38" s="60" t="s">
        <v>148</v>
      </c>
      <c r="J38" s="1397" t="s">
        <v>172</v>
      </c>
    </row>
    <row r="39" spans="1:10" ht="19.5" customHeight="1">
      <c r="A39" s="1135"/>
      <c r="B39" s="1113"/>
      <c r="C39" s="1119"/>
      <c r="D39" s="76" t="s">
        <v>149</v>
      </c>
      <c r="E39" s="76" t="s">
        <v>919</v>
      </c>
      <c r="F39" s="72">
        <v>363</v>
      </c>
      <c r="G39" s="73"/>
      <c r="H39" s="73" t="s">
        <v>137</v>
      </c>
      <c r="I39" s="60" t="s">
        <v>150</v>
      </c>
      <c r="J39" s="1397"/>
    </row>
    <row r="40" spans="1:10" ht="47.25">
      <c r="A40" s="1135"/>
      <c r="B40" s="1113"/>
      <c r="C40" s="1119"/>
      <c r="D40" s="1420" t="s">
        <v>151</v>
      </c>
      <c r="E40" s="283" t="s">
        <v>1069</v>
      </c>
      <c r="F40" s="72">
        <v>425</v>
      </c>
      <c r="G40" s="52"/>
      <c r="H40" s="52" t="s">
        <v>137</v>
      </c>
      <c r="I40" s="51" t="s">
        <v>1143</v>
      </c>
      <c r="J40" s="1397"/>
    </row>
    <row r="41" spans="1:10" ht="31.5" customHeight="1">
      <c r="A41" s="1135"/>
      <c r="B41" s="1399"/>
      <c r="C41" s="1389"/>
      <c r="D41" s="1421"/>
      <c r="E41" s="71" t="s">
        <v>1069</v>
      </c>
      <c r="F41" s="72">
        <v>473</v>
      </c>
      <c r="G41" s="52"/>
      <c r="H41" s="52" t="s">
        <v>137</v>
      </c>
      <c r="I41" s="51" t="s">
        <v>153</v>
      </c>
      <c r="J41" s="1402"/>
    </row>
    <row r="42" spans="1:10" ht="31.5" customHeight="1">
      <c r="A42" s="1135"/>
      <c r="B42" s="1400"/>
      <c r="C42" s="1391"/>
      <c r="D42" s="38" t="s">
        <v>152</v>
      </c>
      <c r="E42" s="57" t="s">
        <v>918</v>
      </c>
      <c r="F42" s="75">
        <v>393</v>
      </c>
      <c r="G42" s="58"/>
      <c r="H42" s="58" t="s">
        <v>137</v>
      </c>
      <c r="I42" s="59" t="s">
        <v>154</v>
      </c>
      <c r="J42" s="1403"/>
    </row>
    <row r="43" spans="1:10" ht="18" customHeight="1">
      <c r="A43" s="1135"/>
      <c r="B43" s="1256" t="s">
        <v>1116</v>
      </c>
      <c r="C43" s="1388" t="s">
        <v>155</v>
      </c>
      <c r="D43" s="77" t="s">
        <v>94</v>
      </c>
      <c r="E43" s="77" t="s">
        <v>918</v>
      </c>
      <c r="F43" s="63">
        <v>670</v>
      </c>
      <c r="G43" s="36"/>
      <c r="H43" s="36" t="s">
        <v>96</v>
      </c>
      <c r="I43" s="55" t="s">
        <v>98</v>
      </c>
      <c r="J43" s="1082" t="s">
        <v>97</v>
      </c>
    </row>
    <row r="44" spans="1:10" ht="24.95" customHeight="1">
      <c r="A44" s="1135"/>
      <c r="B44" s="1113"/>
      <c r="C44" s="1384"/>
      <c r="D44" s="76" t="s">
        <v>99</v>
      </c>
      <c r="E44" s="76" t="s">
        <v>918</v>
      </c>
      <c r="F44" s="64">
        <v>680</v>
      </c>
      <c r="G44" s="22"/>
      <c r="H44" s="22" t="s">
        <v>96</v>
      </c>
      <c r="I44" s="60" t="s">
        <v>100</v>
      </c>
      <c r="J44" s="1083"/>
    </row>
    <row r="45" spans="1:10" ht="31.5">
      <c r="A45" s="1135"/>
      <c r="B45" s="1417"/>
      <c r="C45" s="1389"/>
      <c r="D45" s="68" t="s">
        <v>101</v>
      </c>
      <c r="E45" s="283" t="s">
        <v>1069</v>
      </c>
      <c r="F45" s="64">
        <v>750</v>
      </c>
      <c r="G45" s="23"/>
      <c r="H45" s="23" t="s">
        <v>102</v>
      </c>
      <c r="I45" s="51" t="s">
        <v>103</v>
      </c>
      <c r="J45" s="1083"/>
    </row>
    <row r="46" spans="1:10" ht="31.5">
      <c r="A46" s="1135"/>
      <c r="B46" s="1418"/>
      <c r="C46" s="1391"/>
      <c r="D46" s="38" t="s">
        <v>104</v>
      </c>
      <c r="E46" s="119" t="s">
        <v>1069</v>
      </c>
      <c r="F46" s="66">
        <v>1500</v>
      </c>
      <c r="G46" s="53"/>
      <c r="H46" s="53" t="s">
        <v>105</v>
      </c>
      <c r="I46" s="67" t="s">
        <v>134</v>
      </c>
      <c r="J46" s="1078"/>
    </row>
    <row r="47" spans="1:10" ht="63" customHeight="1">
      <c r="A47" s="1135"/>
      <c r="B47" s="1406" t="s">
        <v>651</v>
      </c>
      <c r="C47" s="1388" t="s">
        <v>108</v>
      </c>
      <c r="D47" s="77" t="s">
        <v>109</v>
      </c>
      <c r="E47" s="77" t="s">
        <v>918</v>
      </c>
      <c r="F47" s="63">
        <v>340</v>
      </c>
      <c r="G47" s="36"/>
      <c r="H47" s="36" t="s">
        <v>111</v>
      </c>
      <c r="I47" s="55" t="s">
        <v>110</v>
      </c>
      <c r="J47" s="1082" t="s">
        <v>106</v>
      </c>
    </row>
    <row r="48" spans="1:10" ht="63">
      <c r="A48" s="1135"/>
      <c r="B48" s="1407"/>
      <c r="C48" s="1384"/>
      <c r="D48" s="76" t="s">
        <v>112</v>
      </c>
      <c r="E48" s="76" t="s">
        <v>919</v>
      </c>
      <c r="F48" s="64">
        <v>320</v>
      </c>
      <c r="G48" s="22"/>
      <c r="H48" s="22" t="s">
        <v>111</v>
      </c>
      <c r="I48" s="60" t="s">
        <v>1144</v>
      </c>
      <c r="J48" s="1083"/>
    </row>
    <row r="49" spans="1:10" ht="63">
      <c r="A49" s="1135"/>
      <c r="B49" s="1408"/>
      <c r="C49" s="1389"/>
      <c r="D49" s="68" t="s">
        <v>113</v>
      </c>
      <c r="E49" s="76" t="s">
        <v>919</v>
      </c>
      <c r="F49" s="64">
        <v>260</v>
      </c>
      <c r="G49" s="23"/>
      <c r="H49" s="23" t="s">
        <v>114</v>
      </c>
      <c r="I49" s="51" t="s">
        <v>115</v>
      </c>
      <c r="J49" s="1083"/>
    </row>
    <row r="50" spans="1:10" ht="47.25" customHeight="1">
      <c r="A50" s="1135"/>
      <c r="B50" s="1408"/>
      <c r="C50" s="1385"/>
      <c r="D50" s="68" t="s">
        <v>116</v>
      </c>
      <c r="E50" s="76" t="s">
        <v>918</v>
      </c>
      <c r="F50" s="64">
        <v>330</v>
      </c>
      <c r="G50" s="61"/>
      <c r="H50" s="61" t="s">
        <v>111</v>
      </c>
      <c r="I50" s="62" t="s">
        <v>117</v>
      </c>
      <c r="J50" s="1382"/>
    </row>
    <row r="51" spans="1:10" ht="63">
      <c r="A51" s="1135"/>
      <c r="B51" s="1409"/>
      <c r="C51" s="1383" t="s">
        <v>118</v>
      </c>
      <c r="D51" s="76" t="s">
        <v>119</v>
      </c>
      <c r="E51" s="93" t="s">
        <v>1069</v>
      </c>
      <c r="F51" s="64">
        <v>530</v>
      </c>
      <c r="G51" s="22"/>
      <c r="H51" s="22" t="s">
        <v>96</v>
      </c>
      <c r="I51" s="60" t="s">
        <v>120</v>
      </c>
      <c r="J51" s="1386" t="s">
        <v>106</v>
      </c>
    </row>
    <row r="52" spans="1:10" ht="63">
      <c r="A52" s="1135"/>
      <c r="B52" s="1409"/>
      <c r="C52" s="1384"/>
      <c r="D52" s="76" t="s">
        <v>121</v>
      </c>
      <c r="E52" s="76" t="s">
        <v>918</v>
      </c>
      <c r="F52" s="64">
        <v>530</v>
      </c>
      <c r="G52" s="22"/>
      <c r="H52" s="22" t="s">
        <v>96</v>
      </c>
      <c r="I52" s="60" t="s">
        <v>122</v>
      </c>
      <c r="J52" s="1387"/>
    </row>
    <row r="53" spans="1:10" ht="63">
      <c r="A53" s="1135"/>
      <c r="B53" s="1409"/>
      <c r="C53" s="1385"/>
      <c r="D53" s="71" t="s">
        <v>125</v>
      </c>
      <c r="E53" s="93" t="s">
        <v>919</v>
      </c>
      <c r="F53" s="64">
        <v>530</v>
      </c>
      <c r="G53" s="23"/>
      <c r="H53" s="23" t="s">
        <v>123</v>
      </c>
      <c r="I53" s="51" t="s">
        <v>124</v>
      </c>
      <c r="J53" s="1387"/>
    </row>
    <row r="54" spans="1:10" ht="63">
      <c r="A54" s="1135"/>
      <c r="B54" s="1409"/>
      <c r="C54" s="1383" t="s">
        <v>133</v>
      </c>
      <c r="D54" s="76" t="s">
        <v>126</v>
      </c>
      <c r="E54" s="93" t="s">
        <v>1069</v>
      </c>
      <c r="F54" s="64">
        <v>560</v>
      </c>
      <c r="G54" s="22"/>
      <c r="H54" s="22" t="s">
        <v>127</v>
      </c>
      <c r="I54" s="60" t="s">
        <v>128</v>
      </c>
      <c r="J54" s="1386" t="s">
        <v>106</v>
      </c>
    </row>
    <row r="55" spans="1:10" ht="63" customHeight="1">
      <c r="A55" s="1135"/>
      <c r="B55" s="1409"/>
      <c r="C55" s="1384"/>
      <c r="D55" s="76" t="s">
        <v>129</v>
      </c>
      <c r="E55" s="76" t="s">
        <v>918</v>
      </c>
      <c r="F55" s="64">
        <v>450</v>
      </c>
      <c r="G55" s="22"/>
      <c r="H55" s="22" t="s">
        <v>111</v>
      </c>
      <c r="I55" s="60" t="s">
        <v>130</v>
      </c>
      <c r="J55" s="1387"/>
    </row>
    <row r="56" spans="1:10" ht="78.75">
      <c r="A56" s="1416"/>
      <c r="B56" s="1410"/>
      <c r="C56" s="1391"/>
      <c r="D56" s="119" t="s">
        <v>131</v>
      </c>
      <c r="E56" s="74" t="s">
        <v>919</v>
      </c>
      <c r="F56" s="278">
        <v>410</v>
      </c>
      <c r="G56" s="34"/>
      <c r="H56" s="34" t="s">
        <v>111</v>
      </c>
      <c r="I56" s="54" t="s">
        <v>132</v>
      </c>
      <c r="J56" s="1419"/>
    </row>
    <row r="57" spans="1:10" ht="14.25" customHeight="1">
      <c r="J57" s="2"/>
    </row>
    <row r="58" spans="1:10" ht="15" customHeight="1">
      <c r="J58" s="2"/>
    </row>
    <row r="59" spans="1:10" ht="18.75" customHeight="1">
      <c r="A59" s="1059" t="s">
        <v>107</v>
      </c>
      <c r="B59" s="1059"/>
      <c r="C59" s="1059"/>
      <c r="D59" s="1060"/>
      <c r="E59" s="1060"/>
      <c r="F59" s="1060"/>
      <c r="G59" s="1060"/>
      <c r="H59" s="1060"/>
      <c r="I59" s="1060"/>
      <c r="J59" s="1061" t="s">
        <v>56</v>
      </c>
    </row>
    <row r="60" spans="1:10" ht="21" customHeight="1">
      <c r="A60" s="1063" t="s">
        <v>19</v>
      </c>
      <c r="B60" s="1051" t="s">
        <v>55</v>
      </c>
      <c r="C60" s="1066" t="s">
        <v>177</v>
      </c>
      <c r="D60" s="1411"/>
      <c r="E60" s="1066" t="s">
        <v>565</v>
      </c>
      <c r="F60" s="1067" t="s">
        <v>673</v>
      </c>
      <c r="G60" s="1068"/>
      <c r="H60" s="1066" t="s">
        <v>95</v>
      </c>
      <c r="I60" s="1066" t="s">
        <v>92</v>
      </c>
      <c r="J60" s="1061"/>
    </row>
    <row r="61" spans="1:10" ht="21" customHeight="1">
      <c r="A61" s="1413"/>
      <c r="B61" s="1065"/>
      <c r="C61" s="1065"/>
      <c r="D61" s="1412"/>
      <c r="E61" s="1065"/>
      <c r="F61" s="48" t="s">
        <v>79</v>
      </c>
      <c r="G61" s="26" t="s">
        <v>62</v>
      </c>
      <c r="H61" s="1069"/>
      <c r="I61" s="1414"/>
      <c r="J61" s="1062"/>
    </row>
    <row r="62" spans="1:10" ht="60">
      <c r="A62" s="1135" t="s">
        <v>171</v>
      </c>
      <c r="B62" s="279" t="s">
        <v>921</v>
      </c>
      <c r="C62" s="1404" t="s">
        <v>794</v>
      </c>
      <c r="D62" s="268"/>
      <c r="E62" s="268"/>
      <c r="F62" s="226"/>
      <c r="G62" s="226"/>
      <c r="H62" s="226"/>
      <c r="I62" s="227" t="s">
        <v>897</v>
      </c>
      <c r="J62" s="228" t="s">
        <v>795</v>
      </c>
    </row>
    <row r="63" spans="1:10" ht="60">
      <c r="A63" s="1135"/>
      <c r="B63" s="280" t="s">
        <v>922</v>
      </c>
      <c r="C63" s="1405"/>
      <c r="D63" s="269"/>
      <c r="E63" s="269"/>
      <c r="F63" s="267"/>
      <c r="G63" s="267"/>
      <c r="H63" s="267"/>
      <c r="I63" s="266" t="s">
        <v>899</v>
      </c>
      <c r="J63" s="280" t="s">
        <v>796</v>
      </c>
    </row>
    <row r="64" spans="1:10" ht="79.5" thickBot="1">
      <c r="A64" s="1136"/>
      <c r="B64" s="937" t="s">
        <v>1117</v>
      </c>
      <c r="C64" s="938" t="s">
        <v>865</v>
      </c>
      <c r="D64" s="939"/>
      <c r="E64" s="939"/>
      <c r="F64" s="940">
        <v>250</v>
      </c>
      <c r="G64" s="939"/>
      <c r="H64" s="939"/>
      <c r="I64" s="941" t="s">
        <v>898</v>
      </c>
      <c r="J64" s="942" t="s">
        <v>864</v>
      </c>
    </row>
  </sheetData>
  <mergeCells count="69">
    <mergeCell ref="B7:B13"/>
    <mergeCell ref="A16:I16"/>
    <mergeCell ref="J16:J18"/>
    <mergeCell ref="A17:A18"/>
    <mergeCell ref="B17:B18"/>
    <mergeCell ref="C17:D18"/>
    <mergeCell ref="E17:E18"/>
    <mergeCell ref="F17:G17"/>
    <mergeCell ref="H17:H18"/>
    <mergeCell ref="I17:I18"/>
    <mergeCell ref="A7:A13"/>
    <mergeCell ref="D40:D41"/>
    <mergeCell ref="A19:A32"/>
    <mergeCell ref="C7:C9"/>
    <mergeCell ref="J7:J9"/>
    <mergeCell ref="A35:I35"/>
    <mergeCell ref="J35:J37"/>
    <mergeCell ref="A36:A37"/>
    <mergeCell ref="B36:B37"/>
    <mergeCell ref="C36:D37"/>
    <mergeCell ref="E36:E37"/>
    <mergeCell ref="F36:G36"/>
    <mergeCell ref="H36:H37"/>
    <mergeCell ref="I36:I37"/>
    <mergeCell ref="C24:C26"/>
    <mergeCell ref="J10:J13"/>
    <mergeCell ref="C10:C13"/>
    <mergeCell ref="A1:J1"/>
    <mergeCell ref="A4:I4"/>
    <mergeCell ref="J4:J6"/>
    <mergeCell ref="A5:A6"/>
    <mergeCell ref="B5:B6"/>
    <mergeCell ref="F5:G5"/>
    <mergeCell ref="I5:I6"/>
    <mergeCell ref="H5:H6"/>
    <mergeCell ref="C5:D6"/>
    <mergeCell ref="E5:E6"/>
    <mergeCell ref="C62:C63"/>
    <mergeCell ref="B47:B56"/>
    <mergeCell ref="C60:D61"/>
    <mergeCell ref="A59:I59"/>
    <mergeCell ref="J59:J61"/>
    <mergeCell ref="A60:A61"/>
    <mergeCell ref="E60:E61"/>
    <mergeCell ref="F60:G60"/>
    <mergeCell ref="H60:H61"/>
    <mergeCell ref="I60:I61"/>
    <mergeCell ref="A62:A64"/>
    <mergeCell ref="A38:A56"/>
    <mergeCell ref="B60:B61"/>
    <mergeCell ref="B43:B46"/>
    <mergeCell ref="C54:C56"/>
    <mergeCell ref="J54:J56"/>
    <mergeCell ref="C27:C29"/>
    <mergeCell ref="B19:B29"/>
    <mergeCell ref="J19:J29"/>
    <mergeCell ref="J47:J50"/>
    <mergeCell ref="C51:C53"/>
    <mergeCell ref="J51:J53"/>
    <mergeCell ref="C47:C50"/>
    <mergeCell ref="C19:C23"/>
    <mergeCell ref="J43:J46"/>
    <mergeCell ref="C43:C46"/>
    <mergeCell ref="B30:B32"/>
    <mergeCell ref="C30:C32"/>
    <mergeCell ref="J30:J32"/>
    <mergeCell ref="B38:B42"/>
    <mergeCell ref="C38:C42"/>
    <mergeCell ref="J38:J42"/>
  </mergeCells>
  <phoneticPr fontId="3" type="noConversion"/>
  <hyperlinks>
    <hyperlink ref="J30" r:id="rId1" xr:uid="{7A50A274-A5E6-474D-9E88-BE0934996A13}"/>
    <hyperlink ref="J43" r:id="rId2" xr:uid="{587F1949-92A1-49EF-9619-9E2D38E3B4FD}"/>
    <hyperlink ref="J47" r:id="rId3" xr:uid="{A7E2EEBA-33DF-48D3-B5C6-1094E3BF7436}"/>
    <hyperlink ref="J51" r:id="rId4" xr:uid="{9823E8DC-2A58-41AE-BF87-CBAEA44AB081}"/>
    <hyperlink ref="J54" r:id="rId5" xr:uid="{2A434438-4C04-46FB-9099-94D3A8E042F3}"/>
    <hyperlink ref="J19" r:id="rId6" xr:uid="{E123A42B-A086-4746-8ACB-CAD457A30CF3}"/>
    <hyperlink ref="J62" r:id="rId7" xr:uid="{C973E934-22FA-439A-960F-D69DF7F046E5}"/>
    <hyperlink ref="J64" r:id="rId8" xr:uid="{475527AA-9FE1-4CDD-9023-F32DA6AB30C2}"/>
  </hyperlinks>
  <pageMargins left="0.11811023622047245" right="0.11811023622047245" top="0.19685039370078741" bottom="0.19685039370078741" header="0.31496062992125984" footer="0.31496062992125984"/>
  <pageSetup paperSize="9" scale="56" fitToHeight="0" orientation="landscape" r:id="rId9"/>
  <headerFooter>
    <oddFooter>&amp;C&amp;P/&amp;N</oddFooter>
  </headerFooter>
  <rowBreaks count="3" manualBreakCount="3">
    <brk id="13" max="9" man="1"/>
    <brk id="32" max="9" man="1"/>
    <brk id="56" max="9" man="1"/>
  </rowBreaks>
  <drawing r:id="rId1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45DDA-53E3-45FD-8B3A-89C3136F37E6}">
  <sheetPr>
    <pageSetUpPr fitToPage="1"/>
  </sheetPr>
  <dimension ref="A1:I10"/>
  <sheetViews>
    <sheetView view="pageBreakPreview" zoomScale="85" zoomScaleNormal="85" zoomScaleSheetLayoutView="85" zoomScalePageLayoutView="70" workbookViewId="0">
      <selection activeCell="A30" sqref="A30"/>
    </sheetView>
  </sheetViews>
  <sheetFormatPr defaultColWidth="9" defaultRowHeight="15"/>
  <cols>
    <col min="1" max="1" width="13.75" style="2" customWidth="1"/>
    <col min="2" max="2" width="20.125" style="2" customWidth="1"/>
    <col min="3" max="3" width="32.75" style="2" bestFit="1" customWidth="1"/>
    <col min="4" max="4" width="23.75" style="2" customWidth="1"/>
    <col min="5" max="5" width="13" style="2" bestFit="1" customWidth="1"/>
    <col min="6" max="6" width="5.625" style="2" bestFit="1" customWidth="1"/>
    <col min="7" max="7" width="6.875" style="2" bestFit="1" customWidth="1"/>
    <col min="8" max="8" width="65.125" style="2" customWidth="1"/>
    <col min="9" max="9" width="32.625" style="2" customWidth="1"/>
    <col min="10" max="10" width="9" style="2" customWidth="1"/>
    <col min="11" max="16384" width="9" style="2"/>
  </cols>
  <sheetData>
    <row r="1" spans="1:9" ht="26.25" customHeight="1">
      <c r="A1" s="1056" t="s">
        <v>1131</v>
      </c>
      <c r="B1" s="1056"/>
      <c r="C1" s="1056"/>
      <c r="D1" s="1095"/>
      <c r="E1" s="1095"/>
      <c r="F1" s="1095"/>
      <c r="G1" s="1095"/>
      <c r="H1" s="1095"/>
      <c r="I1" s="1096"/>
    </row>
    <row r="2" spans="1:9" ht="14.25" customHeight="1">
      <c r="A2" s="2" t="s">
        <v>53</v>
      </c>
      <c r="E2" s="65"/>
      <c r="F2" s="21"/>
      <c r="G2" s="21"/>
      <c r="H2" s="65"/>
    </row>
    <row r="3" spans="1:9" ht="5.25" customHeight="1"/>
    <row r="4" spans="1:9" ht="24" customHeight="1">
      <c r="A4" s="1059" t="s">
        <v>174</v>
      </c>
      <c r="B4" s="1059"/>
      <c r="C4" s="1059"/>
      <c r="D4" s="1060"/>
      <c r="E4" s="1060"/>
      <c r="F4" s="1060"/>
      <c r="G4" s="1060"/>
      <c r="H4" s="1060"/>
      <c r="I4" s="1099" t="s">
        <v>56</v>
      </c>
    </row>
    <row r="5" spans="1:9" ht="21" customHeight="1">
      <c r="A5" s="1063" t="s">
        <v>19</v>
      </c>
      <c r="B5" s="1066" t="s">
        <v>175</v>
      </c>
      <c r="C5" s="1051" t="s">
        <v>55</v>
      </c>
      <c r="D5" s="1066" t="s">
        <v>135</v>
      </c>
      <c r="E5" s="1067" t="s">
        <v>673</v>
      </c>
      <c r="F5" s="1068"/>
      <c r="G5" s="1066" t="s">
        <v>95</v>
      </c>
      <c r="H5" s="1051" t="s">
        <v>242</v>
      </c>
      <c r="I5" s="1099"/>
    </row>
    <row r="6" spans="1:9" ht="21" customHeight="1">
      <c r="A6" s="1064"/>
      <c r="B6" s="1412"/>
      <c r="C6" s="1065"/>
      <c r="D6" s="1428"/>
      <c r="E6" s="48" t="s">
        <v>79</v>
      </c>
      <c r="F6" s="26" t="s">
        <v>62</v>
      </c>
      <c r="G6" s="1069"/>
      <c r="H6" s="1065"/>
      <c r="I6" s="1059"/>
    </row>
    <row r="7" spans="1:9" ht="78.75">
      <c r="A7" s="1415" t="s">
        <v>1240</v>
      </c>
      <c r="B7" s="86" t="s">
        <v>559</v>
      </c>
      <c r="C7" s="86" t="s">
        <v>691</v>
      </c>
      <c r="D7" s="86" t="s">
        <v>1133</v>
      </c>
      <c r="E7" s="99" t="s">
        <v>558</v>
      </c>
      <c r="F7" s="116"/>
      <c r="G7" s="116"/>
      <c r="H7" s="114" t="s">
        <v>545</v>
      </c>
      <c r="I7" s="100" t="s">
        <v>546</v>
      </c>
    </row>
    <row r="8" spans="1:9" ht="240">
      <c r="A8" s="1135"/>
      <c r="B8" s="86" t="s">
        <v>553</v>
      </c>
      <c r="C8" s="86" t="s">
        <v>1132</v>
      </c>
      <c r="D8" s="86"/>
      <c r="E8" s="116" t="s">
        <v>544</v>
      </c>
      <c r="F8" s="116"/>
      <c r="G8" s="116"/>
      <c r="H8" s="114" t="s">
        <v>547</v>
      </c>
      <c r="I8" s="151" t="s">
        <v>548</v>
      </c>
    </row>
    <row r="9" spans="1:9" ht="67.5">
      <c r="A9" s="1135"/>
      <c r="B9" s="91" t="s">
        <v>554</v>
      </c>
      <c r="C9" s="86" t="s">
        <v>556</v>
      </c>
      <c r="D9" s="86"/>
      <c r="E9" s="116" t="s">
        <v>544</v>
      </c>
      <c r="F9" s="116"/>
      <c r="G9" s="116"/>
      <c r="H9" s="114" t="s">
        <v>549</v>
      </c>
      <c r="I9" s="151" t="s">
        <v>550</v>
      </c>
    </row>
    <row r="10" spans="1:9" ht="68.25" thickBot="1">
      <c r="A10" s="1136"/>
      <c r="B10" s="943" t="s">
        <v>555</v>
      </c>
      <c r="C10" s="944" t="s">
        <v>557</v>
      </c>
      <c r="D10" s="944"/>
      <c r="E10" s="945" t="s">
        <v>544</v>
      </c>
      <c r="F10" s="945"/>
      <c r="G10" s="945"/>
      <c r="H10" s="946" t="s">
        <v>551</v>
      </c>
      <c r="I10" s="947" t="s">
        <v>552</v>
      </c>
    </row>
  </sheetData>
  <mergeCells count="11">
    <mergeCell ref="A7:A10"/>
    <mergeCell ref="A1:I1"/>
    <mergeCell ref="A4:H4"/>
    <mergeCell ref="I4:I6"/>
    <mergeCell ref="A5:A6"/>
    <mergeCell ref="B5:B6"/>
    <mergeCell ref="C5:C6"/>
    <mergeCell ref="E5:F5"/>
    <mergeCell ref="G5:G6"/>
    <mergeCell ref="H5:H6"/>
    <mergeCell ref="D5:D6"/>
  </mergeCells>
  <phoneticPr fontId="3" type="noConversion"/>
  <hyperlinks>
    <hyperlink ref="I7" r:id="rId1" xr:uid="{EA1131EE-34F0-4C2E-978F-92B41BC453C4}"/>
    <hyperlink ref="I8" r:id="rId2" xr:uid="{27067BD0-E1CD-4F4E-93E3-3B35B8849187}"/>
    <hyperlink ref="I10" r:id="rId3" xr:uid="{C48F35AD-1433-436E-B551-36C211632C92}"/>
    <hyperlink ref="I9" r:id="rId4" xr:uid="{48BD513B-B5DA-4E9F-AFEC-0F4DD96E6552}"/>
  </hyperlinks>
  <pageMargins left="0.11811023622047245" right="0.11811023622047245" top="0.19685039370078741" bottom="0.19685039370078741" header="0.31496062992125984" footer="0.31496062992125984"/>
  <pageSetup paperSize="9" scale="62" fitToHeight="0" orientation="landscape" r:id="rId5"/>
  <headerFooter>
    <oddFooter>&amp;C&amp;P/&amp;N</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B8E88-772C-42CF-914B-555E231C7CA9}">
  <sheetPr>
    <pageSetUpPr fitToPage="1"/>
  </sheetPr>
  <dimension ref="A1:J26"/>
  <sheetViews>
    <sheetView view="pageBreakPreview" topLeftCell="A10" zoomScale="85" zoomScaleNormal="85" zoomScaleSheetLayoutView="85" zoomScalePageLayoutView="70" workbookViewId="0">
      <selection activeCell="J11" sqref="J11"/>
    </sheetView>
  </sheetViews>
  <sheetFormatPr defaultColWidth="9" defaultRowHeight="15"/>
  <cols>
    <col min="1" max="1" width="13.75" style="2" customWidth="1"/>
    <col min="2" max="2" width="12.875" style="2" bestFit="1" customWidth="1"/>
    <col min="3" max="3" width="31" style="2" customWidth="1"/>
    <col min="4" max="4" width="16.75" style="249" customWidth="1"/>
    <col min="5" max="5" width="28.125" style="2" customWidth="1"/>
    <col min="6" max="6" width="15.125" style="2" customWidth="1"/>
    <col min="7" max="7" width="12.625" style="2" bestFit="1" customWidth="1"/>
    <col min="8" max="8" width="7.25" style="2" bestFit="1" customWidth="1"/>
    <col min="9" max="9" width="62" style="249" customWidth="1"/>
    <col min="10" max="10" width="35.75" style="249" customWidth="1"/>
    <col min="11" max="11" width="9" style="2" customWidth="1"/>
    <col min="12" max="16384" width="9" style="2"/>
  </cols>
  <sheetData>
    <row r="1" spans="1:10" ht="26.25" customHeight="1">
      <c r="A1" s="1056" t="s">
        <v>1128</v>
      </c>
      <c r="B1" s="1056"/>
      <c r="C1" s="1056"/>
      <c r="D1" s="1056"/>
      <c r="E1" s="1095"/>
      <c r="F1" s="1095"/>
      <c r="G1" s="1095"/>
      <c r="H1" s="1095"/>
      <c r="I1" s="1095"/>
      <c r="J1" s="1096"/>
    </row>
    <row r="2" spans="1:10" ht="14.25" customHeight="1">
      <c r="A2" s="2" t="s">
        <v>53</v>
      </c>
      <c r="F2" s="65"/>
      <c r="G2" s="21"/>
      <c r="H2" s="21"/>
      <c r="I2" s="652"/>
    </row>
    <row r="3" spans="1:10" ht="5.25" customHeight="1"/>
    <row r="4" spans="1:10" ht="24" customHeight="1">
      <c r="A4" s="1059" t="s">
        <v>174</v>
      </c>
      <c r="B4" s="1059"/>
      <c r="C4" s="1059"/>
      <c r="D4" s="1059"/>
      <c r="E4" s="1060"/>
      <c r="F4" s="1060"/>
      <c r="G4" s="1060"/>
      <c r="H4" s="1060"/>
      <c r="I4" s="1060"/>
      <c r="J4" s="1061" t="s">
        <v>56</v>
      </c>
    </row>
    <row r="5" spans="1:10" ht="21" customHeight="1">
      <c r="A5" s="1063" t="s">
        <v>19</v>
      </c>
      <c r="B5" s="1066" t="s">
        <v>175</v>
      </c>
      <c r="C5" s="1051" t="s">
        <v>55</v>
      </c>
      <c r="D5" s="1066" t="s">
        <v>135</v>
      </c>
      <c r="E5" s="1411"/>
      <c r="F5" s="1067" t="s">
        <v>673</v>
      </c>
      <c r="G5" s="1068"/>
      <c r="H5" s="1066" t="s">
        <v>95</v>
      </c>
      <c r="I5" s="1066" t="s">
        <v>242</v>
      </c>
      <c r="J5" s="1061"/>
    </row>
    <row r="6" spans="1:10" ht="21" customHeight="1">
      <c r="A6" s="1064"/>
      <c r="B6" s="1412"/>
      <c r="C6" s="1065"/>
      <c r="D6" s="1065"/>
      <c r="E6" s="1412"/>
      <c r="F6" s="48" t="s">
        <v>79</v>
      </c>
      <c r="G6" s="26" t="s">
        <v>62</v>
      </c>
      <c r="H6" s="1069"/>
      <c r="I6" s="1414"/>
      <c r="J6" s="1062"/>
    </row>
    <row r="7" spans="1:10" ht="111">
      <c r="A7" s="1126" t="s">
        <v>1241</v>
      </c>
      <c r="B7" s="1437" t="s">
        <v>8</v>
      </c>
      <c r="C7" s="94" t="s">
        <v>176</v>
      </c>
      <c r="D7" s="95" t="s">
        <v>185</v>
      </c>
      <c r="E7" s="96"/>
      <c r="F7" s="160" t="s">
        <v>798</v>
      </c>
      <c r="G7" s="97"/>
      <c r="H7" s="97" t="s">
        <v>178</v>
      </c>
      <c r="I7" s="154" t="s">
        <v>1135</v>
      </c>
      <c r="J7" s="642" t="s">
        <v>165</v>
      </c>
    </row>
    <row r="8" spans="1:10" ht="81.75">
      <c r="A8" s="1135"/>
      <c r="B8" s="1432"/>
      <c r="C8" s="74" t="s">
        <v>652</v>
      </c>
      <c r="D8" s="101" t="s">
        <v>191</v>
      </c>
      <c r="E8" s="74" t="s">
        <v>192</v>
      </c>
      <c r="F8" s="161"/>
      <c r="G8" s="57" t="s">
        <v>193</v>
      </c>
      <c r="H8" s="102" t="s">
        <v>178</v>
      </c>
      <c r="I8" s="59" t="s">
        <v>1420</v>
      </c>
      <c r="J8" s="196" t="s">
        <v>190</v>
      </c>
    </row>
    <row r="9" spans="1:10" ht="78">
      <c r="A9" s="1135"/>
      <c r="B9" s="1432"/>
      <c r="C9" s="1439" t="s">
        <v>696</v>
      </c>
      <c r="D9" s="98" t="s">
        <v>694</v>
      </c>
      <c r="E9" s="86" t="s">
        <v>698</v>
      </c>
      <c r="F9" s="232"/>
      <c r="G9" s="215" t="s">
        <v>801</v>
      </c>
      <c r="H9" s="115" t="s">
        <v>178</v>
      </c>
      <c r="I9" s="114" t="s">
        <v>1423</v>
      </c>
      <c r="J9" s="118" t="s">
        <v>695</v>
      </c>
    </row>
    <row r="10" spans="1:10" ht="123">
      <c r="A10" s="1135"/>
      <c r="B10" s="1432"/>
      <c r="C10" s="1438"/>
      <c r="D10" s="101" t="s">
        <v>697</v>
      </c>
      <c r="E10" s="74" t="s">
        <v>699</v>
      </c>
      <c r="F10" s="161"/>
      <c r="G10" s="57" t="s">
        <v>804</v>
      </c>
      <c r="H10" s="102" t="s">
        <v>178</v>
      </c>
      <c r="I10" s="40" t="s">
        <v>1421</v>
      </c>
      <c r="J10" s="196" t="s">
        <v>700</v>
      </c>
    </row>
    <row r="11" spans="1:10" ht="123">
      <c r="A11" s="1135"/>
      <c r="B11" s="1432"/>
      <c r="C11" s="74" t="s">
        <v>726</v>
      </c>
      <c r="D11" s="101" t="s">
        <v>730</v>
      </c>
      <c r="E11" s="74" t="s">
        <v>727</v>
      </c>
      <c r="F11" s="161" t="s">
        <v>728</v>
      </c>
      <c r="G11" s="102"/>
      <c r="H11" s="102" t="s">
        <v>178</v>
      </c>
      <c r="I11" s="40" t="s">
        <v>1422</v>
      </c>
      <c r="J11" s="196" t="s">
        <v>729</v>
      </c>
    </row>
    <row r="12" spans="1:10" ht="36.75" customHeight="1">
      <c r="A12" s="1135"/>
      <c r="B12" s="1438"/>
      <c r="C12" s="1440" t="s">
        <v>692</v>
      </c>
      <c r="D12" s="1441"/>
      <c r="E12" s="74"/>
      <c r="F12" s="161"/>
      <c r="G12" s="57"/>
      <c r="H12" s="102"/>
      <c r="I12" s="59"/>
      <c r="J12" s="196"/>
    </row>
    <row r="13" spans="1:10" ht="94.5">
      <c r="A13" s="1135"/>
      <c r="B13" s="215" t="s">
        <v>179</v>
      </c>
      <c r="C13" s="86" t="s">
        <v>182</v>
      </c>
      <c r="D13" s="98" t="s">
        <v>198</v>
      </c>
      <c r="E13" s="86" t="s">
        <v>180</v>
      </c>
      <c r="F13" s="162" t="s">
        <v>181</v>
      </c>
      <c r="G13" s="99"/>
      <c r="H13" s="99" t="s">
        <v>178</v>
      </c>
      <c r="I13" s="221" t="s">
        <v>1424</v>
      </c>
      <c r="J13" s="118" t="s">
        <v>166</v>
      </c>
    </row>
    <row r="14" spans="1:10" ht="81.75">
      <c r="A14" s="1137"/>
      <c r="B14" s="74" t="s">
        <v>187</v>
      </c>
      <c r="C14" s="74" t="s">
        <v>491</v>
      </c>
      <c r="D14" s="152" t="s">
        <v>188</v>
      </c>
      <c r="E14" s="74" t="s">
        <v>742</v>
      </c>
      <c r="F14" s="163" t="s">
        <v>806</v>
      </c>
      <c r="G14" s="59"/>
      <c r="H14" s="59" t="s">
        <v>234</v>
      </c>
      <c r="I14" s="59" t="s">
        <v>1425</v>
      </c>
      <c r="J14" s="633" t="s">
        <v>936</v>
      </c>
    </row>
    <row r="15" spans="1:10" ht="14.25" customHeight="1">
      <c r="A15" s="2" t="s">
        <v>53</v>
      </c>
      <c r="F15" s="65"/>
      <c r="G15" s="21"/>
      <c r="H15" s="21"/>
      <c r="I15" s="652"/>
    </row>
    <row r="16" spans="1:10" ht="5.25" customHeight="1"/>
    <row r="17" spans="1:10" ht="24" customHeight="1">
      <c r="A17" s="1059" t="s">
        <v>174</v>
      </c>
      <c r="B17" s="1059"/>
      <c r="C17" s="1059"/>
      <c r="D17" s="1059"/>
      <c r="E17" s="1060"/>
      <c r="F17" s="1060"/>
      <c r="G17" s="1060"/>
      <c r="H17" s="1060"/>
      <c r="I17" s="1060"/>
      <c r="J17" s="1061" t="s">
        <v>56</v>
      </c>
    </row>
    <row r="18" spans="1:10" ht="21" customHeight="1">
      <c r="A18" s="1063" t="s">
        <v>19</v>
      </c>
      <c r="B18" s="1066" t="s">
        <v>175</v>
      </c>
      <c r="C18" s="1051" t="s">
        <v>55</v>
      </c>
      <c r="D18" s="1066" t="s">
        <v>135</v>
      </c>
      <c r="E18" s="1411"/>
      <c r="F18" s="1067" t="s">
        <v>673</v>
      </c>
      <c r="G18" s="1068"/>
      <c r="H18" s="1066" t="s">
        <v>95</v>
      </c>
      <c r="I18" s="1066" t="s">
        <v>242</v>
      </c>
      <c r="J18" s="1061"/>
    </row>
    <row r="19" spans="1:10" ht="21" customHeight="1">
      <c r="A19" s="1064"/>
      <c r="B19" s="1412"/>
      <c r="C19" s="1065"/>
      <c r="D19" s="1065"/>
      <c r="E19" s="1412"/>
      <c r="F19" s="48" t="s">
        <v>79</v>
      </c>
      <c r="G19" s="26" t="s">
        <v>62</v>
      </c>
      <c r="H19" s="1069"/>
      <c r="I19" s="1414"/>
      <c r="J19" s="1062"/>
    </row>
    <row r="20" spans="1:10" ht="78">
      <c r="A20" s="1126" t="s">
        <v>1241</v>
      </c>
      <c r="B20" s="1429" t="s">
        <v>189</v>
      </c>
      <c r="C20" s="74" t="s">
        <v>183</v>
      </c>
      <c r="D20" s="101" t="s">
        <v>184</v>
      </c>
      <c r="E20" s="74" t="s">
        <v>186</v>
      </c>
      <c r="F20" s="161" t="s">
        <v>472</v>
      </c>
      <c r="G20" s="102"/>
      <c r="H20" s="102" t="s">
        <v>234</v>
      </c>
      <c r="I20" s="40" t="s">
        <v>1426</v>
      </c>
      <c r="J20" s="643" t="s">
        <v>167</v>
      </c>
    </row>
    <row r="21" spans="1:10" ht="144.75">
      <c r="A21" s="1135"/>
      <c r="B21" s="1430"/>
      <c r="C21" s="86" t="s">
        <v>652</v>
      </c>
      <c r="D21" s="86" t="s">
        <v>194</v>
      </c>
      <c r="E21" s="86" t="s">
        <v>195</v>
      </c>
      <c r="F21" s="188"/>
      <c r="G21" s="117" t="s">
        <v>196</v>
      </c>
      <c r="H21" s="188" t="s">
        <v>235</v>
      </c>
      <c r="I21" s="99" t="s">
        <v>1427</v>
      </c>
      <c r="J21" s="118" t="s">
        <v>197</v>
      </c>
    </row>
    <row r="22" spans="1:10" ht="113.25">
      <c r="A22" s="1135"/>
      <c r="B22" s="1430"/>
      <c r="C22" s="224" t="s">
        <v>536</v>
      </c>
      <c r="D22" s="1434" t="s">
        <v>471</v>
      </c>
      <c r="E22" s="224" t="s">
        <v>447</v>
      </c>
      <c r="F22" s="225" t="s">
        <v>448</v>
      </c>
      <c r="G22" s="225"/>
      <c r="H22" s="226" t="s">
        <v>449</v>
      </c>
      <c r="I22" s="227" t="s">
        <v>1428</v>
      </c>
      <c r="J22" s="228" t="s">
        <v>693</v>
      </c>
    </row>
    <row r="23" spans="1:10" ht="83.25">
      <c r="A23" s="1135"/>
      <c r="B23" s="1430"/>
      <c r="C23" s="208" t="s">
        <v>537</v>
      </c>
      <c r="D23" s="1435"/>
      <c r="E23" s="208" t="s">
        <v>450</v>
      </c>
      <c r="F23" s="211" t="s">
        <v>451</v>
      </c>
      <c r="G23" s="209"/>
      <c r="H23" s="164"/>
      <c r="I23" s="210" t="s">
        <v>1429</v>
      </c>
      <c r="J23" s="207" t="s">
        <v>452</v>
      </c>
    </row>
    <row r="24" spans="1:10" ht="113.25">
      <c r="A24" s="1135"/>
      <c r="B24" s="1430"/>
      <c r="C24" s="219" t="s">
        <v>653</v>
      </c>
      <c r="D24" s="1436"/>
      <c r="E24" s="219" t="s">
        <v>502</v>
      </c>
      <c r="F24" s="229" t="s">
        <v>503</v>
      </c>
      <c r="G24" s="230"/>
      <c r="H24" s="182"/>
      <c r="I24" s="238" t="s">
        <v>1430</v>
      </c>
      <c r="J24" s="231" t="s">
        <v>504</v>
      </c>
    </row>
    <row r="25" spans="1:10" ht="93">
      <c r="A25" s="1135"/>
      <c r="B25" s="1430"/>
      <c r="C25" s="93" t="s">
        <v>202</v>
      </c>
      <c r="D25" s="1432" t="s">
        <v>201</v>
      </c>
      <c r="E25" s="76" t="s">
        <v>203</v>
      </c>
      <c r="F25" s="76" t="s">
        <v>204</v>
      </c>
      <c r="G25" s="76"/>
      <c r="H25" s="14" t="s">
        <v>233</v>
      </c>
      <c r="I25" s="222" t="s">
        <v>1431</v>
      </c>
      <c r="J25" s="644" t="s">
        <v>200</v>
      </c>
    </row>
    <row r="26" spans="1:10" ht="78.75" thickBot="1">
      <c r="A26" s="1136"/>
      <c r="B26" s="1431"/>
      <c r="C26" s="949" t="s">
        <v>205</v>
      </c>
      <c r="D26" s="1433"/>
      <c r="E26" s="950" t="s">
        <v>206</v>
      </c>
      <c r="F26" s="950" t="s">
        <v>208</v>
      </c>
      <c r="G26" s="950"/>
      <c r="H26" s="951" t="s">
        <v>233</v>
      </c>
      <c r="I26" s="952" t="s">
        <v>1432</v>
      </c>
      <c r="J26" s="953" t="s">
        <v>207</v>
      </c>
    </row>
  </sheetData>
  <mergeCells count="27">
    <mergeCell ref="J17:J19"/>
    <mergeCell ref="A18:A19"/>
    <mergeCell ref="B18:B19"/>
    <mergeCell ref="C18:C19"/>
    <mergeCell ref="D18:E19"/>
    <mergeCell ref="F18:G18"/>
    <mergeCell ref="H18:H19"/>
    <mergeCell ref="I18:I19"/>
    <mergeCell ref="B20:B26"/>
    <mergeCell ref="D25:D26"/>
    <mergeCell ref="D22:D24"/>
    <mergeCell ref="B7:B12"/>
    <mergeCell ref="C9:C10"/>
    <mergeCell ref="C12:D12"/>
    <mergeCell ref="A17:I17"/>
    <mergeCell ref="A7:A14"/>
    <mergeCell ref="A20:A26"/>
    <mergeCell ref="A1:J1"/>
    <mergeCell ref="A4:I4"/>
    <mergeCell ref="J4:J6"/>
    <mergeCell ref="A5:A6"/>
    <mergeCell ref="C5:C6"/>
    <mergeCell ref="D5:E6"/>
    <mergeCell ref="F5:G5"/>
    <mergeCell ref="H5:H6"/>
    <mergeCell ref="I5:I6"/>
    <mergeCell ref="B5:B6"/>
  </mergeCells>
  <phoneticPr fontId="3" type="noConversion"/>
  <hyperlinks>
    <hyperlink ref="J7" r:id="rId1" xr:uid="{AC384071-E941-49FC-9865-438EA3FDCF96}"/>
    <hyperlink ref="J8" r:id="rId2" xr:uid="{7CB6D262-9B73-4801-A825-5E67AA95159C}"/>
    <hyperlink ref="J23" r:id="rId3" xr:uid="{4BE22E51-65CD-4BA6-B62D-234EFE804DCC}"/>
    <hyperlink ref="J24" r:id="rId4" xr:uid="{7A357304-AD0E-4AFC-96F4-D4C22EB03C83}"/>
    <hyperlink ref="J25" r:id="rId5" xr:uid="{34E4579A-B8A1-49F8-B999-D367DFFB68A2}"/>
    <hyperlink ref="J26" r:id="rId6" xr:uid="{A0D43999-D19D-4516-BDAC-D82CF47F472A}"/>
    <hyperlink ref="J22" r:id="rId7" xr:uid="{DF67AEFE-0F2A-4817-B43F-6F78F76729C3}"/>
    <hyperlink ref="J13" r:id="rId8" xr:uid="{251FC5D8-9339-4012-BF1C-43A49AC3EC9F}"/>
    <hyperlink ref="J9" r:id="rId9" xr:uid="{E0E00BC7-99C8-4B37-B318-C01C8EAA9B9F}"/>
    <hyperlink ref="J10" r:id="rId10" xr:uid="{F17AA362-EB69-46FC-8118-210C696F372F}"/>
    <hyperlink ref="J11" r:id="rId11" xr:uid="{0D867C73-AD4F-4401-89ED-00A7F7EBBAE2}"/>
    <hyperlink ref="J20" r:id="rId12" xr:uid="{8BEDD53A-E15E-4644-82EC-042CB90F5BE7}"/>
    <hyperlink ref="J21" r:id="rId13" xr:uid="{28D6AAE2-4B59-49AC-BF2F-BE4FB3935B50}"/>
  </hyperlinks>
  <pageMargins left="0.11811023622047245" right="0.11811023622047245" top="0.19685039370078741" bottom="0.19685039370078741" header="0.31496062992125984" footer="0.31496062992125984"/>
  <pageSetup paperSize="9" scale="56" fitToHeight="0" orientation="landscape" r:id="rId14"/>
  <headerFooter>
    <oddFooter>&amp;C&amp;P/&amp;N</oddFooter>
  </headerFooter>
  <rowBreaks count="1" manualBreakCount="1">
    <brk id="14" max="16383" man="1"/>
  </rowBreaks>
  <legacyDrawing r:id="rId1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C603D-2931-4156-923B-F02CD083B307}">
  <sheetPr>
    <pageSetUpPr fitToPage="1"/>
  </sheetPr>
  <dimension ref="A1:J17"/>
  <sheetViews>
    <sheetView view="pageBreakPreview" zoomScale="85" zoomScaleNormal="85" zoomScaleSheetLayoutView="85" zoomScalePageLayoutView="70" workbookViewId="0">
      <selection activeCell="A30" sqref="A30"/>
    </sheetView>
  </sheetViews>
  <sheetFormatPr defaultColWidth="9" defaultRowHeight="15"/>
  <cols>
    <col min="1" max="1" width="13.75" style="2" customWidth="1"/>
    <col min="2" max="2" width="17.625" style="2" customWidth="1"/>
    <col min="3" max="3" width="31.5" style="2" customWidth="1"/>
    <col min="4" max="4" width="26" style="2" bestFit="1" customWidth="1"/>
    <col min="5" max="5" width="30" style="2" customWidth="1"/>
    <col min="6" max="6" width="19.625" style="2" bestFit="1" customWidth="1"/>
    <col min="7" max="7" width="6.5" style="2" bestFit="1" customWidth="1"/>
    <col min="8" max="8" width="6.75" style="2" bestFit="1" customWidth="1"/>
    <col min="9" max="9" width="57.75" style="2" customWidth="1"/>
    <col min="10" max="10" width="42.5" style="249" customWidth="1"/>
    <col min="11" max="11" width="9" style="2" customWidth="1"/>
    <col min="12" max="16384" width="9" style="2"/>
  </cols>
  <sheetData>
    <row r="1" spans="1:10" ht="26.25" customHeight="1">
      <c r="A1" s="1056" t="s">
        <v>1129</v>
      </c>
      <c r="B1" s="1056"/>
      <c r="C1" s="1056"/>
      <c r="D1" s="1056"/>
      <c r="E1" s="1056"/>
      <c r="F1" s="1056"/>
      <c r="G1" s="1056"/>
      <c r="H1" s="1056"/>
      <c r="I1" s="1056"/>
      <c r="J1" s="1056"/>
    </row>
    <row r="2" spans="1:10" ht="14.25" customHeight="1">
      <c r="A2" s="2" t="s">
        <v>53</v>
      </c>
      <c r="F2" s="65"/>
      <c r="G2" s="21"/>
      <c r="H2" s="21"/>
      <c r="I2" s="65"/>
    </row>
    <row r="3" spans="1:10" ht="5.25" customHeight="1"/>
    <row r="4" spans="1:10" ht="24" customHeight="1">
      <c r="A4" s="1059" t="s">
        <v>174</v>
      </c>
      <c r="B4" s="1059"/>
      <c r="C4" s="1059"/>
      <c r="D4" s="1059"/>
      <c r="E4" s="1059"/>
      <c r="F4" s="1059"/>
      <c r="G4" s="1059"/>
      <c r="H4" s="1059"/>
      <c r="I4" s="1059"/>
      <c r="J4" s="1061" t="s">
        <v>56</v>
      </c>
    </row>
    <row r="5" spans="1:10" ht="21" customHeight="1">
      <c r="A5" s="1063" t="s">
        <v>19</v>
      </c>
      <c r="B5" s="1066" t="s">
        <v>175</v>
      </c>
      <c r="C5" s="1051" t="s">
        <v>55</v>
      </c>
      <c r="D5" s="1066" t="s">
        <v>135</v>
      </c>
      <c r="E5" s="1066"/>
      <c r="F5" s="1067" t="s">
        <v>673</v>
      </c>
      <c r="G5" s="1067"/>
      <c r="H5" s="1066" t="s">
        <v>95</v>
      </c>
      <c r="I5" s="1051" t="s">
        <v>242</v>
      </c>
      <c r="J5" s="1061"/>
    </row>
    <row r="6" spans="1:10" ht="21" customHeight="1">
      <c r="A6" s="1100"/>
      <c r="B6" s="1062"/>
      <c r="C6" s="1059"/>
      <c r="D6" s="1062"/>
      <c r="E6" s="1062"/>
      <c r="F6" s="48" t="s">
        <v>79</v>
      </c>
      <c r="G6" s="26" t="s">
        <v>62</v>
      </c>
      <c r="H6" s="1062"/>
      <c r="I6" s="1059"/>
      <c r="J6" s="1428"/>
    </row>
    <row r="7" spans="1:10" ht="16.5">
      <c r="A7" s="1126" t="s">
        <v>1242</v>
      </c>
      <c r="B7" s="1445" t="s">
        <v>470</v>
      </c>
      <c r="C7" s="1126"/>
      <c r="D7" s="93"/>
      <c r="E7" s="76"/>
      <c r="F7" s="76"/>
      <c r="G7" s="14"/>
      <c r="H7" s="49"/>
      <c r="I7" s="155"/>
      <c r="J7" s="118"/>
    </row>
    <row r="8" spans="1:10" ht="108">
      <c r="A8" s="1135"/>
      <c r="B8" s="1444" t="s">
        <v>209</v>
      </c>
      <c r="C8" s="86" t="s">
        <v>210</v>
      </c>
      <c r="D8" s="86" t="s">
        <v>211</v>
      </c>
      <c r="E8" s="215" t="s">
        <v>159</v>
      </c>
      <c r="F8" s="215" t="s">
        <v>212</v>
      </c>
      <c r="G8" s="215"/>
      <c r="H8" s="188" t="s">
        <v>178</v>
      </c>
      <c r="I8" s="221" t="s">
        <v>1437</v>
      </c>
      <c r="J8" s="118" t="s">
        <v>160</v>
      </c>
    </row>
    <row r="9" spans="1:10" ht="47.25">
      <c r="A9" s="1135"/>
      <c r="B9" s="1432"/>
      <c r="C9" s="86" t="s">
        <v>214</v>
      </c>
      <c r="D9" s="86" t="s">
        <v>213</v>
      </c>
      <c r="E9" s="86" t="s">
        <v>215</v>
      </c>
      <c r="F9" s="215" t="s">
        <v>216</v>
      </c>
      <c r="G9" s="215"/>
      <c r="H9" s="188" t="s">
        <v>220</v>
      </c>
      <c r="I9" s="221" t="s">
        <v>1444</v>
      </c>
      <c r="J9" s="645" t="s">
        <v>161</v>
      </c>
    </row>
    <row r="10" spans="1:10" ht="108">
      <c r="A10" s="1135"/>
      <c r="B10" s="1438"/>
      <c r="C10" s="74" t="s">
        <v>217</v>
      </c>
      <c r="D10" s="74" t="s">
        <v>223</v>
      </c>
      <c r="E10" s="74" t="s">
        <v>218</v>
      </c>
      <c r="F10" s="57" t="s">
        <v>219</v>
      </c>
      <c r="G10" s="57"/>
      <c r="H10" s="122" t="s">
        <v>220</v>
      </c>
      <c r="I10" s="40" t="s">
        <v>1435</v>
      </c>
      <c r="J10" s="196" t="s">
        <v>780</v>
      </c>
    </row>
    <row r="11" spans="1:10" ht="91.5">
      <c r="A11" s="1135"/>
      <c r="B11" s="1439" t="s">
        <v>221</v>
      </c>
      <c r="C11" s="93" t="s">
        <v>222</v>
      </c>
      <c r="D11" s="93" t="s">
        <v>224</v>
      </c>
      <c r="E11" s="93" t="s">
        <v>225</v>
      </c>
      <c r="F11" s="76" t="s">
        <v>226</v>
      </c>
      <c r="G11" s="76"/>
      <c r="H11" s="14" t="s">
        <v>178</v>
      </c>
      <c r="I11" s="222" t="s">
        <v>1436</v>
      </c>
      <c r="J11" s="646" t="s">
        <v>162</v>
      </c>
    </row>
    <row r="12" spans="1:10" ht="63">
      <c r="A12" s="1135"/>
      <c r="B12" s="1432"/>
      <c r="C12" s="119" t="s">
        <v>217</v>
      </c>
      <c r="D12" s="119" t="s">
        <v>228</v>
      </c>
      <c r="E12" s="119" t="s">
        <v>227</v>
      </c>
      <c r="F12" s="38" t="s">
        <v>229</v>
      </c>
      <c r="G12" s="38"/>
      <c r="H12" s="35" t="s">
        <v>220</v>
      </c>
      <c r="I12" s="223" t="s">
        <v>1438</v>
      </c>
      <c r="J12" s="153" t="s">
        <v>199</v>
      </c>
    </row>
    <row r="13" spans="1:10" ht="168">
      <c r="A13" s="1135"/>
      <c r="B13" s="1432"/>
      <c r="C13" s="1442" t="s">
        <v>711</v>
      </c>
      <c r="D13" s="1439" t="s">
        <v>702</v>
      </c>
      <c r="E13" s="69" t="s">
        <v>701</v>
      </c>
      <c r="F13" s="77" t="s">
        <v>704</v>
      </c>
      <c r="G13" s="77"/>
      <c r="H13" s="37" t="s">
        <v>230</v>
      </c>
      <c r="I13" s="45" t="s">
        <v>1439</v>
      </c>
      <c r="J13" s="233" t="s">
        <v>1433</v>
      </c>
    </row>
    <row r="14" spans="1:10" ht="93">
      <c r="A14" s="1135"/>
      <c r="B14" s="1432"/>
      <c r="C14" s="1443"/>
      <c r="D14" s="1438"/>
      <c r="E14" s="119" t="s">
        <v>703</v>
      </c>
      <c r="F14" s="38" t="s">
        <v>705</v>
      </c>
      <c r="G14" s="38"/>
      <c r="H14" s="35" t="s">
        <v>230</v>
      </c>
      <c r="I14" s="47" t="s">
        <v>1440</v>
      </c>
      <c r="J14" s="234" t="s">
        <v>781</v>
      </c>
    </row>
    <row r="15" spans="1:10" ht="63">
      <c r="A15" s="1135"/>
      <c r="B15" s="1438"/>
      <c r="C15" s="74" t="s">
        <v>733</v>
      </c>
      <c r="D15" s="74" t="s">
        <v>246</v>
      </c>
      <c r="E15" s="74" t="s">
        <v>732</v>
      </c>
      <c r="F15" s="57" t="s">
        <v>731</v>
      </c>
      <c r="G15" s="57"/>
      <c r="H15" s="121" t="s">
        <v>178</v>
      </c>
      <c r="I15" s="40" t="s">
        <v>1441</v>
      </c>
      <c r="J15" s="647" t="s">
        <v>734</v>
      </c>
    </row>
    <row r="16" spans="1:10" ht="94.5">
      <c r="A16" s="1135"/>
      <c r="B16" s="86" t="s">
        <v>735</v>
      </c>
      <c r="C16" s="86" t="s">
        <v>710</v>
      </c>
      <c r="D16" s="86" t="s">
        <v>245</v>
      </c>
      <c r="E16" s="86" t="s">
        <v>706</v>
      </c>
      <c r="F16" s="215" t="s">
        <v>707</v>
      </c>
      <c r="G16" s="215"/>
      <c r="H16" s="188" t="s">
        <v>708</v>
      </c>
      <c r="I16" s="114" t="s">
        <v>1442</v>
      </c>
      <c r="J16" s="118" t="s">
        <v>709</v>
      </c>
    </row>
    <row r="17" spans="1:10" ht="108.75" thickBot="1">
      <c r="A17" s="1136"/>
      <c r="B17" s="904" t="s">
        <v>736</v>
      </c>
      <c r="C17" s="904" t="s">
        <v>740</v>
      </c>
      <c r="D17" s="904" t="s">
        <v>739</v>
      </c>
      <c r="E17" s="904" t="s">
        <v>738</v>
      </c>
      <c r="F17" s="948" t="s">
        <v>737</v>
      </c>
      <c r="G17" s="948"/>
      <c r="H17" s="954" t="s">
        <v>230</v>
      </c>
      <c r="I17" s="913" t="s">
        <v>1443</v>
      </c>
      <c r="J17" s="955" t="s">
        <v>1434</v>
      </c>
    </row>
  </sheetData>
  <mergeCells count="16">
    <mergeCell ref="A1:J1"/>
    <mergeCell ref="A4:I4"/>
    <mergeCell ref="J4:J6"/>
    <mergeCell ref="A5:A6"/>
    <mergeCell ref="B5:B6"/>
    <mergeCell ref="C5:C6"/>
    <mergeCell ref="D5:E6"/>
    <mergeCell ref="F5:G5"/>
    <mergeCell ref="H5:H6"/>
    <mergeCell ref="I5:I6"/>
    <mergeCell ref="B11:B15"/>
    <mergeCell ref="C13:C14"/>
    <mergeCell ref="D13:D14"/>
    <mergeCell ref="B8:B10"/>
    <mergeCell ref="A7:A17"/>
    <mergeCell ref="B7:C7"/>
  </mergeCells>
  <phoneticPr fontId="3" type="noConversion"/>
  <hyperlinks>
    <hyperlink ref="J8" r:id="rId1" xr:uid="{56FD9185-EC16-4338-B165-804EF6312660}"/>
  </hyperlinks>
  <pageMargins left="0.11811023622047245" right="0.11811023622047245" top="0.19685039370078741" bottom="0.19685039370078741" header="0.31496062992125984" footer="0.31496062992125984"/>
  <pageSetup paperSize="9" scale="52" fitToHeight="0" orientation="landscape" r:id="rId2"/>
  <headerFooter>
    <oddFooter>&amp;C&amp;P/&amp;N</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07DD5-D25B-41E4-B921-ABB8B8FAF836}">
  <sheetPr>
    <pageSetUpPr fitToPage="1"/>
  </sheetPr>
  <dimension ref="A1:J21"/>
  <sheetViews>
    <sheetView view="pageBreakPreview" zoomScale="85" zoomScaleNormal="85" zoomScaleSheetLayoutView="85" zoomScalePageLayoutView="70" workbookViewId="0">
      <selection activeCell="A30" sqref="A30"/>
    </sheetView>
  </sheetViews>
  <sheetFormatPr defaultColWidth="9" defaultRowHeight="15"/>
  <cols>
    <col min="1" max="1" width="13.75" style="2" customWidth="1"/>
    <col min="2" max="2" width="9.875" style="2" bestFit="1" customWidth="1"/>
    <col min="3" max="3" width="33.5" style="2" bestFit="1" customWidth="1"/>
    <col min="4" max="4" width="24" style="2" customWidth="1"/>
    <col min="5" max="5" width="34.25" style="2" customWidth="1"/>
    <col min="6" max="6" width="22.625" style="2" customWidth="1"/>
    <col min="7" max="7" width="6.5" style="2" bestFit="1" customWidth="1"/>
    <col min="8" max="8" width="7.25" style="2" bestFit="1" customWidth="1"/>
    <col min="9" max="9" width="54" style="2" customWidth="1"/>
    <col min="10" max="10" width="35" style="249" customWidth="1"/>
    <col min="11" max="11" width="9" style="2" customWidth="1"/>
    <col min="12" max="16384" width="9" style="2"/>
  </cols>
  <sheetData>
    <row r="1" spans="1:10" ht="26.25" customHeight="1">
      <c r="A1" s="1056" t="s">
        <v>1130</v>
      </c>
      <c r="B1" s="1056"/>
      <c r="C1" s="1056"/>
      <c r="D1" s="1056"/>
      <c r="E1" s="1095"/>
      <c r="F1" s="1095"/>
      <c r="G1" s="1095"/>
      <c r="H1" s="1095"/>
      <c r="I1" s="1095"/>
      <c r="J1" s="1096"/>
    </row>
    <row r="2" spans="1:10" ht="14.25" customHeight="1">
      <c r="A2" s="2" t="s">
        <v>53</v>
      </c>
      <c r="F2" s="65"/>
      <c r="G2" s="21"/>
      <c r="H2" s="21"/>
      <c r="I2" s="65"/>
    </row>
    <row r="3" spans="1:10" ht="5.25" customHeight="1"/>
    <row r="4" spans="1:10" ht="24" customHeight="1">
      <c r="A4" s="1059" t="s">
        <v>174</v>
      </c>
      <c r="B4" s="1059"/>
      <c r="C4" s="1059"/>
      <c r="D4" s="1059"/>
      <c r="E4" s="1060"/>
      <c r="F4" s="1060"/>
      <c r="G4" s="1060"/>
      <c r="H4" s="1060"/>
      <c r="I4" s="1060"/>
      <c r="J4" s="1061" t="s">
        <v>56</v>
      </c>
    </row>
    <row r="5" spans="1:10" ht="21" customHeight="1">
      <c r="A5" s="1063" t="s">
        <v>19</v>
      </c>
      <c r="B5" s="1066" t="s">
        <v>175</v>
      </c>
      <c r="C5" s="1051" t="s">
        <v>55</v>
      </c>
      <c r="D5" s="1066" t="s">
        <v>135</v>
      </c>
      <c r="E5" s="1411"/>
      <c r="F5" s="1067" t="s">
        <v>673</v>
      </c>
      <c r="G5" s="1068"/>
      <c r="H5" s="1066" t="s">
        <v>95</v>
      </c>
      <c r="I5" s="1051" t="s">
        <v>242</v>
      </c>
      <c r="J5" s="1061"/>
    </row>
    <row r="6" spans="1:10" ht="21" customHeight="1">
      <c r="A6" s="1064"/>
      <c r="B6" s="1412"/>
      <c r="C6" s="1065"/>
      <c r="D6" s="1065"/>
      <c r="E6" s="1412"/>
      <c r="F6" s="48" t="s">
        <v>79</v>
      </c>
      <c r="G6" s="26" t="s">
        <v>62</v>
      </c>
      <c r="H6" s="1069"/>
      <c r="I6" s="1065"/>
      <c r="J6" s="1062"/>
    </row>
    <row r="7" spans="1:10" ht="49.5">
      <c r="A7" s="1415" t="s">
        <v>1243</v>
      </c>
      <c r="B7" s="1439" t="s">
        <v>239</v>
      </c>
      <c r="C7" s="220" t="s">
        <v>715</v>
      </c>
      <c r="D7" s="220" t="s">
        <v>782</v>
      </c>
      <c r="E7" s="69" t="s">
        <v>563</v>
      </c>
      <c r="F7" s="69" t="s">
        <v>713</v>
      </c>
      <c r="G7" s="77"/>
      <c r="H7" s="14" t="s">
        <v>238</v>
      </c>
      <c r="I7" s="245" t="s">
        <v>1445</v>
      </c>
      <c r="J7" s="233" t="s">
        <v>714</v>
      </c>
    </row>
    <row r="8" spans="1:10" ht="47.25" customHeight="1">
      <c r="A8" s="1128"/>
      <c r="B8" s="1446"/>
      <c r="C8" s="235" t="s">
        <v>716</v>
      </c>
      <c r="D8" s="235" t="s">
        <v>655</v>
      </c>
      <c r="E8" s="93" t="s">
        <v>247</v>
      </c>
      <c r="F8" s="93" t="s">
        <v>717</v>
      </c>
      <c r="G8" s="76"/>
      <c r="H8" s="14" t="s">
        <v>238</v>
      </c>
      <c r="I8" s="245" t="s">
        <v>1446</v>
      </c>
      <c r="J8" s="648" t="s">
        <v>712</v>
      </c>
    </row>
    <row r="9" spans="1:10" ht="51.75">
      <c r="A9" s="1128"/>
      <c r="B9" s="1446"/>
      <c r="C9" s="165" t="s">
        <v>720</v>
      </c>
      <c r="D9" s="44" t="s">
        <v>656</v>
      </c>
      <c r="E9" s="93" t="s">
        <v>247</v>
      </c>
      <c r="F9" s="93" t="s">
        <v>719</v>
      </c>
      <c r="G9" s="76"/>
      <c r="H9" s="14" t="s">
        <v>238</v>
      </c>
      <c r="I9" s="245" t="s">
        <v>783</v>
      </c>
      <c r="J9" s="648" t="s">
        <v>718</v>
      </c>
    </row>
    <row r="10" spans="1:10" ht="47.25">
      <c r="A10" s="1128"/>
      <c r="B10" s="1072"/>
      <c r="C10" s="74" t="s">
        <v>723</v>
      </c>
      <c r="D10" s="119" t="s">
        <v>654</v>
      </c>
      <c r="E10" s="74" t="s">
        <v>247</v>
      </c>
      <c r="F10" s="93" t="s">
        <v>721</v>
      </c>
      <c r="G10" s="57"/>
      <c r="H10" s="122" t="s">
        <v>238</v>
      </c>
      <c r="I10" s="245" t="s">
        <v>784</v>
      </c>
      <c r="J10" s="196" t="s">
        <v>722</v>
      </c>
    </row>
    <row r="11" spans="1:10" ht="63">
      <c r="A11" s="1128"/>
      <c r="B11" s="1439" t="s">
        <v>236</v>
      </c>
      <c r="C11" s="69" t="s">
        <v>657</v>
      </c>
      <c r="D11" s="69"/>
      <c r="E11" s="69" t="s">
        <v>243</v>
      </c>
      <c r="F11" s="69" t="s">
        <v>523</v>
      </c>
      <c r="G11" s="77"/>
      <c r="H11" s="37" t="s">
        <v>237</v>
      </c>
      <c r="I11" s="108" t="s">
        <v>785</v>
      </c>
      <c r="J11" s="233" t="s">
        <v>519</v>
      </c>
    </row>
    <row r="12" spans="1:10" ht="78.75">
      <c r="A12" s="1128"/>
      <c r="B12" s="1446"/>
      <c r="C12" s="93" t="s">
        <v>658</v>
      </c>
      <c r="D12" s="93"/>
      <c r="E12" s="93" t="s">
        <v>243</v>
      </c>
      <c r="F12" s="93" t="s">
        <v>522</v>
      </c>
      <c r="G12" s="76"/>
      <c r="H12" s="14" t="s">
        <v>237</v>
      </c>
      <c r="I12" s="246" t="s">
        <v>786</v>
      </c>
      <c r="J12" s="648" t="s">
        <v>524</v>
      </c>
    </row>
    <row r="13" spans="1:10" ht="78.75">
      <c r="A13" s="1128"/>
      <c r="B13" s="1446"/>
      <c r="C13" s="93" t="s">
        <v>659</v>
      </c>
      <c r="D13" s="93"/>
      <c r="E13" s="93" t="s">
        <v>520</v>
      </c>
      <c r="F13" s="93" t="s">
        <v>521</v>
      </c>
      <c r="G13" s="76"/>
      <c r="H13" s="35" t="s">
        <v>237</v>
      </c>
      <c r="I13" s="246" t="s">
        <v>1447</v>
      </c>
      <c r="J13" s="648" t="s">
        <v>525</v>
      </c>
    </row>
    <row r="14" spans="1:10" ht="63">
      <c r="A14" s="1128"/>
      <c r="B14" s="1439" t="s">
        <v>240</v>
      </c>
      <c r="C14" s="69" t="s">
        <v>660</v>
      </c>
      <c r="D14" s="69"/>
      <c r="E14" s="69" t="s">
        <v>526</v>
      </c>
      <c r="F14" s="69" t="s">
        <v>527</v>
      </c>
      <c r="G14" s="77"/>
      <c r="H14" s="14" t="s">
        <v>237</v>
      </c>
      <c r="I14" s="108" t="s">
        <v>1448</v>
      </c>
      <c r="J14" s="233" t="s">
        <v>787</v>
      </c>
    </row>
    <row r="15" spans="1:10" ht="63">
      <c r="A15" s="1128"/>
      <c r="B15" s="1446"/>
      <c r="C15" s="93" t="s">
        <v>661</v>
      </c>
      <c r="D15" s="93"/>
      <c r="E15" s="93" t="s">
        <v>528</v>
      </c>
      <c r="F15" s="93" t="s">
        <v>529</v>
      </c>
      <c r="G15" s="76"/>
      <c r="H15" s="14" t="s">
        <v>237</v>
      </c>
      <c r="I15" s="246" t="s">
        <v>1449</v>
      </c>
      <c r="J15" s="648" t="s">
        <v>788</v>
      </c>
    </row>
    <row r="16" spans="1:10" ht="66">
      <c r="A16" s="1128"/>
      <c r="B16" s="1439" t="s">
        <v>244</v>
      </c>
      <c r="C16" s="218" t="s">
        <v>837</v>
      </c>
      <c r="D16" s="1439" t="s">
        <v>662</v>
      </c>
      <c r="E16" s="69" t="s">
        <v>512</v>
      </c>
      <c r="F16" s="69" t="s">
        <v>513</v>
      </c>
      <c r="G16" s="77"/>
      <c r="H16" s="37"/>
      <c r="I16" s="45" t="s">
        <v>538</v>
      </c>
      <c r="J16" s="233" t="s">
        <v>514</v>
      </c>
    </row>
    <row r="17" spans="1:10" ht="54" customHeight="1">
      <c r="A17" s="1128"/>
      <c r="B17" s="1432"/>
      <c r="C17" s="262" t="s">
        <v>684</v>
      </c>
      <c r="D17" s="1438"/>
      <c r="E17" s="119" t="s">
        <v>512</v>
      </c>
      <c r="F17" s="119" t="s">
        <v>515</v>
      </c>
      <c r="G17" s="38"/>
      <c r="H17" s="35"/>
      <c r="I17" s="47"/>
      <c r="J17" s="234" t="s">
        <v>516</v>
      </c>
    </row>
    <row r="18" spans="1:10" ht="54" customHeight="1">
      <c r="A18" s="1128"/>
      <c r="B18" s="1438"/>
      <c r="C18" s="213" t="s">
        <v>836</v>
      </c>
      <c r="D18" s="74" t="s">
        <v>833</v>
      </c>
      <c r="E18" s="74" t="s">
        <v>512</v>
      </c>
      <c r="F18" s="74" t="s">
        <v>835</v>
      </c>
      <c r="G18" s="57"/>
      <c r="H18" s="122"/>
      <c r="I18" s="40"/>
      <c r="J18" s="196"/>
    </row>
    <row r="19" spans="1:10" ht="59.25" customHeight="1">
      <c r="A19" s="1128"/>
      <c r="B19" s="1432" t="s">
        <v>241</v>
      </c>
      <c r="C19" s="93" t="s">
        <v>685</v>
      </c>
      <c r="D19" s="93"/>
      <c r="E19" s="166" t="s">
        <v>539</v>
      </c>
      <c r="F19" s="93" t="s">
        <v>517</v>
      </c>
      <c r="G19" s="76"/>
      <c r="H19" s="14" t="s">
        <v>178</v>
      </c>
      <c r="I19" s="49"/>
      <c r="J19" s="644"/>
    </row>
    <row r="20" spans="1:10" ht="82.5">
      <c r="A20" s="1128"/>
      <c r="B20" s="1446"/>
      <c r="C20" s="93" t="s">
        <v>686</v>
      </c>
      <c r="D20" s="93"/>
      <c r="E20" s="93" t="s">
        <v>840</v>
      </c>
      <c r="F20" s="76" t="s">
        <v>841</v>
      </c>
      <c r="G20" s="76"/>
      <c r="H20" s="14" t="s">
        <v>178</v>
      </c>
      <c r="I20" s="263" t="s">
        <v>1450</v>
      </c>
      <c r="J20" s="644"/>
    </row>
    <row r="21" spans="1:10" ht="48" thickBot="1">
      <c r="A21" s="1129"/>
      <c r="B21" s="1447"/>
      <c r="C21" s="904" t="s">
        <v>687</v>
      </c>
      <c r="D21" s="904"/>
      <c r="E21" s="904" t="s">
        <v>243</v>
      </c>
      <c r="F21" s="948" t="s">
        <v>518</v>
      </c>
      <c r="G21" s="948"/>
      <c r="H21" s="956" t="s">
        <v>178</v>
      </c>
      <c r="I21" s="913"/>
      <c r="J21" s="957"/>
    </row>
  </sheetData>
  <mergeCells count="17">
    <mergeCell ref="A1:J1"/>
    <mergeCell ref="A4:I4"/>
    <mergeCell ref="J4:J6"/>
    <mergeCell ref="A5:A6"/>
    <mergeCell ref="B5:B6"/>
    <mergeCell ref="C5:C6"/>
    <mergeCell ref="D5:E6"/>
    <mergeCell ref="F5:G5"/>
    <mergeCell ref="H5:H6"/>
    <mergeCell ref="I5:I6"/>
    <mergeCell ref="D16:D17"/>
    <mergeCell ref="B19:B21"/>
    <mergeCell ref="A7:A21"/>
    <mergeCell ref="B7:B10"/>
    <mergeCell ref="B11:B13"/>
    <mergeCell ref="B14:B15"/>
    <mergeCell ref="B16:B18"/>
  </mergeCells>
  <phoneticPr fontId="3" type="noConversion"/>
  <hyperlinks>
    <hyperlink ref="J16" r:id="rId1" xr:uid="{0FF5903E-B114-49A9-805B-D5D4AFBB9D7F}"/>
    <hyperlink ref="J17" r:id="rId2" xr:uid="{145477FF-844C-4722-8C53-3435521C8129}"/>
    <hyperlink ref="J11" r:id="rId3" xr:uid="{316EDCE1-EFB6-4AF2-8017-3A12B70488F6}"/>
    <hyperlink ref="J12" r:id="rId4" xr:uid="{6EDEC07A-7455-4AE7-9234-29A364D1E63C}"/>
    <hyperlink ref="J13" r:id="rId5" xr:uid="{BA0710F7-E686-42D0-B40C-6A55745836D6}"/>
    <hyperlink ref="J8" r:id="rId6" xr:uid="{8F077FC8-44CE-4143-9D33-58100A41813C}"/>
    <hyperlink ref="J7" r:id="rId7" xr:uid="{3E507369-B8E1-419E-8B0D-5EAE1CDD923A}"/>
    <hyperlink ref="J9" r:id="rId8" xr:uid="{04616A83-6176-4C8F-83ED-A36F61833E06}"/>
    <hyperlink ref="J10" r:id="rId9" xr:uid="{E776FC29-BA14-41AE-B72F-B8555673343A}"/>
    <hyperlink ref="J14" r:id="rId10" xr:uid="{62C45F0B-1E79-403B-B158-F81774EF14DF}"/>
    <hyperlink ref="J15" r:id="rId11" xr:uid="{313A8CFE-139F-49BC-8574-BAFF72DE5F48}"/>
  </hyperlinks>
  <pageMargins left="0.11811023622047245" right="0.11811023622047245" top="0.19685039370078741" bottom="0.19685039370078741" header="0.31496062992125984" footer="0.31496062992125984"/>
  <pageSetup paperSize="9" scale="55" fitToHeight="0" orientation="landscape" r:id="rId12"/>
  <headerFooter>
    <oddFooter>&amp;C&amp;P/&amp;N</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E074-58FC-4CD2-A507-D52B224D5173}">
  <sheetPr>
    <pageSetUpPr fitToPage="1"/>
  </sheetPr>
  <dimension ref="A1:J37"/>
  <sheetViews>
    <sheetView view="pageBreakPreview" topLeftCell="A14" zoomScale="55" zoomScaleNormal="85" zoomScaleSheetLayoutView="55" zoomScalePageLayoutView="70" workbookViewId="0">
      <selection activeCell="J23" sqref="J23"/>
    </sheetView>
  </sheetViews>
  <sheetFormatPr defaultColWidth="9" defaultRowHeight="15"/>
  <cols>
    <col min="1" max="1" width="13.75" style="2" customWidth="1"/>
    <col min="2" max="2" width="19.625" style="2" customWidth="1"/>
    <col min="3" max="3" width="30.25" style="2" customWidth="1"/>
    <col min="4" max="4" width="18.625" style="2" customWidth="1"/>
    <col min="5" max="5" width="24.25" style="2" customWidth="1"/>
    <col min="6" max="6" width="14.5" style="2" bestFit="1" customWidth="1"/>
    <col min="7" max="7" width="12.125" style="2" customWidth="1"/>
    <col min="8" max="8" width="6.75" style="2" bestFit="1" customWidth="1"/>
    <col min="9" max="9" width="61.25" style="2" customWidth="1"/>
    <col min="10" max="10" width="37.375" style="249" customWidth="1"/>
    <col min="11" max="11" width="9" style="2" customWidth="1"/>
    <col min="12" max="16384" width="9" style="2"/>
  </cols>
  <sheetData>
    <row r="1" spans="1:10" ht="26.25" customHeight="1">
      <c r="A1" s="1056" t="s">
        <v>1504</v>
      </c>
      <c r="B1" s="1056"/>
      <c r="C1" s="1056"/>
      <c r="D1" s="1056"/>
      <c r="E1" s="1095"/>
      <c r="F1" s="1095"/>
      <c r="G1" s="1095"/>
      <c r="H1" s="1095"/>
      <c r="I1" s="1095"/>
      <c r="J1" s="1096"/>
    </row>
    <row r="2" spans="1:10" ht="14.25" customHeight="1">
      <c r="A2" s="2" t="s">
        <v>53</v>
      </c>
      <c r="F2" s="65"/>
      <c r="G2" s="21"/>
      <c r="H2" s="21"/>
      <c r="I2" s="65"/>
    </row>
    <row r="3" spans="1:10" ht="5.25" customHeight="1"/>
    <row r="4" spans="1:10" ht="15.75">
      <c r="A4" s="1059" t="s">
        <v>174</v>
      </c>
      <c r="B4" s="1059"/>
      <c r="C4" s="1059"/>
      <c r="D4" s="1059"/>
      <c r="E4" s="1060"/>
      <c r="F4" s="1060"/>
      <c r="G4" s="1060"/>
      <c r="H4" s="1060"/>
      <c r="I4" s="1060"/>
      <c r="J4" s="1061" t="s">
        <v>56</v>
      </c>
    </row>
    <row r="5" spans="1:10" ht="15.75">
      <c r="A5" s="1063" t="s">
        <v>19</v>
      </c>
      <c r="B5" s="1066" t="s">
        <v>175</v>
      </c>
      <c r="C5" s="1051" t="s">
        <v>55</v>
      </c>
      <c r="D5" s="1066" t="s">
        <v>135</v>
      </c>
      <c r="E5" s="1411"/>
      <c r="F5" s="1067" t="s">
        <v>78</v>
      </c>
      <c r="G5" s="1068"/>
      <c r="H5" s="1066" t="s">
        <v>95</v>
      </c>
      <c r="I5" s="1051" t="s">
        <v>242</v>
      </c>
      <c r="J5" s="1061"/>
    </row>
    <row r="6" spans="1:10" ht="15.75">
      <c r="A6" s="1064"/>
      <c r="B6" s="1412"/>
      <c r="C6" s="1065"/>
      <c r="D6" s="1065"/>
      <c r="E6" s="1412"/>
      <c r="F6" s="48" t="s">
        <v>79</v>
      </c>
      <c r="G6" s="26" t="s">
        <v>62</v>
      </c>
      <c r="H6" s="1069"/>
      <c r="I6" s="1065"/>
      <c r="J6" s="1062"/>
    </row>
    <row r="7" spans="1:10" ht="183.75" customHeight="1">
      <c r="A7" s="1415" t="s">
        <v>1244</v>
      </c>
      <c r="B7" s="86" t="s">
        <v>464</v>
      </c>
      <c r="C7" s="1439" t="s">
        <v>540</v>
      </c>
      <c r="D7" s="86" t="s">
        <v>458</v>
      </c>
      <c r="E7" s="86" t="s">
        <v>459</v>
      </c>
      <c r="F7" s="537" t="s">
        <v>1098</v>
      </c>
      <c r="G7" s="86">
        <v>815</v>
      </c>
      <c r="H7" s="188" t="s">
        <v>456</v>
      </c>
      <c r="I7" s="221" t="s">
        <v>1451</v>
      </c>
      <c r="J7" s="118" t="s">
        <v>460</v>
      </c>
    </row>
    <row r="8" spans="1:10" ht="196.5" customHeight="1">
      <c r="A8" s="1135"/>
      <c r="B8" s="1432" t="s">
        <v>465</v>
      </c>
      <c r="C8" s="1432"/>
      <c r="D8" s="1432" t="s">
        <v>453</v>
      </c>
      <c r="E8" s="93" t="s">
        <v>454</v>
      </c>
      <c r="F8" s="538" t="s">
        <v>1099</v>
      </c>
      <c r="G8" s="93" t="s">
        <v>455</v>
      </c>
      <c r="H8" s="14" t="s">
        <v>456</v>
      </c>
      <c r="I8" s="222" t="s">
        <v>1452</v>
      </c>
      <c r="J8" s="648" t="s">
        <v>457</v>
      </c>
    </row>
    <row r="9" spans="1:10" ht="177.75" customHeight="1">
      <c r="A9" s="1135"/>
      <c r="B9" s="1438"/>
      <c r="C9" s="1438"/>
      <c r="D9" s="1438"/>
      <c r="E9" s="74" t="s">
        <v>462</v>
      </c>
      <c r="F9" s="539" t="s">
        <v>1100</v>
      </c>
      <c r="G9" s="74" t="s">
        <v>461</v>
      </c>
      <c r="H9" s="122" t="s">
        <v>456</v>
      </c>
      <c r="I9" s="247" t="s">
        <v>1453</v>
      </c>
      <c r="J9" s="196" t="s">
        <v>463</v>
      </c>
    </row>
    <row r="10" spans="1:10" ht="66">
      <c r="A10" s="1135"/>
      <c r="B10" s="1439" t="s">
        <v>530</v>
      </c>
      <c r="C10" s="69" t="s">
        <v>688</v>
      </c>
      <c r="D10" s="69" t="s">
        <v>541</v>
      </c>
      <c r="E10" s="236" t="s">
        <v>506</v>
      </c>
      <c r="F10" s="77" t="s">
        <v>505</v>
      </c>
      <c r="G10" s="77"/>
      <c r="H10" s="37" t="s">
        <v>96</v>
      </c>
      <c r="I10" s="45" t="s">
        <v>790</v>
      </c>
      <c r="J10" s="233" t="s">
        <v>507</v>
      </c>
    </row>
    <row r="11" spans="1:10" ht="99">
      <c r="A11" s="1135"/>
      <c r="B11" s="1432"/>
      <c r="C11" s="93" t="s">
        <v>663</v>
      </c>
      <c r="D11" s="1448" t="s">
        <v>542</v>
      </c>
      <c r="E11" s="165" t="s">
        <v>508</v>
      </c>
      <c r="F11" s="76"/>
      <c r="G11" s="76"/>
      <c r="H11" s="14" t="s">
        <v>96</v>
      </c>
      <c r="I11" s="85" t="s">
        <v>1454</v>
      </c>
      <c r="J11" s="648" t="s">
        <v>510</v>
      </c>
    </row>
    <row r="12" spans="1:10" ht="102">
      <c r="A12" s="1137"/>
      <c r="B12" s="1438"/>
      <c r="C12" s="74" t="s">
        <v>1134</v>
      </c>
      <c r="D12" s="1449"/>
      <c r="E12" s="213" t="s">
        <v>509</v>
      </c>
      <c r="F12" s="57"/>
      <c r="G12" s="57"/>
      <c r="H12" s="122"/>
      <c r="I12" s="120" t="s">
        <v>791</v>
      </c>
      <c r="J12" s="196" t="s">
        <v>511</v>
      </c>
    </row>
    <row r="13" spans="1:10" ht="14.25" customHeight="1">
      <c r="A13" s="2" t="s">
        <v>53</v>
      </c>
      <c r="F13" s="65"/>
      <c r="G13" s="21"/>
      <c r="H13" s="21"/>
      <c r="I13" s="65"/>
    </row>
    <row r="14" spans="1:10" ht="5.25" customHeight="1"/>
    <row r="15" spans="1:10" ht="15.75">
      <c r="A15" s="1059" t="s">
        <v>174</v>
      </c>
      <c r="B15" s="1059"/>
      <c r="C15" s="1059"/>
      <c r="D15" s="1059"/>
      <c r="E15" s="1060"/>
      <c r="F15" s="1060"/>
      <c r="G15" s="1060"/>
      <c r="H15" s="1060"/>
      <c r="I15" s="1060"/>
      <c r="J15" s="1061" t="s">
        <v>56</v>
      </c>
    </row>
    <row r="16" spans="1:10" ht="15.75">
      <c r="A16" s="1063" t="s">
        <v>19</v>
      </c>
      <c r="B16" s="1066" t="s">
        <v>175</v>
      </c>
      <c r="C16" s="1051" t="s">
        <v>55</v>
      </c>
      <c r="D16" s="1066" t="s">
        <v>135</v>
      </c>
      <c r="E16" s="1411"/>
      <c r="F16" s="1067" t="s">
        <v>78</v>
      </c>
      <c r="G16" s="1068"/>
      <c r="H16" s="1066" t="s">
        <v>95</v>
      </c>
      <c r="I16" s="1051" t="s">
        <v>242</v>
      </c>
      <c r="J16" s="1061"/>
    </row>
    <row r="17" spans="1:10" ht="15.75">
      <c r="A17" s="1064"/>
      <c r="B17" s="1412"/>
      <c r="C17" s="1065"/>
      <c r="D17" s="1065"/>
      <c r="E17" s="1412"/>
      <c r="F17" s="48" t="s">
        <v>79</v>
      </c>
      <c r="G17" s="26" t="s">
        <v>62</v>
      </c>
      <c r="H17" s="1069"/>
      <c r="I17" s="1065"/>
      <c r="J17" s="1062"/>
    </row>
    <row r="18" spans="1:10" ht="134.25" customHeight="1">
      <c r="A18" s="1126" t="s">
        <v>1244</v>
      </c>
      <c r="B18" s="1437" t="s">
        <v>466</v>
      </c>
      <c r="C18" s="655" t="s">
        <v>664</v>
      </c>
      <c r="D18" s="655" t="s">
        <v>475</v>
      </c>
      <c r="E18" s="655" t="s">
        <v>476</v>
      </c>
      <c r="F18" s="823" t="s">
        <v>484</v>
      </c>
      <c r="G18" s="823"/>
      <c r="H18" s="824" t="s">
        <v>123</v>
      </c>
      <c r="I18" s="125" t="s">
        <v>1455</v>
      </c>
      <c r="J18" s="825" t="s">
        <v>474</v>
      </c>
    </row>
    <row r="19" spans="1:10" ht="105">
      <c r="A19" s="1135"/>
      <c r="B19" s="1432"/>
      <c r="C19" s="93" t="s">
        <v>665</v>
      </c>
      <c r="D19" s="93" t="s">
        <v>475</v>
      </c>
      <c r="E19" s="93" t="s">
        <v>532</v>
      </c>
      <c r="F19" s="76" t="s">
        <v>484</v>
      </c>
      <c r="G19" s="76"/>
      <c r="H19" s="14" t="s">
        <v>111</v>
      </c>
      <c r="I19" s="49" t="s">
        <v>1456</v>
      </c>
      <c r="J19" s="648" t="s">
        <v>531</v>
      </c>
    </row>
    <row r="20" spans="1:10" ht="93.75" customHeight="1">
      <c r="A20" s="1135"/>
      <c r="B20" s="1432"/>
      <c r="C20" s="93" t="s">
        <v>666</v>
      </c>
      <c r="D20" s="93" t="s">
        <v>475</v>
      </c>
      <c r="E20" s="93" t="s">
        <v>477</v>
      </c>
      <c r="F20" s="76" t="s">
        <v>484</v>
      </c>
      <c r="G20" s="76"/>
      <c r="H20" s="14" t="s">
        <v>111</v>
      </c>
      <c r="I20" s="49" t="s">
        <v>483</v>
      </c>
      <c r="J20" s="648" t="s">
        <v>473</v>
      </c>
    </row>
    <row r="21" spans="1:10" ht="109.5">
      <c r="A21" s="1135"/>
      <c r="B21" s="1438"/>
      <c r="C21" s="74" t="s">
        <v>667</v>
      </c>
      <c r="D21" s="74" t="s">
        <v>478</v>
      </c>
      <c r="E21" s="74" t="s">
        <v>480</v>
      </c>
      <c r="F21" s="57" t="s">
        <v>484</v>
      </c>
      <c r="G21" s="57"/>
      <c r="H21" s="122" t="s">
        <v>111</v>
      </c>
      <c r="I21" s="40" t="s">
        <v>1457</v>
      </c>
      <c r="J21" s="196" t="s">
        <v>479</v>
      </c>
    </row>
    <row r="22" spans="1:10" ht="130.5">
      <c r="A22" s="1135"/>
      <c r="B22" s="1439" t="s">
        <v>467</v>
      </c>
      <c r="C22" s="69" t="s">
        <v>668</v>
      </c>
      <c r="D22" s="69" t="s">
        <v>482</v>
      </c>
      <c r="E22" s="69" t="s">
        <v>485</v>
      </c>
      <c r="F22" s="77" t="s">
        <v>484</v>
      </c>
      <c r="G22" s="77"/>
      <c r="H22" s="37" t="s">
        <v>123</v>
      </c>
      <c r="I22" s="45" t="s">
        <v>1458</v>
      </c>
      <c r="J22" s="233" t="s">
        <v>481</v>
      </c>
    </row>
    <row r="23" spans="1:10" ht="153">
      <c r="A23" s="1135"/>
      <c r="B23" s="1432"/>
      <c r="C23" s="71" t="s">
        <v>669</v>
      </c>
      <c r="D23" s="71" t="s">
        <v>486</v>
      </c>
      <c r="E23" s="71" t="s">
        <v>487</v>
      </c>
      <c r="F23" s="68" t="s">
        <v>484</v>
      </c>
      <c r="G23" s="68"/>
      <c r="H23" s="15" t="s">
        <v>123</v>
      </c>
      <c r="I23" s="16" t="s">
        <v>793</v>
      </c>
      <c r="J23" s="649" t="s">
        <v>488</v>
      </c>
    </row>
    <row r="24" spans="1:10" ht="66">
      <c r="A24" s="1137"/>
      <c r="B24" s="1451"/>
      <c r="C24" s="958" t="s">
        <v>741</v>
      </c>
      <c r="D24" s="958" t="s">
        <v>724</v>
      </c>
      <c r="E24" s="958"/>
      <c r="F24" s="833" t="s">
        <v>725</v>
      </c>
      <c r="G24" s="833"/>
      <c r="H24" s="959" t="s">
        <v>619</v>
      </c>
      <c r="I24" s="960" t="s">
        <v>1459</v>
      </c>
      <c r="J24" s="961" t="s">
        <v>792</v>
      </c>
    </row>
    <row r="27" spans="1:10" ht="15.75">
      <c r="A27" s="1059" t="s">
        <v>174</v>
      </c>
      <c r="B27" s="1059"/>
      <c r="C27" s="1059"/>
      <c r="D27" s="1059"/>
      <c r="E27" s="1060"/>
      <c r="F27" s="1060"/>
      <c r="G27" s="1060"/>
      <c r="H27" s="1060"/>
      <c r="I27" s="1060"/>
      <c r="J27" s="1061" t="s">
        <v>56</v>
      </c>
    </row>
    <row r="28" spans="1:10" ht="15.75">
      <c r="A28" s="1063" t="s">
        <v>19</v>
      </c>
      <c r="B28" s="1066" t="s">
        <v>175</v>
      </c>
      <c r="C28" s="1051" t="s">
        <v>55</v>
      </c>
      <c r="D28" s="1066" t="s">
        <v>135</v>
      </c>
      <c r="E28" s="1411"/>
      <c r="F28" s="1067" t="s">
        <v>78</v>
      </c>
      <c r="G28" s="1068"/>
      <c r="H28" s="1066" t="s">
        <v>95</v>
      </c>
      <c r="I28" s="1051" t="s">
        <v>242</v>
      </c>
      <c r="J28" s="1061"/>
    </row>
    <row r="29" spans="1:10" ht="15.75">
      <c r="A29" s="1064"/>
      <c r="B29" s="1412"/>
      <c r="C29" s="1065"/>
      <c r="D29" s="1065"/>
      <c r="E29" s="1412"/>
      <c r="F29" s="48" t="s">
        <v>79</v>
      </c>
      <c r="G29" s="26" t="s">
        <v>62</v>
      </c>
      <c r="H29" s="1069"/>
      <c r="I29" s="1065"/>
      <c r="J29" s="1062"/>
    </row>
    <row r="30" spans="1:10" ht="63">
      <c r="A30" s="1415" t="s">
        <v>1244</v>
      </c>
      <c r="B30" s="1439" t="s">
        <v>492</v>
      </c>
      <c r="C30" s="69" t="s">
        <v>176</v>
      </c>
      <c r="D30" s="69" t="s">
        <v>231</v>
      </c>
      <c r="E30" s="69" t="s">
        <v>163</v>
      </c>
      <c r="F30" s="77"/>
      <c r="G30" s="77" t="s">
        <v>232</v>
      </c>
      <c r="H30" s="37" t="s">
        <v>233</v>
      </c>
      <c r="I30" s="826" t="s">
        <v>1460</v>
      </c>
      <c r="J30" s="650" t="s">
        <v>164</v>
      </c>
    </row>
    <row r="31" spans="1:10" ht="48">
      <c r="A31" s="1135"/>
      <c r="B31" s="1432"/>
      <c r="C31" s="93" t="s">
        <v>210</v>
      </c>
      <c r="D31" s="71" t="s">
        <v>493</v>
      </c>
      <c r="E31" s="71" t="s">
        <v>489</v>
      </c>
      <c r="F31" s="68" t="s">
        <v>226</v>
      </c>
      <c r="G31" s="68"/>
      <c r="H31" s="15" t="s">
        <v>105</v>
      </c>
      <c r="I31" s="167" t="s">
        <v>1461</v>
      </c>
      <c r="J31" s="649" t="s">
        <v>490</v>
      </c>
    </row>
    <row r="32" spans="1:10" ht="49.5">
      <c r="A32" s="1135"/>
      <c r="B32" s="1432"/>
      <c r="C32" s="44" t="s">
        <v>893</v>
      </c>
      <c r="D32" s="283" t="s">
        <v>886</v>
      </c>
      <c r="E32" s="283" t="s">
        <v>887</v>
      </c>
      <c r="F32" s="168" t="s">
        <v>888</v>
      </c>
      <c r="G32" s="168"/>
      <c r="H32" s="284" t="s">
        <v>889</v>
      </c>
      <c r="I32" s="827" t="s">
        <v>1462</v>
      </c>
      <c r="J32" s="651" t="s">
        <v>890</v>
      </c>
    </row>
    <row r="33" spans="1:10" ht="90">
      <c r="A33" s="1135"/>
      <c r="B33" s="1438"/>
      <c r="C33" s="119" t="s">
        <v>892</v>
      </c>
      <c r="D33" s="119" t="s">
        <v>891</v>
      </c>
      <c r="E33" s="119"/>
      <c r="F33" s="38" t="s">
        <v>894</v>
      </c>
      <c r="G33" s="38"/>
      <c r="H33" s="35" t="s">
        <v>102</v>
      </c>
      <c r="I33" s="47" t="s">
        <v>895</v>
      </c>
      <c r="J33" s="285" t="s">
        <v>896</v>
      </c>
    </row>
    <row r="34" spans="1:10" ht="150">
      <c r="A34" s="1135"/>
      <c r="B34" s="86" t="s">
        <v>468</v>
      </c>
      <c r="C34" s="86" t="s">
        <v>543</v>
      </c>
      <c r="D34" s="86" t="s">
        <v>533</v>
      </c>
      <c r="E34" s="86" t="s">
        <v>534</v>
      </c>
      <c r="F34" s="215"/>
      <c r="G34" s="215"/>
      <c r="H34" s="188"/>
      <c r="I34" s="114" t="s">
        <v>1463</v>
      </c>
      <c r="J34" s="118" t="s">
        <v>535</v>
      </c>
    </row>
    <row r="35" spans="1:10" ht="63">
      <c r="A35" s="1135"/>
      <c r="B35" s="1439" t="s">
        <v>469</v>
      </c>
      <c r="C35" s="69" t="s">
        <v>670</v>
      </c>
      <c r="D35" s="69" t="s">
        <v>494</v>
      </c>
      <c r="E35" s="1439" t="s">
        <v>495</v>
      </c>
      <c r="F35" s="77" t="s">
        <v>484</v>
      </c>
      <c r="G35" s="77"/>
      <c r="H35" s="37"/>
      <c r="I35" s="45" t="s">
        <v>689</v>
      </c>
      <c r="J35" s="233" t="s">
        <v>496</v>
      </c>
    </row>
    <row r="36" spans="1:10" ht="47.25">
      <c r="A36" s="1135"/>
      <c r="B36" s="1432"/>
      <c r="C36" s="93" t="s">
        <v>690</v>
      </c>
      <c r="D36" s="93" t="s">
        <v>494</v>
      </c>
      <c r="E36" s="1432"/>
      <c r="F36" s="76" t="s">
        <v>484</v>
      </c>
      <c r="G36" s="76"/>
      <c r="H36" s="14"/>
      <c r="I36" s="49" t="s">
        <v>501</v>
      </c>
      <c r="J36" s="648" t="s">
        <v>497</v>
      </c>
    </row>
    <row r="37" spans="1:10" ht="78.75" customHeight="1" thickBot="1">
      <c r="A37" s="1136"/>
      <c r="B37" s="1450"/>
      <c r="C37" s="904" t="s">
        <v>671</v>
      </c>
      <c r="D37" s="904" t="s">
        <v>494</v>
      </c>
      <c r="E37" s="1450"/>
      <c r="F37" s="948" t="s">
        <v>498</v>
      </c>
      <c r="G37" s="948"/>
      <c r="H37" s="956"/>
      <c r="I37" s="913" t="s">
        <v>500</v>
      </c>
      <c r="J37" s="962" t="s">
        <v>499</v>
      </c>
    </row>
  </sheetData>
  <mergeCells count="41">
    <mergeCell ref="J27:J29"/>
    <mergeCell ref="I5:I6"/>
    <mergeCell ref="C7:C9"/>
    <mergeCell ref="A7:A12"/>
    <mergeCell ref="A30:A37"/>
    <mergeCell ref="A18:A24"/>
    <mergeCell ref="J15:J17"/>
    <mergeCell ref="A16:A17"/>
    <mergeCell ref="B16:B17"/>
    <mergeCell ref="C16:C17"/>
    <mergeCell ref="D16:E17"/>
    <mergeCell ref="F16:G16"/>
    <mergeCell ref="H16:H17"/>
    <mergeCell ref="I16:I17"/>
    <mergeCell ref="B30:B33"/>
    <mergeCell ref="B35:B37"/>
    <mergeCell ref="E35:E37"/>
    <mergeCell ref="B5:B6"/>
    <mergeCell ref="C5:C6"/>
    <mergeCell ref="D5:E6"/>
    <mergeCell ref="A1:J1"/>
    <mergeCell ref="A27:I27"/>
    <mergeCell ref="A28:A29"/>
    <mergeCell ref="B28:B29"/>
    <mergeCell ref="C28:C29"/>
    <mergeCell ref="D28:E29"/>
    <mergeCell ref="F28:G28"/>
    <mergeCell ref="H28:H29"/>
    <mergeCell ref="I28:I29"/>
    <mergeCell ref="B22:B24"/>
    <mergeCell ref="A4:I4"/>
    <mergeCell ref="J4:J6"/>
    <mergeCell ref="F5:G5"/>
    <mergeCell ref="H5:H6"/>
    <mergeCell ref="A15:I15"/>
    <mergeCell ref="D11:D12"/>
    <mergeCell ref="B18:B21"/>
    <mergeCell ref="A5:A6"/>
    <mergeCell ref="B8:B9"/>
    <mergeCell ref="D8:D9"/>
    <mergeCell ref="B10:B12"/>
  </mergeCells>
  <phoneticPr fontId="3" type="noConversion"/>
  <hyperlinks>
    <hyperlink ref="J7" r:id="rId1" xr:uid="{C38F6315-B7C6-4E00-BDDE-EF5527F7F9D5}"/>
    <hyperlink ref="J8" r:id="rId2" xr:uid="{2D922EAA-5485-48E9-A11A-23C7E49878AE}"/>
    <hyperlink ref="J9" r:id="rId3" xr:uid="{65D36BBF-2AE8-4198-84F7-263CE6354A0F}"/>
    <hyperlink ref="J20" r:id="rId4" xr:uid="{1FF33D44-CA4A-4E1E-BAEE-F81155FDE4D1}"/>
    <hyperlink ref="J18" r:id="rId5" xr:uid="{BEB225F5-5941-4092-9EAE-827EA68B643B}"/>
    <hyperlink ref="J21" r:id="rId6" xr:uid="{65845292-992F-4325-BD7E-B17D6B7E6981}"/>
    <hyperlink ref="J10" r:id="rId7" xr:uid="{11A28B86-2D1F-481A-8CF3-AC6D0CED9AD2}"/>
    <hyperlink ref="J11" r:id="rId8" xr:uid="{81B081B8-3471-405B-9EC7-51A2034E7B77}"/>
    <hyperlink ref="J19" r:id="rId9" xr:uid="{F2853042-EE09-4980-B784-393E41C0F6D1}"/>
    <hyperlink ref="J12" r:id="rId10" xr:uid="{E543A5E4-B9C0-4769-B8EB-745E733EFDE0}"/>
    <hyperlink ref="J30" r:id="rId11" xr:uid="{AC53433D-F534-4EA7-AEB3-A914ED41B430}"/>
    <hyperlink ref="J22" r:id="rId12" xr:uid="{848C75DC-8C71-4779-945B-F3E5E6526BF6}"/>
    <hyperlink ref="J23" r:id="rId13" xr:uid="{CE0346D5-5331-4CDD-BE90-91438B447BD1}"/>
    <hyperlink ref="J31" r:id="rId14" xr:uid="{1E70914D-077C-4195-8414-571AB0E65D26}"/>
    <hyperlink ref="J35" r:id="rId15" xr:uid="{752D24D0-07F0-4189-9F36-F52B7A59315F}"/>
    <hyperlink ref="J36" r:id="rId16" xr:uid="{BEEC0A7F-659A-4125-A1C3-7213416AE113}"/>
    <hyperlink ref="J37" r:id="rId17" xr:uid="{658A49C7-A55D-4A32-BB74-BB6710EFC335}"/>
    <hyperlink ref="J34" r:id="rId18" xr:uid="{67691925-7F3B-4004-92FA-867E707BDE39}"/>
    <hyperlink ref="J24" r:id="rId19" xr:uid="{0AFE3F25-EAED-492F-A8D3-918C4BA65491}"/>
    <hyperlink ref="J33" r:id="rId20" xr:uid="{033A7125-88B7-465D-B98F-541A3ED94E98}"/>
  </hyperlinks>
  <pageMargins left="0.11811023622047245" right="0.11811023622047245" top="0.19685039370078741" bottom="0.19685039370078741" header="0.31496062992125984" footer="0.31496062992125984"/>
  <pageSetup paperSize="9" scale="55" fitToHeight="0" orientation="landscape" r:id="rId21"/>
  <headerFooter>
    <oddFooter>&amp;C&amp;P/&amp;N</oddFooter>
  </headerFooter>
  <rowBreaks count="2" manualBreakCount="2">
    <brk id="12" max="16383" man="1"/>
    <brk id="24"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8EA18-9AF2-42F7-93CC-2231B8BAAAFF}">
  <sheetPr>
    <pageSetUpPr fitToPage="1"/>
  </sheetPr>
  <dimension ref="A1:I11"/>
  <sheetViews>
    <sheetView view="pageBreakPreview" zoomScale="70" zoomScaleNormal="85" zoomScaleSheetLayoutView="70" zoomScalePageLayoutView="70" workbookViewId="0">
      <selection sqref="A1:I1"/>
    </sheetView>
  </sheetViews>
  <sheetFormatPr defaultColWidth="9" defaultRowHeight="15"/>
  <cols>
    <col min="1" max="1" width="13.75" style="2" customWidth="1"/>
    <col min="2" max="2" width="31" style="2" customWidth="1"/>
    <col min="3" max="3" width="16.75" style="249" customWidth="1"/>
    <col min="4" max="4" width="28.125" style="2" customWidth="1"/>
    <col min="5" max="5" width="15.125" style="2" customWidth="1"/>
    <col min="6" max="6" width="12.625" style="2" bestFit="1" customWidth="1"/>
    <col min="7" max="7" width="7.25" style="2" bestFit="1" customWidth="1"/>
    <col min="8" max="8" width="62" style="249" customWidth="1"/>
    <col min="9" max="9" width="40.125" style="249" customWidth="1"/>
    <col min="10" max="10" width="9" style="2" customWidth="1"/>
    <col min="11" max="16384" width="9" style="2"/>
  </cols>
  <sheetData>
    <row r="1" spans="1:9" ht="26.25" customHeight="1">
      <c r="A1" s="1056" t="s">
        <v>1590</v>
      </c>
      <c r="B1" s="1056"/>
      <c r="C1" s="1056"/>
      <c r="D1" s="1095"/>
      <c r="E1" s="1095"/>
      <c r="F1" s="1095"/>
      <c r="G1" s="1095"/>
      <c r="H1" s="1095"/>
      <c r="I1" s="1096"/>
    </row>
    <row r="2" spans="1:9" ht="14.25" customHeight="1">
      <c r="A2" s="2" t="s">
        <v>53</v>
      </c>
      <c r="E2" s="65"/>
      <c r="F2" s="21"/>
      <c r="G2" s="21"/>
      <c r="H2" s="652"/>
    </row>
    <row r="3" spans="1:9" ht="5.25" customHeight="1"/>
    <row r="4" spans="1:9" ht="24" customHeight="1">
      <c r="A4" s="1059" t="s">
        <v>174</v>
      </c>
      <c r="B4" s="1059"/>
      <c r="C4" s="1059"/>
      <c r="D4" s="1060"/>
      <c r="E4" s="1060"/>
      <c r="F4" s="1060"/>
      <c r="G4" s="1060"/>
      <c r="H4" s="1060"/>
      <c r="I4" s="1061" t="s">
        <v>56</v>
      </c>
    </row>
    <row r="5" spans="1:9" ht="21" customHeight="1">
      <c r="A5" s="1063" t="s">
        <v>19</v>
      </c>
      <c r="B5" s="1051" t="s">
        <v>55</v>
      </c>
      <c r="C5" s="1066" t="s">
        <v>135</v>
      </c>
      <c r="D5" s="1411"/>
      <c r="E5" s="1067" t="s">
        <v>673</v>
      </c>
      <c r="F5" s="1068"/>
      <c r="G5" s="1066" t="s">
        <v>95</v>
      </c>
      <c r="H5" s="1066" t="s">
        <v>242</v>
      </c>
      <c r="I5" s="1061"/>
    </row>
    <row r="6" spans="1:9" ht="21" customHeight="1">
      <c r="A6" s="1064"/>
      <c r="B6" s="1065"/>
      <c r="C6" s="1065"/>
      <c r="D6" s="1412"/>
      <c r="E6" s="48" t="s">
        <v>79</v>
      </c>
      <c r="F6" s="26" t="s">
        <v>62</v>
      </c>
      <c r="G6" s="1069"/>
      <c r="H6" s="1414"/>
      <c r="I6" s="1062"/>
    </row>
    <row r="7" spans="1:9" ht="45">
      <c r="A7" s="1126" t="s">
        <v>1591</v>
      </c>
      <c r="B7" s="1437" t="s">
        <v>1599</v>
      </c>
      <c r="C7" s="1452" t="s">
        <v>1592</v>
      </c>
      <c r="D7" s="160" t="s">
        <v>1600</v>
      </c>
      <c r="E7" s="160">
        <v>3000</v>
      </c>
      <c r="F7" s="97"/>
      <c r="G7" s="97" t="s">
        <v>820</v>
      </c>
      <c r="H7" s="1047" t="s">
        <v>1593</v>
      </c>
      <c r="I7" s="1455" t="s">
        <v>1598</v>
      </c>
    </row>
    <row r="8" spans="1:9" ht="60">
      <c r="A8" s="1135"/>
      <c r="B8" s="1432"/>
      <c r="C8" s="1453"/>
      <c r="D8" s="161" t="s">
        <v>1596</v>
      </c>
      <c r="E8" s="161">
        <v>4000</v>
      </c>
      <c r="F8" s="57"/>
      <c r="G8" s="102" t="s">
        <v>844</v>
      </c>
      <c r="H8" s="1048" t="s">
        <v>1594</v>
      </c>
      <c r="I8" s="1456"/>
    </row>
    <row r="9" spans="1:9" ht="60">
      <c r="A9" s="1135"/>
      <c r="B9" s="1432"/>
      <c r="C9" s="1454"/>
      <c r="D9" s="232" t="s">
        <v>1597</v>
      </c>
      <c r="E9" s="232">
        <v>5500</v>
      </c>
      <c r="F9" s="215"/>
      <c r="G9" s="115" t="s">
        <v>844</v>
      </c>
      <c r="H9" s="1049" t="s">
        <v>1595</v>
      </c>
      <c r="I9" s="1457"/>
    </row>
    <row r="10" spans="1:9" ht="14.25" customHeight="1">
      <c r="A10" s="2" t="s">
        <v>53</v>
      </c>
      <c r="E10" s="65"/>
      <c r="F10" s="21"/>
      <c r="G10" s="21"/>
      <c r="H10" s="652"/>
    </row>
    <row r="11" spans="1:9" ht="5.25" customHeight="1"/>
  </sheetData>
  <mergeCells count="13">
    <mergeCell ref="B7:B9"/>
    <mergeCell ref="C7:C9"/>
    <mergeCell ref="I7:I9"/>
    <mergeCell ref="A7:A9"/>
    <mergeCell ref="A1:I1"/>
    <mergeCell ref="A4:H4"/>
    <mergeCell ref="I4:I6"/>
    <mergeCell ref="A5:A6"/>
    <mergeCell ref="B5:B6"/>
    <mergeCell ref="C5:D6"/>
    <mergeCell ref="E5:F5"/>
    <mergeCell ref="G5:G6"/>
    <mergeCell ref="H5:H6"/>
  </mergeCells>
  <phoneticPr fontId="3" type="noConversion"/>
  <pageMargins left="0.11811023622047245" right="0.11811023622047245" top="0.19685039370078741" bottom="0.19685039370078741" header="0.31496062992125984" footer="0.31496062992125984"/>
  <pageSetup paperSize="9" scale="58" fitToHeight="0" orientation="landscape" r:id="rId1"/>
  <headerFooter>
    <oddFooter>&amp;C&amp;P/&amp;N</oddFooter>
  </headerFooter>
  <rowBreaks count="1" manualBreakCount="1">
    <brk id="9"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DC6A1-FDBA-4BB1-B4F8-AC49D5934F85}">
  <sheetPr>
    <pageSetUpPr fitToPage="1"/>
  </sheetPr>
  <dimension ref="A1:H59"/>
  <sheetViews>
    <sheetView view="pageBreakPreview" topLeftCell="A10" zoomScale="85" zoomScaleNormal="85" zoomScaleSheetLayoutView="85" zoomScalePageLayoutView="55" workbookViewId="0">
      <selection activeCell="A6" sqref="A6:A32"/>
    </sheetView>
  </sheetViews>
  <sheetFormatPr defaultColWidth="9" defaultRowHeight="15"/>
  <cols>
    <col min="1" max="1" width="17.125" style="2" customWidth="1"/>
    <col min="2" max="2" width="10.5" style="2" bestFit="1" customWidth="1"/>
    <col min="3" max="3" width="29.5" style="2" customWidth="1"/>
    <col min="4" max="4" width="18.625" style="2" customWidth="1"/>
    <col min="5" max="5" width="23.875" style="2" customWidth="1"/>
    <col min="6" max="6" width="35.875" style="2" customWidth="1"/>
    <col min="7" max="7" width="76.375" style="249" customWidth="1"/>
    <col min="8" max="8" width="47" style="249" customWidth="1"/>
    <col min="9" max="9" width="9" style="2" customWidth="1"/>
    <col min="10" max="16384" width="9" style="2"/>
  </cols>
  <sheetData>
    <row r="1" spans="1:8" ht="26.25" customHeight="1">
      <c r="A1" s="1056" t="s">
        <v>248</v>
      </c>
      <c r="B1" s="1056"/>
      <c r="C1" s="1056"/>
      <c r="D1" s="1056"/>
      <c r="E1" s="1057"/>
      <c r="F1" s="1057"/>
      <c r="G1" s="1057"/>
      <c r="H1" s="1058"/>
    </row>
    <row r="2" spans="1:8" ht="18" customHeight="1">
      <c r="F2" s="21"/>
      <c r="G2" s="251"/>
    </row>
    <row r="3" spans="1:8" ht="5.25" customHeight="1"/>
    <row r="4" spans="1:8" ht="18.75" customHeight="1">
      <c r="A4" s="1059" t="s">
        <v>61</v>
      </c>
      <c r="B4" s="1059"/>
      <c r="C4" s="1059"/>
      <c r="D4" s="1059"/>
      <c r="E4" s="1060"/>
      <c r="F4" s="1060"/>
      <c r="G4" s="1476"/>
      <c r="H4" s="1061" t="s">
        <v>56</v>
      </c>
    </row>
    <row r="5" spans="1:8" ht="31.5">
      <c r="A5" s="25" t="s">
        <v>19</v>
      </c>
      <c r="B5" s="24" t="s">
        <v>2</v>
      </c>
      <c r="C5" s="24" t="s">
        <v>55</v>
      </c>
      <c r="D5" s="192" t="s">
        <v>565</v>
      </c>
      <c r="E5" s="24" t="s">
        <v>249</v>
      </c>
      <c r="F5" s="26" t="s">
        <v>157</v>
      </c>
      <c r="G5" s="48" t="s">
        <v>158</v>
      </c>
      <c r="H5" s="1475"/>
    </row>
    <row r="6" spans="1:8" ht="33">
      <c r="A6" s="1103" t="s">
        <v>250</v>
      </c>
      <c r="B6" s="1437" t="s">
        <v>251</v>
      </c>
      <c r="C6" s="1437" t="s">
        <v>631</v>
      </c>
      <c r="D6" s="124" t="s">
        <v>252</v>
      </c>
      <c r="E6" s="124" t="s">
        <v>253</v>
      </c>
      <c r="F6" s="125" t="s">
        <v>254</v>
      </c>
      <c r="G6" s="126" t="s">
        <v>255</v>
      </c>
      <c r="H6" s="1380" t="s">
        <v>256</v>
      </c>
    </row>
    <row r="7" spans="1:8" ht="33.75">
      <c r="A7" s="1127"/>
      <c r="B7" s="1432"/>
      <c r="C7" s="1432"/>
      <c r="D7" s="23" t="s">
        <v>257</v>
      </c>
      <c r="E7" s="23" t="s">
        <v>258</v>
      </c>
      <c r="F7" s="32" t="s">
        <v>259</v>
      </c>
      <c r="G7" s="87" t="s">
        <v>260</v>
      </c>
      <c r="H7" s="1464"/>
    </row>
    <row r="8" spans="1:8" ht="50.25">
      <c r="A8" s="1127"/>
      <c r="B8" s="1432"/>
      <c r="C8" s="1438"/>
      <c r="D8" s="34" t="s">
        <v>261</v>
      </c>
      <c r="E8" s="34" t="s">
        <v>262</v>
      </c>
      <c r="F8" s="84" t="s">
        <v>263</v>
      </c>
      <c r="G8" s="88" t="s">
        <v>264</v>
      </c>
      <c r="H8" s="1465"/>
    </row>
    <row r="9" spans="1:8" ht="33.75">
      <c r="A9" s="1127"/>
      <c r="B9" s="1432"/>
      <c r="C9" s="1439" t="s">
        <v>633</v>
      </c>
      <c r="D9" s="55" t="s">
        <v>252</v>
      </c>
      <c r="E9" s="55" t="s">
        <v>265</v>
      </c>
      <c r="F9" s="45" t="s">
        <v>266</v>
      </c>
      <c r="G9" s="127" t="s">
        <v>267</v>
      </c>
      <c r="H9" s="1077" t="s">
        <v>268</v>
      </c>
    </row>
    <row r="10" spans="1:8" ht="33.75">
      <c r="A10" s="1127"/>
      <c r="B10" s="1432"/>
      <c r="C10" s="1432"/>
      <c r="D10" s="23" t="s">
        <v>257</v>
      </c>
      <c r="E10" s="51" t="s">
        <v>269</v>
      </c>
      <c r="F10" s="16" t="s">
        <v>270</v>
      </c>
      <c r="G10" s="80" t="s">
        <v>271</v>
      </c>
      <c r="H10" s="1381"/>
    </row>
    <row r="11" spans="1:8" ht="33.75">
      <c r="A11" s="1127"/>
      <c r="B11" s="1432"/>
      <c r="C11" s="1461"/>
      <c r="D11" s="34" t="s">
        <v>261</v>
      </c>
      <c r="E11" s="34" t="s">
        <v>272</v>
      </c>
      <c r="F11" s="47" t="s">
        <v>273</v>
      </c>
      <c r="G11" s="88" t="s">
        <v>274</v>
      </c>
      <c r="H11" s="1465"/>
    </row>
    <row r="12" spans="1:8" ht="34.9" customHeight="1">
      <c r="A12" s="1127"/>
      <c r="B12" s="1432"/>
      <c r="C12" s="1439" t="s">
        <v>632</v>
      </c>
      <c r="D12" s="55" t="s">
        <v>252</v>
      </c>
      <c r="E12" s="55" t="s">
        <v>275</v>
      </c>
      <c r="F12" s="45" t="s">
        <v>276</v>
      </c>
      <c r="G12" s="127" t="s">
        <v>277</v>
      </c>
      <c r="H12" s="1077" t="s">
        <v>278</v>
      </c>
    </row>
    <row r="13" spans="1:8" ht="50.25" customHeight="1">
      <c r="A13" s="1127"/>
      <c r="B13" s="1432"/>
      <c r="C13" s="1438"/>
      <c r="D13" s="23" t="s">
        <v>257</v>
      </c>
      <c r="E13" s="51" t="s">
        <v>279</v>
      </c>
      <c r="F13" s="16" t="s">
        <v>280</v>
      </c>
      <c r="G13" s="83" t="s">
        <v>281</v>
      </c>
      <c r="H13" s="1458"/>
    </row>
    <row r="14" spans="1:8" ht="33.75" customHeight="1">
      <c r="A14" s="1127"/>
      <c r="B14" s="1432"/>
      <c r="C14" s="1439" t="s">
        <v>634</v>
      </c>
      <c r="D14" s="55" t="s">
        <v>252</v>
      </c>
      <c r="E14" s="55" t="s">
        <v>282</v>
      </c>
      <c r="F14" s="45" t="s">
        <v>276</v>
      </c>
      <c r="G14" s="92" t="s">
        <v>283</v>
      </c>
      <c r="H14" s="1077" t="s">
        <v>284</v>
      </c>
    </row>
    <row r="15" spans="1:8" ht="30">
      <c r="A15" s="1127"/>
      <c r="B15" s="1432"/>
      <c r="C15" s="1438"/>
      <c r="D15" s="23" t="s">
        <v>257</v>
      </c>
      <c r="E15" s="23" t="s">
        <v>285</v>
      </c>
      <c r="F15" s="41" t="s">
        <v>951</v>
      </c>
      <c r="G15" s="128" t="s">
        <v>286</v>
      </c>
      <c r="H15" s="1458"/>
    </row>
    <row r="16" spans="1:8" s="129" customFormat="1" ht="34.9" customHeight="1">
      <c r="A16" s="1127"/>
      <c r="B16" s="1432"/>
      <c r="C16" s="1439" t="s">
        <v>639</v>
      </c>
      <c r="D16" s="55" t="s">
        <v>252</v>
      </c>
      <c r="E16" s="55" t="s">
        <v>287</v>
      </c>
      <c r="F16" s="90" t="s">
        <v>288</v>
      </c>
      <c r="G16" s="92" t="s">
        <v>289</v>
      </c>
      <c r="H16" s="1077" t="s">
        <v>290</v>
      </c>
    </row>
    <row r="17" spans="1:8" s="129" customFormat="1" ht="33.75">
      <c r="A17" s="1127"/>
      <c r="B17" s="1432"/>
      <c r="C17" s="1460"/>
      <c r="D17" s="23" t="s">
        <v>257</v>
      </c>
      <c r="E17" s="23" t="s">
        <v>291</v>
      </c>
      <c r="F17" s="41" t="s">
        <v>292</v>
      </c>
      <c r="G17" s="85" t="s">
        <v>293</v>
      </c>
      <c r="H17" s="1462"/>
    </row>
    <row r="18" spans="1:8" s="129" customFormat="1" ht="35.25" customHeight="1">
      <c r="A18" s="1127"/>
      <c r="B18" s="1432"/>
      <c r="C18" s="1461"/>
      <c r="D18" s="34" t="s">
        <v>261</v>
      </c>
      <c r="E18" s="34" t="s">
        <v>294</v>
      </c>
      <c r="F18" s="47" t="s">
        <v>295</v>
      </c>
      <c r="G18" s="120" t="s">
        <v>296</v>
      </c>
      <c r="H18" s="1463"/>
    </row>
    <row r="19" spans="1:8" ht="33.75" customHeight="1">
      <c r="A19" s="1127"/>
      <c r="B19" s="1432"/>
      <c r="C19" s="1439" t="s">
        <v>635</v>
      </c>
      <c r="D19" s="55" t="s">
        <v>252</v>
      </c>
      <c r="E19" s="22" t="s">
        <v>297</v>
      </c>
      <c r="F19" s="49" t="s">
        <v>298</v>
      </c>
      <c r="G19" s="89" t="s">
        <v>299</v>
      </c>
      <c r="H19" s="1077" t="s">
        <v>300</v>
      </c>
    </row>
    <row r="20" spans="1:8" ht="33.75">
      <c r="A20" s="1127"/>
      <c r="B20" s="1432"/>
      <c r="C20" s="1460"/>
      <c r="D20" s="23" t="s">
        <v>257</v>
      </c>
      <c r="E20" s="23" t="s">
        <v>301</v>
      </c>
      <c r="F20" s="16" t="s">
        <v>302</v>
      </c>
      <c r="G20" s="80" t="s">
        <v>303</v>
      </c>
      <c r="H20" s="1464"/>
    </row>
    <row r="21" spans="1:8" ht="33.75">
      <c r="A21" s="1127"/>
      <c r="B21" s="1432"/>
      <c r="C21" s="1461"/>
      <c r="D21" s="34" t="s">
        <v>261</v>
      </c>
      <c r="E21" s="54" t="s">
        <v>304</v>
      </c>
      <c r="F21" s="47" t="s">
        <v>305</v>
      </c>
      <c r="G21" s="88" t="s">
        <v>306</v>
      </c>
      <c r="H21" s="1465"/>
    </row>
    <row r="22" spans="1:8" ht="30.75" customHeight="1">
      <c r="A22" s="1127"/>
      <c r="B22" s="1432"/>
      <c r="C22" s="1439" t="s">
        <v>636</v>
      </c>
      <c r="D22" s="1259" t="s">
        <v>307</v>
      </c>
      <c r="E22" s="23" t="s">
        <v>308</v>
      </c>
      <c r="F22" s="16" t="s">
        <v>309</v>
      </c>
      <c r="G22" s="1467" t="s">
        <v>310</v>
      </c>
      <c r="H22" s="1077" t="s">
        <v>311</v>
      </c>
    </row>
    <row r="23" spans="1:8" ht="31.5">
      <c r="A23" s="1127"/>
      <c r="B23" s="1432"/>
      <c r="C23" s="1432"/>
      <c r="D23" s="1466"/>
      <c r="E23" s="51" t="s">
        <v>312</v>
      </c>
      <c r="F23" s="16" t="s">
        <v>313</v>
      </c>
      <c r="G23" s="1468"/>
      <c r="H23" s="1381"/>
    </row>
    <row r="24" spans="1:8" ht="46.5" customHeight="1">
      <c r="A24" s="1127"/>
      <c r="B24" s="1432"/>
      <c r="C24" s="1432"/>
      <c r="D24" s="1469" t="s">
        <v>314</v>
      </c>
      <c r="E24" s="23" t="s">
        <v>308</v>
      </c>
      <c r="F24" s="113" t="s">
        <v>315</v>
      </c>
      <c r="G24" s="1470" t="s">
        <v>316</v>
      </c>
      <c r="H24" s="1381"/>
    </row>
    <row r="25" spans="1:8" ht="46.5" customHeight="1">
      <c r="A25" s="1127"/>
      <c r="B25" s="1432"/>
      <c r="C25" s="1461"/>
      <c r="D25" s="1166"/>
      <c r="E25" s="54" t="s">
        <v>312</v>
      </c>
      <c r="F25" s="47" t="s">
        <v>317</v>
      </c>
      <c r="G25" s="1471"/>
      <c r="H25" s="1463"/>
    </row>
    <row r="26" spans="1:8" ht="33">
      <c r="A26" s="1127"/>
      <c r="B26" s="1432"/>
      <c r="C26" s="1472" t="s">
        <v>637</v>
      </c>
      <c r="D26" s="55" t="s">
        <v>252</v>
      </c>
      <c r="E26" s="51" t="s">
        <v>318</v>
      </c>
      <c r="F26" s="16" t="s">
        <v>319</v>
      </c>
      <c r="G26" s="80" t="s">
        <v>320</v>
      </c>
      <c r="H26" s="1077" t="s">
        <v>321</v>
      </c>
    </row>
    <row r="27" spans="1:8" ht="33">
      <c r="A27" s="1127"/>
      <c r="B27" s="1432"/>
      <c r="C27" s="1473"/>
      <c r="D27" s="23" t="s">
        <v>257</v>
      </c>
      <c r="E27" s="130" t="s">
        <v>294</v>
      </c>
      <c r="F27" s="16" t="s">
        <v>322</v>
      </c>
      <c r="G27" s="80" t="s">
        <v>323</v>
      </c>
      <c r="H27" s="1464"/>
    </row>
    <row r="28" spans="1:8" ht="33">
      <c r="A28" s="1127"/>
      <c r="B28" s="1432"/>
      <c r="C28" s="1474"/>
      <c r="D28" s="34" t="s">
        <v>261</v>
      </c>
      <c r="E28" s="54" t="s">
        <v>272</v>
      </c>
      <c r="F28" s="47" t="s">
        <v>324</v>
      </c>
      <c r="G28" s="88" t="s">
        <v>325</v>
      </c>
      <c r="H28" s="1465"/>
    </row>
    <row r="29" spans="1:8" s="129" customFormat="1" ht="33.75">
      <c r="A29" s="1127"/>
      <c r="B29" s="1432"/>
      <c r="C29" s="1439" t="s">
        <v>638</v>
      </c>
      <c r="D29" s="55" t="s">
        <v>252</v>
      </c>
      <c r="E29" s="55" t="s">
        <v>326</v>
      </c>
      <c r="F29" s="90" t="s">
        <v>327</v>
      </c>
      <c r="G29" s="92" t="s">
        <v>328</v>
      </c>
      <c r="H29" s="1077" t="s">
        <v>329</v>
      </c>
    </row>
    <row r="30" spans="1:8" s="129" customFormat="1" ht="33.75">
      <c r="A30" s="1127"/>
      <c r="B30" s="1432"/>
      <c r="C30" s="1432"/>
      <c r="D30" s="23" t="s">
        <v>257</v>
      </c>
      <c r="E30" s="51" t="s">
        <v>330</v>
      </c>
      <c r="F30" s="16" t="s">
        <v>331</v>
      </c>
      <c r="G30" s="80" t="s">
        <v>332</v>
      </c>
      <c r="H30" s="1462"/>
    </row>
    <row r="31" spans="1:8" s="129" customFormat="1" ht="33">
      <c r="A31" s="1127"/>
      <c r="B31" s="1432"/>
      <c r="C31" s="1438"/>
      <c r="D31" s="34" t="s">
        <v>261</v>
      </c>
      <c r="E31" s="34" t="s">
        <v>333</v>
      </c>
      <c r="F31" s="39" t="s">
        <v>334</v>
      </c>
      <c r="G31" s="88" t="s">
        <v>335</v>
      </c>
      <c r="H31" s="1463"/>
    </row>
    <row r="32" spans="1:8" ht="66.75" customHeight="1">
      <c r="A32" s="1163"/>
      <c r="B32" s="1451"/>
      <c r="C32" s="963" t="s">
        <v>640</v>
      </c>
      <c r="D32" s="846" t="s">
        <v>252</v>
      </c>
      <c r="E32" s="846" t="s">
        <v>294</v>
      </c>
      <c r="F32" s="964" t="s">
        <v>336</v>
      </c>
      <c r="G32" s="965" t="s">
        <v>337</v>
      </c>
      <c r="H32" s="966" t="s">
        <v>338</v>
      </c>
    </row>
    <row r="33" spans="1:8" ht="18" customHeight="1">
      <c r="F33" s="21"/>
      <c r="G33" s="251"/>
    </row>
    <row r="34" spans="1:8" ht="5.25" customHeight="1"/>
    <row r="35" spans="1:8" ht="18.75" customHeight="1">
      <c r="A35" s="1059" t="s">
        <v>61</v>
      </c>
      <c r="B35" s="1059"/>
      <c r="C35" s="1059"/>
      <c r="D35" s="1059"/>
      <c r="E35" s="1060"/>
      <c r="F35" s="1060"/>
      <c r="G35" s="1476"/>
      <c r="H35" s="1061" t="s">
        <v>56</v>
      </c>
    </row>
    <row r="36" spans="1:8" ht="31.5">
      <c r="A36" s="25" t="s">
        <v>19</v>
      </c>
      <c r="B36" s="24" t="s">
        <v>2</v>
      </c>
      <c r="C36" s="24" t="s">
        <v>55</v>
      </c>
      <c r="D36" s="192" t="s">
        <v>565</v>
      </c>
      <c r="E36" s="24" t="s">
        <v>249</v>
      </c>
      <c r="F36" s="26" t="s">
        <v>157</v>
      </c>
      <c r="G36" s="48" t="s">
        <v>158</v>
      </c>
      <c r="H36" s="1475"/>
    </row>
    <row r="37" spans="1:8" ht="60">
      <c r="A37" s="1103" t="s">
        <v>250</v>
      </c>
      <c r="B37" s="1439" t="s">
        <v>12</v>
      </c>
      <c r="C37" s="216" t="s">
        <v>641</v>
      </c>
      <c r="D37" s="102"/>
      <c r="E37" s="102" t="s">
        <v>339</v>
      </c>
      <c r="F37" s="133" t="s">
        <v>340</v>
      </c>
      <c r="G37" s="40" t="s">
        <v>341</v>
      </c>
      <c r="H37" s="196" t="s">
        <v>342</v>
      </c>
    </row>
    <row r="38" spans="1:8" ht="60">
      <c r="A38" s="1127"/>
      <c r="B38" s="1432"/>
      <c r="C38" s="217" t="s">
        <v>642</v>
      </c>
      <c r="D38" s="56"/>
      <c r="E38" s="115" t="s">
        <v>339</v>
      </c>
      <c r="F38" s="114" t="s">
        <v>343</v>
      </c>
      <c r="G38" s="40" t="s">
        <v>344</v>
      </c>
      <c r="H38" s="196" t="s">
        <v>268</v>
      </c>
    </row>
    <row r="39" spans="1:8" ht="50.25">
      <c r="A39" s="1127"/>
      <c r="B39" s="1432"/>
      <c r="C39" s="1434" t="s">
        <v>643</v>
      </c>
      <c r="D39" s="1164"/>
      <c r="E39" s="55" t="s">
        <v>345</v>
      </c>
      <c r="F39" s="90" t="s">
        <v>346</v>
      </c>
      <c r="G39" s="92" t="s">
        <v>347</v>
      </c>
      <c r="H39" s="1077" t="s">
        <v>348</v>
      </c>
    </row>
    <row r="40" spans="1:8" ht="50.25">
      <c r="A40" s="1127"/>
      <c r="B40" s="1432"/>
      <c r="C40" s="1436"/>
      <c r="D40" s="1166"/>
      <c r="E40" s="34" t="s">
        <v>349</v>
      </c>
      <c r="F40" s="39" t="s">
        <v>350</v>
      </c>
      <c r="G40" s="88" t="s">
        <v>351</v>
      </c>
      <c r="H40" s="1458"/>
    </row>
    <row r="41" spans="1:8" ht="87" customHeight="1">
      <c r="A41" s="1127"/>
      <c r="B41" s="1432"/>
      <c r="C41" s="86" t="s">
        <v>644</v>
      </c>
      <c r="D41" s="115"/>
      <c r="E41" s="115" t="s">
        <v>352</v>
      </c>
      <c r="F41" s="116" t="s">
        <v>353</v>
      </c>
      <c r="G41" s="131" t="s">
        <v>354</v>
      </c>
      <c r="H41" s="118" t="s">
        <v>355</v>
      </c>
    </row>
    <row r="42" spans="1:8" ht="48.75" customHeight="1">
      <c r="A42" s="1127"/>
      <c r="B42" s="1432"/>
      <c r="C42" s="1439" t="s">
        <v>645</v>
      </c>
      <c r="D42" s="56" t="s">
        <v>356</v>
      </c>
      <c r="E42" s="22" t="s">
        <v>357</v>
      </c>
      <c r="F42" s="81" t="s">
        <v>358</v>
      </c>
      <c r="G42" s="85" t="s">
        <v>359</v>
      </c>
      <c r="H42" s="1077" t="s">
        <v>360</v>
      </c>
    </row>
    <row r="43" spans="1:8" ht="48.75" customHeight="1" thickBot="1">
      <c r="A43" s="1169"/>
      <c r="B43" s="1450"/>
      <c r="C43" s="1450"/>
      <c r="D43" s="967" t="s">
        <v>361</v>
      </c>
      <c r="E43" s="967" t="s">
        <v>357</v>
      </c>
      <c r="F43" s="920" t="s">
        <v>362</v>
      </c>
      <c r="G43" s="968" t="s">
        <v>363</v>
      </c>
      <c r="H43" s="1459"/>
    </row>
    <row r="44" spans="1:8" ht="33.75" customHeight="1"/>
    <row r="45" spans="1:8" ht="15.75" customHeight="1"/>
    <row r="46" spans="1:8" ht="15.75" customHeight="1"/>
    <row r="47" spans="1:8" ht="33.75" customHeight="1"/>
    <row r="48" spans="1:8" ht="15.75" customHeight="1"/>
    <row r="49" ht="15.7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sheetData>
  <mergeCells count="36">
    <mergeCell ref="H35:H36"/>
    <mergeCell ref="A35:G35"/>
    <mergeCell ref="A6:A32"/>
    <mergeCell ref="A37:A43"/>
    <mergeCell ref="A1:H1"/>
    <mergeCell ref="A4:G4"/>
    <mergeCell ref="H4:H5"/>
    <mergeCell ref="B6:B32"/>
    <mergeCell ref="C6:C8"/>
    <mergeCell ref="H6:H8"/>
    <mergeCell ref="C9:C11"/>
    <mergeCell ref="H9:H11"/>
    <mergeCell ref="C12:C13"/>
    <mergeCell ref="H12:H13"/>
    <mergeCell ref="C14:C15"/>
    <mergeCell ref="H14:H15"/>
    <mergeCell ref="C16:C18"/>
    <mergeCell ref="H16:H18"/>
    <mergeCell ref="C29:C31"/>
    <mergeCell ref="H29:H31"/>
    <mergeCell ref="C19:C21"/>
    <mergeCell ref="H19:H21"/>
    <mergeCell ref="C22:C25"/>
    <mergeCell ref="D22:D23"/>
    <mergeCell ref="G22:G23"/>
    <mergeCell ref="H22:H25"/>
    <mergeCell ref="D24:D25"/>
    <mergeCell ref="G24:G25"/>
    <mergeCell ref="C26:C28"/>
    <mergeCell ref="H26:H28"/>
    <mergeCell ref="H39:H40"/>
    <mergeCell ref="C42:C43"/>
    <mergeCell ref="H42:H43"/>
    <mergeCell ref="B37:B43"/>
    <mergeCell ref="C39:C40"/>
    <mergeCell ref="D39:D40"/>
  </mergeCells>
  <phoneticPr fontId="3" type="noConversion"/>
  <hyperlinks>
    <hyperlink ref="H42" r:id="rId1" xr:uid="{D16F4E0A-272A-474D-B49C-D333F65FB950}"/>
    <hyperlink ref="H41" r:id="rId2" xr:uid="{9B7F5842-14D0-4D25-9C05-6C3C21207805}"/>
    <hyperlink ref="H37" r:id="rId3" xr:uid="{FF6CF0E7-9623-455B-BE9C-BA0CC1FFFE75}"/>
    <hyperlink ref="H38" r:id="rId4" xr:uid="{02A172C8-CE62-431C-8209-F32787B55906}"/>
    <hyperlink ref="H39" r:id="rId5" xr:uid="{539D5561-2E5C-4559-983E-476F45A52942}"/>
    <hyperlink ref="H14" r:id="rId6" xr:uid="{2DCCDC61-AD1F-46A8-BA6D-7B94165BFFA2}"/>
    <hyperlink ref="H29" r:id="rId7" xr:uid="{8C3EB857-FC84-4367-BC62-A0417CCEBF26}"/>
    <hyperlink ref="H26" r:id="rId8" xr:uid="{2842985D-9D58-4C75-A385-9D99D5B320C5}"/>
    <hyperlink ref="H19" r:id="rId9" xr:uid="{E6B900F5-88AE-45CB-A7F1-BD665E3F32FA}"/>
    <hyperlink ref="H16" r:id="rId10" xr:uid="{2042A243-4782-497E-B441-10FA029B8AAE}"/>
    <hyperlink ref="H12" r:id="rId11" xr:uid="{5A036DA8-9E74-453A-8F39-C99D9A248B79}"/>
    <hyperlink ref="H6" r:id="rId12" xr:uid="{CA6F600C-0ABC-4BB1-B286-8ECC5DDB2CFC}"/>
    <hyperlink ref="H32" r:id="rId13" xr:uid="{B3B2B322-998D-4BDD-9E06-56526AB5610A}"/>
    <hyperlink ref="H22" r:id="rId14" xr:uid="{316AD43D-4CE6-4C2D-94EB-5DCEF642ED7F}"/>
    <hyperlink ref="H9" r:id="rId15" xr:uid="{63632BE8-2575-4BC3-8F0E-19FE64B4067B}"/>
  </hyperlinks>
  <pageMargins left="0.11811023622047245" right="0.11325757575757575" top="0.19685039370078741" bottom="0.19685039370078741" header="0.31496062992125984" footer="0.31496062992125984"/>
  <pageSetup paperSize="9" scale="51" fitToHeight="0" orientation="landscape" r:id="rId16"/>
  <headerFooter>
    <oddFooter>&amp;C&amp;P/&amp;N</oddFooter>
  </headerFooter>
  <rowBreaks count="1" manualBreakCount="1">
    <brk id="32" max="7" man="1"/>
  </rowBreaks>
  <drawing r:id="rId17"/>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96F2A-966F-4883-9D94-349150B306F3}">
  <sheetPr>
    <pageSetUpPr fitToPage="1"/>
  </sheetPr>
  <dimension ref="A1:H63"/>
  <sheetViews>
    <sheetView view="pageBreakPreview" zoomScale="85" zoomScaleNormal="85" zoomScaleSheetLayoutView="85" workbookViewId="0">
      <pane ySplit="7" topLeftCell="A8" activePane="bottomLeft" state="frozen"/>
      <selection activeCell="A30" sqref="A30"/>
      <selection pane="bottomLeft" activeCell="B8" sqref="B8"/>
    </sheetView>
  </sheetViews>
  <sheetFormatPr defaultColWidth="9" defaultRowHeight="15"/>
  <cols>
    <col min="1" max="1" width="13.75" style="2" customWidth="1"/>
    <col min="2" max="2" width="29.625" style="2" customWidth="1"/>
    <col min="3" max="3" width="16.875" style="2" bestFit="1" customWidth="1"/>
    <col min="4" max="4" width="38.875" style="2" bestFit="1" customWidth="1"/>
    <col min="5" max="5" width="16.375" style="2" bestFit="1" customWidth="1"/>
    <col min="6" max="6" width="25.5" style="135" bestFit="1" customWidth="1"/>
    <col min="7" max="7" width="58.625" style="2" customWidth="1"/>
    <col min="8" max="8" width="67.375" style="2" customWidth="1"/>
    <col min="9" max="9" width="9" style="2" customWidth="1"/>
    <col min="10" max="16384" width="9" style="2"/>
  </cols>
  <sheetData>
    <row r="1" spans="1:8" ht="26.25" customHeight="1">
      <c r="A1" s="1056" t="s">
        <v>364</v>
      </c>
      <c r="B1" s="1056"/>
      <c r="C1" s="1056"/>
      <c r="D1" s="1056"/>
      <c r="E1" s="1056"/>
      <c r="F1" s="1480"/>
      <c r="G1" s="1056"/>
      <c r="H1" s="1056"/>
    </row>
    <row r="2" spans="1:8" ht="14.25" customHeight="1">
      <c r="A2" s="2" t="s">
        <v>53</v>
      </c>
      <c r="D2" s="21"/>
      <c r="E2" s="21"/>
      <c r="F2" s="134"/>
      <c r="G2" s="21"/>
    </row>
    <row r="3" spans="1:8" ht="18" customHeight="1">
      <c r="D3" s="21"/>
      <c r="E3" s="21"/>
      <c r="F3" s="134"/>
      <c r="G3" s="21"/>
    </row>
    <row r="4" spans="1:8" ht="18" customHeight="1">
      <c r="D4" s="21"/>
      <c r="E4" s="21"/>
      <c r="F4" s="134"/>
      <c r="G4" s="21"/>
    </row>
    <row r="5" spans="1:8" ht="5.25" customHeight="1"/>
    <row r="6" spans="1:8" ht="15.75">
      <c r="A6" s="1059" t="s">
        <v>61</v>
      </c>
      <c r="B6" s="1059"/>
      <c r="C6" s="1059"/>
      <c r="D6" s="1060"/>
      <c r="E6" s="1060"/>
      <c r="F6" s="1481"/>
      <c r="G6" s="136"/>
      <c r="H6" s="1099" t="s">
        <v>56</v>
      </c>
    </row>
    <row r="7" spans="1:8" ht="15.75">
      <c r="A7" s="25" t="s">
        <v>19</v>
      </c>
      <c r="B7" s="24" t="s">
        <v>55</v>
      </c>
      <c r="C7" s="43" t="s">
        <v>365</v>
      </c>
      <c r="D7" s="43" t="s">
        <v>366</v>
      </c>
      <c r="E7" s="26" t="s">
        <v>157</v>
      </c>
      <c r="F7" s="26" t="s">
        <v>158</v>
      </c>
      <c r="G7" s="26" t="s">
        <v>158</v>
      </c>
      <c r="H7" s="1059"/>
    </row>
    <row r="8" spans="1:8" ht="66">
      <c r="A8" s="1477" t="s">
        <v>367</v>
      </c>
      <c r="B8" s="627" t="s">
        <v>1119</v>
      </c>
      <c r="C8" s="628" t="s">
        <v>1122</v>
      </c>
      <c r="D8" s="628" t="s">
        <v>1121</v>
      </c>
      <c r="E8" s="630" t="s">
        <v>591</v>
      </c>
      <c r="F8" s="631" t="s">
        <v>591</v>
      </c>
      <c r="G8" s="630" t="s">
        <v>1120</v>
      </c>
      <c r="H8" s="629"/>
    </row>
    <row r="9" spans="1:8" ht="33">
      <c r="A9" s="1478"/>
      <c r="B9" s="1482" t="s">
        <v>677</v>
      </c>
      <c r="C9" s="624" t="s">
        <v>368</v>
      </c>
      <c r="D9" s="492" t="s">
        <v>369</v>
      </c>
      <c r="E9" s="625">
        <v>450000</v>
      </c>
      <c r="F9" s="626" t="s">
        <v>370</v>
      </c>
      <c r="G9" s="1483" t="s">
        <v>371</v>
      </c>
      <c r="H9" s="1456" t="s">
        <v>372</v>
      </c>
    </row>
    <row r="10" spans="1:8" ht="33">
      <c r="A10" s="1478"/>
      <c r="B10" s="1432"/>
      <c r="C10" s="93" t="s">
        <v>373</v>
      </c>
      <c r="D10" s="49" t="s">
        <v>871</v>
      </c>
      <c r="E10" s="79">
        <v>800000</v>
      </c>
      <c r="F10" s="138" t="s">
        <v>374</v>
      </c>
      <c r="G10" s="1483"/>
      <c r="H10" s="1456"/>
    </row>
    <row r="11" spans="1:8" ht="33">
      <c r="A11" s="1478"/>
      <c r="B11" s="1432"/>
      <c r="C11" s="68" t="s">
        <v>375</v>
      </c>
      <c r="D11" s="15" t="s">
        <v>872</v>
      </c>
      <c r="E11" s="79">
        <v>800000</v>
      </c>
      <c r="F11" s="186" t="s">
        <v>376</v>
      </c>
      <c r="G11" s="1483"/>
      <c r="H11" s="1456"/>
    </row>
    <row r="12" spans="1:8" ht="18.75" customHeight="1">
      <c r="A12" s="1478"/>
      <c r="B12" s="1438"/>
      <c r="C12" s="183" t="s">
        <v>585</v>
      </c>
      <c r="D12" s="281" t="s">
        <v>873</v>
      </c>
      <c r="E12" s="184" t="s">
        <v>586</v>
      </c>
      <c r="F12" s="185"/>
      <c r="G12" s="1484"/>
      <c r="H12" s="1457"/>
    </row>
    <row r="13" spans="1:8" ht="22.5" customHeight="1">
      <c r="A13" s="1478"/>
      <c r="B13" s="1439" t="s">
        <v>678</v>
      </c>
      <c r="C13" s="137" t="s">
        <v>368</v>
      </c>
      <c r="D13" s="140" t="s">
        <v>377</v>
      </c>
      <c r="E13" s="141">
        <v>850000</v>
      </c>
      <c r="F13" s="142"/>
      <c r="G13" s="1486" t="s">
        <v>378</v>
      </c>
      <c r="H13" s="1077" t="s">
        <v>610</v>
      </c>
    </row>
    <row r="14" spans="1:8" ht="22.5" customHeight="1">
      <c r="A14" s="1478"/>
      <c r="B14" s="1432"/>
      <c r="C14" s="93" t="s">
        <v>380</v>
      </c>
      <c r="D14" s="49" t="s">
        <v>381</v>
      </c>
      <c r="E14" s="79">
        <v>850000</v>
      </c>
      <c r="F14" s="138"/>
      <c r="G14" s="1483"/>
      <c r="H14" s="1456"/>
    </row>
    <row r="15" spans="1:8" ht="22.5" customHeight="1">
      <c r="A15" s="1478"/>
      <c r="B15" s="1438"/>
      <c r="C15" s="38" t="s">
        <v>375</v>
      </c>
      <c r="D15" s="40" t="s">
        <v>382</v>
      </c>
      <c r="E15" s="82">
        <v>850000</v>
      </c>
      <c r="F15" s="139"/>
      <c r="G15" s="1484"/>
      <c r="H15" s="1457"/>
    </row>
    <row r="16" spans="1:8" ht="28.5" customHeight="1">
      <c r="A16" s="1478"/>
      <c r="B16" s="1439" t="s">
        <v>679</v>
      </c>
      <c r="C16" s="143" t="s">
        <v>383</v>
      </c>
      <c r="D16" s="140" t="s">
        <v>384</v>
      </c>
      <c r="E16" s="141">
        <v>800000</v>
      </c>
      <c r="F16" s="142"/>
      <c r="G16" s="1486" t="s">
        <v>385</v>
      </c>
      <c r="H16" s="1082" t="s">
        <v>379</v>
      </c>
    </row>
    <row r="17" spans="1:8" ht="28.5" customHeight="1">
      <c r="A17" s="1478"/>
      <c r="B17" s="1432"/>
      <c r="C17" s="143" t="s">
        <v>587</v>
      </c>
      <c r="D17" s="140" t="s">
        <v>588</v>
      </c>
      <c r="E17" s="141">
        <v>800000</v>
      </c>
      <c r="F17" s="142"/>
      <c r="G17" s="1483"/>
      <c r="H17" s="1456"/>
    </row>
    <row r="18" spans="1:8" ht="28.5" customHeight="1">
      <c r="A18" s="1478"/>
      <c r="B18" s="1438"/>
      <c r="C18" s="132" t="s">
        <v>589</v>
      </c>
      <c r="D18" s="133" t="s">
        <v>590</v>
      </c>
      <c r="E18" s="146" t="s">
        <v>591</v>
      </c>
      <c r="F18" s="139"/>
      <c r="G18" s="1484"/>
      <c r="H18" s="1457"/>
    </row>
    <row r="19" spans="1:8" ht="35.450000000000003" customHeight="1">
      <c r="A19" s="1478"/>
      <c r="B19" s="1485" t="s">
        <v>680</v>
      </c>
      <c r="C19" s="137" t="s">
        <v>386</v>
      </c>
      <c r="D19" s="140" t="s">
        <v>876</v>
      </c>
      <c r="E19" s="141">
        <v>880000</v>
      </c>
      <c r="F19" s="142" t="s">
        <v>387</v>
      </c>
      <c r="G19" s="1486" t="s">
        <v>388</v>
      </c>
      <c r="H19" s="1082" t="s">
        <v>389</v>
      </c>
    </row>
    <row r="20" spans="1:8" ht="35.450000000000003" customHeight="1">
      <c r="A20" s="1478"/>
      <c r="B20" s="1432"/>
      <c r="C20" s="93" t="s">
        <v>390</v>
      </c>
      <c r="D20" s="49" t="s">
        <v>874</v>
      </c>
      <c r="E20" s="79">
        <v>1320000</v>
      </c>
      <c r="F20" s="138" t="s">
        <v>391</v>
      </c>
      <c r="G20" s="1483"/>
      <c r="H20" s="1456"/>
    </row>
    <row r="21" spans="1:8" ht="35.450000000000003" customHeight="1" thickBot="1">
      <c r="A21" s="1479"/>
      <c r="B21" s="1450"/>
      <c r="C21" s="950" t="s">
        <v>375</v>
      </c>
      <c r="D21" s="951" t="s">
        <v>875</v>
      </c>
      <c r="E21" s="969">
        <v>660000</v>
      </c>
      <c r="F21" s="970" t="s">
        <v>392</v>
      </c>
      <c r="G21" s="1487"/>
      <c r="H21" s="1488"/>
    </row>
    <row r="31" spans="1:8" ht="15.6" customHeight="1"/>
    <row r="32" spans="1:8" ht="15.6" customHeight="1"/>
    <row r="33" ht="15.6" customHeight="1"/>
    <row r="34" ht="15.6" customHeight="1"/>
    <row r="35" ht="15.6" customHeight="1"/>
    <row r="42" ht="117.75" customHeight="1"/>
    <row r="47" ht="15.6" customHeight="1"/>
    <row r="48" ht="15.6" customHeight="1"/>
    <row r="58" ht="15" customHeight="1"/>
    <row r="59" ht="15" customHeight="1"/>
    <row r="63" ht="15" customHeight="1"/>
  </sheetData>
  <mergeCells count="16">
    <mergeCell ref="A8:A21"/>
    <mergeCell ref="A1:H1"/>
    <mergeCell ref="A6:F6"/>
    <mergeCell ref="H6:H7"/>
    <mergeCell ref="B9:B12"/>
    <mergeCell ref="G9:G12"/>
    <mergeCell ref="H9:H12"/>
    <mergeCell ref="B13:B15"/>
    <mergeCell ref="B19:B21"/>
    <mergeCell ref="G19:G21"/>
    <mergeCell ref="H19:H21"/>
    <mergeCell ref="G13:G15"/>
    <mergeCell ref="H13:H15"/>
    <mergeCell ref="B16:B18"/>
    <mergeCell ref="G16:G18"/>
    <mergeCell ref="H16:H18"/>
  </mergeCells>
  <phoneticPr fontId="3" type="noConversion"/>
  <hyperlinks>
    <hyperlink ref="H13" r:id="rId1" xr:uid="{46562D67-54E9-4273-8CEC-8E5023A50C7F}"/>
    <hyperlink ref="H9" r:id="rId2" xr:uid="{8A4530A5-F669-45E4-BF8A-A7E34060B71D}"/>
    <hyperlink ref="H19" r:id="rId3" xr:uid="{54A5A28C-CED0-4FD6-A921-097187F0FCE7}"/>
    <hyperlink ref="H16" r:id="rId4" xr:uid="{EB4B09B3-8E74-4DD1-B0EC-E44D212349CB}"/>
  </hyperlinks>
  <pageMargins left="0.11811023622047245" right="0.11811023622047245" top="0.19685039370078741" bottom="0.19685039370078741" header="0.31496062992125984" footer="0.31496062992125984"/>
  <pageSetup paperSize="9" scale="49" fitToHeight="0" orientation="landscape" r:id="rId5"/>
  <headerFooter>
    <oddFooter>&amp;C&amp;P/&amp;N</oddFooter>
  </headerFooter>
  <drawing r:id="rId6"/>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84C15-E95A-4959-9A71-D318CBBF146C}">
  <sheetPr>
    <pageSetUpPr fitToPage="1"/>
  </sheetPr>
  <dimension ref="A1:G42"/>
  <sheetViews>
    <sheetView view="pageBreakPreview" zoomScale="85" zoomScaleNormal="85" zoomScaleSheetLayoutView="85" workbookViewId="0">
      <pane ySplit="1" topLeftCell="A2" activePane="bottomLeft" state="frozen"/>
      <selection activeCell="A30" sqref="A30"/>
      <selection pane="bottomLeft" activeCell="A30" sqref="A30"/>
    </sheetView>
  </sheetViews>
  <sheetFormatPr defaultColWidth="9" defaultRowHeight="15"/>
  <cols>
    <col min="1" max="1" width="13.75" style="2" customWidth="1"/>
    <col min="2" max="2" width="29.625" style="2" customWidth="1"/>
    <col min="3" max="4" width="27.875" style="2" customWidth="1"/>
    <col min="5" max="5" width="69.75" style="2" customWidth="1"/>
    <col min="6" max="6" width="47.625" style="2" customWidth="1"/>
    <col min="7" max="7" width="25.5" style="135" bestFit="1" customWidth="1"/>
    <col min="8" max="8" width="67.375" style="2" customWidth="1"/>
    <col min="9" max="9" width="49.625" style="2" customWidth="1"/>
    <col min="10" max="10" width="9" style="2" customWidth="1"/>
    <col min="11" max="16384" width="9" style="2"/>
  </cols>
  <sheetData>
    <row r="1" spans="1:7" ht="31.5">
      <c r="A1" s="1056" t="s">
        <v>564</v>
      </c>
      <c r="B1" s="1056"/>
      <c r="C1" s="1056"/>
      <c r="D1" s="1056"/>
      <c r="E1" s="1056"/>
      <c r="F1" s="1056"/>
      <c r="G1" s="2"/>
    </row>
    <row r="2" spans="1:7" ht="14.25" customHeight="1">
      <c r="A2" s="2" t="s">
        <v>53</v>
      </c>
      <c r="C2" s="21"/>
      <c r="D2" s="21"/>
      <c r="E2" s="21"/>
      <c r="G2" s="2"/>
    </row>
    <row r="3" spans="1:7">
      <c r="C3" s="21"/>
      <c r="D3" s="21"/>
      <c r="E3" s="21"/>
      <c r="G3" s="2"/>
    </row>
    <row r="4" spans="1:7">
      <c r="C4" s="21"/>
      <c r="D4" s="21"/>
      <c r="E4" s="21"/>
      <c r="G4" s="2"/>
    </row>
    <row r="5" spans="1:7">
      <c r="G5" s="2"/>
    </row>
    <row r="6" spans="1:7" ht="15.75">
      <c r="A6" s="1059" t="s">
        <v>61</v>
      </c>
      <c r="B6" s="1059"/>
      <c r="C6" s="1060"/>
      <c r="D6" s="1060"/>
      <c r="E6" s="136"/>
      <c r="F6" s="1099" t="s">
        <v>56</v>
      </c>
      <c r="G6" s="2"/>
    </row>
    <row r="7" spans="1:7" ht="15.75">
      <c r="A7" s="197" t="s">
        <v>19</v>
      </c>
      <c r="B7" s="24" t="s">
        <v>55</v>
      </c>
      <c r="C7" s="43" t="s">
        <v>394</v>
      </c>
      <c r="D7" s="26" t="s">
        <v>595</v>
      </c>
      <c r="E7" s="26" t="s">
        <v>158</v>
      </c>
      <c r="F7" s="1059"/>
      <c r="G7" s="2"/>
    </row>
    <row r="8" spans="1:7" ht="63">
      <c r="A8" s="1489" t="s">
        <v>15</v>
      </c>
      <c r="B8" s="86" t="s">
        <v>593</v>
      </c>
      <c r="C8" s="194" t="s">
        <v>594</v>
      </c>
      <c r="D8" s="148" t="s">
        <v>1067</v>
      </c>
      <c r="E8" s="195"/>
      <c r="F8" s="118" t="s">
        <v>596</v>
      </c>
      <c r="G8" s="2"/>
    </row>
    <row r="9" spans="1:7" ht="32.25" thickBot="1">
      <c r="A9" s="1490"/>
      <c r="B9" s="904" t="s">
        <v>681</v>
      </c>
      <c r="C9" s="971" t="s">
        <v>594</v>
      </c>
      <c r="D9" s="972" t="s">
        <v>1066</v>
      </c>
      <c r="E9" s="973"/>
      <c r="F9" s="962" t="s">
        <v>597</v>
      </c>
      <c r="G9" s="2"/>
    </row>
    <row r="10" spans="1:7" ht="15.6" customHeight="1"/>
    <row r="11" spans="1:7" ht="15.6" customHeight="1"/>
    <row r="12" spans="1:7" ht="15.6" customHeight="1"/>
    <row r="13" spans="1:7" ht="15.6" customHeight="1"/>
    <row r="14" spans="1:7" ht="15.6" customHeight="1"/>
    <row r="18" ht="16.5" customHeight="1"/>
    <row r="21" ht="117.75" customHeight="1"/>
    <row r="26" ht="15.6" customHeight="1"/>
    <row r="27" ht="15.6" customHeight="1"/>
    <row r="37" ht="15" customHeight="1"/>
    <row r="38" ht="15" customHeight="1"/>
    <row r="42" ht="15" customHeight="1"/>
  </sheetData>
  <mergeCells count="4">
    <mergeCell ref="A1:F1"/>
    <mergeCell ref="A6:D6"/>
    <mergeCell ref="F6:F7"/>
    <mergeCell ref="A8:A9"/>
  </mergeCells>
  <phoneticPr fontId="3" type="noConversion"/>
  <hyperlinks>
    <hyperlink ref="F8" r:id="rId1" xr:uid="{AAA07B41-4594-4720-AC28-E71836BE0510}"/>
    <hyperlink ref="F9" r:id="rId2" xr:uid="{D9F4E57A-7FD1-4D6F-8BC7-97E96C972E4E}"/>
  </hyperlinks>
  <pageMargins left="0.11811023622047245" right="0.11811023622047245" top="0.19685039370078741" bottom="0.19685039370078741" header="0.31496062992125984" footer="0.31496062992125984"/>
  <pageSetup paperSize="9" scale="61" fitToHeight="0" orientation="landscape" r:id="rId3"/>
  <headerFooter>
    <oddFooter>&amp;C&amp;P/&amp;N</oddFooter>
  </headerFooter>
  <drawing r:id="rId4"/>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2BFA0-9E9E-4D6A-82D2-D07B7E9FFB04}">
  <sheetPr>
    <pageSetUpPr fitToPage="1"/>
  </sheetPr>
  <dimension ref="A1:F52"/>
  <sheetViews>
    <sheetView view="pageBreakPreview" zoomScale="85" zoomScaleNormal="85" zoomScaleSheetLayoutView="85" workbookViewId="0">
      <pane ySplit="7" topLeftCell="A8" activePane="bottomLeft" state="frozen"/>
      <selection activeCell="A30" sqref="A30"/>
      <selection pane="bottomLeft" activeCell="A30" sqref="A30"/>
    </sheetView>
  </sheetViews>
  <sheetFormatPr defaultColWidth="9" defaultRowHeight="15"/>
  <cols>
    <col min="1" max="1" width="13.75" style="2" customWidth="1"/>
    <col min="2" max="2" width="29.625" style="2" customWidth="1"/>
    <col min="3" max="3" width="39.875" style="2" bestFit="1" customWidth="1"/>
    <col min="4" max="4" width="32.75" style="2" customWidth="1"/>
    <col min="5" max="5" width="76.875" style="2" customWidth="1"/>
    <col min="6" max="6" width="49.625" style="2" customWidth="1"/>
    <col min="7" max="7" width="9" style="2" customWidth="1"/>
    <col min="8" max="8" width="67.375" style="2" customWidth="1"/>
    <col min="9" max="16384" width="9" style="2"/>
  </cols>
  <sheetData>
    <row r="1" spans="1:6" ht="26.25" customHeight="1">
      <c r="A1" s="1056" t="s">
        <v>393</v>
      </c>
      <c r="B1" s="1056"/>
      <c r="C1" s="1056"/>
      <c r="D1" s="1056"/>
      <c r="E1" s="1056"/>
      <c r="F1" s="1056"/>
    </row>
    <row r="2" spans="1:6" ht="14.25" customHeight="1">
      <c r="A2" s="2" t="s">
        <v>53</v>
      </c>
      <c r="C2" s="21"/>
      <c r="D2" s="21"/>
      <c r="E2" s="21"/>
    </row>
    <row r="3" spans="1:6" ht="18" customHeight="1">
      <c r="C3" s="21"/>
      <c r="D3" s="21"/>
      <c r="E3" s="21"/>
    </row>
    <row r="4" spans="1:6" ht="18" customHeight="1">
      <c r="C4" s="21"/>
      <c r="D4" s="21"/>
      <c r="E4" s="21"/>
    </row>
    <row r="5" spans="1:6" ht="5.25" customHeight="1"/>
    <row r="6" spans="1:6" ht="15.75">
      <c r="A6" s="1059" t="s">
        <v>61</v>
      </c>
      <c r="B6" s="1059"/>
      <c r="C6" s="1060"/>
      <c r="D6" s="1060"/>
      <c r="E6" s="136"/>
      <c r="F6" s="1099" t="s">
        <v>56</v>
      </c>
    </row>
    <row r="7" spans="1:6" ht="15.75">
      <c r="A7" s="197" t="s">
        <v>19</v>
      </c>
      <c r="B7" s="24" t="s">
        <v>55</v>
      </c>
      <c r="C7" s="43" t="s">
        <v>394</v>
      </c>
      <c r="D7" s="26" t="s">
        <v>157</v>
      </c>
      <c r="E7" s="26" t="s">
        <v>158</v>
      </c>
      <c r="F7" s="1059"/>
    </row>
    <row r="8" spans="1:6" ht="66">
      <c r="A8" s="1489" t="s">
        <v>395</v>
      </c>
      <c r="B8" s="1439" t="s">
        <v>674</v>
      </c>
      <c r="C8" s="144" t="s">
        <v>396</v>
      </c>
      <c r="D8" s="145" t="s">
        <v>397</v>
      </c>
      <c r="E8" s="1486"/>
      <c r="F8" s="1077" t="s">
        <v>398</v>
      </c>
    </row>
    <row r="9" spans="1:6" ht="15.75" customHeight="1">
      <c r="A9" s="1491"/>
      <c r="B9" s="1438"/>
      <c r="C9" s="59" t="s">
        <v>399</v>
      </c>
      <c r="D9" s="146" t="s">
        <v>400</v>
      </c>
      <c r="E9" s="1484"/>
      <c r="F9" s="1457"/>
    </row>
    <row r="10" spans="1:6" ht="49.5">
      <c r="A10" s="1491"/>
      <c r="B10" s="260" t="s">
        <v>877</v>
      </c>
      <c r="C10" s="110" t="s">
        <v>878</v>
      </c>
      <c r="D10" s="111" t="s">
        <v>401</v>
      </c>
      <c r="E10" s="147" t="s">
        <v>879</v>
      </c>
      <c r="F10" s="112" t="s">
        <v>880</v>
      </c>
    </row>
    <row r="11" spans="1:6" ht="33.75" thickBot="1">
      <c r="A11" s="1490"/>
      <c r="B11" s="944" t="s">
        <v>675</v>
      </c>
      <c r="C11" s="946" t="s">
        <v>402</v>
      </c>
      <c r="D11" s="974" t="s">
        <v>401</v>
      </c>
      <c r="E11" s="975" t="s">
        <v>403</v>
      </c>
      <c r="F11" s="976" t="s">
        <v>404</v>
      </c>
    </row>
    <row r="12" spans="1:6" ht="15" customHeight="1"/>
    <row r="13" spans="1:6" ht="15" customHeight="1"/>
    <row r="14" spans="1:6" ht="15" customHeight="1"/>
    <row r="15" spans="1:6" ht="15" customHeight="1"/>
    <row r="18" ht="16.5" customHeight="1"/>
    <row r="20" ht="15.6" customHeight="1"/>
    <row r="21" ht="15.6" customHeight="1"/>
    <row r="22" ht="15.6" customHeight="1"/>
    <row r="23" ht="15.6" customHeight="1"/>
    <row r="24" ht="15.6" customHeight="1"/>
    <row r="31" ht="117.75" customHeight="1"/>
    <row r="36" ht="15.6" customHeight="1"/>
    <row r="37" ht="15.6" customHeight="1"/>
    <row r="47" ht="15" customHeight="1"/>
    <row r="48" ht="15" customHeight="1"/>
    <row r="52" ht="15" customHeight="1"/>
  </sheetData>
  <mergeCells count="7">
    <mergeCell ref="A1:F1"/>
    <mergeCell ref="A6:D6"/>
    <mergeCell ref="F6:F7"/>
    <mergeCell ref="A8:A11"/>
    <mergeCell ref="B8:B9"/>
    <mergeCell ref="E8:E9"/>
    <mergeCell ref="F8:F9"/>
  </mergeCells>
  <phoneticPr fontId="3" type="noConversion"/>
  <hyperlinks>
    <hyperlink ref="F8" r:id="rId1" xr:uid="{BD8D088C-60EC-4616-9EB9-C6B6D6FCCDA8}"/>
    <hyperlink ref="F11" r:id="rId2" xr:uid="{724E7B73-B88D-4A9A-81EF-805C24571216}"/>
    <hyperlink ref="F10" r:id="rId3" xr:uid="{A872A858-61EC-428B-9D4A-85BDD4ED5213}"/>
  </hyperlinks>
  <pageMargins left="0.11811023622047245" right="0.11811023622047245" top="0.19685039370078741" bottom="0.19685039370078741" header="0.31496062992125984" footer="0.31496062992125984"/>
  <pageSetup paperSize="9" scale="54" fitToHeight="0" orientation="landscape" r:id="rId4"/>
  <headerFooter>
    <oddFooter>&amp;C&amp;P/&amp;N</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67CDF-98DF-41AB-B57F-C0ECB0E0E363}">
  <sheetPr>
    <pageSetUpPr fitToPage="1"/>
  </sheetPr>
  <dimension ref="A1:G29"/>
  <sheetViews>
    <sheetView view="pageBreakPreview" zoomScale="85" zoomScaleNormal="70" zoomScaleSheetLayoutView="85" workbookViewId="0">
      <pane ySplit="1" topLeftCell="A2" activePane="bottomLeft" state="frozen"/>
      <selection activeCell="A30" sqref="A30"/>
      <selection pane="bottomLeft" activeCell="A30" sqref="A30"/>
    </sheetView>
  </sheetViews>
  <sheetFormatPr defaultColWidth="9" defaultRowHeight="15"/>
  <cols>
    <col min="1" max="1" width="13.75" style="2" customWidth="1"/>
    <col min="2" max="2" width="12.75" style="2" customWidth="1"/>
    <col min="3" max="3" width="17.25" style="2" bestFit="1" customWidth="1"/>
    <col min="4" max="5" width="27" style="2" customWidth="1"/>
    <col min="6" max="6" width="76.875" style="2" customWidth="1"/>
    <col min="7" max="7" width="49.625" style="2" customWidth="1"/>
    <col min="8" max="8" width="67.375" style="2" customWidth="1"/>
    <col min="9" max="16384" width="9" style="2"/>
  </cols>
  <sheetData>
    <row r="1" spans="1:7" ht="26.25" customHeight="1">
      <c r="A1" s="1498" t="s">
        <v>419</v>
      </c>
      <c r="B1" s="1056"/>
      <c r="C1" s="1056"/>
      <c r="D1" s="1056"/>
      <c r="E1" s="1056"/>
      <c r="F1" s="1056"/>
      <c r="G1" s="1056"/>
    </row>
    <row r="2" spans="1:7" ht="14.25" customHeight="1">
      <c r="A2" s="1499" t="s">
        <v>420</v>
      </c>
      <c r="B2" s="1500"/>
      <c r="C2" s="1500"/>
      <c r="D2" s="1500"/>
      <c r="E2" s="1500"/>
      <c r="F2" s="1500"/>
      <c r="G2" s="1500"/>
    </row>
    <row r="3" spans="1:7" ht="18" customHeight="1">
      <c r="F3" s="21"/>
    </row>
    <row r="4" spans="1:7" ht="18" customHeight="1">
      <c r="F4" s="21"/>
    </row>
    <row r="5" spans="1:7" ht="5.25" customHeight="1"/>
    <row r="6" spans="1:7" ht="15.75">
      <c r="A6" s="1059" t="s">
        <v>61</v>
      </c>
      <c r="B6" s="1059"/>
      <c r="C6" s="1059"/>
      <c r="D6" s="1059"/>
      <c r="E6" s="1059"/>
      <c r="F6" s="136"/>
      <c r="G6" s="1099" t="s">
        <v>56</v>
      </c>
    </row>
    <row r="7" spans="1:7" ht="15.75">
      <c r="A7" s="25" t="s">
        <v>19</v>
      </c>
      <c r="B7" s="24" t="s">
        <v>2</v>
      </c>
      <c r="C7" s="24" t="s">
        <v>55</v>
      </c>
      <c r="D7" s="1110" t="s">
        <v>421</v>
      </c>
      <c r="E7" s="1110"/>
      <c r="F7" s="26" t="s">
        <v>158</v>
      </c>
      <c r="G7" s="1059"/>
    </row>
    <row r="8" spans="1:7" ht="103.5" customHeight="1">
      <c r="A8" s="1501" t="s">
        <v>27</v>
      </c>
      <c r="B8" s="1502" t="s">
        <v>422</v>
      </c>
      <c r="C8" s="123" t="s">
        <v>423</v>
      </c>
      <c r="D8" s="1503" t="s">
        <v>424</v>
      </c>
      <c r="E8" s="1504"/>
      <c r="F8" s="147" t="s">
        <v>425</v>
      </c>
      <c r="G8" s="112"/>
    </row>
    <row r="9" spans="1:7" ht="49.5">
      <c r="A9" s="1491"/>
      <c r="B9" s="1492"/>
      <c r="C9" s="91" t="s">
        <v>426</v>
      </c>
      <c r="D9" s="1503" t="s">
        <v>427</v>
      </c>
      <c r="E9" s="1504"/>
      <c r="F9" s="149" t="s">
        <v>425</v>
      </c>
      <c r="G9" s="118"/>
    </row>
    <row r="10" spans="1:7" ht="35.25" customHeight="1">
      <c r="A10" s="1491"/>
      <c r="B10" s="1492"/>
      <c r="C10" s="123" t="s">
        <v>428</v>
      </c>
      <c r="D10" s="1494" t="s">
        <v>429</v>
      </c>
      <c r="E10" s="1495"/>
      <c r="F10" s="147" t="s">
        <v>430</v>
      </c>
      <c r="G10" s="78" t="s">
        <v>431</v>
      </c>
    </row>
    <row r="11" spans="1:7" ht="204" customHeight="1">
      <c r="A11" s="1491"/>
      <c r="B11" s="1492"/>
      <c r="C11" s="91" t="s">
        <v>432</v>
      </c>
      <c r="D11" s="1505" t="s">
        <v>682</v>
      </c>
      <c r="E11" s="1495"/>
      <c r="F11" s="149" t="s">
        <v>433</v>
      </c>
      <c r="G11" s="118" t="s">
        <v>434</v>
      </c>
    </row>
    <row r="12" spans="1:7" ht="17.25">
      <c r="A12" s="1491"/>
      <c r="B12" s="150" t="s">
        <v>435</v>
      </c>
      <c r="C12" s="91" t="s">
        <v>436</v>
      </c>
      <c r="D12" s="1494" t="s">
        <v>437</v>
      </c>
      <c r="E12" s="1506"/>
      <c r="F12" s="149" t="s">
        <v>438</v>
      </c>
      <c r="G12" s="118"/>
    </row>
    <row r="13" spans="1:7" ht="75" customHeight="1">
      <c r="A13" s="1491"/>
      <c r="B13" s="1492" t="s">
        <v>439</v>
      </c>
      <c r="C13" s="91" t="s">
        <v>440</v>
      </c>
      <c r="D13" s="1494" t="s">
        <v>441</v>
      </c>
      <c r="E13" s="1495"/>
      <c r="F13" s="149" t="s">
        <v>442</v>
      </c>
      <c r="G13" s="118"/>
    </row>
    <row r="14" spans="1:7" ht="66.75" thickBot="1">
      <c r="A14" s="1490"/>
      <c r="B14" s="1493"/>
      <c r="C14" s="943" t="s">
        <v>443</v>
      </c>
      <c r="D14" s="1496" t="s">
        <v>444</v>
      </c>
      <c r="E14" s="1497"/>
      <c r="F14" s="975" t="s">
        <v>445</v>
      </c>
      <c r="G14" s="976" t="s">
        <v>446</v>
      </c>
    </row>
    <row r="16" spans="1:7" ht="15.6" customHeight="1"/>
    <row r="17" ht="15.6" customHeight="1"/>
    <row r="18" ht="15.6" customHeight="1"/>
    <row r="19" ht="15.6" customHeight="1"/>
    <row r="24" ht="15" customHeight="1"/>
    <row r="25" ht="15" customHeight="1"/>
    <row r="29" ht="15" customHeight="1"/>
  </sheetData>
  <mergeCells count="15">
    <mergeCell ref="B13:B14"/>
    <mergeCell ref="D13:E13"/>
    <mergeCell ref="D14:E14"/>
    <mergeCell ref="A1:G1"/>
    <mergeCell ref="A2:G2"/>
    <mergeCell ref="A6:E6"/>
    <mergeCell ref="G6:G7"/>
    <mergeCell ref="D7:E7"/>
    <mergeCell ref="A8:A14"/>
    <mergeCell ref="B8:B11"/>
    <mergeCell ref="D8:E8"/>
    <mergeCell ref="D9:E9"/>
    <mergeCell ref="D10:E10"/>
    <mergeCell ref="D11:E11"/>
    <mergeCell ref="D12:E12"/>
  </mergeCells>
  <phoneticPr fontId="3" type="noConversion"/>
  <hyperlinks>
    <hyperlink ref="G14" r:id="rId1" xr:uid="{17E81295-6D51-47BD-A705-AC570F4F00D6}"/>
    <hyperlink ref="G11" r:id="rId2" xr:uid="{A828BA44-D1DB-48A3-96BF-EA5E7769A793}"/>
    <hyperlink ref="G10" r:id="rId3" xr:uid="{09CCAD67-5899-4486-848B-75604A2A9B6F}"/>
    <hyperlink ref="A2" r:id="rId4" xr:uid="{A15EB308-35D4-4FD9-A3F7-49D9D981AB52}"/>
  </hyperlinks>
  <pageMargins left="0.11811023622047245" right="0.11811023622047245" top="0.19685039370078741" bottom="0.19685039370078741" header="0.31496062992125984" footer="0.31496062992125984"/>
  <pageSetup paperSize="9" scale="59" fitToHeight="0" orientation="landscape" r:id="rId5"/>
  <headerFooter>
    <oddFooter>&amp;C&amp;P/&amp;N</oddFooter>
  </headerFooter>
  <drawing r:id="rId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FDD2A-8598-4281-A533-F58065E99EAE}">
  <sheetPr>
    <pageSetUpPr fitToPage="1"/>
  </sheetPr>
  <dimension ref="A1:S51"/>
  <sheetViews>
    <sheetView view="pageBreakPreview" zoomScale="85" zoomScaleNormal="85" zoomScaleSheetLayoutView="85" workbookViewId="0">
      <pane ySplit="7" topLeftCell="A8" activePane="bottomLeft" state="frozen"/>
      <selection activeCell="A30" sqref="A30"/>
      <selection pane="bottomLeft" activeCell="A30" sqref="A30"/>
    </sheetView>
  </sheetViews>
  <sheetFormatPr defaultColWidth="9" defaultRowHeight="15"/>
  <cols>
    <col min="1" max="1" width="13.75" style="2" customWidth="1"/>
    <col min="2" max="2" width="24.875" style="2" bestFit="1" customWidth="1"/>
    <col min="3" max="3" width="17.5" style="2" bestFit="1" customWidth="1"/>
    <col min="4" max="4" width="17.625" style="2" bestFit="1" customWidth="1"/>
    <col min="5" max="5" width="11.75" style="2" bestFit="1" customWidth="1"/>
    <col min="6" max="6" width="16.875" style="2" bestFit="1" customWidth="1"/>
    <col min="7" max="7" width="13.625" style="2" bestFit="1" customWidth="1"/>
    <col min="8" max="8" width="14.875" style="2" bestFit="1" customWidth="1"/>
    <col min="9" max="9" width="10.375" style="2" bestFit="1" customWidth="1"/>
    <col min="10" max="10" width="20.375" style="2" bestFit="1" customWidth="1"/>
    <col min="11" max="11" width="23.75" style="2" customWidth="1"/>
    <col min="12" max="12" width="23" style="2" bestFit="1" customWidth="1"/>
    <col min="13" max="13" width="9" style="2" customWidth="1"/>
    <col min="14" max="16384" width="9" style="2"/>
  </cols>
  <sheetData>
    <row r="1" spans="1:19" ht="26.25" customHeight="1">
      <c r="A1" s="1056" t="s">
        <v>676</v>
      </c>
      <c r="B1" s="1056"/>
      <c r="C1" s="1056"/>
      <c r="D1" s="1056"/>
      <c r="E1" s="1056"/>
      <c r="F1" s="1056"/>
      <c r="G1" s="1056"/>
      <c r="H1" s="1056"/>
      <c r="I1" s="1056"/>
      <c r="J1" s="1056"/>
      <c r="K1" s="1056"/>
      <c r="L1" s="1056"/>
    </row>
    <row r="2" spans="1:19" ht="14.25" customHeight="1">
      <c r="A2" s="2" t="s">
        <v>53</v>
      </c>
      <c r="C2" s="21"/>
      <c r="D2" s="21"/>
      <c r="E2" s="21"/>
      <c r="F2" s="21"/>
      <c r="G2" s="21"/>
      <c r="H2" s="21"/>
      <c r="I2" s="21"/>
      <c r="J2" s="21"/>
      <c r="K2" s="21"/>
    </row>
    <row r="3" spans="1:19" ht="18" customHeight="1">
      <c r="C3" s="21"/>
      <c r="D3" s="21"/>
      <c r="E3" s="21"/>
      <c r="F3" s="21"/>
      <c r="G3" s="21"/>
      <c r="H3" s="21"/>
      <c r="I3" s="21"/>
      <c r="J3" s="21"/>
      <c r="K3" s="21"/>
    </row>
    <row r="4" spans="1:19" ht="18" customHeight="1">
      <c r="C4" s="21"/>
      <c r="D4" s="21"/>
      <c r="E4" s="21"/>
      <c r="F4" s="21"/>
      <c r="G4" s="21"/>
      <c r="H4" s="21"/>
      <c r="I4" s="21"/>
      <c r="J4" s="21"/>
      <c r="K4" s="21"/>
    </row>
    <row r="5" spans="1:19" ht="5.25" customHeight="1"/>
    <row r="6" spans="1:19" ht="15.75">
      <c r="A6" s="1507" t="s">
        <v>61</v>
      </c>
      <c r="B6" s="1507"/>
      <c r="C6" s="1507"/>
      <c r="D6" s="1507"/>
      <c r="E6" s="1507"/>
      <c r="F6" s="1507"/>
      <c r="G6" s="1507"/>
      <c r="H6" s="1507"/>
      <c r="I6" s="1507"/>
      <c r="J6" s="1507"/>
      <c r="K6" s="1507"/>
      <c r="L6" s="1099" t="s">
        <v>56</v>
      </c>
    </row>
    <row r="7" spans="1:19" ht="31.5">
      <c r="A7" s="201" t="s">
        <v>19</v>
      </c>
      <c r="B7" s="202" t="s">
        <v>55</v>
      </c>
      <c r="C7" s="202" t="s">
        <v>394</v>
      </c>
      <c r="D7" s="192" t="s">
        <v>602</v>
      </c>
      <c r="E7" s="24" t="s">
        <v>603</v>
      </c>
      <c r="F7" s="192" t="s">
        <v>604</v>
      </c>
      <c r="G7" s="192" t="s">
        <v>605</v>
      </c>
      <c r="H7" s="192" t="s">
        <v>606</v>
      </c>
      <c r="I7" s="192" t="s">
        <v>607</v>
      </c>
      <c r="J7" s="192" t="s">
        <v>608</v>
      </c>
      <c r="K7" s="24" t="s">
        <v>0</v>
      </c>
      <c r="L7" s="1059"/>
    </row>
    <row r="8" spans="1:19" ht="30">
      <c r="A8" s="1489" t="s">
        <v>598</v>
      </c>
      <c r="B8" s="86" t="s">
        <v>599</v>
      </c>
      <c r="C8" s="194" t="s">
        <v>601</v>
      </c>
      <c r="D8" s="195">
        <v>500000</v>
      </c>
      <c r="E8" s="199" t="s">
        <v>29</v>
      </c>
      <c r="F8" s="199"/>
      <c r="G8" s="199" t="s">
        <v>29</v>
      </c>
      <c r="H8" s="199" t="s">
        <v>30</v>
      </c>
      <c r="I8" s="199" t="s">
        <v>30</v>
      </c>
      <c r="J8" s="199" t="s">
        <v>31</v>
      </c>
      <c r="K8" s="199" t="s">
        <v>32</v>
      </c>
      <c r="L8" s="118" t="s">
        <v>609</v>
      </c>
    </row>
    <row r="9" spans="1:19" ht="15.75">
      <c r="A9" s="1491"/>
      <c r="B9" s="44" t="s">
        <v>600</v>
      </c>
      <c r="C9" s="198" t="s">
        <v>33</v>
      </c>
      <c r="D9" s="193">
        <v>300000</v>
      </c>
      <c r="E9" s="200" t="s">
        <v>29</v>
      </c>
      <c r="F9" s="200"/>
      <c r="G9" s="200" t="s">
        <v>29</v>
      </c>
      <c r="H9" s="200" t="s">
        <v>30</v>
      </c>
      <c r="I9" s="200" t="s">
        <v>34</v>
      </c>
      <c r="J9" s="200" t="s">
        <v>35</v>
      </c>
      <c r="K9" s="200" t="s">
        <v>36</v>
      </c>
      <c r="L9" s="159"/>
    </row>
    <row r="10" spans="1:19" ht="33.75" thickBot="1">
      <c r="A10" s="1490"/>
      <c r="B10" s="944" t="s">
        <v>37</v>
      </c>
      <c r="C10" s="977" t="s">
        <v>38</v>
      </c>
      <c r="D10" s="978" t="s">
        <v>39</v>
      </c>
      <c r="E10" s="979" t="s">
        <v>29</v>
      </c>
      <c r="F10" s="979"/>
      <c r="G10" s="979" t="s">
        <v>34</v>
      </c>
      <c r="H10" s="979" t="s">
        <v>40</v>
      </c>
      <c r="I10" s="979" t="s">
        <v>30</v>
      </c>
      <c r="J10" s="979" t="s">
        <v>41</v>
      </c>
      <c r="K10" s="979" t="s">
        <v>42</v>
      </c>
      <c r="L10" s="976"/>
    </row>
    <row r="11" spans="1:19" ht="15" customHeight="1"/>
    <row r="12" spans="1:19" ht="15" customHeight="1"/>
    <row r="13" spans="1:19" ht="15" customHeight="1"/>
    <row r="14" spans="1:19" ht="15" customHeight="1">
      <c r="C14" s="1"/>
      <c r="D14" s="1"/>
      <c r="E14" s="1"/>
      <c r="F14" s="1"/>
      <c r="G14" s="1"/>
      <c r="H14" s="1"/>
      <c r="I14" s="1"/>
      <c r="J14" s="1"/>
      <c r="K14" s="1"/>
      <c r="L14" s="1"/>
      <c r="M14" s="1"/>
      <c r="N14" s="1"/>
      <c r="O14" s="1"/>
      <c r="P14" s="1"/>
      <c r="Q14" s="1"/>
      <c r="R14" s="1"/>
      <c r="S14" s="1"/>
    </row>
    <row r="15" spans="1:19">
      <c r="C15" s="1"/>
      <c r="D15" s="1"/>
      <c r="E15" s="1"/>
      <c r="F15" s="1"/>
      <c r="G15" s="1"/>
      <c r="H15" s="1"/>
      <c r="I15" s="1"/>
      <c r="J15" s="1"/>
      <c r="K15" s="1"/>
      <c r="L15" s="1"/>
      <c r="M15" s="1"/>
      <c r="N15" s="1"/>
      <c r="O15" s="1"/>
      <c r="P15" s="1"/>
      <c r="Q15" s="1"/>
      <c r="R15" s="1"/>
      <c r="S15" s="1"/>
    </row>
    <row r="16" spans="1:19">
      <c r="C16" s="1"/>
      <c r="D16" s="1"/>
      <c r="E16" s="1"/>
      <c r="F16" s="1"/>
      <c r="G16" s="1"/>
      <c r="H16" s="1"/>
      <c r="I16" s="1"/>
      <c r="J16" s="1"/>
      <c r="K16" s="1"/>
      <c r="L16" s="1"/>
      <c r="M16" s="1"/>
      <c r="N16" s="1"/>
      <c r="O16" s="1"/>
      <c r="P16" s="1"/>
      <c r="Q16" s="1"/>
      <c r="R16" s="1"/>
      <c r="S16" s="1"/>
    </row>
    <row r="17" spans="1:19">
      <c r="C17" s="1"/>
      <c r="D17" s="1"/>
      <c r="E17" s="1"/>
      <c r="F17" s="1"/>
      <c r="G17" s="1"/>
      <c r="H17" s="1"/>
      <c r="I17" s="1"/>
      <c r="J17" s="1"/>
      <c r="K17" s="1"/>
      <c r="L17" s="1"/>
      <c r="M17" s="1"/>
      <c r="N17" s="1"/>
      <c r="O17" s="1"/>
      <c r="P17" s="1"/>
      <c r="Q17" s="1"/>
      <c r="R17" s="1"/>
      <c r="S17" s="1"/>
    </row>
    <row r="18" spans="1:19" ht="16.5" customHeight="1"/>
    <row r="19" spans="1:19" ht="15.6" customHeight="1"/>
    <row r="20" spans="1:19" ht="15.6" customHeight="1"/>
    <row r="21" spans="1:19" ht="15.6" customHeight="1"/>
    <row r="22" spans="1:19" ht="15.6" customHeight="1"/>
    <row r="23" spans="1:19" ht="15.6" customHeight="1"/>
    <row r="24" spans="1:19">
      <c r="A24" s="1"/>
    </row>
    <row r="25" spans="1:19">
      <c r="A25" s="1"/>
    </row>
    <row r="26" spans="1:19">
      <c r="A26" s="1"/>
    </row>
    <row r="27" spans="1:19">
      <c r="A27" s="1"/>
    </row>
    <row r="28" spans="1:19" ht="16.5">
      <c r="A28"/>
      <c r="B28"/>
      <c r="C28"/>
      <c r="D28"/>
      <c r="E28"/>
      <c r="F28"/>
      <c r="G28"/>
      <c r="H28"/>
      <c r="I28"/>
      <c r="J28"/>
      <c r="K28"/>
      <c r="L28"/>
      <c r="M28"/>
      <c r="N28"/>
      <c r="O28"/>
      <c r="P28"/>
      <c r="Q28"/>
    </row>
    <row r="30" spans="1:19" ht="117.75" customHeight="1"/>
    <row r="35" ht="15.6" customHeight="1"/>
    <row r="36" ht="15.6" customHeight="1"/>
    <row r="46" ht="15" customHeight="1"/>
    <row r="47" ht="15" customHeight="1"/>
    <row r="51" ht="15" customHeight="1"/>
  </sheetData>
  <mergeCells count="4">
    <mergeCell ref="A1:L1"/>
    <mergeCell ref="L6:L7"/>
    <mergeCell ref="A8:A10"/>
    <mergeCell ref="A6:K6"/>
  </mergeCells>
  <phoneticPr fontId="3" type="noConversion"/>
  <hyperlinks>
    <hyperlink ref="L8" r:id="rId1" xr:uid="{8B26B4B8-0440-44DE-B46A-B47F123AC5CD}"/>
  </hyperlinks>
  <pageMargins left="0.11811023622047245" right="0.11811023622047245" top="0.19685039370078741" bottom="0.19685039370078741" header="0.31496062992125984" footer="0.31496062992125984"/>
  <pageSetup paperSize="9" scale="63" fitToHeight="0" orientation="landscape" r:id="rId2"/>
  <headerFooter>
    <oddFooter>&amp;C&amp;P/&amp;N</oddFooter>
  </headerFooter>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097EB-1D41-42F8-9C7F-02B70982D1B4}">
  <sheetPr>
    <pageSetUpPr fitToPage="1"/>
  </sheetPr>
  <dimension ref="A1:G51"/>
  <sheetViews>
    <sheetView view="pageBreakPreview" zoomScale="85" zoomScaleNormal="85" zoomScaleSheetLayoutView="85" workbookViewId="0">
      <pane ySplit="7" topLeftCell="A8" activePane="bottomLeft" state="frozen"/>
      <selection activeCell="J10" sqref="J10"/>
      <selection pane="bottomLeft" activeCell="A30" sqref="A30"/>
    </sheetView>
  </sheetViews>
  <sheetFormatPr defaultColWidth="9" defaultRowHeight="15"/>
  <cols>
    <col min="1" max="1" width="13.75" style="2" customWidth="1"/>
    <col min="2" max="2" width="26.125" style="2" bestFit="1" customWidth="1"/>
    <col min="3" max="3" width="27.375" style="2" bestFit="1" customWidth="1"/>
    <col min="4" max="4" width="21.5" style="2" bestFit="1" customWidth="1"/>
    <col min="5" max="5" width="16.25" style="2" bestFit="1" customWidth="1"/>
    <col min="6" max="6" width="52.375" style="2" customWidth="1"/>
    <col min="7" max="7" width="41.5" style="2" customWidth="1"/>
    <col min="8" max="8" width="67.375" style="2" customWidth="1"/>
    <col min="9" max="16384" width="9" style="2"/>
  </cols>
  <sheetData>
    <row r="1" spans="1:7" ht="26.25" customHeight="1">
      <c r="A1" s="1056" t="s">
        <v>560</v>
      </c>
      <c r="B1" s="1056"/>
      <c r="C1" s="1056"/>
      <c r="D1" s="1056"/>
      <c r="E1" s="1056"/>
      <c r="F1" s="1056"/>
      <c r="G1" s="1056"/>
    </row>
    <row r="2" spans="1:7" ht="14.25" customHeight="1">
      <c r="A2" s="2" t="s">
        <v>53</v>
      </c>
      <c r="D2" s="21"/>
      <c r="E2" s="21"/>
      <c r="F2" s="21"/>
    </row>
    <row r="3" spans="1:7" ht="18" customHeight="1">
      <c r="D3" s="21"/>
      <c r="E3" s="21"/>
      <c r="F3" s="21"/>
    </row>
    <row r="4" spans="1:7" ht="18" customHeight="1">
      <c r="D4" s="21"/>
      <c r="E4" s="21"/>
      <c r="F4" s="21"/>
    </row>
    <row r="5" spans="1:7" ht="5.25" customHeight="1"/>
    <row r="6" spans="1:7" ht="15.75">
      <c r="A6" s="1059" t="s">
        <v>61</v>
      </c>
      <c r="B6" s="1059"/>
      <c r="C6" s="1059"/>
      <c r="D6" s="1060"/>
      <c r="E6" s="1060"/>
      <c r="F6" s="136"/>
      <c r="G6" s="1099" t="s">
        <v>56</v>
      </c>
    </row>
    <row r="7" spans="1:7" ht="15.75">
      <c r="A7" s="25" t="s">
        <v>19</v>
      </c>
      <c r="B7" s="24" t="s">
        <v>55</v>
      </c>
      <c r="C7" s="24" t="s">
        <v>57</v>
      </c>
      <c r="D7" s="43" t="s">
        <v>394</v>
      </c>
      <c r="E7" s="26" t="s">
        <v>157</v>
      </c>
      <c r="F7" s="26" t="s">
        <v>158</v>
      </c>
      <c r="G7" s="1059"/>
    </row>
    <row r="8" spans="1:7" ht="49.5">
      <c r="A8" s="1501" t="s">
        <v>561</v>
      </c>
      <c r="B8" s="86" t="s">
        <v>405</v>
      </c>
      <c r="C8" s="86" t="s">
        <v>406</v>
      </c>
      <c r="D8" s="114" t="s">
        <v>407</v>
      </c>
      <c r="E8" s="148" t="s">
        <v>401</v>
      </c>
      <c r="F8" s="149" t="s">
        <v>408</v>
      </c>
      <c r="G8" s="118" t="s">
        <v>409</v>
      </c>
    </row>
    <row r="9" spans="1:7" ht="31.5">
      <c r="A9" s="1491"/>
      <c r="B9" s="86" t="s">
        <v>410</v>
      </c>
      <c r="C9" s="86" t="s">
        <v>411</v>
      </c>
      <c r="D9" s="131" t="s">
        <v>412</v>
      </c>
      <c r="E9" s="148" t="s">
        <v>789</v>
      </c>
      <c r="F9" s="149" t="s">
        <v>413</v>
      </c>
      <c r="G9" s="118" t="s">
        <v>414</v>
      </c>
    </row>
    <row r="10" spans="1:7" ht="66.75" thickBot="1">
      <c r="A10" s="1490"/>
      <c r="B10" s="944" t="s">
        <v>415</v>
      </c>
      <c r="C10" s="944" t="s">
        <v>416</v>
      </c>
      <c r="D10" s="980" t="s">
        <v>417</v>
      </c>
      <c r="E10" s="974" t="s">
        <v>401</v>
      </c>
      <c r="F10" s="975" t="s">
        <v>562</v>
      </c>
      <c r="G10" s="976" t="s">
        <v>418</v>
      </c>
    </row>
    <row r="11" spans="1:7" ht="15" customHeight="1"/>
    <row r="12" spans="1:7" ht="15" customHeight="1"/>
    <row r="13" spans="1:7" ht="15" customHeight="1"/>
    <row r="14" spans="1:7" ht="15" customHeight="1"/>
    <row r="18" ht="16.5" customHeight="1"/>
    <row r="19" ht="15.6" customHeight="1"/>
    <row r="20" ht="15.6" customHeight="1"/>
    <row r="21" ht="15.6" customHeight="1"/>
    <row r="22" ht="15.6" customHeight="1"/>
    <row r="23" ht="15.6" customHeight="1"/>
    <row r="30" ht="117.75" customHeight="1"/>
    <row r="35" ht="15.6" customHeight="1"/>
    <row r="36" ht="15.6" customHeight="1"/>
    <row r="46" ht="15" customHeight="1"/>
    <row r="47" ht="15" customHeight="1"/>
    <row r="51" ht="15" customHeight="1"/>
  </sheetData>
  <mergeCells count="4">
    <mergeCell ref="A1:G1"/>
    <mergeCell ref="A6:E6"/>
    <mergeCell ref="G6:G7"/>
    <mergeCell ref="A8:A10"/>
  </mergeCells>
  <phoneticPr fontId="3" type="noConversion"/>
  <hyperlinks>
    <hyperlink ref="G8" r:id="rId1" xr:uid="{EB382FB7-703A-4D7C-851F-988CFA9CF1F9}"/>
    <hyperlink ref="G9" r:id="rId2" xr:uid="{7BAF72D9-46D5-4D26-8CA6-1C76ABDC0EF3}"/>
    <hyperlink ref="G10" r:id="rId3" xr:uid="{FCB988D9-C2D4-4AD7-B61E-9F4BC540A6EA}"/>
  </hyperlinks>
  <pageMargins left="0.11811023622047245" right="0.11811023622047245" top="0.19685039370078741" bottom="0.19685039370078741" header="0.31496062992125984" footer="0.31496062992125984"/>
  <pageSetup paperSize="9" scale="67" fitToHeight="0" orientation="landscape" r:id="rId4"/>
  <headerFooter>
    <oddFooter>&amp;C&amp;P/&amp;N</oddFooter>
  </headerFooter>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47</vt:i4>
      </vt:variant>
      <vt:variant>
        <vt:lpstr>이름 지정된 범위</vt:lpstr>
      </vt:variant>
      <vt:variant>
        <vt:i4>34</vt:i4>
      </vt:variant>
    </vt:vector>
  </HeadingPairs>
  <TitlesOfParts>
    <vt:vector size="81" baseType="lpstr">
      <vt:lpstr>Cover</vt:lpstr>
      <vt:lpstr>(1) Selection_K-Medical</vt:lpstr>
      <vt:lpstr>(2) Selection_K-Beauty_Medical</vt:lpstr>
      <vt:lpstr>Information_K-Beauty_Medical</vt:lpstr>
      <vt:lpstr>(3) Selection_K-Beauty_NonMedi</vt:lpstr>
      <vt:lpstr>(4-1) Selection_K-Wellness_GEN</vt:lpstr>
      <vt:lpstr>(4-2) Selection_K-Wellness_SCH</vt:lpstr>
      <vt:lpstr>(5) Selection_SubPackaging</vt:lpstr>
      <vt:lpstr>Total Quotation Price</vt:lpstr>
      <vt:lpstr>Total Price Sheet</vt:lpstr>
      <vt:lpstr>INVOICE_to Agent</vt:lpstr>
      <vt:lpstr>Travel schedule_cover</vt:lpstr>
      <vt:lpstr>Day1(Mar.10)_VIP</vt:lpstr>
      <vt:lpstr>Day2(Mar.11)_VIP</vt:lpstr>
      <vt:lpstr>Day3(Mar.12)_VIP</vt:lpstr>
      <vt:lpstr>Day4(Mar.13)_VIP</vt:lpstr>
      <vt:lpstr>Day5(Mar.14)_VIP</vt:lpstr>
      <vt:lpstr>Day6(Mar.15)_VIP</vt:lpstr>
      <vt:lpstr>Day7(Mar.16)_VIP</vt:lpstr>
      <vt:lpstr>Day8(Mar.17)_VIP</vt:lpstr>
      <vt:lpstr>Day9(Mar.18)_VIP</vt:lpstr>
      <vt:lpstr>Day10(Mar.19)_VIP</vt:lpstr>
      <vt:lpstr>Day1(Mar.10)_Internal</vt:lpstr>
      <vt:lpstr>Day2(Mar.11)_Internal</vt:lpstr>
      <vt:lpstr>Day3(Mar.12)_Internal</vt:lpstr>
      <vt:lpstr>Day4(Mar.13)_Internal</vt:lpstr>
      <vt:lpstr>Day5(Mar.14)_Internal</vt:lpstr>
      <vt:lpstr>Day6(Mar.15)_Internal</vt:lpstr>
      <vt:lpstr>Day7(Mar.16)_Internal</vt:lpstr>
      <vt:lpstr>Day8(Mar.17)_Internal</vt:lpstr>
      <vt:lpstr>Day9(Mar.18)_Internal</vt:lpstr>
      <vt:lpstr>Day10(Mar.19)_Internal</vt:lpstr>
      <vt:lpstr>1. K-Medical</vt:lpstr>
      <vt:lpstr>2. K-Beauty</vt:lpstr>
      <vt:lpstr>3-1. K-Wellness_Shopping</vt:lpstr>
      <vt:lpstr>3-2. K-Wellness_K-Content</vt:lpstr>
      <vt:lpstr>3-3. K-Wellness_TOUR</vt:lpstr>
      <vt:lpstr>3-4. K-Wellness_Leisure</vt:lpstr>
      <vt:lpstr>3-5. K-Wellness_Education</vt:lpstr>
      <vt:lpstr>4. K-Starcation</vt:lpstr>
      <vt:lpstr>5. Hotel</vt:lpstr>
      <vt:lpstr>6. Vehicle</vt:lpstr>
      <vt:lpstr>7. Interpreter</vt:lpstr>
      <vt:lpstr>8. Concierge</vt:lpstr>
      <vt:lpstr>9. Restaurant</vt:lpstr>
      <vt:lpstr>10. Insurance</vt:lpstr>
      <vt:lpstr>11. Security</vt:lpstr>
      <vt:lpstr>'(5) Selection_SubPackaging'!Print_Area</vt:lpstr>
      <vt:lpstr>'10. Insurance'!Print_Area</vt:lpstr>
      <vt:lpstr>'11. Security'!Print_Area</vt:lpstr>
      <vt:lpstr>'2. K-Beauty'!Print_Area</vt:lpstr>
      <vt:lpstr>'4. K-Starcation'!Print_Area</vt:lpstr>
      <vt:lpstr>'5. Hotel'!Print_Area</vt:lpstr>
      <vt:lpstr>'6. Vehicle'!Print_Area</vt:lpstr>
      <vt:lpstr>'7. Interpreter'!Print_Area</vt:lpstr>
      <vt:lpstr>Cover!Print_Area</vt:lpstr>
      <vt:lpstr>'Day1(Mar.10)_Internal'!Print_Area</vt:lpstr>
      <vt:lpstr>'Day1(Mar.10)_VIP'!Print_Area</vt:lpstr>
      <vt:lpstr>'Day10(Mar.19)_Internal'!Print_Area</vt:lpstr>
      <vt:lpstr>'Day10(Mar.19)_VIP'!Print_Area</vt:lpstr>
      <vt:lpstr>'Day2(Mar.11)_Internal'!Print_Area</vt:lpstr>
      <vt:lpstr>'Day2(Mar.11)_VIP'!Print_Area</vt:lpstr>
      <vt:lpstr>'Day3(Mar.12)_Internal'!Print_Area</vt:lpstr>
      <vt:lpstr>'Day3(Mar.12)_VIP'!Print_Area</vt:lpstr>
      <vt:lpstr>'Day4(Mar.13)_Internal'!Print_Area</vt:lpstr>
      <vt:lpstr>'Day4(Mar.13)_VIP'!Print_Area</vt:lpstr>
      <vt:lpstr>'Day5(Mar.14)_Internal'!Print_Area</vt:lpstr>
      <vt:lpstr>'Day5(Mar.14)_VIP'!Print_Area</vt:lpstr>
      <vt:lpstr>'Day6(Mar.15)_Internal'!Print_Area</vt:lpstr>
      <vt:lpstr>'Day6(Mar.15)_VIP'!Print_Area</vt:lpstr>
      <vt:lpstr>'Day7(Mar.16)_Internal'!Print_Area</vt:lpstr>
      <vt:lpstr>'Day7(Mar.16)_VIP'!Print_Area</vt:lpstr>
      <vt:lpstr>'Day8(Mar.17)_Internal'!Print_Area</vt:lpstr>
      <vt:lpstr>'Day8(Mar.17)_VIP'!Print_Area</vt:lpstr>
      <vt:lpstr>'Day9(Mar.18)_Internal'!Print_Area</vt:lpstr>
      <vt:lpstr>'Day9(Mar.18)_VIP'!Print_Area</vt:lpstr>
      <vt:lpstr>'Information_K-Beauty_Medical'!Print_Area</vt:lpstr>
      <vt:lpstr>'INVOICE_to Agent'!Print_Area</vt:lpstr>
      <vt:lpstr>'Total Price Sheet'!Print_Area</vt:lpstr>
      <vt:lpstr>'Total Quotation Price'!Print_Area</vt:lpstr>
      <vt:lpstr>'Travel schedule_cover'!Print_Area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sungdae hong</dc:creator>
  <cp:lastModifiedBy>진영 최</cp:lastModifiedBy>
  <cp:lastPrinted>2026-03-04T04:02:05Z</cp:lastPrinted>
  <dcterms:created xsi:type="dcterms:W3CDTF">2026-01-05T07:25:04Z</dcterms:created>
  <dcterms:modified xsi:type="dcterms:W3CDTF">2026-05-08T05:24:23Z</dcterms:modified>
</cp:coreProperties>
</file>