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itory\git\Consulting.Project.Tools\templates\"/>
    </mc:Choice>
  </mc:AlternateContent>
  <xr:revisionPtr revIDLastSave="0" documentId="13_ncr:1_{18E6B110-97F0-44D7-8371-893EACCC2B4F}" xr6:coauthVersionLast="45" xr6:coauthVersionMax="45" xr10:uidLastSave="{00000000-0000-0000-0000-000000000000}"/>
  <bookViews>
    <workbookView xWindow="-108" yWindow="-108" windowWidth="23256" windowHeight="12576" activeTab="1" xr2:uid="{38E53BE3-E64D-4BB8-99FF-65D713BF3BF1}"/>
  </bookViews>
  <sheets>
    <sheet name="Summary" sheetId="1" r:id="rId1"/>
    <sheet name="Analysis" sheetId="3" r:id="rId2"/>
    <sheet name="References" sheetId="4" r:id="rId3"/>
    <sheet name="Lookup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5" i="4" l="1"/>
  <c r="A61" i="4"/>
  <c r="A57" i="4"/>
  <c r="A52" i="4"/>
  <c r="A46" i="4"/>
  <c r="A41" i="4"/>
  <c r="A36" i="4"/>
  <c r="I3" i="1" l="1"/>
  <c r="H6" i="1"/>
  <c r="E6" i="1"/>
  <c r="E3" i="1"/>
  <c r="D8" i="1"/>
  <c r="C6" i="1"/>
  <c r="C3" i="1"/>
  <c r="B6" i="1"/>
  <c r="A8" i="1"/>
  <c r="H8" i="1" s="1"/>
  <c r="A7" i="1"/>
  <c r="B7" i="1" s="1"/>
  <c r="A6" i="1"/>
  <c r="D6" i="1" s="1"/>
  <c r="A5" i="1"/>
  <c r="H5" i="1" s="1"/>
  <c r="A4" i="1"/>
  <c r="H4" i="1" s="1"/>
  <c r="A3" i="1"/>
  <c r="G3" i="1" s="1"/>
  <c r="B3" i="1"/>
  <c r="I2" i="1"/>
  <c r="H2" i="1"/>
  <c r="G2" i="1"/>
  <c r="E2" i="1"/>
  <c r="D2" i="1"/>
  <c r="C2" i="1"/>
  <c r="B2" i="1"/>
  <c r="C8" i="1" l="1"/>
  <c r="I8" i="1"/>
  <c r="E8" i="1"/>
  <c r="B8" i="1"/>
  <c r="G8" i="1"/>
  <c r="E7" i="1"/>
  <c r="C7" i="1"/>
  <c r="G7" i="1"/>
  <c r="I7" i="1"/>
  <c r="H7" i="1"/>
  <c r="D7" i="1"/>
  <c r="I6" i="1"/>
  <c r="G6" i="1"/>
  <c r="D5" i="1"/>
  <c r="B5" i="1"/>
  <c r="G5" i="1"/>
  <c r="I5" i="1"/>
  <c r="C5" i="1"/>
  <c r="E5" i="1"/>
  <c r="G4" i="1"/>
  <c r="C4" i="1"/>
  <c r="B4" i="1"/>
  <c r="E4" i="1"/>
  <c r="I4" i="1"/>
  <c r="D4" i="1"/>
  <c r="D3" i="1"/>
  <c r="H3" i="1"/>
</calcChain>
</file>

<file path=xl/sharedStrings.xml><?xml version="1.0" encoding="utf-8"?>
<sst xmlns="http://schemas.openxmlformats.org/spreadsheetml/2006/main" count="83" uniqueCount="39">
  <si>
    <t>Priority</t>
  </si>
  <si>
    <t>ID</t>
  </si>
  <si>
    <t>Catgory</t>
  </si>
  <si>
    <t>Requirement</t>
  </si>
  <si>
    <t>Stack Ranking #1</t>
  </si>
  <si>
    <t>Stack Ranking #2</t>
  </si>
  <si>
    <t>Solutions</t>
  </si>
  <si>
    <t>Solution #1</t>
  </si>
  <si>
    <t>Solution #2</t>
  </si>
  <si>
    <t>Solution #3</t>
  </si>
  <si>
    <t>Solution #4</t>
  </si>
  <si>
    <t>Exluded #5</t>
  </si>
  <si>
    <t>Excluded #6</t>
  </si>
  <si>
    <t>Excluded #7</t>
  </si>
  <si>
    <t>Assessment</t>
  </si>
  <si>
    <t>General</t>
  </si>
  <si>
    <t>Business</t>
  </si>
  <si>
    <t>NFR</t>
  </si>
  <si>
    <t>Security</t>
  </si>
  <si>
    <t>Category</t>
  </si>
  <si>
    <t>Link</t>
  </si>
  <si>
    <t>Notes</t>
  </si>
  <si>
    <t>Reference</t>
  </si>
  <si>
    <t>Standards</t>
  </si>
  <si>
    <t>Policies</t>
  </si>
  <si>
    <t>Specificaitons</t>
  </si>
  <si>
    <t>6-Critical</t>
  </si>
  <si>
    <t>5-High</t>
  </si>
  <si>
    <t>4-Medium</t>
  </si>
  <si>
    <t>3-Low</t>
  </si>
  <si>
    <t>2-Future</t>
  </si>
  <si>
    <t>1-Informational</t>
  </si>
  <si>
    <t>6-Exceeds</t>
  </si>
  <si>
    <t>5-Meets</t>
  </si>
  <si>
    <t>4-Partial</t>
  </si>
  <si>
    <t>3-Roadmap</t>
  </si>
  <si>
    <t>2-Gap</t>
  </si>
  <si>
    <t>1-N/A</t>
  </si>
  <si>
    <t>Example Requirement…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</si>
</sst>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43" fontId="0" fillId="0" borderId="1" xfId="1" applyFont="1" applyBorder="1"/>
    <xf numFmtId="0" fontId="2" fillId="5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1" xfId="0" applyFont="1" applyFill="1" applyBorder="1" applyAlignment="1">
      <alignment horizontal="right"/>
    </xf>
    <xf numFmtId="43" fontId="2" fillId="5" borderId="1" xfId="1" applyFont="1" applyFill="1" applyBorder="1" applyAlignment="1">
      <alignment horizontal="center"/>
    </xf>
    <xf numFmtId="0" fontId="2" fillId="5" borderId="1" xfId="0" applyFont="1" applyFill="1" applyBorder="1"/>
    <xf numFmtId="43" fontId="2" fillId="2" borderId="1" xfId="1" applyFont="1" applyFill="1" applyBorder="1"/>
    <xf numFmtId="0" fontId="2" fillId="3" borderId="0" xfId="0" applyFont="1" applyFill="1"/>
    <xf numFmtId="0" fontId="2" fillId="6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8" borderId="0" xfId="0" applyFont="1" applyFill="1"/>
  </cellXfs>
  <cellStyles count="2">
    <cellStyle name="Comma" xfId="1" builtinId="3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FF00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EC51-066F-4317-9978-4C5925202D88}">
  <dimension ref="A2:I8"/>
  <sheetViews>
    <sheetView workbookViewId="0">
      <selection activeCell="B3" sqref="B3"/>
    </sheetView>
  </sheetViews>
  <sheetFormatPr defaultRowHeight="14.4" x14ac:dyDescent="0.3"/>
  <cols>
    <col min="1" max="1" width="20.5546875" customWidth="1"/>
    <col min="2" max="5" width="11.77734375" style="5" customWidth="1"/>
    <col min="6" max="6" width="4.5546875" style="6" customWidth="1"/>
    <col min="7" max="9" width="11.77734375" style="5" customWidth="1"/>
  </cols>
  <sheetData>
    <row r="2" spans="1:9" x14ac:dyDescent="0.3">
      <c r="B2" s="7" t="str">
        <f>Analysis!E$3</f>
        <v>Solution #1</v>
      </c>
      <c r="C2" s="7" t="str">
        <f>Analysis!F$3</f>
        <v>Solution #2</v>
      </c>
      <c r="D2" s="7" t="str">
        <f>Analysis!G$3</f>
        <v>Solution #3</v>
      </c>
      <c r="E2" s="7" t="str">
        <f>Analysis!H$3</f>
        <v>Solution #4</v>
      </c>
      <c r="F2" s="18"/>
      <c r="G2" s="7" t="str">
        <f>Analysis!J$3</f>
        <v>Exluded #5</v>
      </c>
      <c r="H2" s="7" t="str">
        <f>Analysis!K$3</f>
        <v>Excluded #6</v>
      </c>
      <c r="I2" s="7" t="str">
        <f>Analysis!L$3</f>
        <v>Excluded #7</v>
      </c>
    </row>
    <row r="3" spans="1:9" x14ac:dyDescent="0.3">
      <c r="A3" s="20" t="str">
        <f>Lookups!B2</f>
        <v>6-Exceeds</v>
      </c>
      <c r="B3" s="17">
        <f>COUNTIF(Analysis!E$5:E$995,$A3)</f>
        <v>1</v>
      </c>
      <c r="C3" s="17">
        <f>COUNTIF(Analysis!F$5:F$995,$A3)</f>
        <v>0</v>
      </c>
      <c r="D3" s="17">
        <f>COUNTIF(Analysis!G$5:G$995,$A3)</f>
        <v>0</v>
      </c>
      <c r="E3" s="17">
        <f>COUNTIF(Analysis!H$5:H$995,$A3)</f>
        <v>0</v>
      </c>
      <c r="F3" s="18"/>
      <c r="G3" s="17">
        <f>COUNTIF(Analysis!J$5:J$995,$A3)</f>
        <v>0</v>
      </c>
      <c r="H3" s="17">
        <f>COUNTIF(Analysis!K$5:K$995,$A3)</f>
        <v>0</v>
      </c>
      <c r="I3" s="17">
        <f>COUNTIF(Analysis!L$5:L$995,$A3)</f>
        <v>0</v>
      </c>
    </row>
    <row r="4" spans="1:9" x14ac:dyDescent="0.3">
      <c r="A4" s="20" t="str">
        <f>Lookups!B3</f>
        <v>5-Meets</v>
      </c>
      <c r="B4" s="17">
        <f>COUNTIF(Analysis!E$5:E$995,$A4)</f>
        <v>1</v>
      </c>
      <c r="C4" s="17">
        <f>COUNTIF(Analysis!F$5:F$995,$A4)</f>
        <v>0</v>
      </c>
      <c r="D4" s="17">
        <f>COUNTIF(Analysis!G$5:G$995,$A4)</f>
        <v>0</v>
      </c>
      <c r="E4" s="17">
        <f>COUNTIF(Analysis!H$5:H$995,$A4)</f>
        <v>0</v>
      </c>
      <c r="F4" s="18"/>
      <c r="G4" s="17">
        <f>COUNTIF(Analysis!J$5:J$995,$A4)</f>
        <v>0</v>
      </c>
      <c r="H4" s="17">
        <f>COUNTIF(Analysis!K$5:K$995,$A4)</f>
        <v>0</v>
      </c>
      <c r="I4" s="17">
        <f>COUNTIF(Analysis!L$5:L$995,$A4)</f>
        <v>0</v>
      </c>
    </row>
    <row r="5" spans="1:9" x14ac:dyDescent="0.3">
      <c r="A5" s="20" t="str">
        <f>Lookups!B4</f>
        <v>4-Partial</v>
      </c>
      <c r="B5" s="17">
        <f>COUNTIF(Analysis!E$5:E$995,$A5)</f>
        <v>1</v>
      </c>
      <c r="C5" s="17">
        <f>COUNTIF(Analysis!F$5:F$995,$A5)</f>
        <v>0</v>
      </c>
      <c r="D5" s="17">
        <f>COUNTIF(Analysis!G$5:G$995,$A5)</f>
        <v>0</v>
      </c>
      <c r="E5" s="17">
        <f>COUNTIF(Analysis!H$5:H$995,$A5)</f>
        <v>0</v>
      </c>
      <c r="F5" s="18"/>
      <c r="G5" s="17">
        <f>COUNTIF(Analysis!J$5:J$995,$A5)</f>
        <v>0</v>
      </c>
      <c r="H5" s="17">
        <f>COUNTIF(Analysis!K$5:K$995,$A5)</f>
        <v>0</v>
      </c>
      <c r="I5" s="17">
        <f>COUNTIF(Analysis!L$5:L$995,$A5)</f>
        <v>0</v>
      </c>
    </row>
    <row r="6" spans="1:9" x14ac:dyDescent="0.3">
      <c r="A6" s="20" t="str">
        <f>Lookups!B5</f>
        <v>3-Roadmap</v>
      </c>
      <c r="B6" s="17">
        <f>COUNTIF(Analysis!E$5:E$995,$A6)</f>
        <v>1</v>
      </c>
      <c r="C6" s="17">
        <f>COUNTIF(Analysis!F$5:F$995,$A6)</f>
        <v>0</v>
      </c>
      <c r="D6" s="17">
        <f>COUNTIF(Analysis!G$5:G$995,$A6)</f>
        <v>0</v>
      </c>
      <c r="E6" s="17">
        <f>COUNTIF(Analysis!H$5:H$995,$A6)</f>
        <v>0</v>
      </c>
      <c r="F6" s="18"/>
      <c r="G6" s="17">
        <f>COUNTIF(Analysis!J$5:J$995,$A6)</f>
        <v>0</v>
      </c>
      <c r="H6" s="17">
        <f>COUNTIF(Analysis!K$5:K$995,$A6)</f>
        <v>0</v>
      </c>
      <c r="I6" s="17">
        <f>COUNTIF(Analysis!L$5:L$995,$A6)</f>
        <v>0</v>
      </c>
    </row>
    <row r="7" spans="1:9" x14ac:dyDescent="0.3">
      <c r="A7" s="20" t="str">
        <f>Lookups!B6</f>
        <v>2-Gap</v>
      </c>
      <c r="B7" s="17">
        <f>COUNTIF(Analysis!E$5:E$995,$A7)</f>
        <v>1</v>
      </c>
      <c r="C7" s="17">
        <f>COUNTIF(Analysis!F$5:F$995,$A7)</f>
        <v>0</v>
      </c>
      <c r="D7" s="17">
        <f>COUNTIF(Analysis!G$5:G$995,$A7)</f>
        <v>0</v>
      </c>
      <c r="E7" s="17">
        <f>COUNTIF(Analysis!H$5:H$995,$A7)</f>
        <v>0</v>
      </c>
      <c r="F7" s="18"/>
      <c r="G7" s="17">
        <f>COUNTIF(Analysis!J$5:J$995,$A7)</f>
        <v>0</v>
      </c>
      <c r="H7" s="17">
        <f>COUNTIF(Analysis!K$5:K$995,$A7)</f>
        <v>0</v>
      </c>
      <c r="I7" s="17">
        <f>COUNTIF(Analysis!L$5:L$995,$A7)</f>
        <v>0</v>
      </c>
    </row>
    <row r="8" spans="1:9" x14ac:dyDescent="0.3">
      <c r="A8" s="20" t="str">
        <f>Lookups!B7</f>
        <v>1-N/A</v>
      </c>
      <c r="B8" s="17">
        <f>COUNTIF(Analysis!E$5:E$995,$A8)</f>
        <v>1</v>
      </c>
      <c r="C8" s="17">
        <f>COUNTIF(Analysis!F$5:F$995,$A8)</f>
        <v>0</v>
      </c>
      <c r="D8" s="17">
        <f>COUNTIF(Analysis!G$5:G$995,$A8)</f>
        <v>0</v>
      </c>
      <c r="E8" s="17">
        <f>COUNTIF(Analysis!H$5:H$995,$A8)</f>
        <v>0</v>
      </c>
      <c r="F8" s="18"/>
      <c r="G8" s="17">
        <f>COUNTIF(Analysis!J$5:J$995,$A8)</f>
        <v>0</v>
      </c>
      <c r="H8" s="17">
        <f>COUNTIF(Analysis!K$5:K$995,$A8)</f>
        <v>0</v>
      </c>
      <c r="I8" s="17">
        <f>COUNTIF(Analysis!L$5:L$995,$A8)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68C0-781F-4DA5-AD51-12B2BD647FF9}">
  <dimension ref="A1:L32"/>
  <sheetViews>
    <sheetView tabSelected="1" workbookViewId="0">
      <pane ySplit="4" topLeftCell="A5" activePane="bottomLeft" state="frozen"/>
      <selection pane="bottomLeft" activeCell="E11" sqref="E11"/>
    </sheetView>
  </sheetViews>
  <sheetFormatPr defaultRowHeight="14.4" x14ac:dyDescent="0.3"/>
  <cols>
    <col min="1" max="1" width="10.77734375" style="8" customWidth="1"/>
    <col min="2" max="2" width="14.6640625" style="3" customWidth="1"/>
    <col min="3" max="3" width="15.77734375" style="3" customWidth="1"/>
    <col min="4" max="4" width="29.44140625" style="3" customWidth="1"/>
    <col min="5" max="8" width="11.77734375" style="3" customWidth="1"/>
    <col min="9" max="9" width="3.88671875" style="4" customWidth="1"/>
    <col min="10" max="12" width="11.77734375" style="3" customWidth="1"/>
  </cols>
  <sheetData>
    <row r="1" spans="1:12" x14ac:dyDescent="0.3">
      <c r="D1" s="16" t="s">
        <v>4</v>
      </c>
      <c r="E1" s="7">
        <v>2</v>
      </c>
      <c r="F1" s="7">
        <v>1</v>
      </c>
      <c r="G1" s="7">
        <v>3</v>
      </c>
      <c r="H1" s="7">
        <v>4</v>
      </c>
      <c r="I1" s="19"/>
      <c r="J1" s="7"/>
      <c r="K1" s="7"/>
      <c r="L1" s="7"/>
    </row>
    <row r="2" spans="1:12" x14ac:dyDescent="0.3">
      <c r="D2" s="16" t="s">
        <v>5</v>
      </c>
      <c r="E2" s="7">
        <v>3</v>
      </c>
      <c r="F2" s="7">
        <v>2</v>
      </c>
      <c r="G2" s="7">
        <v>4</v>
      </c>
      <c r="H2" s="7">
        <v>1</v>
      </c>
      <c r="I2" s="19"/>
      <c r="J2" s="7"/>
      <c r="K2" s="7"/>
      <c r="L2" s="7"/>
    </row>
    <row r="3" spans="1:12" x14ac:dyDescent="0.3">
      <c r="D3" s="11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10"/>
      <c r="J3" s="9" t="s">
        <v>11</v>
      </c>
      <c r="K3" s="9" t="s">
        <v>12</v>
      </c>
      <c r="L3" s="9" t="s">
        <v>13</v>
      </c>
    </row>
    <row r="4" spans="1:12" x14ac:dyDescent="0.3">
      <c r="A4" s="12" t="s">
        <v>1</v>
      </c>
      <c r="B4" s="13" t="s">
        <v>2</v>
      </c>
      <c r="C4" s="13" t="s">
        <v>0</v>
      </c>
      <c r="D4" s="13" t="s">
        <v>3</v>
      </c>
      <c r="E4" s="9" t="s">
        <v>14</v>
      </c>
      <c r="F4" s="9" t="s">
        <v>14</v>
      </c>
      <c r="G4" s="9" t="s">
        <v>14</v>
      </c>
      <c r="H4" s="9" t="s">
        <v>14</v>
      </c>
      <c r="I4" s="10"/>
      <c r="J4" s="9" t="s">
        <v>14</v>
      </c>
      <c r="K4" s="9" t="s">
        <v>14</v>
      </c>
      <c r="L4" s="9" t="s">
        <v>14</v>
      </c>
    </row>
    <row r="5" spans="1:12" s="1" customFormat="1" x14ac:dyDescent="0.3">
      <c r="A5" s="14">
        <v>1</v>
      </c>
      <c r="B5" s="2" t="s">
        <v>15</v>
      </c>
      <c r="C5" s="2"/>
      <c r="D5" s="2"/>
      <c r="E5" s="2"/>
      <c r="F5" s="2"/>
      <c r="G5" s="2"/>
      <c r="H5" s="2"/>
      <c r="I5" s="15"/>
      <c r="J5" s="2"/>
      <c r="K5" s="2"/>
      <c r="L5" s="2"/>
    </row>
    <row r="6" spans="1:12" x14ac:dyDescent="0.3">
      <c r="A6" s="8">
        <v>1.01</v>
      </c>
      <c r="B6" s="3" t="s">
        <v>15</v>
      </c>
      <c r="C6" s="3" t="s">
        <v>26</v>
      </c>
      <c r="D6" s="3" t="s">
        <v>38</v>
      </c>
      <c r="E6" s="3" t="s">
        <v>32</v>
      </c>
    </row>
    <row r="7" spans="1:12" x14ac:dyDescent="0.3">
      <c r="A7" s="8">
        <v>1.02</v>
      </c>
      <c r="B7" s="3" t="s">
        <v>15</v>
      </c>
      <c r="C7" s="3" t="s">
        <v>27</v>
      </c>
      <c r="D7" s="3" t="s">
        <v>38</v>
      </c>
      <c r="E7" s="3" t="s">
        <v>33</v>
      </c>
    </row>
    <row r="8" spans="1:12" x14ac:dyDescent="0.3">
      <c r="A8" s="8">
        <v>1.03</v>
      </c>
      <c r="B8" s="3" t="s">
        <v>15</v>
      </c>
      <c r="C8" s="3" t="s">
        <v>28</v>
      </c>
      <c r="D8" s="3" t="s">
        <v>38</v>
      </c>
      <c r="E8" s="3" t="s">
        <v>34</v>
      </c>
    </row>
    <row r="9" spans="1:12" x14ac:dyDescent="0.3">
      <c r="A9" s="8">
        <v>1.04</v>
      </c>
      <c r="B9" s="3" t="s">
        <v>15</v>
      </c>
      <c r="C9" s="3" t="s">
        <v>29</v>
      </c>
      <c r="D9" s="3" t="s">
        <v>38</v>
      </c>
      <c r="E9" s="3" t="s">
        <v>35</v>
      </c>
    </row>
    <row r="10" spans="1:12" x14ac:dyDescent="0.3">
      <c r="A10" s="8">
        <v>1.05</v>
      </c>
      <c r="B10" s="3" t="s">
        <v>15</v>
      </c>
      <c r="C10" s="3" t="s">
        <v>30</v>
      </c>
      <c r="D10" s="3" t="s">
        <v>38</v>
      </c>
      <c r="E10" s="3" t="s">
        <v>36</v>
      </c>
    </row>
    <row r="11" spans="1:12" x14ac:dyDescent="0.3">
      <c r="A11" s="8">
        <v>1.06</v>
      </c>
      <c r="B11" s="3" t="s">
        <v>15</v>
      </c>
      <c r="C11" s="3" t="s">
        <v>31</v>
      </c>
      <c r="D11" s="3" t="s">
        <v>38</v>
      </c>
      <c r="E11" s="3" t="s">
        <v>37</v>
      </c>
    </row>
    <row r="14" spans="1:12" s="1" customFormat="1" x14ac:dyDescent="0.3">
      <c r="A14" s="14">
        <v>2</v>
      </c>
      <c r="B14" s="2" t="s">
        <v>16</v>
      </c>
      <c r="C14" s="2"/>
      <c r="D14" s="2"/>
      <c r="E14" s="2"/>
      <c r="F14" s="2"/>
      <c r="G14" s="2"/>
      <c r="H14" s="2"/>
      <c r="I14" s="15"/>
      <c r="J14" s="2"/>
      <c r="K14" s="2"/>
      <c r="L14" s="2"/>
    </row>
    <row r="15" spans="1:12" x14ac:dyDescent="0.3">
      <c r="A15" s="8">
        <v>2.0099999999999998</v>
      </c>
      <c r="B15" s="3" t="s">
        <v>16</v>
      </c>
    </row>
    <row r="16" spans="1:12" x14ac:dyDescent="0.3">
      <c r="A16" s="8">
        <v>2.02</v>
      </c>
      <c r="B16" s="3" t="s">
        <v>16</v>
      </c>
    </row>
    <row r="17" spans="1:12" x14ac:dyDescent="0.3">
      <c r="A17" s="8">
        <v>2.0299999999999998</v>
      </c>
      <c r="B17" s="3" t="s">
        <v>16</v>
      </c>
    </row>
    <row r="18" spans="1:12" x14ac:dyDescent="0.3">
      <c r="A18" s="8">
        <v>2.04</v>
      </c>
      <c r="B18" s="3" t="s">
        <v>16</v>
      </c>
    </row>
    <row r="21" spans="1:12" s="1" customFormat="1" x14ac:dyDescent="0.3">
      <c r="A21" s="14">
        <v>3</v>
      </c>
      <c r="B21" s="2" t="s">
        <v>17</v>
      </c>
      <c r="C21" s="2"/>
      <c r="D21" s="2"/>
      <c r="E21" s="2"/>
      <c r="F21" s="2"/>
      <c r="G21" s="2"/>
      <c r="H21" s="2"/>
      <c r="I21" s="15"/>
      <c r="J21" s="2"/>
      <c r="K21" s="2"/>
      <c r="L21" s="2"/>
    </row>
    <row r="22" spans="1:12" x14ac:dyDescent="0.3">
      <c r="A22" s="8">
        <v>3.01</v>
      </c>
      <c r="B22" s="3" t="s">
        <v>17</v>
      </c>
    </row>
    <row r="23" spans="1:12" x14ac:dyDescent="0.3">
      <c r="A23" s="8">
        <v>3.02</v>
      </c>
      <c r="B23" s="3" t="s">
        <v>17</v>
      </c>
    </row>
    <row r="24" spans="1:12" x14ac:dyDescent="0.3">
      <c r="A24" s="8">
        <v>3.03</v>
      </c>
      <c r="B24" s="3" t="s">
        <v>17</v>
      </c>
    </row>
    <row r="25" spans="1:12" x14ac:dyDescent="0.3">
      <c r="A25" s="8">
        <v>3.04</v>
      </c>
      <c r="B25" s="3" t="s">
        <v>17</v>
      </c>
    </row>
    <row r="28" spans="1:12" s="1" customFormat="1" x14ac:dyDescent="0.3">
      <c r="A28" s="14">
        <v>4</v>
      </c>
      <c r="B28" s="2" t="s">
        <v>18</v>
      </c>
      <c r="C28" s="2"/>
      <c r="D28" s="2"/>
      <c r="E28" s="2"/>
      <c r="F28" s="2"/>
      <c r="G28" s="2"/>
      <c r="H28" s="2"/>
      <c r="I28" s="15"/>
      <c r="J28" s="2"/>
      <c r="K28" s="2"/>
      <c r="L28" s="2"/>
    </row>
    <row r="29" spans="1:12" x14ac:dyDescent="0.3">
      <c r="A29" s="8">
        <v>4.01</v>
      </c>
      <c r="B29" s="3" t="s">
        <v>18</v>
      </c>
    </row>
    <row r="30" spans="1:12" x14ac:dyDescent="0.3">
      <c r="A30" s="8">
        <v>4.0199999999999996</v>
      </c>
      <c r="B30" s="3" t="s">
        <v>18</v>
      </c>
    </row>
    <row r="31" spans="1:12" x14ac:dyDescent="0.3">
      <c r="A31" s="8">
        <v>4.03</v>
      </c>
      <c r="B31" s="3" t="s">
        <v>18</v>
      </c>
    </row>
    <row r="32" spans="1:12" x14ac:dyDescent="0.3">
      <c r="A32" s="8">
        <v>4.03</v>
      </c>
      <c r="B32" s="3" t="s">
        <v>18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011C9516-A7B1-4265-B228-7F99A1E865B0}">
            <xm:f>Lookups!$B$6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73EDEF68-CEE6-4385-9A71-4B4DA6E8A833}">
            <xm:f>Lookups!$B$5</xm:f>
            <x14:dxf>
              <font>
                <color rgb="FF9C0006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4" operator="equal" id="{E4E9C934-A2DF-4B24-B6E1-A49CD9DBF45C}">
            <xm:f>Lookups!$B$4</xm:f>
            <x14:dxf>
              <font>
                <color rgb="FF9C5700"/>
              </font>
              <fill>
                <patternFill>
                  <bgColor rgb="FFFFFF00"/>
                </patternFill>
              </fill>
            </x14:dxf>
          </x14:cfRule>
          <x14:cfRule type="cellIs" priority="5" operator="equal" id="{29751344-8A6E-40F5-87F3-6536CFB5A106}">
            <xm:f>Lookups!$B$3</xm:f>
            <x14:dxf>
              <font>
                <color theme="1"/>
              </font>
              <fill>
                <patternFill>
                  <bgColor theme="9" tint="0.79998168889431442"/>
                </patternFill>
              </fill>
            </x14:dxf>
          </x14:cfRule>
          <x14:cfRule type="cellIs" priority="6" operator="equal" id="{7796F7D2-C3BD-4779-95A2-02A6542C9617}">
            <xm:f>Lookups!$B$2</xm:f>
            <x14:dxf>
              <font>
                <b/>
                <i val="0"/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" operator="equal" id="{6AC49287-7D18-4AF1-85AC-71C6E075B746}">
            <xm:f>Lookups!$B$7</xm:f>
            <x14:dxf>
              <font>
                <color theme="0" tint="-0.499984740745262"/>
              </font>
              <fill>
                <patternFill>
                  <bgColor theme="0" tint="-4.9989318521683403E-2"/>
                </patternFill>
              </fill>
            </x14:dxf>
          </x14:cfRule>
          <xm:sqref>E1:L1048576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D886CE-70A5-4A9A-8206-FEFEDDDE312A}">
          <x14:formula1>
            <xm:f>Lookups!$B$2:$B$7</xm:f>
          </x14:formula1>
          <xm:sqref>J6:L935 E6:H1748</xm:sqref>
        </x14:dataValidation>
        <x14:dataValidation type="list" allowBlank="1" showInputMessage="1" showErrorMessage="1" xr:uid="{D3CE57C3-11EF-424C-9CE8-92BFF5315A31}">
          <x14:formula1>
            <xm:f>Lookups!$A$2:$A$7</xm:f>
          </x14:formula1>
          <xm:sqref>C6:C935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93F9-9C09-4267-BFC7-FCF7C03D7EF7}">
  <dimension ref="A2:C65"/>
  <sheetViews>
    <sheetView workbookViewId="0">
      <selection activeCell="A4" sqref="A4"/>
    </sheetView>
  </sheetViews>
  <sheetFormatPr defaultRowHeight="14.4" x14ac:dyDescent="0.3"/>
  <cols>
    <col min="1" max="1" width="17.88671875" style="3" customWidth="1"/>
    <col min="2" max="2" width="81" style="3" customWidth="1"/>
    <col min="3" max="3" width="66.109375" style="3" customWidth="1"/>
  </cols>
  <sheetData>
    <row r="2" spans="1:3" x14ac:dyDescent="0.3">
      <c r="A2" s="21" t="s">
        <v>19</v>
      </c>
      <c r="B2" s="21" t="s">
        <v>20</v>
      </c>
      <c r="C2" s="21" t="s">
        <v>21</v>
      </c>
    </row>
    <row r="3" spans="1:3" s="23" customFormat="1" x14ac:dyDescent="0.3">
      <c r="A3" s="22" t="s">
        <v>15</v>
      </c>
      <c r="B3" s="22"/>
      <c r="C3" s="22"/>
    </row>
    <row r="10" spans="1:3" s="23" customFormat="1" x14ac:dyDescent="0.3">
      <c r="A10" s="22" t="s">
        <v>22</v>
      </c>
      <c r="B10" s="22"/>
      <c r="C10" s="22"/>
    </row>
    <row r="17" spans="1:3" s="23" customFormat="1" x14ac:dyDescent="0.3">
      <c r="A17" s="22" t="s">
        <v>24</v>
      </c>
      <c r="B17" s="22"/>
      <c r="C17" s="22"/>
    </row>
    <row r="23" spans="1:3" s="23" customFormat="1" x14ac:dyDescent="0.3">
      <c r="A23" s="22" t="s">
        <v>23</v>
      </c>
      <c r="B23" s="22"/>
      <c r="C23" s="22"/>
    </row>
    <row r="29" spans="1:3" s="23" customFormat="1" x14ac:dyDescent="0.3">
      <c r="A29" s="22" t="s">
        <v>25</v>
      </c>
      <c r="B29" s="22"/>
      <c r="C29" s="22"/>
    </row>
    <row r="36" spans="1:3" s="23" customFormat="1" x14ac:dyDescent="0.3">
      <c r="A36" s="22" t="str">
        <f>Analysis!$E$3</f>
        <v>Solution #1</v>
      </c>
      <c r="B36" s="22"/>
      <c r="C36" s="22"/>
    </row>
    <row r="41" spans="1:3" s="23" customFormat="1" x14ac:dyDescent="0.3">
      <c r="A41" s="22" t="str">
        <f>Analysis!$F$3</f>
        <v>Solution #2</v>
      </c>
      <c r="B41" s="22"/>
      <c r="C41" s="22"/>
    </row>
    <row r="46" spans="1:3" s="23" customFormat="1" x14ac:dyDescent="0.3">
      <c r="A46" s="22" t="str">
        <f>Analysis!$G$3</f>
        <v>Solution #3</v>
      </c>
      <c r="B46" s="22"/>
      <c r="C46" s="22"/>
    </row>
    <row r="52" spans="1:3" s="23" customFormat="1" x14ac:dyDescent="0.3">
      <c r="A52" s="22" t="str">
        <f>Analysis!$H$3</f>
        <v>Solution #4</v>
      </c>
      <c r="B52" s="22"/>
      <c r="C52" s="22"/>
    </row>
    <row r="57" spans="1:3" s="23" customFormat="1" x14ac:dyDescent="0.3">
      <c r="A57" s="22" t="str">
        <f>Analysis!$J$3</f>
        <v>Exluded #5</v>
      </c>
      <c r="B57" s="22"/>
      <c r="C57" s="22"/>
    </row>
    <row r="61" spans="1:3" s="23" customFormat="1" x14ac:dyDescent="0.3">
      <c r="A61" s="22" t="str">
        <f>Analysis!$K$3</f>
        <v>Excluded #6</v>
      </c>
      <c r="B61" s="22"/>
      <c r="C61" s="22"/>
    </row>
    <row r="65" spans="1:3" s="23" customFormat="1" x14ac:dyDescent="0.3">
      <c r="A65" s="22" t="str">
        <f>Analysis!$L$3</f>
        <v>Excluded #7</v>
      </c>
      <c r="B65" s="22"/>
      <c r="C65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8C79-E982-4260-BD01-B6774CEA507F}">
  <dimension ref="A1:B7"/>
  <sheetViews>
    <sheetView workbookViewId="0">
      <selection activeCell="B3" sqref="B3"/>
    </sheetView>
  </sheetViews>
  <sheetFormatPr defaultRowHeight="14.4" x14ac:dyDescent="0.3"/>
  <cols>
    <col min="1" max="1" width="18" customWidth="1"/>
    <col min="2" max="2" width="18.88671875" customWidth="1"/>
  </cols>
  <sheetData>
    <row r="1" spans="1:2" x14ac:dyDescent="0.3">
      <c r="A1" s="2" t="s">
        <v>0</v>
      </c>
      <c r="B1" s="2" t="s">
        <v>14</v>
      </c>
    </row>
    <row r="2" spans="1:2" x14ac:dyDescent="0.3">
      <c r="A2" s="3" t="s">
        <v>26</v>
      </c>
      <c r="B2" s="3" t="s">
        <v>32</v>
      </c>
    </row>
    <row r="3" spans="1:2" x14ac:dyDescent="0.3">
      <c r="A3" s="3" t="s">
        <v>27</v>
      </c>
      <c r="B3" s="3" t="s">
        <v>33</v>
      </c>
    </row>
    <row r="4" spans="1:2" x14ac:dyDescent="0.3">
      <c r="A4" s="3" t="s">
        <v>28</v>
      </c>
      <c r="B4" s="3" t="s">
        <v>34</v>
      </c>
    </row>
    <row r="5" spans="1:2" x14ac:dyDescent="0.3">
      <c r="A5" s="3" t="s">
        <v>29</v>
      </c>
      <c r="B5" s="3" t="s">
        <v>35</v>
      </c>
    </row>
    <row r="6" spans="1:2" x14ac:dyDescent="0.3">
      <c r="A6" s="3" t="s">
        <v>30</v>
      </c>
      <c r="B6" s="3" t="s">
        <v>36</v>
      </c>
    </row>
    <row r="7" spans="1:2" x14ac:dyDescent="0.3">
      <c r="A7" s="3" t="s">
        <v>31</v>
      </c>
      <c r="B7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Analysis</vt:lpstr>
      <vt:lpstr>References</vt:lpstr>
      <vt:lpstr>Lookups</vt:lpstr>
    </vt:vector>
  </TitlesOfParts>
  <Company>International Technology Ventures,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D. Meeks</dc:creator>
  <dc:description>https://github.com/intltechventures/Consulting.Project.Tools/tree/master/templates</dc:description>
  <cp:lastModifiedBy>Kelvin D. Meeks</cp:lastModifiedBy>
  <dcterms:created xsi:type="dcterms:W3CDTF">2020-10-22T19:47:33Z</dcterms:created>
  <dcterms:modified xsi:type="dcterms:W3CDTF">2020-10-22T20:37:03Z</dcterms:modified>
  <cp:contentStatus>v1.0</cp:contentStatus>
</cp:coreProperties>
</file>