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Repository\git\Lab.Architecture\ARB\"/>
    </mc:Choice>
  </mc:AlternateContent>
  <xr:revisionPtr revIDLastSave="0" documentId="13_ncr:1_{42F8754C-5A63-440A-A973-73E706FF700D}" xr6:coauthVersionLast="47" xr6:coauthVersionMax="47" xr10:uidLastSave="{00000000-0000-0000-0000-000000000000}"/>
  <bookViews>
    <workbookView xWindow="-108" yWindow="-108" windowWidth="23256" windowHeight="12720" xr2:uid="{F80B5894-3F84-4B3F-8755-7D24C5E9BEEE}"/>
  </bookViews>
  <sheets>
    <sheet name="ARB Impact Scoring" sheetId="1" r:id="rId1"/>
    <sheet name="Impact Definitions" sheetId="2" r:id="rId2"/>
    <sheet name="Tier Looku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C6" i="1" l="1"/>
  <c r="C5" i="1"/>
  <c r="C4" i="1"/>
  <c r="C3" i="1"/>
  <c r="C2" i="1"/>
  <c r="C7" i="1" l="1"/>
  <c r="C38" i="1" l="1"/>
</calcChain>
</file>

<file path=xl/sharedStrings.xml><?xml version="1.0" encoding="utf-8"?>
<sst xmlns="http://schemas.openxmlformats.org/spreadsheetml/2006/main" count="70" uniqueCount="40">
  <si>
    <t>Interface Boundary</t>
  </si>
  <si>
    <t>Business Risk</t>
  </si>
  <si>
    <t>Department</t>
  </si>
  <si>
    <t>Business Unit</t>
  </si>
  <si>
    <t>Division</t>
  </si>
  <si>
    <t>Country</t>
  </si>
  <si>
    <t>Global</t>
  </si>
  <si>
    <t>ARB Impact Score</t>
  </si>
  <si>
    <t>Internal - Business Unit</t>
  </si>
  <si>
    <t>Internal - Division</t>
  </si>
  <si>
    <t>Internal - Country</t>
  </si>
  <si>
    <t>External - Third Party Vendors/Partners</t>
  </si>
  <si>
    <t>External - Customers</t>
  </si>
  <si>
    <t>Visibuility to Users</t>
  </si>
  <si>
    <t>Visibility to Users</t>
  </si>
  <si>
    <t>ARB Impact Scoring Dimension</t>
  </si>
  <si>
    <t>&gt; $10M</t>
  </si>
  <si>
    <t>&lt; $200K</t>
  </si>
  <si>
    <t>Budget Tier</t>
  </si>
  <si>
    <t>ARB Impact</t>
  </si>
  <si>
    <t>ARB Impact Score Looup</t>
  </si>
  <si>
    <t>Security Considerations</t>
  </si>
  <si>
    <t>PII Data</t>
  </si>
  <si>
    <t>Public Data</t>
  </si>
  <si>
    <t>Confidential Data</t>
  </si>
  <si>
    <t>Payment Card Data</t>
  </si>
  <si>
    <t>Highly Senstive Data</t>
  </si>
  <si>
    <t>External (e.g. Third-Party)</t>
  </si>
  <si>
    <t>Internal - within same business unit</t>
  </si>
  <si>
    <t>Internal - within same division</t>
  </si>
  <si>
    <t>Internal - with another division</t>
  </si>
  <si>
    <t>&gt; $200K</t>
  </si>
  <si>
    <t>&gt;  $1M</t>
  </si>
  <si>
    <t>&gt; $5M</t>
  </si>
  <si>
    <t>No ARB Required</t>
  </si>
  <si>
    <t>Tier-3</t>
  </si>
  <si>
    <t>Tier-2</t>
  </si>
  <si>
    <t>Tier-1</t>
  </si>
  <si>
    <t>Tier Designation</t>
  </si>
  <si>
    <t>Internal - Corporate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</si>
</sst>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center"/>
    </xf>
    <xf numFmtId="0" fontId="1" fillId="2" borderId="0" xfId="0" applyFont="1" applyFill="1"/>
    <xf numFmtId="0" fontId="0" fillId="5" borderId="1" xfId="0" applyFill="1" applyBorder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ARB Impact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5400" cap="rnd" cmpd="sng" algn="ctr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'ARB Impact Scoring'!$A$2:$A$6</c:f>
              <c:strCache>
                <c:ptCount val="5"/>
                <c:pt idx="0">
                  <c:v>Security Considerations</c:v>
                </c:pt>
                <c:pt idx="1">
                  <c:v>Interface Boundary</c:v>
                </c:pt>
                <c:pt idx="2">
                  <c:v>Visibility to Users</c:v>
                </c:pt>
                <c:pt idx="3">
                  <c:v>Business Risk</c:v>
                </c:pt>
                <c:pt idx="4">
                  <c:v>Budget Tier</c:v>
                </c:pt>
              </c:strCache>
            </c:strRef>
          </c:cat>
          <c:val>
            <c:numRef>
              <c:f>'ARB Impact Scoring'!$C$2:$C$6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2-4991-A25C-4B70BB169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657696"/>
        <c:axId val="505452944"/>
      </c:radarChart>
      <c:catAx>
        <c:axId val="4976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52944"/>
        <c:crosses val="autoZero"/>
        <c:auto val="1"/>
        <c:lblAlgn val="ctr"/>
        <c:lblOffset val="100"/>
        <c:noMultiLvlLbl val="0"/>
      </c:catAx>
      <c:valAx>
        <c:axId val="50545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5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8</xdr:row>
      <xdr:rowOff>4762</xdr:rowOff>
    </xdr:from>
    <xdr:to>
      <xdr:col>2</xdr:col>
      <xdr:colOff>2590799</xdr:colOff>
      <xdr:row>36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F456FD-231F-4403-A99D-5682BEA22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2D33A-7BE6-48FE-AEF9-113FEDF0A9CB}">
  <dimension ref="A1:C38"/>
  <sheetViews>
    <sheetView tabSelected="1" zoomScaleNormal="100" workbookViewId="0">
      <selection activeCell="B6" sqref="B6"/>
    </sheetView>
  </sheetViews>
  <sheetFormatPr defaultRowHeight="14.4" x14ac:dyDescent="0.3"/>
  <cols>
    <col min="1" max="1" width="35.6640625" customWidth="1"/>
    <col min="2" max="2" width="43.6640625" style="1" customWidth="1"/>
    <col min="3" max="3" width="38.88671875" customWidth="1"/>
  </cols>
  <sheetData>
    <row r="1" spans="1:3" x14ac:dyDescent="0.3">
      <c r="A1" s="2" t="s">
        <v>15</v>
      </c>
      <c r="B1" s="3" t="s">
        <v>19</v>
      </c>
      <c r="C1" s="3" t="s">
        <v>20</v>
      </c>
    </row>
    <row r="2" spans="1:3" x14ac:dyDescent="0.3">
      <c r="A2" s="4" t="s">
        <v>21</v>
      </c>
      <c r="B2" s="5" t="s">
        <v>23</v>
      </c>
      <c r="C2" s="8">
        <f>VLOOKUP($B2, 'Impact Definitions'!$A$2:$F$6, 6, FALSE)</f>
        <v>1</v>
      </c>
    </row>
    <row r="3" spans="1:3" x14ac:dyDescent="0.3">
      <c r="A3" s="4" t="s">
        <v>0</v>
      </c>
      <c r="B3" s="5" t="s">
        <v>30</v>
      </c>
      <c r="C3" s="8">
        <f>VLOOKUP($B3, 'Impact Definitions'!$B$2:$F$6, 5, FALSE)</f>
        <v>3</v>
      </c>
    </row>
    <row r="4" spans="1:3" x14ac:dyDescent="0.3">
      <c r="A4" s="4" t="s">
        <v>14</v>
      </c>
      <c r="B4" s="5" t="s">
        <v>10</v>
      </c>
      <c r="C4" s="8">
        <f>VLOOKUP($B4, 'Impact Definitions'!$C$2:$F$6, 4, FALSE)</f>
        <v>3</v>
      </c>
    </row>
    <row r="5" spans="1:3" x14ac:dyDescent="0.3">
      <c r="A5" s="4" t="s">
        <v>1</v>
      </c>
      <c r="B5" s="5" t="s">
        <v>6</v>
      </c>
      <c r="C5" s="8">
        <f>VLOOKUP($B5, 'Impact Definitions'!$D$2:$F$6, 3, FALSE)</f>
        <v>5</v>
      </c>
    </row>
    <row r="6" spans="1:3" x14ac:dyDescent="0.3">
      <c r="A6" s="4" t="s">
        <v>18</v>
      </c>
      <c r="B6" s="5" t="s">
        <v>33</v>
      </c>
      <c r="C6" s="8">
        <f>VLOOKUP($B6, 'Impact Definitions'!$E$2:$F$6, 2, FALSE)</f>
        <v>4</v>
      </c>
    </row>
    <row r="7" spans="1:3" x14ac:dyDescent="0.3">
      <c r="C7" s="11">
        <f>SUM(C2:C6)</f>
        <v>16</v>
      </c>
    </row>
    <row r="38" spans="2:3" x14ac:dyDescent="0.3">
      <c r="B38" s="9" t="s">
        <v>38</v>
      </c>
      <c r="C38" s="10" t="str">
        <f>VLOOKUP($C$7, 'Tier Lookup'!$A$1:$B$25, 2, FALSE)</f>
        <v>Tier-1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FD26DF3-E473-4E7F-BC3D-C2DF2837ADED}">
          <x14:formula1>
            <xm:f>'Impact Definitions'!$A$2:$A$6</xm:f>
          </x14:formula1>
          <xm:sqref>B2</xm:sqref>
        </x14:dataValidation>
        <x14:dataValidation type="list" allowBlank="1" showInputMessage="1" showErrorMessage="1" xr:uid="{021900D9-706A-481E-9320-3896C8BCE246}">
          <x14:formula1>
            <xm:f>'Impact Definitions'!$B$2:$B$6</xm:f>
          </x14:formula1>
          <xm:sqref>B3</xm:sqref>
        </x14:dataValidation>
        <x14:dataValidation type="list" allowBlank="1" showInputMessage="1" showErrorMessage="1" xr:uid="{2DB8362D-6FE3-48FC-98C5-E35790C85286}">
          <x14:formula1>
            <xm:f>'Impact Definitions'!$C$2:$C$6</xm:f>
          </x14:formula1>
          <xm:sqref>B4</xm:sqref>
        </x14:dataValidation>
        <x14:dataValidation type="list" allowBlank="1" showInputMessage="1" showErrorMessage="1" xr:uid="{39239688-A7FD-493D-8638-A24B2285C6A8}">
          <x14:formula1>
            <xm:f>'Impact Definitions'!$D$2:$D$6</xm:f>
          </x14:formula1>
          <xm:sqref>B5</xm:sqref>
        </x14:dataValidation>
        <x14:dataValidation type="list" allowBlank="1" showInputMessage="1" showErrorMessage="1" xr:uid="{796BBE72-DE3E-4ED8-870A-CDC0324187BA}">
          <x14:formula1>
            <xm:f>'Impact Definitions'!$E$2:$E$6</xm:f>
          </x14:formula1>
          <xm:sqref>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B844F-60CD-423E-A908-F30824E5B77D}">
  <dimension ref="A1:F6"/>
  <sheetViews>
    <sheetView workbookViewId="0"/>
  </sheetViews>
  <sheetFormatPr defaultRowHeight="14.4" x14ac:dyDescent="0.3"/>
  <cols>
    <col min="1" max="1" width="48" customWidth="1"/>
    <col min="2" max="2" width="50" customWidth="1"/>
    <col min="3" max="3" width="47.88671875" customWidth="1"/>
    <col min="4" max="4" width="42.6640625" customWidth="1"/>
    <col min="5" max="5" width="35.5546875" customWidth="1"/>
    <col min="6" max="6" width="23.88671875" style="1" customWidth="1"/>
  </cols>
  <sheetData>
    <row r="1" spans="1:6" x14ac:dyDescent="0.3">
      <c r="A1" s="2" t="s">
        <v>21</v>
      </c>
      <c r="B1" s="2" t="s">
        <v>0</v>
      </c>
      <c r="C1" s="2" t="s">
        <v>13</v>
      </c>
      <c r="D1" s="2" t="s">
        <v>1</v>
      </c>
      <c r="E1" s="2" t="s">
        <v>18</v>
      </c>
      <c r="F1" s="3" t="s">
        <v>7</v>
      </c>
    </row>
    <row r="2" spans="1:6" x14ac:dyDescent="0.3">
      <c r="A2" s="7" t="s">
        <v>23</v>
      </c>
      <c r="B2" s="7" t="s">
        <v>28</v>
      </c>
      <c r="C2" s="7" t="s">
        <v>8</v>
      </c>
      <c r="D2" s="7" t="s">
        <v>2</v>
      </c>
      <c r="E2" s="7" t="s">
        <v>17</v>
      </c>
      <c r="F2" s="6">
        <v>1</v>
      </c>
    </row>
    <row r="3" spans="1:6" x14ac:dyDescent="0.3">
      <c r="A3" s="7" t="s">
        <v>24</v>
      </c>
      <c r="B3" s="7" t="s">
        <v>29</v>
      </c>
      <c r="C3" s="7" t="s">
        <v>9</v>
      </c>
      <c r="D3" s="7" t="s">
        <v>3</v>
      </c>
      <c r="E3" s="7" t="s">
        <v>31</v>
      </c>
      <c r="F3" s="6">
        <v>2</v>
      </c>
    </row>
    <row r="4" spans="1:6" x14ac:dyDescent="0.3">
      <c r="A4" s="7" t="s">
        <v>22</v>
      </c>
      <c r="B4" s="7" t="s">
        <v>30</v>
      </c>
      <c r="C4" s="7" t="s">
        <v>10</v>
      </c>
      <c r="D4" s="7" t="s">
        <v>4</v>
      </c>
      <c r="E4" s="7" t="s">
        <v>32</v>
      </c>
      <c r="F4" s="6">
        <v>3</v>
      </c>
    </row>
    <row r="5" spans="1:6" x14ac:dyDescent="0.3">
      <c r="A5" s="7" t="s">
        <v>25</v>
      </c>
      <c r="B5" s="7" t="s">
        <v>39</v>
      </c>
      <c r="C5" s="7" t="s">
        <v>11</v>
      </c>
      <c r="D5" s="7" t="s">
        <v>5</v>
      </c>
      <c r="E5" s="7" t="s">
        <v>33</v>
      </c>
      <c r="F5" s="6">
        <v>4</v>
      </c>
    </row>
    <row r="6" spans="1:6" x14ac:dyDescent="0.3">
      <c r="A6" s="7" t="s">
        <v>26</v>
      </c>
      <c r="B6" s="7" t="s">
        <v>27</v>
      </c>
      <c r="C6" s="7" t="s">
        <v>12</v>
      </c>
      <c r="D6" s="7" t="s">
        <v>6</v>
      </c>
      <c r="E6" s="7" t="s">
        <v>16</v>
      </c>
      <c r="F6" s="6"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82BC0-AE65-406B-A8A3-C53E7A40BA56}">
  <dimension ref="A1:B25"/>
  <sheetViews>
    <sheetView workbookViewId="0">
      <selection activeCell="C25" sqref="C25"/>
    </sheetView>
  </sheetViews>
  <sheetFormatPr defaultRowHeight="14.4" x14ac:dyDescent="0.3"/>
  <cols>
    <col min="1" max="1" width="23.33203125" style="1" customWidth="1"/>
    <col min="2" max="3" width="25.44140625" customWidth="1"/>
  </cols>
  <sheetData>
    <row r="1" spans="1:2" x14ac:dyDescent="0.3">
      <c r="A1" s="5">
        <v>1</v>
      </c>
      <c r="B1" s="7" t="s">
        <v>34</v>
      </c>
    </row>
    <row r="2" spans="1:2" x14ac:dyDescent="0.3">
      <c r="A2" s="5">
        <f>SUM(A1+1)</f>
        <v>2</v>
      </c>
      <c r="B2" s="7" t="s">
        <v>34</v>
      </c>
    </row>
    <row r="3" spans="1:2" x14ac:dyDescent="0.3">
      <c r="A3" s="5">
        <f t="shared" ref="A3:A25" si="0">SUM(A2+1)</f>
        <v>3</v>
      </c>
      <c r="B3" s="7" t="s">
        <v>34</v>
      </c>
    </row>
    <row r="4" spans="1:2" x14ac:dyDescent="0.3">
      <c r="A4" s="5">
        <f t="shared" si="0"/>
        <v>4</v>
      </c>
      <c r="B4" s="7" t="s">
        <v>34</v>
      </c>
    </row>
    <row r="5" spans="1:2" x14ac:dyDescent="0.3">
      <c r="A5" s="5">
        <f t="shared" si="0"/>
        <v>5</v>
      </c>
      <c r="B5" s="7" t="s">
        <v>34</v>
      </c>
    </row>
    <row r="6" spans="1:2" x14ac:dyDescent="0.3">
      <c r="A6" s="5">
        <f t="shared" si="0"/>
        <v>6</v>
      </c>
      <c r="B6" s="7" t="s">
        <v>35</v>
      </c>
    </row>
    <row r="7" spans="1:2" x14ac:dyDescent="0.3">
      <c r="A7" s="5">
        <f t="shared" si="0"/>
        <v>7</v>
      </c>
      <c r="B7" s="7" t="s">
        <v>35</v>
      </c>
    </row>
    <row r="8" spans="1:2" x14ac:dyDescent="0.3">
      <c r="A8" s="5">
        <f t="shared" si="0"/>
        <v>8</v>
      </c>
      <c r="B8" s="7" t="s">
        <v>35</v>
      </c>
    </row>
    <row r="9" spans="1:2" x14ac:dyDescent="0.3">
      <c r="A9" s="5">
        <f t="shared" si="0"/>
        <v>9</v>
      </c>
      <c r="B9" s="7" t="s">
        <v>35</v>
      </c>
    </row>
    <row r="10" spans="1:2" x14ac:dyDescent="0.3">
      <c r="A10" s="5">
        <f t="shared" si="0"/>
        <v>10</v>
      </c>
      <c r="B10" s="7" t="s">
        <v>35</v>
      </c>
    </row>
    <row r="11" spans="1:2" x14ac:dyDescent="0.3">
      <c r="A11" s="5">
        <f t="shared" si="0"/>
        <v>11</v>
      </c>
      <c r="B11" s="7" t="s">
        <v>36</v>
      </c>
    </row>
    <row r="12" spans="1:2" x14ac:dyDescent="0.3">
      <c r="A12" s="5">
        <f t="shared" si="0"/>
        <v>12</v>
      </c>
      <c r="B12" s="7" t="s">
        <v>36</v>
      </c>
    </row>
    <row r="13" spans="1:2" x14ac:dyDescent="0.3">
      <c r="A13" s="5">
        <f t="shared" si="0"/>
        <v>13</v>
      </c>
      <c r="B13" s="7" t="s">
        <v>36</v>
      </c>
    </row>
    <row r="14" spans="1:2" x14ac:dyDescent="0.3">
      <c r="A14" s="5">
        <f t="shared" si="0"/>
        <v>14</v>
      </c>
      <c r="B14" s="7" t="s">
        <v>36</v>
      </c>
    </row>
    <row r="15" spans="1:2" x14ac:dyDescent="0.3">
      <c r="A15" s="5">
        <f t="shared" si="0"/>
        <v>15</v>
      </c>
      <c r="B15" s="7" t="s">
        <v>36</v>
      </c>
    </row>
    <row r="16" spans="1:2" x14ac:dyDescent="0.3">
      <c r="A16" s="5">
        <f t="shared" si="0"/>
        <v>16</v>
      </c>
      <c r="B16" s="7" t="s">
        <v>37</v>
      </c>
    </row>
    <row r="17" spans="1:2" x14ac:dyDescent="0.3">
      <c r="A17" s="5">
        <f t="shared" si="0"/>
        <v>17</v>
      </c>
      <c r="B17" s="7" t="s">
        <v>37</v>
      </c>
    </row>
    <row r="18" spans="1:2" x14ac:dyDescent="0.3">
      <c r="A18" s="5">
        <f t="shared" si="0"/>
        <v>18</v>
      </c>
      <c r="B18" s="7" t="s">
        <v>37</v>
      </c>
    </row>
    <row r="19" spans="1:2" x14ac:dyDescent="0.3">
      <c r="A19" s="5">
        <f t="shared" si="0"/>
        <v>19</v>
      </c>
      <c r="B19" s="7" t="s">
        <v>37</v>
      </c>
    </row>
    <row r="20" spans="1:2" x14ac:dyDescent="0.3">
      <c r="A20" s="5">
        <f t="shared" si="0"/>
        <v>20</v>
      </c>
      <c r="B20" s="7" t="s">
        <v>37</v>
      </c>
    </row>
    <row r="21" spans="1:2" x14ac:dyDescent="0.3">
      <c r="A21" s="5">
        <f t="shared" si="0"/>
        <v>21</v>
      </c>
      <c r="B21" s="7" t="s">
        <v>37</v>
      </c>
    </row>
    <row r="22" spans="1:2" x14ac:dyDescent="0.3">
      <c r="A22" s="5">
        <f t="shared" si="0"/>
        <v>22</v>
      </c>
      <c r="B22" s="7" t="s">
        <v>37</v>
      </c>
    </row>
    <row r="23" spans="1:2" x14ac:dyDescent="0.3">
      <c r="A23" s="5">
        <f t="shared" si="0"/>
        <v>23</v>
      </c>
      <c r="B23" s="7" t="s">
        <v>37</v>
      </c>
    </row>
    <row r="24" spans="1:2" x14ac:dyDescent="0.3">
      <c r="A24" s="5">
        <f t="shared" si="0"/>
        <v>24</v>
      </c>
      <c r="B24" s="7" t="s">
        <v>37</v>
      </c>
    </row>
    <row r="25" spans="1:2" x14ac:dyDescent="0.3">
      <c r="A25" s="5">
        <f t="shared" si="0"/>
        <v>25</v>
      </c>
      <c r="B25" s="7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ARB Impact Scoring</vt:lpstr>
      <vt:lpstr>Impact Definitions</vt:lpstr>
      <vt:lpstr>Tier Lookup</vt:lpstr>
    </vt:vector>
  </TitlesOfParts>
  <Company>International Technology Ventures,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A template for ARB Impact Scoring</dc:description>
  <cp:lastModifiedBy>Kelvin D. Meeks</cp:lastModifiedBy>
  <dcterms:created xsi:type="dcterms:W3CDTF">2019-10-28T20:16:38Z</dcterms:created>
  <dcterms:modified xsi:type="dcterms:W3CDTF">2022-01-18T23:23:23Z</dcterms:modified>
</cp:coreProperties>
</file>