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Documents\_Учёба\Логистика\"/>
    </mc:Choice>
  </mc:AlternateContent>
  <xr:revisionPtr revIDLastSave="0" documentId="13_ncr:1_{5FFC4B30-C99B-4053-A738-1CFCD870A64E}" xr6:coauthVersionLast="47" xr6:coauthVersionMax="47" xr10:uidLastSave="{00000000-0000-0000-0000-000000000000}"/>
  <bookViews>
    <workbookView xWindow="14580" yWindow="3510" windowWidth="12960" windowHeight="9330" xr2:uid="{13961434-3E5F-4C9B-B5DD-69CE2C45EAB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L6" i="1"/>
  <c r="L8" i="1"/>
  <c r="A14" i="1"/>
  <c r="A15" i="1"/>
  <c r="A11" i="1"/>
  <c r="E10" i="1"/>
  <c r="C15" i="1"/>
  <c r="D15" i="1"/>
  <c r="E15" i="1"/>
  <c r="B15" i="1"/>
  <c r="B10" i="1"/>
  <c r="L5" i="1"/>
  <c r="L4" i="1"/>
  <c r="L3" i="1"/>
  <c r="N6" i="1"/>
  <c r="N5" i="1"/>
  <c r="N4" i="1"/>
  <c r="N7" i="1"/>
  <c r="B7" i="1"/>
  <c r="C7" i="1"/>
  <c r="D7" i="1"/>
  <c r="E7" i="1"/>
  <c r="A7" i="1"/>
  <c r="N8" i="1" l="1"/>
</calcChain>
</file>

<file path=xl/sharedStrings.xml><?xml version="1.0" encoding="utf-8"?>
<sst xmlns="http://schemas.openxmlformats.org/spreadsheetml/2006/main" count="30" uniqueCount="17">
  <si>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</si>
  <si>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</si>
  <si>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</si>
  <si>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</si>
  <si>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</si>
  <si>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</si>
  <si>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</si>
  <si>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</si>
  <si>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</si>
  <si>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</si>
  <si>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Матрица расстояний</t>
  </si>
  <si>
    <t>Маршрут 1</t>
  </si>
  <si>
    <t>Маршрут 2</t>
  </si>
  <si>
    <t>Пункт</t>
  </si>
  <si>
    <t>Вес</t>
  </si>
  <si>
    <t>Итог</t>
  </si>
  <si>
    <t>🦈                     🎣🤓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</si>
</sst>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10"/>
      <color theme="1"/>
      <name val="Inter"/>
      <charset val="204"/>
    </font>
    <font>
      <b/>
      <sz val="10"/>
      <color theme="1"/>
      <name val="Inter"/>
      <charset val="204"/>
    </font>
    <font>
      <b/>
      <i/>
      <sz val="9"/>
      <color theme="1"/>
      <name val="Inte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4" fontId="3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693F-9EBF-4AD1-9311-D82DCBC4D9E4}">
  <dimension ref="A1:N17"/>
  <sheetViews>
    <sheetView tabSelected="1" topLeftCell="A4" zoomScale="130" zoomScaleNormal="130" workbookViewId="0">
      <selection activeCell="F9" sqref="F9"/>
    </sheetView>
  </sheetViews>
  <sheetFormatPr defaultRowHeight="15" x14ac:dyDescent="0.25"/>
  <cols>
    <col min="1" max="5" width="5.7109375" style="1" customWidth="1"/>
    <col min="6" max="9" width="5.140625" style="1" customWidth="1"/>
  </cols>
  <sheetData>
    <row r="1" spans="1:14" x14ac:dyDescent="0.25">
      <c r="A1" s="13" t="s">
        <v>10</v>
      </c>
      <c r="B1" s="14"/>
      <c r="C1" s="14"/>
      <c r="D1" s="14"/>
      <c r="E1" s="15"/>
      <c r="F1"/>
      <c r="K1" s="11" t="s">
        <v>11</v>
      </c>
      <c r="L1" s="11"/>
      <c r="M1" s="11" t="s">
        <v>12</v>
      </c>
      <c r="N1" s="11"/>
    </row>
    <row r="2" spans="1:14" x14ac:dyDescent="0.25">
      <c r="A2" s="3" t="s">
        <v>0</v>
      </c>
      <c r="B2" s="2">
        <v>7</v>
      </c>
      <c r="C2" s="2">
        <v>9.1999999999999993</v>
      </c>
      <c r="D2" s="2">
        <v>7.1</v>
      </c>
      <c r="E2" s="2">
        <v>9.5</v>
      </c>
      <c r="F2"/>
      <c r="K2" s="7" t="s">
        <v>13</v>
      </c>
      <c r="L2" s="8" t="s">
        <v>14</v>
      </c>
      <c r="M2" s="7" t="s">
        <v>13</v>
      </c>
      <c r="N2" s="8" t="s">
        <v>14</v>
      </c>
    </row>
    <row r="3" spans="1:14" x14ac:dyDescent="0.25">
      <c r="A3" s="2">
        <v>7</v>
      </c>
      <c r="B3" s="3" t="s">
        <v>1</v>
      </c>
      <c r="C3" s="2">
        <v>2.2000000000000002</v>
      </c>
      <c r="D3" s="2">
        <v>4.2</v>
      </c>
      <c r="E3" s="2">
        <v>6.6</v>
      </c>
      <c r="F3"/>
      <c r="K3" s="6" t="s">
        <v>1</v>
      </c>
      <c r="L3" s="5">
        <f>625*0.8</f>
        <v>500</v>
      </c>
      <c r="M3" s="6" t="s">
        <v>9</v>
      </c>
      <c r="N3" s="5">
        <f>125*0.8</f>
        <v>100</v>
      </c>
    </row>
    <row r="4" spans="1:14" x14ac:dyDescent="0.25">
      <c r="A4" s="2">
        <v>9.1999999999999993</v>
      </c>
      <c r="B4" s="2">
        <v>2.2000000000000002</v>
      </c>
      <c r="C4" s="3" t="s">
        <v>2</v>
      </c>
      <c r="D4" s="2">
        <v>3.6</v>
      </c>
      <c r="E4" s="2">
        <v>4.4000000000000004</v>
      </c>
      <c r="F4"/>
      <c r="K4" s="6" t="s">
        <v>2</v>
      </c>
      <c r="L4" s="5">
        <f>800*0.8</f>
        <v>640</v>
      </c>
      <c r="M4" s="6" t="s">
        <v>6</v>
      </c>
      <c r="N4" s="5">
        <f>500*0.8</f>
        <v>400</v>
      </c>
    </row>
    <row r="5" spans="1:14" x14ac:dyDescent="0.25">
      <c r="A5" s="2">
        <v>7.1</v>
      </c>
      <c r="B5" s="2">
        <v>4.2</v>
      </c>
      <c r="C5" s="2">
        <v>3.6</v>
      </c>
      <c r="D5" s="3" t="s">
        <v>5</v>
      </c>
      <c r="E5" s="2">
        <v>2.4</v>
      </c>
      <c r="F5"/>
      <c r="K5" s="6" t="s">
        <v>5</v>
      </c>
      <c r="L5" s="5">
        <f>575*0.8</f>
        <v>460</v>
      </c>
      <c r="M5" s="6" t="s">
        <v>4</v>
      </c>
      <c r="N5" s="5">
        <f>300*0.8</f>
        <v>240</v>
      </c>
    </row>
    <row r="6" spans="1:14" x14ac:dyDescent="0.25">
      <c r="A6" s="2">
        <v>9.5</v>
      </c>
      <c r="B6" s="2">
        <v>6.6</v>
      </c>
      <c r="C6" s="2">
        <v>4.4000000000000004</v>
      </c>
      <c r="D6" s="2">
        <v>2.4</v>
      </c>
      <c r="E6" s="3" t="s">
        <v>7</v>
      </c>
      <c r="F6"/>
      <c r="K6" s="6" t="s">
        <v>7</v>
      </c>
      <c r="L6" s="5">
        <f>450*0.8</f>
        <v>360</v>
      </c>
      <c r="M6" s="6" t="s">
        <v>8</v>
      </c>
      <c r="N6" s="5">
        <f>675*0.8</f>
        <v>540</v>
      </c>
    </row>
    <row r="7" spans="1:14" x14ac:dyDescent="0.25">
      <c r="A7" s="4">
        <f>SUM(A2:A6)</f>
        <v>32.799999999999997</v>
      </c>
      <c r="B7" s="4">
        <f>SUM(B2:B6)</f>
        <v>20</v>
      </c>
      <c r="C7" s="4">
        <f>SUM(C2:C6)</f>
        <v>19.399999999999999</v>
      </c>
      <c r="D7" s="4">
        <f>SUM(D2:D6)</f>
        <v>17.3</v>
      </c>
      <c r="E7" s="4">
        <f>SUM(E2:E6)</f>
        <v>22.9</v>
      </c>
      <c r="F7"/>
      <c r="K7" s="16"/>
      <c r="L7" s="16"/>
      <c r="M7" s="6" t="s">
        <v>3</v>
      </c>
      <c r="N7" s="5">
        <f>400*0.8</f>
        <v>320</v>
      </c>
    </row>
    <row r="8" spans="1:14" x14ac:dyDescent="0.25">
      <c r="F8"/>
      <c r="K8" s="9" t="s">
        <v>15</v>
      </c>
      <c r="L8" s="10">
        <f>SUM(L3:L7)</f>
        <v>1960</v>
      </c>
      <c r="M8" s="9" t="s">
        <v>15</v>
      </c>
      <c r="N8" s="10">
        <f>SUM(N3:N7)</f>
        <v>1600</v>
      </c>
    </row>
    <row r="9" spans="1:14" x14ac:dyDescent="0.25">
      <c r="A9" s="12" t="s">
        <v>10</v>
      </c>
      <c r="B9" s="12"/>
      <c r="C9" s="12"/>
      <c r="D9" s="12"/>
      <c r="E9" s="12"/>
      <c r="F9"/>
      <c r="G9"/>
      <c r="H9"/>
      <c r="I9"/>
    </row>
    <row r="10" spans="1:14" x14ac:dyDescent="0.25">
      <c r="A10" s="3" t="s">
        <v>9</v>
      </c>
      <c r="B10" s="2">
        <f>2.6+5.8</f>
        <v>8.4</v>
      </c>
      <c r="C10" s="2">
        <v>5.3</v>
      </c>
      <c r="D10" s="2">
        <v>2.6</v>
      </c>
      <c r="E10" s="2">
        <f>C10+2</f>
        <v>7.3</v>
      </c>
      <c r="K10" s="1" t="s">
        <v>16</v>
      </c>
    </row>
    <row r="11" spans="1:14" x14ac:dyDescent="0.25">
      <c r="A11" s="2">
        <f>2.6+5.8</f>
        <v>8.4</v>
      </c>
      <c r="B11" s="3" t="s">
        <v>6</v>
      </c>
      <c r="C11" s="2">
        <v>5</v>
      </c>
      <c r="D11" s="2">
        <v>5.8</v>
      </c>
      <c r="E11" s="2">
        <v>7</v>
      </c>
    </row>
    <row r="12" spans="1:14" x14ac:dyDescent="0.25">
      <c r="A12" s="2">
        <v>5.3</v>
      </c>
      <c r="B12" s="2">
        <v>5</v>
      </c>
      <c r="C12" s="3" t="s">
        <v>4</v>
      </c>
      <c r="D12" s="2">
        <v>2.8</v>
      </c>
      <c r="E12" s="2">
        <v>2</v>
      </c>
    </row>
    <row r="13" spans="1:14" x14ac:dyDescent="0.25">
      <c r="A13" s="2">
        <v>2.6</v>
      </c>
      <c r="B13" s="2">
        <v>5.8</v>
      </c>
      <c r="C13" s="2">
        <v>2.8</v>
      </c>
      <c r="D13" s="3" t="s">
        <v>8</v>
      </c>
      <c r="E13" s="2">
        <v>4.8</v>
      </c>
    </row>
    <row r="14" spans="1:14" x14ac:dyDescent="0.25">
      <c r="A14" s="2">
        <f>A12+2</f>
        <v>7.3</v>
      </c>
      <c r="B14" s="2">
        <v>7</v>
      </c>
      <c r="C14" s="2">
        <v>2</v>
      </c>
      <c r="D14" s="2">
        <v>4.8</v>
      </c>
      <c r="E14" s="3" t="s">
        <v>3</v>
      </c>
    </row>
    <row r="15" spans="1:14" x14ac:dyDescent="0.25">
      <c r="A15" s="4">
        <f>SUM(A10:A14)</f>
        <v>23.6</v>
      </c>
      <c r="B15" s="4">
        <f>SUM(B10:B14)</f>
        <v>26.2</v>
      </c>
      <c r="C15" s="4">
        <f t="shared" ref="C15:E15" si="0">SUM(C10:C14)</f>
        <v>15.100000000000001</v>
      </c>
      <c r="D15" s="4">
        <f t="shared" si="0"/>
        <v>16</v>
      </c>
      <c r="E15" s="4">
        <f t="shared" si="0"/>
        <v>21.1</v>
      </c>
    </row>
    <row r="16" spans="1:14" x14ac:dyDescent="0.25">
      <c r="H16"/>
      <c r="I16"/>
    </row>
    <row r="17" spans="8:9" x14ac:dyDescent="0.25">
      <c r="H17"/>
      <c r="I17"/>
    </row>
  </sheetData>
  <mergeCells count="4">
    <mergeCell ref="A9:E9"/>
    <mergeCell ref="M1:N1"/>
    <mergeCell ref="K1:L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2024-05-15T07:22:38Z</dcterms:created>
  <dcterms:modified xsi:type="dcterms:W3CDTF">2024-05-16T08:43:01Z</dcterms:modified>
</cp:coreProperties>
</file>