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\edu\Информационные системы управления бюджетированием\"/>
    </mc:Choice>
  </mc:AlternateContent>
  <xr:revisionPtr revIDLastSave="0" documentId="13_ncr:1_{629C2645-843A-4676-89FF-EF39996E8194}" xr6:coauthVersionLast="47" xr6:coauthVersionMax="47" xr10:uidLastSave="{00000000-0000-0000-0000-000000000000}"/>
  <bookViews>
    <workbookView xWindow="-120" yWindow="-120" windowWidth="29040" windowHeight="15840" tabRatio="824" activeTab="4" xr2:uid="{00000000-000D-0000-FFFF-FFFF00000000}"/>
  </bookViews>
  <sheets>
    <sheet name="Дано" sheetId="1" r:id="rId1"/>
    <sheet name="ПервоначальныйБаланс" sheetId="2" r:id="rId2"/>
    <sheet name="Амортизация" sheetId="6" r:id="rId3"/>
    <sheet name="Переменные и ПостоянныеРасх" sheetId="3" r:id="rId4"/>
    <sheet name="Баланс и ДДС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5" l="1"/>
  <c r="C6" i="5"/>
  <c r="G8" i="3"/>
  <c r="G12" i="3"/>
  <c r="C10" i="3"/>
  <c r="G11" i="3"/>
  <c r="C5" i="6"/>
  <c r="B8" i="2"/>
  <c r="B7" i="2"/>
  <c r="B6" i="2"/>
</calcChain>
</file>

<file path=xl/sharedStrings.xml><?xml version="1.0" encoding="utf-8"?>
<sst xmlns="http://schemas.openxmlformats.org/spreadsheetml/2006/main" count="102" uniqueCount="74">
  <si>
    <t>1.</t>
  </si>
  <si>
    <t>2.</t>
  </si>
  <si>
    <t>№</t>
  </si>
  <si>
    <t>3.</t>
  </si>
  <si>
    <t>4.</t>
  </si>
  <si>
    <t>Итого</t>
  </si>
  <si>
    <t>РБП (страховка)</t>
  </si>
  <si>
    <t>Денежные средства</t>
  </si>
  <si>
    <t>Амортизация оборудования</t>
  </si>
  <si>
    <t>Страховка</t>
  </si>
  <si>
    <t>Расходы:</t>
  </si>
  <si>
    <t>Всего расходы</t>
  </si>
  <si>
    <t>Оборотный актив (бензин)</t>
  </si>
  <si>
    <t>Всего активов</t>
  </si>
  <si>
    <t>Профинансировано за счет средств владельца</t>
  </si>
  <si>
    <t>Вы должны платить 50 ДЕ в месяц за аренду радиопередатчика .</t>
  </si>
  <si>
    <t>ОС (авто)</t>
  </si>
  <si>
    <t>Переменные расходы</t>
  </si>
  <si>
    <t>Аренда радиопередатчика</t>
  </si>
  <si>
    <t>Амортизируемая стоимость автомобиля</t>
  </si>
  <si>
    <t>Постоянные  и условно-постоянные расходы</t>
  </si>
  <si>
    <t>Статья</t>
  </si>
  <si>
    <t>Бензин</t>
  </si>
  <si>
    <t>Плата таксопарку (25% выручки)</t>
  </si>
  <si>
    <t>Первоначальная стоимость автомобиля</t>
  </si>
  <si>
    <t>ДЕ</t>
  </si>
  <si>
    <t>ДЕ за год</t>
  </si>
  <si>
    <t>Статья учета, ДЕ</t>
  </si>
  <si>
    <t>ДЕ на 1 км пробега</t>
  </si>
  <si>
    <t>1. Распределим все затраты/расходы</t>
  </si>
  <si>
    <t>Выручка</t>
  </si>
  <si>
    <t>Показатель</t>
  </si>
  <si>
    <t>Расчет</t>
  </si>
  <si>
    <t>Сумма, ДЕ</t>
  </si>
  <si>
    <t>Доходы:</t>
  </si>
  <si>
    <t>Ремонт машины</t>
  </si>
  <si>
    <t>Амортизация</t>
  </si>
  <si>
    <t>Отчисления от выручки</t>
  </si>
  <si>
    <t>Результат (убыток)</t>
  </si>
  <si>
    <t>Упрощенная форма отчета о движении денежных средств на 31.12.текущего года</t>
  </si>
  <si>
    <t>Начальный остаток</t>
  </si>
  <si>
    <r>
      <t xml:space="preserve">Упрощенный бухгалтерский баланс </t>
    </r>
    <r>
      <rPr>
        <b/>
        <sz val="11"/>
        <color theme="1"/>
        <rFont val="Calibri"/>
        <family val="2"/>
        <charset val="204"/>
        <scheme val="minor"/>
      </rPr>
      <t>на начало текущего года</t>
    </r>
  </si>
  <si>
    <t>Поступления:</t>
  </si>
  <si>
    <t>Оплата:</t>
  </si>
  <si>
    <t>Всего платежи</t>
  </si>
  <si>
    <t>Отчисления от выручки таксопарку</t>
  </si>
  <si>
    <t>Активы в начале года, ДЕ</t>
  </si>
  <si>
    <t>Активы в конце года, ДЕ</t>
  </si>
  <si>
    <t>Оборотный актив (бензин, неснижаемый запас)</t>
  </si>
  <si>
    <t>Конечный остаток</t>
  </si>
  <si>
    <t>Проверка</t>
  </si>
  <si>
    <t xml:space="preserve">Выводы: мы составили баланс, отчет о ДДС и увидели, что прирост денег (в отчете о ДДС) не всегода означает прибыльность бизнеса. Для того, чтобы понять и объяснить, что мы получили, занимаясь этим бизнесом, нам потребовалось: </t>
  </si>
  <si>
    <t>2. определить долю переменных затрат в выручке на единицу услуг (на 1 км пробега);</t>
  </si>
  <si>
    <t>1. распределить расходы на переменные и постоянные;</t>
  </si>
  <si>
    <t>Эту картину нам помог получить Управленческий учет, где отправной точкой является распределение затрат и их анализ, и это сфера деятельности управленца (менеджера), а не бухгалтера, который оперирует обобщеннуми данными.</t>
  </si>
  <si>
    <t>Знать: классификацию затрат/расходов</t>
  </si>
  <si>
    <t>Уметь рассчитать Нулевую точку прибыли</t>
  </si>
  <si>
    <t>3. после чего смогли рассчитать точку нулевой прибыли и убедиться, что она не была достигнута и бизнес был неэффективен.</t>
  </si>
  <si>
    <t>Самостоятельно оплачивать расходы за ремонт и обслуживание автомобиля 250 ДЕ в год.</t>
  </si>
  <si>
    <t>Ремонт и обслуживание авто</t>
  </si>
  <si>
    <t>Денежные средства (остаток)</t>
  </si>
  <si>
    <t>Стоимость машины составит 5150 ДЕ. Срок полезного использования выбран 5 лет. Способ начисления амортизации равномерный.</t>
  </si>
  <si>
    <t>Амортизация начисляемая ежегодно</t>
  </si>
  <si>
    <t>Амортизация автомобиля составляет 1030 де/год</t>
  </si>
  <si>
    <t>Согласно контракту Ваш доход 25% от заработанной Вами выручки, получая с клиента 0,2 ДЕ за 1 км.</t>
  </si>
  <si>
    <t>Рассчитаем финансовый результат за первый год работы</t>
  </si>
  <si>
    <t>Обобщим</t>
  </si>
  <si>
    <t>Падение стоимости автомобиля</t>
  </si>
  <si>
    <t>Списание страховки в расходы</t>
  </si>
  <si>
    <t>Прирост денежных средств</t>
  </si>
  <si>
    <t>Разница (+прибыль/-убыток)</t>
  </si>
  <si>
    <r>
      <rPr>
        <b/>
        <sz val="12"/>
        <color theme="1"/>
        <rFont val="Calibri"/>
        <family val="2"/>
        <charset val="204"/>
        <scheme val="minor"/>
      </rPr>
      <t>Задание.</t>
    </r>
    <r>
      <rPr>
        <sz val="12"/>
        <color theme="1"/>
        <rFont val="Calibri"/>
        <family val="2"/>
        <charset val="204"/>
        <scheme val="minor"/>
      </rPr>
      <t xml:space="preserve"> Рассчитайте  пробег автомобиля за месяц; распрелите затраты на постоянные и переменные; составьте баланс движения денежных средств.</t>
    </r>
  </si>
  <si>
    <r>
      <rPr>
        <b/>
        <sz val="12"/>
        <color theme="1"/>
        <rFont val="Calibri"/>
        <family val="2"/>
        <charset val="204"/>
        <scheme val="minor"/>
      </rPr>
      <t>Дано.</t>
    </r>
    <r>
      <rPr>
        <sz val="12"/>
        <color theme="1"/>
        <rFont val="Calibri"/>
        <family val="2"/>
        <charset val="204"/>
        <scheme val="minor"/>
      </rPr>
      <t xml:space="preserve"> Вы имеете свободную сумму 6700 ДЕ, которую решили потратить следующим образом. Купить машину и устроиться на работу в частный таксопарк.                                                                                                                        Стоимость машины составит 5150 ДЕ,                                                                                            стоимость бензина 1200 ДЕ (0,06 ДЕ/км),                                                                                                 страховка 240 ДЕ.                                                                                                                                                            Срок эксплуатации автомобиля 5 лет.                                                                                                                                                                        50 ДЕ/ месяц за аренду радиопередатчика                                                                                            250 ДЕ в год - расходы на ремонт и обслуживание автомобиля                                                         От полученной выручки Вы платите 25% (0,2 ДЕ за 1 км).                                                                                                                                </t>
    </r>
  </si>
  <si>
    <t>600+250+240+1030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</si>
</sst>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Inherit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3" xfId="0" applyBorder="1"/>
    <xf numFmtId="0" fontId="0" fillId="0" borderId="2" xfId="0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2" xfId="0" applyBorder="1"/>
    <xf numFmtId="0" fontId="4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1" fillId="0" borderId="0" xfId="0" applyFont="1"/>
    <xf numFmtId="0" fontId="6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7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top"/>
    </xf>
    <xf numFmtId="0" fontId="8" fillId="0" borderId="1" xfId="0" applyFont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175" zoomScaleNormal="175" workbookViewId="0">
      <selection activeCell="B3" sqref="B3"/>
    </sheetView>
  </sheetViews>
  <sheetFormatPr defaultRowHeight="15"/>
  <cols>
    <col min="1" max="1" width="4.28515625" customWidth="1"/>
    <col min="2" max="2" width="32.85546875" customWidth="1"/>
    <col min="4" max="4" width="31.5703125" customWidth="1"/>
  </cols>
  <sheetData>
    <row r="1" spans="1:4" ht="163.15" customHeight="1">
      <c r="A1" s="29" t="s">
        <v>72</v>
      </c>
      <c r="B1" s="30"/>
      <c r="C1" s="30"/>
      <c r="D1" s="30"/>
    </row>
    <row r="2" spans="1:4" ht="33" customHeight="1">
      <c r="A2" s="29" t="s">
        <v>71</v>
      </c>
      <c r="B2" s="30"/>
      <c r="C2" s="30"/>
      <c r="D2" s="30"/>
    </row>
    <row r="3" spans="1:4">
      <c r="D3" s="1"/>
    </row>
    <row r="4" spans="1:4" ht="59.45" customHeight="1">
      <c r="B4" s="7" t="s">
        <v>55</v>
      </c>
    </row>
    <row r="5" spans="1:4" ht="56.45" customHeight="1">
      <c r="B5" s="7" t="s">
        <v>56</v>
      </c>
    </row>
    <row r="6" spans="1:4">
      <c r="B6" s="1"/>
    </row>
    <row r="7" spans="1:4">
      <c r="B7" s="1"/>
    </row>
    <row r="8" spans="1:4">
      <c r="B8" s="1"/>
    </row>
    <row r="9" spans="1:4">
      <c r="B9" s="1"/>
    </row>
    <row r="10" spans="1:4">
      <c r="B10" s="1"/>
    </row>
    <row r="11" spans="1:4">
      <c r="B11" s="1"/>
    </row>
    <row r="12" spans="1:4" ht="85.15" customHeight="1">
      <c r="B12" s="1"/>
    </row>
    <row r="13" spans="1:4" ht="42.6" customHeight="1">
      <c r="B13" s="1"/>
    </row>
    <row r="14" spans="1:4" ht="29.45" customHeight="1">
      <c r="B14" s="18"/>
      <c r="C14" s="28"/>
      <c r="D14" s="28"/>
    </row>
    <row r="15" spans="1:4" ht="84" customHeight="1">
      <c r="B15" s="1"/>
      <c r="C15" s="31"/>
      <c r="D15" s="31"/>
    </row>
    <row r="16" spans="1:4">
      <c r="B16" s="1"/>
      <c r="C16" s="31"/>
      <c r="D16" s="31"/>
    </row>
    <row r="17" spans="2:4">
      <c r="B17" s="1"/>
      <c r="C17" s="31"/>
      <c r="D17" s="31"/>
    </row>
    <row r="18" spans="2:4" ht="166.15" customHeight="1">
      <c r="B18" s="1"/>
      <c r="C18" s="27"/>
      <c r="D18" s="27"/>
    </row>
  </sheetData>
  <mergeCells count="7">
    <mergeCell ref="C18:D18"/>
    <mergeCell ref="C14:D14"/>
    <mergeCell ref="A1:D1"/>
    <mergeCell ref="A2:D2"/>
    <mergeCell ref="C15:D15"/>
    <mergeCell ref="C16:D16"/>
    <mergeCell ref="C17: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zoomScale="175" zoomScaleNormal="175" workbookViewId="0">
      <selection activeCell="B10" sqref="B10"/>
    </sheetView>
  </sheetViews>
  <sheetFormatPr defaultRowHeight="15"/>
  <cols>
    <col min="1" max="1" width="19.85546875" customWidth="1"/>
    <col min="3" max="3" width="17" customWidth="1"/>
    <col min="4" max="4" width="35.28515625" customWidth="1"/>
    <col min="5" max="5" width="10.85546875" customWidth="1"/>
    <col min="6" max="6" width="11.85546875" customWidth="1"/>
  </cols>
  <sheetData>
    <row r="1" spans="1:4" ht="45" customHeight="1">
      <c r="A1" s="37" t="s">
        <v>41</v>
      </c>
      <c r="B1" s="37"/>
    </row>
    <row r="2" spans="1:4" ht="30" customHeight="1">
      <c r="A2" s="36" t="s">
        <v>27</v>
      </c>
      <c r="B2" s="36"/>
      <c r="C2" s="28"/>
      <c r="D2" s="28"/>
    </row>
    <row r="3" spans="1:4">
      <c r="A3" s="4" t="s">
        <v>16</v>
      </c>
      <c r="B3" s="2">
        <v>5150</v>
      </c>
      <c r="C3" s="35"/>
      <c r="D3" s="35"/>
    </row>
    <row r="4" spans="1:4">
      <c r="A4" s="2" t="s">
        <v>6</v>
      </c>
      <c r="B4" s="2">
        <v>240</v>
      </c>
      <c r="C4" s="35"/>
      <c r="D4" s="35"/>
    </row>
    <row r="5" spans="1:4" ht="30">
      <c r="A5" s="4" t="s">
        <v>12</v>
      </c>
      <c r="B5" s="2">
        <v>1200</v>
      </c>
      <c r="C5" s="35"/>
      <c r="D5" s="35"/>
    </row>
    <row r="6" spans="1:4" ht="30">
      <c r="A6" s="4" t="s">
        <v>60</v>
      </c>
      <c r="B6" s="2">
        <f>6799-B5-B4-B3</f>
        <v>209</v>
      </c>
      <c r="C6" s="35"/>
      <c r="D6" s="35"/>
    </row>
    <row r="7" spans="1:4">
      <c r="A7" s="4" t="s">
        <v>13</v>
      </c>
      <c r="B7">
        <f>SUM(B3:B5)</f>
        <v>6590</v>
      </c>
      <c r="C7" s="35"/>
      <c r="D7" s="35"/>
    </row>
    <row r="8" spans="1:4" ht="45">
      <c r="A8" s="4" t="s">
        <v>14</v>
      </c>
      <c r="B8" s="2">
        <f>B7</f>
        <v>6590</v>
      </c>
      <c r="C8" s="35"/>
      <c r="D8" s="35"/>
    </row>
    <row r="9" spans="1:4">
      <c r="A9" s="1"/>
      <c r="C9" s="35"/>
      <c r="D9" s="35"/>
    </row>
    <row r="10" spans="1:4">
      <c r="A10" s="1"/>
      <c r="C10" s="35"/>
      <c r="D10" s="35"/>
    </row>
    <row r="11" spans="1:4" ht="52.15" customHeight="1">
      <c r="A11" s="1"/>
      <c r="C11" s="27"/>
      <c r="D11" s="27"/>
    </row>
    <row r="23" spans="1:5" ht="48.6" customHeight="1">
      <c r="A23" s="33"/>
      <c r="B23" s="33"/>
      <c r="C23" s="33"/>
      <c r="D23" s="33"/>
      <c r="E23" s="33"/>
    </row>
    <row r="24" spans="1:5" ht="56.45" customHeight="1">
      <c r="A24" s="33"/>
      <c r="B24" s="33"/>
      <c r="C24" s="33"/>
      <c r="D24" s="33"/>
      <c r="E24" s="33"/>
    </row>
    <row r="26" spans="1:5" ht="71.45" customHeight="1">
      <c r="A26" s="33"/>
      <c r="B26" s="33"/>
      <c r="C26" s="33"/>
      <c r="D26" s="33"/>
    </row>
    <row r="27" spans="1:5" ht="83.45" customHeight="1">
      <c r="A27" s="34"/>
      <c r="B27" s="34"/>
      <c r="C27" s="34"/>
      <c r="D27" s="34"/>
    </row>
    <row r="28" spans="1:5" ht="46.15" customHeight="1">
      <c r="A28" s="32"/>
      <c r="B28" s="32"/>
      <c r="C28" s="32"/>
      <c r="D28" s="32"/>
    </row>
    <row r="29" spans="1:5" ht="26.45" customHeight="1">
      <c r="A29" s="32"/>
      <c r="B29" s="32"/>
      <c r="C29" s="32"/>
      <c r="D29" s="32"/>
    </row>
    <row r="30" spans="1:5" ht="39.6" customHeight="1">
      <c r="A30" s="32"/>
      <c r="B30" s="32"/>
      <c r="C30" s="32"/>
      <c r="D30" s="32"/>
    </row>
    <row r="31" spans="1:5" ht="52.9" customHeight="1">
      <c r="A31" s="32"/>
      <c r="B31" s="32"/>
      <c r="C31" s="32"/>
      <c r="D31" s="32"/>
    </row>
    <row r="32" spans="1:5" ht="43.15" customHeight="1">
      <c r="A32" s="33"/>
      <c r="B32" s="33"/>
      <c r="C32" s="33"/>
      <c r="D32" s="33"/>
    </row>
    <row r="33" spans="1:6" ht="57" customHeight="1">
      <c r="A33" s="33"/>
      <c r="B33" s="33"/>
      <c r="C33" s="33"/>
      <c r="D33" s="33"/>
    </row>
    <row r="34" spans="1:6">
      <c r="A34" s="6"/>
      <c r="B34" s="9"/>
      <c r="C34" s="9"/>
      <c r="D34" s="10"/>
      <c r="E34" s="10"/>
    </row>
    <row r="35" spans="1:6">
      <c r="A35" s="5"/>
    </row>
    <row r="36" spans="1:6">
      <c r="A36" s="1"/>
    </row>
    <row r="37" spans="1:6">
      <c r="A37" s="11"/>
      <c r="B37" s="11"/>
      <c r="C37" s="11"/>
      <c r="D37" s="11"/>
      <c r="E37" s="11"/>
      <c r="F37" s="11"/>
    </row>
    <row r="45" spans="1:6" s="11" customFormat="1"/>
  </sheetData>
  <mergeCells count="16">
    <mergeCell ref="C3:C10"/>
    <mergeCell ref="D3:D10"/>
    <mergeCell ref="A2:B2"/>
    <mergeCell ref="C2:D2"/>
    <mergeCell ref="A1:B1"/>
    <mergeCell ref="C11:D11"/>
    <mergeCell ref="A30:D30"/>
    <mergeCell ref="A31:D31"/>
    <mergeCell ref="A32:D32"/>
    <mergeCell ref="A33:D33"/>
    <mergeCell ref="A23:E23"/>
    <mergeCell ref="A24:E24"/>
    <mergeCell ref="A26:D26"/>
    <mergeCell ref="A27:D27"/>
    <mergeCell ref="A28:D28"/>
    <mergeCell ref="A29:D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zoomScale="175" zoomScaleNormal="175" workbookViewId="0">
      <selection activeCell="C6" sqref="C6"/>
    </sheetView>
  </sheetViews>
  <sheetFormatPr defaultRowHeight="15"/>
  <cols>
    <col min="2" max="2" width="19.5703125" customWidth="1"/>
    <col min="3" max="3" width="27.28515625" customWidth="1"/>
  </cols>
  <sheetData>
    <row r="1" spans="1:3" ht="46.9" customHeight="1">
      <c r="A1" s="30" t="s">
        <v>61</v>
      </c>
      <c r="B1" s="30"/>
      <c r="C1" s="30"/>
    </row>
    <row r="2" spans="1:3">
      <c r="A2" s="38" t="s">
        <v>8</v>
      </c>
      <c r="B2" s="38"/>
      <c r="C2" s="38"/>
    </row>
    <row r="3" spans="1:3">
      <c r="A3" s="15" t="s">
        <v>2</v>
      </c>
      <c r="B3" s="23" t="s">
        <v>21</v>
      </c>
      <c r="C3" s="23" t="s">
        <v>25</v>
      </c>
    </row>
    <row r="4" spans="1:3" ht="49.9" customHeight="1">
      <c r="A4" s="47" t="s">
        <v>0</v>
      </c>
      <c r="B4" s="47" t="s">
        <v>24</v>
      </c>
      <c r="C4" s="48">
        <v>5150</v>
      </c>
    </row>
    <row r="5" spans="1:3" ht="52.15" customHeight="1">
      <c r="A5" s="47" t="s">
        <v>1</v>
      </c>
      <c r="B5" s="47" t="s">
        <v>62</v>
      </c>
      <c r="C5" s="48">
        <f>C4/5</f>
        <v>1030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zoomScale="175" zoomScaleNormal="175" workbookViewId="0">
      <selection activeCell="G12" sqref="G12"/>
    </sheetView>
  </sheetViews>
  <sheetFormatPr defaultRowHeight="15"/>
  <cols>
    <col min="1" max="1" width="6.42578125" customWidth="1"/>
    <col min="2" max="2" width="16.7109375" customWidth="1"/>
    <col min="3" max="3" width="11" customWidth="1"/>
    <col min="4" max="4" width="8.28515625" customWidth="1"/>
    <col min="5" max="5" width="6.28515625" customWidth="1"/>
    <col min="6" max="6" width="18" customWidth="1"/>
    <col min="7" max="7" width="10" customWidth="1"/>
    <col min="9" max="9" width="6.7109375" customWidth="1"/>
    <col min="10" max="10" width="21.5703125" customWidth="1"/>
    <col min="11" max="11" width="15" customWidth="1"/>
  </cols>
  <sheetData>
    <row r="1" spans="1:11">
      <c r="A1" t="s">
        <v>64</v>
      </c>
    </row>
    <row r="2" spans="1:11">
      <c r="A2" t="s">
        <v>15</v>
      </c>
    </row>
    <row r="3" spans="1:11">
      <c r="A3" t="s">
        <v>58</v>
      </c>
    </row>
    <row r="4" spans="1:11">
      <c r="A4" t="s">
        <v>63</v>
      </c>
    </row>
    <row r="5" spans="1:11" ht="25.9" customHeight="1">
      <c r="A5" s="41" t="s">
        <v>29</v>
      </c>
      <c r="B5" s="41"/>
      <c r="C5" s="41"/>
      <c r="D5" s="41"/>
      <c r="E5" s="41"/>
      <c r="F5" s="41"/>
      <c r="G5" s="41"/>
    </row>
    <row r="6" spans="1:11" ht="42.6" customHeight="1">
      <c r="A6" s="38" t="s">
        <v>17</v>
      </c>
      <c r="B6" s="38"/>
      <c r="C6" s="38"/>
      <c r="E6" s="39" t="s">
        <v>20</v>
      </c>
      <c r="F6" s="39"/>
      <c r="G6" s="39"/>
    </row>
    <row r="7" spans="1:11" ht="30.6" customHeight="1">
      <c r="A7" s="14" t="s">
        <v>2</v>
      </c>
      <c r="B7" s="14" t="s">
        <v>21</v>
      </c>
      <c r="C7" s="15" t="s">
        <v>28</v>
      </c>
      <c r="E7" s="15" t="s">
        <v>2</v>
      </c>
      <c r="F7" s="15" t="s">
        <v>21</v>
      </c>
      <c r="G7" s="16" t="s">
        <v>26</v>
      </c>
    </row>
    <row r="8" spans="1:11" ht="31.15" customHeight="1">
      <c r="A8" s="4" t="s">
        <v>0</v>
      </c>
      <c r="B8" s="12" t="s">
        <v>22</v>
      </c>
      <c r="C8" s="2">
        <v>0.06</v>
      </c>
      <c r="E8" s="4" t="s">
        <v>0</v>
      </c>
      <c r="F8" s="4" t="s">
        <v>18</v>
      </c>
      <c r="G8" s="2">
        <f>50*12</f>
        <v>600</v>
      </c>
    </row>
    <row r="9" spans="1:11" ht="41.45" customHeight="1">
      <c r="A9" s="13" t="s">
        <v>1</v>
      </c>
      <c r="B9" s="19" t="s">
        <v>23</v>
      </c>
      <c r="C9" s="17">
        <v>0.2</v>
      </c>
      <c r="E9" s="4" t="s">
        <v>1</v>
      </c>
      <c r="F9" s="4" t="s">
        <v>19</v>
      </c>
      <c r="G9" s="2">
        <v>1030</v>
      </c>
      <c r="I9" s="30"/>
      <c r="J9" s="30"/>
      <c r="K9" s="30"/>
    </row>
    <row r="10" spans="1:11" ht="30" customHeight="1">
      <c r="A10" s="4"/>
      <c r="B10" s="16" t="s">
        <v>5</v>
      </c>
      <c r="C10" s="16">
        <f>C8+C9</f>
        <v>0.26</v>
      </c>
      <c r="E10" s="4" t="s">
        <v>3</v>
      </c>
      <c r="F10" s="4" t="s">
        <v>59</v>
      </c>
      <c r="G10" s="2">
        <v>250</v>
      </c>
      <c r="I10" s="28"/>
      <c r="J10" s="28"/>
      <c r="K10" s="28"/>
    </row>
    <row r="11" spans="1:11">
      <c r="A11" s="1"/>
      <c r="E11" s="4" t="s">
        <v>4</v>
      </c>
      <c r="F11" s="4" t="s">
        <v>9</v>
      </c>
      <c r="G11" s="2">
        <f>240/5</f>
        <v>48</v>
      </c>
      <c r="I11" s="24"/>
      <c r="J11" s="22"/>
      <c r="K11" s="22"/>
    </row>
    <row r="12" spans="1:11" ht="27.6" customHeight="1">
      <c r="A12" s="1"/>
      <c r="E12" s="2"/>
      <c r="F12" s="3" t="s">
        <v>5</v>
      </c>
      <c r="G12" s="16">
        <f>SUM(G8:G11)</f>
        <v>1928</v>
      </c>
      <c r="I12" s="1"/>
      <c r="J12" s="1"/>
    </row>
    <row r="13" spans="1:11" ht="30" customHeight="1">
      <c r="F13" s="7"/>
      <c r="G13" s="20"/>
      <c r="I13" s="1"/>
      <c r="J13" s="1"/>
    </row>
    <row r="14" spans="1:11" ht="29.45" customHeight="1">
      <c r="F14" s="7"/>
      <c r="G14" s="20"/>
      <c r="I14" s="1"/>
    </row>
    <row r="15" spans="1:11" ht="19.899999999999999" customHeight="1">
      <c r="A15" s="30"/>
      <c r="B15" s="30"/>
      <c r="C15" s="30"/>
      <c r="D15" s="30"/>
      <c r="E15" s="30"/>
      <c r="F15" s="25"/>
    </row>
    <row r="16" spans="1:11" ht="22.15" customHeight="1"/>
    <row r="17" spans="1:6" ht="20.45" customHeight="1">
      <c r="A17" s="40"/>
      <c r="B17" s="40"/>
      <c r="C17" s="40"/>
      <c r="D17" s="40"/>
      <c r="E17" s="40"/>
      <c r="F17" s="40"/>
    </row>
    <row r="18" spans="1:6" ht="15" customHeight="1">
      <c r="A18" s="40"/>
      <c r="B18" s="40"/>
      <c r="C18" s="40"/>
      <c r="D18" s="40"/>
      <c r="E18" s="40"/>
      <c r="F18" s="40"/>
    </row>
    <row r="19" spans="1:6" ht="29.45" customHeight="1">
      <c r="A19" s="40"/>
      <c r="B19" s="40"/>
      <c r="C19" s="40"/>
      <c r="D19" s="40"/>
      <c r="E19" s="40"/>
      <c r="F19" s="40"/>
    </row>
    <row r="20" spans="1:6" ht="30" customHeight="1">
      <c r="A20" s="30"/>
      <c r="B20" s="30"/>
      <c r="C20" s="30"/>
      <c r="D20" s="30"/>
      <c r="E20" s="30"/>
      <c r="F20" s="30"/>
    </row>
    <row r="21" spans="1:6" ht="15" customHeight="1">
      <c r="A21" s="10"/>
      <c r="B21" s="10"/>
      <c r="C21" s="10"/>
      <c r="D21" s="10"/>
      <c r="E21" s="10"/>
      <c r="F21" s="10"/>
    </row>
    <row r="22" spans="1:6" ht="15" customHeight="1">
      <c r="A22" s="27"/>
      <c r="B22" s="27"/>
      <c r="C22" s="27"/>
      <c r="D22" s="27"/>
      <c r="E22" s="27"/>
      <c r="F22" s="27"/>
    </row>
    <row r="23" spans="1:6" ht="18" customHeight="1">
      <c r="A23" s="42"/>
      <c r="B23" s="42"/>
      <c r="C23" s="42"/>
    </row>
    <row r="24" spans="1:6" ht="30.6" customHeight="1">
      <c r="A24" s="42"/>
      <c r="B24" s="42"/>
      <c r="C24" s="42"/>
      <c r="D24" s="42"/>
      <c r="E24" s="42"/>
      <c r="F24" s="42"/>
    </row>
    <row r="25" spans="1:6">
      <c r="A25" s="7"/>
      <c r="B25" s="7"/>
      <c r="C25" s="7"/>
    </row>
    <row r="26" spans="1:6">
      <c r="A26" s="7"/>
      <c r="B26" s="7"/>
      <c r="C26" s="7"/>
    </row>
  </sheetData>
  <mergeCells count="12">
    <mergeCell ref="A5:G5"/>
    <mergeCell ref="A23:C23"/>
    <mergeCell ref="A6:C6"/>
    <mergeCell ref="A22:F22"/>
    <mergeCell ref="A24:F24"/>
    <mergeCell ref="I9:K9"/>
    <mergeCell ref="E6:G6"/>
    <mergeCell ref="I10:K10"/>
    <mergeCell ref="A20:F20"/>
    <mergeCell ref="A15:E15"/>
    <mergeCell ref="A17:F18"/>
    <mergeCell ref="A19:F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7"/>
  <sheetViews>
    <sheetView tabSelected="1" zoomScale="175" zoomScaleNormal="175" workbookViewId="0">
      <selection activeCell="B28" sqref="B28"/>
    </sheetView>
  </sheetViews>
  <sheetFormatPr defaultRowHeight="15"/>
  <cols>
    <col min="1" max="1" width="18.5703125" customWidth="1"/>
    <col min="2" max="2" width="18.85546875" customWidth="1"/>
    <col min="3" max="3" width="18.7109375" customWidth="1"/>
    <col min="4" max="4" width="17.7109375" customWidth="1"/>
  </cols>
  <sheetData>
    <row r="1" spans="1:3" ht="33" customHeight="1">
      <c r="A1" s="43" t="s">
        <v>65</v>
      </c>
      <c r="B1" s="43"/>
      <c r="C1" s="43"/>
    </row>
    <row r="2" spans="1:3">
      <c r="A2" s="8" t="s">
        <v>31</v>
      </c>
      <c r="B2" s="8" t="s">
        <v>32</v>
      </c>
      <c r="C2" s="8" t="s">
        <v>33</v>
      </c>
    </row>
    <row r="3" spans="1:3" ht="20.45" customHeight="1">
      <c r="A3" s="16" t="s">
        <v>34</v>
      </c>
      <c r="B3" s="49"/>
      <c r="C3" s="2"/>
    </row>
    <row r="4" spans="1:3" ht="22.15" customHeight="1">
      <c r="A4" s="4" t="s">
        <v>30</v>
      </c>
      <c r="B4" s="50"/>
      <c r="C4" s="4"/>
    </row>
    <row r="5" spans="1:3" ht="24" customHeight="1">
      <c r="A5" s="3" t="s">
        <v>10</v>
      </c>
      <c r="B5" s="50"/>
      <c r="C5" s="4"/>
    </row>
    <row r="6" spans="1:3" ht="30" customHeight="1">
      <c r="A6" s="4" t="s">
        <v>18</v>
      </c>
      <c r="B6" s="49"/>
      <c r="C6" s="2">
        <f>50*12</f>
        <v>600</v>
      </c>
    </row>
    <row r="7" spans="1:3">
      <c r="A7" s="4" t="s">
        <v>35</v>
      </c>
      <c r="B7" s="49"/>
      <c r="C7" s="2">
        <v>250</v>
      </c>
    </row>
    <row r="8" spans="1:3">
      <c r="A8" s="4" t="s">
        <v>9</v>
      </c>
      <c r="B8" s="49"/>
      <c r="C8" s="2">
        <v>240</v>
      </c>
    </row>
    <row r="9" spans="1:3">
      <c r="A9" s="4" t="s">
        <v>36</v>
      </c>
      <c r="B9" s="49"/>
      <c r="C9" s="2">
        <v>1030</v>
      </c>
    </row>
    <row r="10" spans="1:3" ht="16.149999999999999" customHeight="1">
      <c r="A10" s="4" t="s">
        <v>22</v>
      </c>
      <c r="B10" s="50"/>
      <c r="C10" s="2"/>
    </row>
    <row r="11" spans="1:3" ht="30">
      <c r="A11" s="4" t="s">
        <v>37</v>
      </c>
      <c r="B11" s="51"/>
      <c r="C11" s="2"/>
    </row>
    <row r="12" spans="1:3">
      <c r="A12" s="4" t="s">
        <v>11</v>
      </c>
      <c r="B12" s="49" t="s">
        <v>73</v>
      </c>
      <c r="C12" s="2">
        <v>1928</v>
      </c>
    </row>
    <row r="13" spans="1:3" s="20" customFormat="1" ht="15" customHeight="1">
      <c r="A13" s="3" t="s">
        <v>38</v>
      </c>
      <c r="B13" s="52"/>
      <c r="C13" s="21">
        <v>0</v>
      </c>
    </row>
    <row r="14" spans="1:3">
      <c r="A14" s="1"/>
    </row>
    <row r="16" spans="1:3">
      <c r="A16" s="1"/>
    </row>
    <row r="17" spans="1:8">
      <c r="A17" s="44" t="s">
        <v>39</v>
      </c>
      <c r="B17" s="27"/>
      <c r="C17" s="27"/>
    </row>
    <row r="18" spans="1:8" ht="24.6" customHeight="1">
      <c r="A18" s="37"/>
      <c r="B18" s="37"/>
      <c r="C18" s="37"/>
    </row>
    <row r="19" spans="1:8">
      <c r="A19" s="8" t="s">
        <v>31</v>
      </c>
      <c r="B19" s="8" t="s">
        <v>32</v>
      </c>
      <c r="C19" s="8" t="s">
        <v>33</v>
      </c>
    </row>
    <row r="20" spans="1:8">
      <c r="A20" s="16" t="s">
        <v>40</v>
      </c>
      <c r="B20" s="2"/>
      <c r="C20" s="2">
        <v>6700</v>
      </c>
    </row>
    <row r="21" spans="1:8" ht="17.45" customHeight="1">
      <c r="A21" s="53" t="s">
        <v>42</v>
      </c>
      <c r="B21" s="54"/>
      <c r="C21" s="54"/>
      <c r="D21" s="1"/>
      <c r="E21" s="1"/>
      <c r="F21" s="1"/>
      <c r="G21" s="1"/>
      <c r="H21" s="1"/>
    </row>
    <row r="22" spans="1:8" ht="16.899999999999999" customHeight="1">
      <c r="A22" s="4" t="s">
        <v>30</v>
      </c>
      <c r="B22" s="4"/>
      <c r="C22" s="4"/>
    </row>
    <row r="23" spans="1:8">
      <c r="A23" s="53" t="s">
        <v>43</v>
      </c>
      <c r="B23" s="55"/>
      <c r="C23" s="55"/>
    </row>
    <row r="24" spans="1:8">
      <c r="A24" s="4" t="s">
        <v>35</v>
      </c>
      <c r="B24" s="2"/>
      <c r="C24" s="2">
        <v>250</v>
      </c>
    </row>
    <row r="25" spans="1:8" ht="30">
      <c r="A25" s="4" t="s">
        <v>18</v>
      </c>
      <c r="B25" s="2"/>
      <c r="C25" s="2">
        <v>600</v>
      </c>
    </row>
    <row r="26" spans="1:8">
      <c r="A26" s="4" t="s">
        <v>9</v>
      </c>
      <c r="B26" s="2"/>
      <c r="C26" s="2">
        <v>240</v>
      </c>
    </row>
    <row r="27" spans="1:8">
      <c r="A27" s="4" t="s">
        <v>22</v>
      </c>
      <c r="B27" s="4"/>
      <c r="C27" s="2"/>
    </row>
    <row r="28" spans="1:8" ht="45">
      <c r="A28" s="4" t="s">
        <v>45</v>
      </c>
      <c r="B28" s="2"/>
      <c r="C28" s="2"/>
    </row>
    <row r="29" spans="1:8">
      <c r="A29" s="4" t="s">
        <v>44</v>
      </c>
      <c r="B29" s="2"/>
      <c r="C29" s="2">
        <f>SUM(C24:C28)</f>
        <v>1090</v>
      </c>
    </row>
    <row r="30" spans="1:8">
      <c r="A30" s="3" t="s">
        <v>49</v>
      </c>
      <c r="B30" s="16"/>
      <c r="C30" s="16"/>
      <c r="D30" s="20"/>
    </row>
    <row r="32" spans="1:8" ht="18.600000000000001" customHeight="1">
      <c r="A32" s="45"/>
      <c r="B32" s="45"/>
      <c r="C32" s="45"/>
    </row>
    <row r="34" spans="1:4" ht="67.150000000000006" customHeight="1">
      <c r="A34" s="46"/>
      <c r="B34" s="46"/>
      <c r="C34" s="46"/>
    </row>
    <row r="36" spans="1:4">
      <c r="A36" s="36" t="s">
        <v>46</v>
      </c>
      <c r="B36" s="36"/>
      <c r="C36" s="36" t="s">
        <v>47</v>
      </c>
      <c r="D36" s="36"/>
    </row>
    <row r="37" spans="1:4">
      <c r="A37" s="4" t="s">
        <v>16</v>
      </c>
      <c r="B37" s="2"/>
      <c r="C37" s="4" t="s">
        <v>16</v>
      </c>
      <c r="D37" s="2"/>
    </row>
    <row r="38" spans="1:4">
      <c r="A38" s="2" t="s">
        <v>6</v>
      </c>
      <c r="B38" s="2"/>
      <c r="C38" s="2" t="s">
        <v>6</v>
      </c>
      <c r="D38" s="2"/>
    </row>
    <row r="39" spans="1:4" ht="60">
      <c r="A39" s="4" t="s">
        <v>12</v>
      </c>
      <c r="B39" s="2"/>
      <c r="C39" s="4" t="s">
        <v>48</v>
      </c>
      <c r="D39" s="2"/>
    </row>
    <row r="40" spans="1:4" ht="30">
      <c r="A40" s="4" t="s">
        <v>7</v>
      </c>
      <c r="B40" s="2"/>
      <c r="C40" s="4" t="s">
        <v>7</v>
      </c>
      <c r="D40" s="2"/>
    </row>
    <row r="41" spans="1:4">
      <c r="A41" s="4" t="s">
        <v>13</v>
      </c>
      <c r="B41" s="2"/>
      <c r="C41" s="4" t="s">
        <v>13</v>
      </c>
      <c r="D41" s="2"/>
    </row>
    <row r="42" spans="1:4">
      <c r="C42" s="4" t="s">
        <v>50</v>
      </c>
      <c r="D42" s="2"/>
    </row>
    <row r="43" spans="1:4">
      <c r="C43" s="1"/>
    </row>
    <row r="44" spans="1:4">
      <c r="A44" s="36" t="s">
        <v>66</v>
      </c>
      <c r="B44" s="36"/>
      <c r="C44" s="36"/>
      <c r="D44" s="20"/>
    </row>
    <row r="45" spans="1:4">
      <c r="A45" s="2" t="s">
        <v>67</v>
      </c>
      <c r="B45" s="2"/>
      <c r="C45" s="26"/>
    </row>
    <row r="46" spans="1:4">
      <c r="A46" s="2" t="s">
        <v>68</v>
      </c>
      <c r="B46" s="2"/>
      <c r="C46" s="26"/>
    </row>
    <row r="47" spans="1:4">
      <c r="A47" s="2" t="s">
        <v>69</v>
      </c>
      <c r="B47" s="2"/>
      <c r="C47" s="4"/>
    </row>
    <row r="48" spans="1:4">
      <c r="A48" s="2" t="s">
        <v>70</v>
      </c>
      <c r="B48" s="2"/>
      <c r="C48" s="4"/>
    </row>
    <row r="50" spans="1:4" ht="44.45" customHeight="1">
      <c r="A50" s="30"/>
      <c r="B50" s="30"/>
      <c r="C50" s="30"/>
      <c r="D50" s="30"/>
    </row>
    <row r="52" spans="1:4" ht="61.5" customHeight="1">
      <c r="A52" s="30" t="s">
        <v>51</v>
      </c>
      <c r="B52" s="30"/>
      <c r="C52" s="30"/>
      <c r="D52" s="30"/>
    </row>
    <row r="53" spans="1:4">
      <c r="A53" t="s">
        <v>53</v>
      </c>
    </row>
    <row r="54" spans="1:4">
      <c r="A54" t="s">
        <v>52</v>
      </c>
    </row>
    <row r="55" spans="1:4">
      <c r="A55" t="s">
        <v>57</v>
      </c>
    </row>
    <row r="57" spans="1:4" ht="66" customHeight="1">
      <c r="A57" s="46" t="s">
        <v>54</v>
      </c>
      <c r="B57" s="30"/>
      <c r="C57" s="30"/>
      <c r="D57" s="30"/>
    </row>
  </sheetData>
  <mergeCells count="10">
    <mergeCell ref="A1:C1"/>
    <mergeCell ref="A17:C18"/>
    <mergeCell ref="A52:D52"/>
    <mergeCell ref="A57:D57"/>
    <mergeCell ref="A32:C32"/>
    <mergeCell ref="A34:C34"/>
    <mergeCell ref="A36:B36"/>
    <mergeCell ref="C36:D36"/>
    <mergeCell ref="A50:D50"/>
    <mergeCell ref="A44:C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Дано</vt:lpstr>
      <vt:lpstr>ПервоначальныйБаланс</vt:lpstr>
      <vt:lpstr>Амортизация</vt:lpstr>
      <vt:lpstr>Переменные и ПостоянныеРасх</vt:lpstr>
      <vt:lpstr>Баланс и ДДС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днс</dc:creator>
  <cp:lastModifiedBy>dima</cp:lastModifiedBy>
  <dcterms:created xsi:type="dcterms:W3CDTF">2023-01-11T11:46:33Z</dcterms:created>
  <dcterms:modified xsi:type="dcterms:W3CDTF">2024-12-17T09:46:43Z</dcterms:modified>
</cp:coreProperties>
</file>