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2u8\Downloads\"/>
    </mc:Choice>
  </mc:AlternateContent>
  <xr:revisionPtr revIDLastSave="0" documentId="13_ncr:1_{F0E45921-ECFB-4086-AB39-085D0D4057ED}" xr6:coauthVersionLast="47" xr6:coauthVersionMax="47" xr10:uidLastSave="{00000000-0000-0000-0000-000000000000}"/>
  <bookViews>
    <workbookView xWindow="-120" yWindow="-120" windowWidth="19440" windowHeight="15000" activeTab="1" xr2:uid="{CC8A9419-F0EA-44EB-B31A-809090CFFE6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F3" i="1"/>
  <c r="F4" i="1"/>
  <c r="F5" i="1"/>
  <c r="F6" i="1"/>
  <c r="F7" i="1"/>
  <c r="F8" i="1"/>
  <c r="F9" i="1"/>
  <c r="F10" i="1"/>
  <c r="F11" i="1"/>
  <c r="F12" i="1"/>
  <c r="F13" i="1"/>
  <c r="F2" i="1"/>
  <c r="E2" i="1"/>
  <c r="C9" i="1"/>
  <c r="D9" i="1"/>
  <c r="B9" i="1"/>
  <c r="C7" i="1"/>
  <c r="D7" i="1"/>
  <c r="B7" i="1"/>
</calcChain>
</file>

<file path=xl/sharedStrings.xml><?xml version="1.0" encoding="utf-8"?>
<sst xmlns="http://schemas.openxmlformats.org/spreadsheetml/2006/main" count="60" uniqueCount="46">
  <si>
    <t>Показатель тыс. руб.</t>
  </si>
  <si>
    <t>Абсолютное отклонение</t>
  </si>
  <si>
    <t>Относительное отклонение</t>
  </si>
  <si>
    <t>Имущество организации (актив) Баланс, валюта баланса</t>
  </si>
  <si>
    <t>Внеоборотные активы</t>
  </si>
  <si>
    <t>Оборотные активы</t>
  </si>
  <si>
    <t>Об. Акт ИТОГО</t>
  </si>
  <si>
    <t>Собственный капитал (раздел 3)</t>
  </si>
  <si>
    <t>заемный капитал</t>
  </si>
  <si>
    <t>дебиторская задолж</t>
  </si>
  <si>
    <t>кредит задолж</t>
  </si>
  <si>
    <t>выручка от оказания услуг</t>
  </si>
  <si>
    <t>Чистая прибыль</t>
  </si>
  <si>
    <t>%</t>
  </si>
  <si>
    <t>За данный период 2021-2023 годов абсолютное отклонение по имуществу отеля составило 18,6 миллионов рублей, темп роста 140,5 %.</t>
  </si>
  <si>
    <t>+</t>
  </si>
  <si>
    <t>Внеоборотные активы в динамике увеличились на 20,3 миллиона или в 2,2 раза</t>
  </si>
  <si>
    <t>Собственный капитал отеля увеличивается каждый год и за отчетный период увеличился нв 12,7 миллионов или в 2 раза</t>
  </si>
  <si>
    <t>Оборотные активы в динамике уменьшились на 1,7 миллионов или на 5,6%</t>
  </si>
  <si>
    <t>Рост заемных средств увеличился на 6 миллионов и на 18% за отчетный период при этом доля заемного капитала выше, чем собственного, что является риском финансовой надежности</t>
  </si>
  <si>
    <t>Кредиторская задолженность у отеля постояно растет, что может в дальнейшем плохо отразится на финансовой деятельности организации. За период 2021-2023 года обязательства отеля возросли на 25 миллионов или в 3 раза</t>
  </si>
  <si>
    <t>Сокращение дебиторская задолженность составила 7,6 миллионов, уменьшилось на 30%. Динамика положительная</t>
  </si>
  <si>
    <t>Превышение кредиторской над дебеторской задолженности в 2022 и 2023 году означает, в случае чего кредиторская задолженность не будет погашена</t>
  </si>
  <si>
    <t>Выручка за отчетный период возросла 17 миллионов или на 9%</t>
  </si>
  <si>
    <t>Но чистая прибыль уменьшилась на 4,8 миллиона или 32 % . Динамика отрицательная</t>
  </si>
  <si>
    <t>Группа</t>
  </si>
  <si>
    <t>Активы</t>
  </si>
  <si>
    <t>Пассивы</t>
  </si>
  <si>
    <t>А1 - абсолютно ликвидные активы</t>
  </si>
  <si>
    <t>А2 - быстро реализуемые активы</t>
  </si>
  <si>
    <t>А3 - медленно реализуемые активы</t>
  </si>
  <si>
    <t>А4 - постоянные активы</t>
  </si>
  <si>
    <t>П1 - неотложные обязательства</t>
  </si>
  <si>
    <t>П2 - краткосрочные обязательства</t>
  </si>
  <si>
    <t>Сумма тыс.руб</t>
  </si>
  <si>
    <t>П3 - долгосрочные активы</t>
  </si>
  <si>
    <t>П4 - собаственные средства</t>
  </si>
  <si>
    <t>Краткосрочные обязательства, денежные средства</t>
  </si>
  <si>
    <t>Дебеторская задолженность</t>
  </si>
  <si>
    <t>Запасы, НДС к вычету, прочие оборотные активы</t>
  </si>
  <si>
    <t>Кредиторская задолженность</t>
  </si>
  <si>
    <t>Заемные средства, оценочные обязательстива, прочие обязательства</t>
  </si>
  <si>
    <t>Долгосрочные обязательства</t>
  </si>
  <si>
    <t>Капитал и резервы</t>
  </si>
  <si>
    <t>68+603=671</t>
  </si>
  <si>
    <t>Анализ ликвидности баланса по формулам: 1) Организация не в состоянии оплатить задолженность кредиторам и спользуя собственные денежные средства. Платежеспособногсть отеля по долгом низкая. Кредиторская задолженность не может быть погашена. 2)Организация также не может оплатить все текущие обязательства посредством преобразования быстро
реализуемых активов в денежные средства. Это означает, что если кто-либо из кредиторов подаст заявление о признании ее
финансово несостоятельной, она не сможет рассчитаться по долгам. 3) Но важно отметить, что организация сможет рассчитаться по долгосрочным обязательствам посредством преобразования медленно
реализуемых активов в денежные средства. 4) Основные средства организации – трудно реализуемые активы – не полностью финансируются из собственных
средств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</si>
</sst>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charset val="204"/>
      <scheme val="minor"/>
    </font>
    <font>
      <sz val="12"/>
      <color rgb="FF333333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BFBF3"/>
        <bgColor indexed="64"/>
      </patternFill>
    </fill>
    <fill>
      <patternFill patternType="solid">
        <fgColor rgb="FFE8FFE8"/>
        <bgColor indexed="64"/>
      </patternFill>
    </fill>
    <fill>
      <patternFill patternType="solid">
        <fgColor rgb="FFFFDFDF"/>
        <bgColor indexed="64"/>
      </patternFill>
    </fill>
  </fills>
  <borders count="2">
    <border>
      <left/>
      <right/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3E2F-9FA8-4BAA-AC5C-AB1F24B3B875}">
  <dimension ref="A1:I16"/>
  <sheetViews>
    <sheetView workbookViewId="0">
      <selection activeCell="I23" sqref="I23"/>
    </sheetView>
  </sheetViews>
  <sheetFormatPr defaultRowHeight="15" x14ac:dyDescent="0.25"/>
  <cols>
    <col min="1" max="1" width="26.42578125" customWidth="1"/>
    <col min="5" max="5" width="12.85546875" customWidth="1"/>
    <col min="6" max="6" width="14.5703125" customWidth="1"/>
  </cols>
  <sheetData>
    <row r="1" spans="1:9" ht="45.75" customHeight="1" thickBot="1" x14ac:dyDescent="0.3">
      <c r="A1" t="s">
        <v>0</v>
      </c>
      <c r="B1">
        <v>2023</v>
      </c>
      <c r="C1">
        <v>2022</v>
      </c>
      <c r="D1">
        <v>2021</v>
      </c>
      <c r="E1" s="1" t="s">
        <v>1</v>
      </c>
      <c r="F1" s="1" t="s">
        <v>2</v>
      </c>
    </row>
    <row r="2" spans="1:9" ht="45.75" thickBot="1" x14ac:dyDescent="0.3">
      <c r="A2" s="1" t="s">
        <v>3</v>
      </c>
      <c r="B2" s="2">
        <v>64595</v>
      </c>
      <c r="C2" s="2">
        <v>36275</v>
      </c>
      <c r="D2" s="2">
        <v>45962</v>
      </c>
      <c r="E2">
        <f t="shared" ref="E2:E13" si="0">B2-D2</f>
        <v>18633</v>
      </c>
      <c r="F2" s="5">
        <f>B2/D2*100</f>
        <v>140.54001131369392</v>
      </c>
      <c r="G2" t="s">
        <v>13</v>
      </c>
      <c r="H2" t="s">
        <v>15</v>
      </c>
      <c r="I2" t="s">
        <v>14</v>
      </c>
    </row>
    <row r="3" spans="1:9" ht="18" thickBot="1" x14ac:dyDescent="0.3">
      <c r="A3" s="1" t="s">
        <v>4</v>
      </c>
      <c r="B3" s="2">
        <v>36460</v>
      </c>
      <c r="C3" s="2">
        <v>13802</v>
      </c>
      <c r="D3" s="2">
        <v>16161</v>
      </c>
      <c r="E3">
        <f t="shared" si="0"/>
        <v>20299</v>
      </c>
      <c r="F3" s="5">
        <f t="shared" ref="F3:F13" si="1">B3/D3*100</f>
        <v>225.60485118495143</v>
      </c>
      <c r="G3" t="s">
        <v>13</v>
      </c>
      <c r="I3" t="s">
        <v>16</v>
      </c>
    </row>
    <row r="4" spans="1:9" ht="18" thickBot="1" x14ac:dyDescent="0.3">
      <c r="A4" s="1" t="s">
        <v>5</v>
      </c>
      <c r="B4" s="2">
        <v>6510</v>
      </c>
      <c r="C4" s="2">
        <v>7954</v>
      </c>
      <c r="D4" s="2">
        <v>4832</v>
      </c>
      <c r="E4">
        <f t="shared" si="0"/>
        <v>1678</v>
      </c>
      <c r="F4" s="5">
        <f t="shared" si="1"/>
        <v>134.72682119205297</v>
      </c>
      <c r="G4" t="s">
        <v>13</v>
      </c>
    </row>
    <row r="5" spans="1:9" ht="18" thickBot="1" x14ac:dyDescent="0.3">
      <c r="A5" s="1"/>
      <c r="B5" s="3">
        <v>16724</v>
      </c>
      <c r="C5" s="4">
        <v>10260</v>
      </c>
      <c r="D5" s="3">
        <v>24397</v>
      </c>
      <c r="E5">
        <f t="shared" si="0"/>
        <v>-7673</v>
      </c>
      <c r="F5" s="5">
        <f t="shared" si="1"/>
        <v>68.549411812927815</v>
      </c>
      <c r="G5" t="s">
        <v>13</v>
      </c>
    </row>
    <row r="6" spans="1:9" ht="18" thickBot="1" x14ac:dyDescent="0.3">
      <c r="A6" s="1"/>
      <c r="B6" s="2">
        <v>4900</v>
      </c>
      <c r="C6" s="2">
        <v>4259</v>
      </c>
      <c r="D6" s="2">
        <v>572</v>
      </c>
      <c r="E6">
        <f t="shared" si="0"/>
        <v>4328</v>
      </c>
      <c r="F6" s="5">
        <f t="shared" si="1"/>
        <v>856.6433566433567</v>
      </c>
      <c r="G6" t="s">
        <v>13</v>
      </c>
    </row>
    <row r="7" spans="1:9" ht="15.75" thickBot="1" x14ac:dyDescent="0.3">
      <c r="A7" s="1" t="s">
        <v>6</v>
      </c>
      <c r="B7">
        <f>SUM(B4:B6)</f>
        <v>28134</v>
      </c>
      <c r="C7">
        <f t="shared" ref="C7:D7" si="2">SUM(C4:C6)</f>
        <v>22473</v>
      </c>
      <c r="D7">
        <f t="shared" si="2"/>
        <v>29801</v>
      </c>
      <c r="E7">
        <f t="shared" si="0"/>
        <v>-1667</v>
      </c>
      <c r="F7" s="5">
        <f t="shared" si="1"/>
        <v>94.406227978926879</v>
      </c>
      <c r="G7" t="s">
        <v>13</v>
      </c>
      <c r="I7" t="s">
        <v>18</v>
      </c>
    </row>
    <row r="8" spans="1:9" ht="30.75" thickBot="1" x14ac:dyDescent="0.3">
      <c r="A8" s="1" t="s">
        <v>7</v>
      </c>
      <c r="B8" s="3">
        <v>25476</v>
      </c>
      <c r="C8" s="3">
        <v>15261</v>
      </c>
      <c r="D8" s="3">
        <v>12763</v>
      </c>
      <c r="E8">
        <f t="shared" si="0"/>
        <v>12713</v>
      </c>
      <c r="F8" s="5">
        <f t="shared" si="1"/>
        <v>199.60824257619683</v>
      </c>
      <c r="G8" t="s">
        <v>13</v>
      </c>
      <c r="I8" t="s">
        <v>17</v>
      </c>
    </row>
    <row r="9" spans="1:9" ht="15.75" thickBot="1" x14ac:dyDescent="0.3">
      <c r="A9" s="1" t="s">
        <v>8</v>
      </c>
      <c r="B9">
        <f>B2-B8</f>
        <v>39119</v>
      </c>
      <c r="C9">
        <f t="shared" ref="C9:D9" si="3">C2-C8</f>
        <v>21014</v>
      </c>
      <c r="D9">
        <f t="shared" si="3"/>
        <v>33199</v>
      </c>
      <c r="E9">
        <f t="shared" si="0"/>
        <v>5920</v>
      </c>
      <c r="F9" s="5">
        <f t="shared" si="1"/>
        <v>117.83186240549415</v>
      </c>
      <c r="G9" t="s">
        <v>13</v>
      </c>
      <c r="I9" t="s">
        <v>19</v>
      </c>
    </row>
    <row r="10" spans="1:9" ht="18" thickBot="1" x14ac:dyDescent="0.3">
      <c r="A10" s="1" t="s">
        <v>9</v>
      </c>
      <c r="B10" s="2">
        <v>16724</v>
      </c>
      <c r="C10" s="2">
        <v>10260</v>
      </c>
      <c r="D10" s="2">
        <v>24397</v>
      </c>
      <c r="E10">
        <f t="shared" si="0"/>
        <v>-7673</v>
      </c>
      <c r="F10" s="5">
        <f t="shared" si="1"/>
        <v>68.549411812927815</v>
      </c>
      <c r="G10" t="s">
        <v>13</v>
      </c>
      <c r="I10" t="s">
        <v>21</v>
      </c>
    </row>
    <row r="11" spans="1:9" ht="18" thickBot="1" x14ac:dyDescent="0.3">
      <c r="A11" s="1" t="s">
        <v>10</v>
      </c>
      <c r="B11" s="3">
        <v>37416</v>
      </c>
      <c r="C11" s="3">
        <v>20205</v>
      </c>
      <c r="D11" s="3">
        <v>12408</v>
      </c>
      <c r="E11">
        <f t="shared" si="0"/>
        <v>25008</v>
      </c>
      <c r="F11" s="5">
        <f t="shared" si="1"/>
        <v>301.54738878143132</v>
      </c>
      <c r="G11" t="s">
        <v>13</v>
      </c>
      <c r="I11" t="s">
        <v>20</v>
      </c>
    </row>
    <row r="12" spans="1:9" ht="18" thickBot="1" x14ac:dyDescent="0.3">
      <c r="A12" s="1" t="s">
        <v>11</v>
      </c>
      <c r="B12" s="3">
        <v>196670</v>
      </c>
      <c r="C12" s="4">
        <v>157673</v>
      </c>
      <c r="D12" s="3">
        <v>179758</v>
      </c>
      <c r="E12">
        <f t="shared" si="0"/>
        <v>16912</v>
      </c>
      <c r="F12" s="5">
        <f t="shared" si="1"/>
        <v>109.40820436364444</v>
      </c>
      <c r="G12" t="s">
        <v>13</v>
      </c>
      <c r="I12" t="s">
        <v>22</v>
      </c>
    </row>
    <row r="13" spans="1:9" ht="18" thickBot="1" x14ac:dyDescent="0.3">
      <c r="A13" s="1" t="s">
        <v>12</v>
      </c>
      <c r="B13" s="2">
        <v>10210</v>
      </c>
      <c r="C13" s="2">
        <v>1951</v>
      </c>
      <c r="D13" s="2">
        <v>15009</v>
      </c>
      <c r="E13">
        <f t="shared" si="0"/>
        <v>-4799</v>
      </c>
      <c r="F13" s="5">
        <f t="shared" si="1"/>
        <v>68.025851155973086</v>
      </c>
      <c r="G13" t="s">
        <v>13</v>
      </c>
      <c r="I13" t="s">
        <v>23</v>
      </c>
    </row>
    <row r="14" spans="1:9" x14ac:dyDescent="0.25">
      <c r="A14" s="1"/>
      <c r="I14" t="s">
        <v>24</v>
      </c>
    </row>
    <row r="15" spans="1:9" x14ac:dyDescent="0.25">
      <c r="A15" s="1"/>
    </row>
    <row r="16" spans="1:9" x14ac:dyDescent="0.25">
      <c r="A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5007-64B3-47C5-9E9A-319E64F94BC6}">
  <dimension ref="A1:F8"/>
  <sheetViews>
    <sheetView tabSelected="1" workbookViewId="0">
      <selection activeCell="G8" sqref="G8"/>
    </sheetView>
  </sheetViews>
  <sheetFormatPr defaultRowHeight="15" x14ac:dyDescent="0.25"/>
  <cols>
    <col min="1" max="5" width="16.140625" customWidth="1"/>
    <col min="6" max="6" width="16.7109375" customWidth="1"/>
  </cols>
  <sheetData>
    <row r="1" spans="1:6" x14ac:dyDescent="0.25">
      <c r="A1" s="1" t="s">
        <v>25</v>
      </c>
      <c r="B1" s="1" t="s">
        <v>26</v>
      </c>
      <c r="C1" s="1" t="s">
        <v>34</v>
      </c>
      <c r="D1" s="1" t="s">
        <v>25</v>
      </c>
      <c r="E1" s="1" t="s">
        <v>27</v>
      </c>
      <c r="F1" t="s">
        <v>34</v>
      </c>
    </row>
    <row r="2" spans="1:6" ht="64.5" customHeight="1" x14ac:dyDescent="0.25">
      <c r="A2" s="1" t="s">
        <v>28</v>
      </c>
      <c r="B2" s="1" t="s">
        <v>37</v>
      </c>
      <c r="C2" s="1">
        <v>4900</v>
      </c>
      <c r="D2" s="1" t="s">
        <v>32</v>
      </c>
      <c r="E2" s="1" t="s">
        <v>40</v>
      </c>
      <c r="F2">
        <v>37416</v>
      </c>
    </row>
    <row r="3" spans="1:6" ht="90" x14ac:dyDescent="0.25">
      <c r="A3" s="1" t="s">
        <v>29</v>
      </c>
      <c r="B3" s="1" t="s">
        <v>38</v>
      </c>
      <c r="C3" s="1">
        <v>16724</v>
      </c>
      <c r="D3" s="1" t="s">
        <v>33</v>
      </c>
      <c r="E3" s="1" t="s">
        <v>41</v>
      </c>
      <c r="F3" s="1" t="s">
        <v>44</v>
      </c>
    </row>
    <row r="4" spans="1:6" ht="60" x14ac:dyDescent="0.25">
      <c r="A4" s="1" t="s">
        <v>30</v>
      </c>
      <c r="B4" s="1" t="s">
        <v>39</v>
      </c>
      <c r="C4" s="1">
        <v>6510</v>
      </c>
      <c r="D4" s="1" t="s">
        <v>35</v>
      </c>
      <c r="E4" s="1" t="s">
        <v>42</v>
      </c>
      <c r="F4">
        <v>1031</v>
      </c>
    </row>
    <row r="5" spans="1:6" ht="45" x14ac:dyDescent="0.25">
      <c r="A5" s="1" t="s">
        <v>31</v>
      </c>
      <c r="B5" s="1" t="s">
        <v>4</v>
      </c>
      <c r="C5" s="1">
        <v>36460</v>
      </c>
      <c r="D5" s="1" t="s">
        <v>36</v>
      </c>
      <c r="E5" s="1" t="s">
        <v>43</v>
      </c>
      <c r="F5">
        <v>25476</v>
      </c>
    </row>
    <row r="8" spans="1:6" ht="169.5" customHeight="1" x14ac:dyDescent="0.25">
      <c r="A8" s="6" t="s">
        <v>45</v>
      </c>
      <c r="B8" s="6"/>
      <c r="C8" s="6"/>
      <c r="D8" s="6"/>
      <c r="E8" s="6"/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142u16</dc:creator>
  <cp:lastModifiedBy>142u8</cp:lastModifiedBy>
  <dcterms:created xsi:type="dcterms:W3CDTF">2024-10-08T04:19:30Z</dcterms:created>
  <dcterms:modified xsi:type="dcterms:W3CDTF">2024-10-22T05:14:52Z</dcterms:modified>
</cp:coreProperties>
</file>