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xr:revisionPtr revIDLastSave="0" documentId="13_ncr:1_{2FBB9B2B-CED0-4624-B6AD-EBBD6E0F58FC}" xr6:coauthVersionLast="45" xr6:coauthVersionMax="45" xr10:uidLastSave="{00000000-0000-0000-0000-000000000000}"/>
  <bookViews>
    <workbookView xWindow="-120" yWindow="-120" windowWidth="20730" windowHeight="11160" xr2:uid="{F177B22E-CE0F-484D-8286-C13D404661D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C7" i="1"/>
  <c r="I6" i="1"/>
  <c r="I5" i="1"/>
  <c r="I8" i="1" s="1"/>
  <c r="C6" i="1"/>
  <c r="C5" i="1"/>
  <c r="C8" i="1" s="1"/>
</calcChain>
</file>

<file path=xl/sharedStrings.xml><?xml version="1.0" encoding="utf-8"?>
<sst xmlns="http://schemas.openxmlformats.org/spreadsheetml/2006/main" count="24" uniqueCount="14">
  <si>
    <t>Datos</t>
  </si>
  <si>
    <t>VA2</t>
  </si>
  <si>
    <t>Rref</t>
  </si>
  <si>
    <t>Resultados</t>
  </si>
  <si>
    <t>Z</t>
  </si>
  <si>
    <t>VA1</t>
  </si>
  <si>
    <t>Resr</t>
  </si>
  <si>
    <t>C</t>
  </si>
  <si>
    <t>Frecuencia</t>
  </si>
  <si>
    <t>Capacitor</t>
  </si>
  <si>
    <t>Inductor</t>
  </si>
  <si>
    <t>L</t>
  </si>
  <si>
    <t>α</t>
  </si>
  <si>
    <t>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</si>
</sst>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0C83-E1F1-4A42-89EE-278DB0E0CC6C}">
  <dimension ref="B1:K13"/>
  <sheetViews>
    <sheetView tabSelected="1" workbookViewId="0">
      <selection activeCell="F13" sqref="F13"/>
    </sheetView>
  </sheetViews>
  <sheetFormatPr baseColWidth="10" defaultRowHeight="15" x14ac:dyDescent="0.25"/>
  <cols>
    <col min="1" max="1" width="14.140625" customWidth="1"/>
    <col min="2" max="2" width="12" customWidth="1"/>
    <col min="3" max="3" width="13.42578125" bestFit="1" customWidth="1"/>
    <col min="4" max="4" width="13" customWidth="1"/>
    <col min="5" max="5" width="11.7109375" bestFit="1" customWidth="1"/>
    <col min="6" max="7" width="11.85546875" bestFit="1" customWidth="1"/>
    <col min="9" max="9" width="13.42578125" bestFit="1" customWidth="1"/>
    <col min="10" max="10" width="12.85546875" customWidth="1"/>
    <col min="11" max="11" width="11.7109375" bestFit="1" customWidth="1"/>
  </cols>
  <sheetData>
    <row r="1" spans="2:11" ht="15.75" thickBot="1" x14ac:dyDescent="0.3"/>
    <row r="2" spans="2:11" ht="24" thickBot="1" x14ac:dyDescent="0.4">
      <c r="B2" s="15" t="s">
        <v>9</v>
      </c>
      <c r="C2" s="16"/>
      <c r="D2" s="16"/>
      <c r="E2" s="17"/>
      <c r="F2" s="1"/>
      <c r="G2" s="1"/>
      <c r="H2" s="15" t="s">
        <v>10</v>
      </c>
      <c r="I2" s="16"/>
      <c r="J2" s="16"/>
      <c r="K2" s="17"/>
    </row>
    <row r="3" spans="2:11" ht="19.5" thickBot="1" x14ac:dyDescent="0.3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18.75" x14ac:dyDescent="0.3">
      <c r="B4" s="2" t="s">
        <v>3</v>
      </c>
      <c r="C4" s="3"/>
      <c r="D4" s="4" t="s">
        <v>0</v>
      </c>
      <c r="E4" s="5"/>
      <c r="F4" s="1"/>
      <c r="G4" s="1"/>
      <c r="H4" s="2" t="s">
        <v>3</v>
      </c>
      <c r="I4" s="3"/>
      <c r="J4" s="4" t="s">
        <v>0</v>
      </c>
      <c r="K4" s="5"/>
    </row>
    <row r="5" spans="2:11" ht="18.75" x14ac:dyDescent="0.3">
      <c r="B5" s="6" t="s">
        <v>4</v>
      </c>
      <c r="C5" s="7">
        <f>(E5*E6)/((E7^2-2*E5*E7*COS(RADIANS(E8))+E5^2)^(1/2))</f>
        <v>178.04358297234322</v>
      </c>
      <c r="D5" s="8" t="s">
        <v>1</v>
      </c>
      <c r="E5" s="9">
        <v>0.29599999999999999</v>
      </c>
      <c r="F5" s="1"/>
      <c r="G5" s="1"/>
      <c r="H5" s="6" t="s">
        <v>4</v>
      </c>
      <c r="I5" s="7">
        <f>(K5*K6)/((K7^2-2*K5*K7*COS(RADIANS(K8))+K5^2)^(1/2))</f>
        <v>67.423479862715283</v>
      </c>
      <c r="J5" s="8" t="s">
        <v>1</v>
      </c>
      <c r="K5" s="9">
        <v>0.111</v>
      </c>
    </row>
    <row r="6" spans="2:11" ht="18.75" x14ac:dyDescent="0.3">
      <c r="B6" s="18" t="s">
        <v>12</v>
      </c>
      <c r="C6" s="7">
        <f>DEGREES(RADIANS(E8)-ATAN((-E5*SIN(RADIANS(E8)))/(E7-E5*COS(RADIANS(E8)))))</f>
        <v>-90.129333132254175</v>
      </c>
      <c r="D6" s="8" t="s">
        <v>2</v>
      </c>
      <c r="E6" s="9">
        <v>989</v>
      </c>
      <c r="F6" s="1"/>
      <c r="G6" s="1"/>
      <c r="H6" s="6" t="s">
        <v>12</v>
      </c>
      <c r="I6" s="7">
        <f>DEGREES(RADIANS(K8)-ATAN((-K5*SIN(RADIANS(K8)))/(K7-K5*COS(RADIANS(K8)))))</f>
        <v>91.024134336481609</v>
      </c>
      <c r="J6" s="8" t="s">
        <v>2</v>
      </c>
      <c r="K6" s="9">
        <v>989</v>
      </c>
    </row>
    <row r="7" spans="2:11" ht="18.75" x14ac:dyDescent="0.3">
      <c r="B7" s="6" t="s">
        <v>6</v>
      </c>
      <c r="C7" s="7">
        <f>ABS(C5*COS(RADIANS(C6)))</f>
        <v>0.40189547823945893</v>
      </c>
      <c r="D7" s="8" t="s">
        <v>5</v>
      </c>
      <c r="E7" s="9">
        <v>1.67</v>
      </c>
      <c r="F7" s="1"/>
      <c r="G7" s="1"/>
      <c r="H7" s="6" t="s">
        <v>6</v>
      </c>
      <c r="I7" s="7">
        <f>ABS(I5*COS(RADIANS(I6)))</f>
        <v>1.2050979064676601</v>
      </c>
      <c r="J7" s="8" t="s">
        <v>5</v>
      </c>
      <c r="K7" s="9">
        <v>1.63</v>
      </c>
    </row>
    <row r="8" spans="2:11" ht="18.75" x14ac:dyDescent="0.3">
      <c r="B8" s="6" t="s">
        <v>7</v>
      </c>
      <c r="C8" s="10">
        <f>-1/(2*PI()*E9*C5*SIN(RADIANS(C6)))</f>
        <v>8.9391229895004812E-6</v>
      </c>
      <c r="D8" s="8" t="s">
        <v>13</v>
      </c>
      <c r="E8" s="9">
        <v>-79.92</v>
      </c>
      <c r="F8" s="1"/>
      <c r="G8" s="1"/>
      <c r="H8" s="6" t="s">
        <v>11</v>
      </c>
      <c r="I8" s="10">
        <f>(I5*SIN(RADIANS(I6)))/(2*PI()*K9)</f>
        <v>1.0729065913099929E-3</v>
      </c>
      <c r="J8" s="8" t="s">
        <v>13</v>
      </c>
      <c r="K8" s="9">
        <v>87.12</v>
      </c>
    </row>
    <row r="9" spans="2:11" ht="19.5" thickBot="1" x14ac:dyDescent="0.35">
      <c r="B9" s="11"/>
      <c r="C9" s="12"/>
      <c r="D9" s="13" t="s">
        <v>8</v>
      </c>
      <c r="E9" s="14">
        <v>100</v>
      </c>
      <c r="F9" s="1"/>
      <c r="G9" s="1"/>
      <c r="H9" s="11"/>
      <c r="I9" s="12"/>
      <c r="J9" s="13" t="s">
        <v>8</v>
      </c>
      <c r="K9" s="14">
        <v>10000</v>
      </c>
    </row>
    <row r="13" spans="2:11" x14ac:dyDescent="0.25">
      <c r="F13" s="19"/>
    </row>
  </sheetData>
  <mergeCells count="8">
    <mergeCell ref="B4:C4"/>
    <mergeCell ref="B2:E2"/>
    <mergeCell ref="D4:E4"/>
    <mergeCell ref="B9:C9"/>
    <mergeCell ref="H2:K2"/>
    <mergeCell ref="H4:I4"/>
    <mergeCell ref="J4:K4"/>
    <mergeCell ref="H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2022-05-05T12:08:13Z</dcterms:created>
  <dcterms:modified xsi:type="dcterms:W3CDTF">2022-05-05T18:00:33Z</dcterms:modified>
</cp:coreProperties>
</file>