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\Desktop\"/>
    </mc:Choice>
  </mc:AlternateContent>
  <xr:revisionPtr revIDLastSave="0" documentId="13_ncr:1_{4D28D294-9CA0-4314-92BA-490D36D39217}" xr6:coauthVersionLast="45" xr6:coauthVersionMax="45" xr10:uidLastSave="{00000000-0000-0000-0000-000000000000}"/>
  <bookViews>
    <workbookView xWindow="-120" yWindow="-120" windowWidth="20730" windowHeight="11160" xr2:uid="{952B942E-44F3-4B77-A863-C45E7577C92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3" i="1" l="1"/>
  <c r="C5" i="1" l="1"/>
  <c r="C6" i="1" s="1"/>
  <c r="C11" i="1" s="1"/>
  <c r="C8" i="1"/>
  <c r="C9" i="1" s="1"/>
  <c r="C7" i="1" l="1"/>
  <c r="C10" i="1"/>
</calcChain>
</file>

<file path=xl/sharedStrings.xml><?xml version="1.0" encoding="utf-8"?>
<sst xmlns="http://schemas.openxmlformats.org/spreadsheetml/2006/main" count="23" uniqueCount="23">
  <si>
    <t>ton/toff</t>
  </si>
  <si>
    <t>Vin</t>
  </si>
  <si>
    <t>vf</t>
  </si>
  <si>
    <t>vsat</t>
  </si>
  <si>
    <t>ton+toff</t>
  </si>
  <si>
    <t>toff</t>
  </si>
  <si>
    <t>ton</t>
  </si>
  <si>
    <t>Ct</t>
  </si>
  <si>
    <t>Ipk</t>
  </si>
  <si>
    <t>Iout</t>
  </si>
  <si>
    <t>Rsc</t>
  </si>
  <si>
    <t>Lmin</t>
  </si>
  <si>
    <t>Vin(min)</t>
  </si>
  <si>
    <t>Cout</t>
  </si>
  <si>
    <t>Out Ripple</t>
  </si>
  <si>
    <t>54 uHy</t>
  </si>
  <si>
    <t>vout (-)</t>
  </si>
  <si>
    <t>Variables diseño</t>
  </si>
  <si>
    <t>Incógnitas</t>
  </si>
  <si>
    <t>Resultados</t>
  </si>
  <si>
    <t>f</t>
  </si>
  <si>
    <t>113 uF</t>
  </si>
  <si>
    <t>500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</si>
</sst>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4" borderId="4" xfId="0" applyFont="1" applyFill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12</xdr:row>
      <xdr:rowOff>28576</xdr:rowOff>
    </xdr:from>
    <xdr:to>
      <xdr:col>5</xdr:col>
      <xdr:colOff>609600</xdr:colOff>
      <xdr:row>14</xdr:row>
      <xdr:rowOff>182097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1401EA-5C44-4AC9-ABF8-AB3C27A283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874" t="41151" r="54679" b="54161"/>
        <a:stretch/>
      </xdr:blipFill>
      <xdr:spPr>
        <a:xfrm>
          <a:off x="1104900" y="2914651"/>
          <a:ext cx="2524125" cy="534521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104776</xdr:colOff>
      <xdr:row>0</xdr:row>
      <xdr:rowOff>66675</xdr:rowOff>
    </xdr:from>
    <xdr:to>
      <xdr:col>11</xdr:col>
      <xdr:colOff>333376</xdr:colOff>
      <xdr:row>19</xdr:row>
      <xdr:rowOff>76200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EED8EE3-08FB-4250-BADF-3EC9B368CE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775"/>
        <a:stretch/>
      </xdr:blipFill>
      <xdr:spPr bwMode="auto">
        <a:xfrm>
          <a:off x="4505326" y="66675"/>
          <a:ext cx="3276600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103909</xdr:colOff>
      <xdr:row>20</xdr:row>
      <xdr:rowOff>173181</xdr:rowOff>
    </xdr:from>
    <xdr:to>
      <xdr:col>10</xdr:col>
      <xdr:colOff>447675</xdr:colOff>
      <xdr:row>44</xdr:row>
      <xdr:rowOff>59078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32C8D5E-73E8-4063-B04E-97F14735DE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2363" t="22012" r="23457" b="17396"/>
        <a:stretch/>
      </xdr:blipFill>
      <xdr:spPr>
        <a:xfrm>
          <a:off x="103909" y="4583256"/>
          <a:ext cx="7106516" cy="4457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9EDB5-767C-4F4C-899F-245E135AE5E0}">
  <dimension ref="B1:G12"/>
  <sheetViews>
    <sheetView tabSelected="1" zoomScaleNormal="100" workbookViewId="0">
      <selection activeCell="G8" sqref="G8"/>
    </sheetView>
  </sheetViews>
  <sheetFormatPr baseColWidth="10" defaultRowHeight="15" x14ac:dyDescent="0.25"/>
  <cols>
    <col min="1" max="1" width="3.42578125" customWidth="1"/>
    <col min="2" max="2" width="12" bestFit="1" customWidth="1"/>
    <col min="3" max="3" width="12.5703125" customWidth="1"/>
    <col min="4" max="4" width="13.85546875" customWidth="1"/>
    <col min="5" max="5" width="3.42578125" customWidth="1"/>
    <col min="6" max="6" width="12.5703125" customWidth="1"/>
    <col min="7" max="7" width="9.28515625" customWidth="1"/>
  </cols>
  <sheetData>
    <row r="1" spans="2:7" ht="19.5" thickBot="1" x14ac:dyDescent="0.35">
      <c r="B1" s="1"/>
      <c r="C1" s="1"/>
      <c r="D1" s="2"/>
      <c r="E1" s="1"/>
      <c r="F1" s="1"/>
      <c r="G1" s="1"/>
    </row>
    <row r="2" spans="2:7" ht="18.75" x14ac:dyDescent="0.3">
      <c r="B2" s="19" t="s">
        <v>18</v>
      </c>
      <c r="C2" s="20"/>
      <c r="D2" s="3" t="s">
        <v>19</v>
      </c>
      <c r="E2" s="1"/>
      <c r="F2" s="17" t="s">
        <v>17</v>
      </c>
      <c r="G2" s="18"/>
    </row>
    <row r="3" spans="2:7" ht="18.75" x14ac:dyDescent="0.3">
      <c r="B3" s="4" t="s">
        <v>0</v>
      </c>
      <c r="C3" s="9">
        <f>((G3+G5)/(G4-G6))</f>
        <v>3.1</v>
      </c>
      <c r="D3" s="5"/>
      <c r="E3" s="1"/>
      <c r="F3" s="11" t="s">
        <v>16</v>
      </c>
      <c r="G3" s="14">
        <v>12</v>
      </c>
    </row>
    <row r="4" spans="2:7" ht="18.75" x14ac:dyDescent="0.3">
      <c r="B4" s="4" t="s">
        <v>4</v>
      </c>
      <c r="C4" s="9">
        <f>1/G10</f>
        <v>1.6666666666666667E-5</v>
      </c>
      <c r="D4" s="5"/>
      <c r="E4" s="1"/>
      <c r="F4" s="11" t="s">
        <v>1</v>
      </c>
      <c r="G4" s="14">
        <v>5</v>
      </c>
    </row>
    <row r="5" spans="2:7" ht="18.75" x14ac:dyDescent="0.3">
      <c r="B5" s="4" t="s">
        <v>5</v>
      </c>
      <c r="C5" s="9">
        <f>(C4)/(C3+1)</f>
        <v>4.0650406504065046E-6</v>
      </c>
      <c r="D5" s="5"/>
      <c r="E5" s="1"/>
      <c r="F5" s="11" t="s">
        <v>2</v>
      </c>
      <c r="G5" s="14">
        <v>0.4</v>
      </c>
    </row>
    <row r="6" spans="2:7" ht="18.75" x14ac:dyDescent="0.3">
      <c r="B6" s="4" t="s">
        <v>6</v>
      </c>
      <c r="C6" s="9">
        <f>C4-C5</f>
        <v>1.2601626016260162E-5</v>
      </c>
      <c r="D6" s="5"/>
      <c r="E6" s="1"/>
      <c r="F6" s="11" t="s">
        <v>3</v>
      </c>
      <c r="G6" s="14">
        <v>1</v>
      </c>
    </row>
    <row r="7" spans="2:7" ht="18.75" x14ac:dyDescent="0.3">
      <c r="B7" s="4" t="s">
        <v>7</v>
      </c>
      <c r="C7" s="9">
        <f>4*10^(-5)*C6</f>
        <v>5.0406504065040656E-10</v>
      </c>
      <c r="D7" s="6" t="s">
        <v>22</v>
      </c>
      <c r="E7" s="1"/>
      <c r="F7" s="11" t="s">
        <v>9</v>
      </c>
      <c r="G7" s="14">
        <v>0.1</v>
      </c>
    </row>
    <row r="8" spans="2:7" ht="18.75" x14ac:dyDescent="0.3">
      <c r="B8" s="4" t="s">
        <v>8</v>
      </c>
      <c r="C8" s="9">
        <f>2*G7*(C3+1)</f>
        <v>0.82</v>
      </c>
      <c r="D8" s="5"/>
      <c r="E8" s="1"/>
      <c r="F8" s="11" t="s">
        <v>12</v>
      </c>
      <c r="G8" s="14">
        <v>4.5</v>
      </c>
    </row>
    <row r="9" spans="2:7" ht="18.75" x14ac:dyDescent="0.3">
      <c r="B9" s="4" t="s">
        <v>10</v>
      </c>
      <c r="C9" s="9">
        <f>0.3/C8</f>
        <v>0.36585365853658536</v>
      </c>
      <c r="D9" s="5"/>
      <c r="E9" s="1"/>
      <c r="F9" s="12" t="s">
        <v>14</v>
      </c>
      <c r="G9" s="15">
        <v>0.1</v>
      </c>
    </row>
    <row r="10" spans="2:7" ht="19.5" thickBot="1" x14ac:dyDescent="0.35">
      <c r="B10" s="4" t="s">
        <v>11</v>
      </c>
      <c r="C10" s="9">
        <f>((G8-G6)/C8)*C6</f>
        <v>5.3787428118183623E-5</v>
      </c>
      <c r="D10" s="6" t="s">
        <v>15</v>
      </c>
      <c r="E10" s="1"/>
      <c r="F10" s="13" t="s">
        <v>20</v>
      </c>
      <c r="G10" s="16">
        <v>60000</v>
      </c>
    </row>
    <row r="11" spans="2:7" ht="19.5" thickBot="1" x14ac:dyDescent="0.35">
      <c r="B11" s="7" t="s">
        <v>13</v>
      </c>
      <c r="C11" s="10">
        <f>9*((G7*C6)/(G9))</f>
        <v>1.1341463414634146E-4</v>
      </c>
      <c r="D11" s="8" t="s">
        <v>21</v>
      </c>
      <c r="E11" s="1"/>
      <c r="F11" s="1"/>
      <c r="G11" s="1"/>
    </row>
    <row r="12" spans="2:7" ht="18.75" x14ac:dyDescent="0.3">
      <c r="B12" s="1"/>
      <c r="C12" s="1"/>
      <c r="D12" s="1"/>
      <c r="E12" s="1"/>
      <c r="F12" s="1"/>
      <c r="G12" s="1"/>
    </row>
  </sheetData>
  <mergeCells count="2">
    <mergeCell ref="F2:G2"/>
    <mergeCell ref="B2:C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Fer</cp:lastModifiedBy>
  <dcterms:created xsi:type="dcterms:W3CDTF">2021-03-05T00:59:49Z</dcterms:created>
  <dcterms:modified xsi:type="dcterms:W3CDTF">2021-03-10T13:39:00Z</dcterms:modified>
</cp:coreProperties>
</file>