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User1\Desktop\"/>
    </mc:Choice>
  </mc:AlternateContent>
  <xr:revisionPtr revIDLastSave="0" documentId="13_ncr:1_{E7CA340F-BE58-4DC6-9BDC-3F93B140E1F8}" xr6:coauthVersionLast="45" xr6:coauthVersionMax="45" xr10:uidLastSave="{00000000-0000-0000-0000-000000000000}"/>
  <bookViews>
    <workbookView xWindow="-108" yWindow="-108" windowWidth="23256" windowHeight="12576" activeTab="4" xr2:uid="{00000000-000D-0000-FFFF-FFFF00000000}"/>
  </bookViews>
  <sheets>
    <sheet name="Form Responses 1" sheetId="1" r:id="rId1"/>
    <sheet name="Comparison" sheetId="6" r:id="rId2"/>
    <sheet name="Culture" sheetId="4" r:id="rId3"/>
    <sheet name="Culture Weights" sheetId="5" r:id="rId4"/>
    <sheet name="City" sheetId="7" r:id="rId5"/>
  </sheets>
  <definedNames>
    <definedName name="_xlnm._FilterDatabase" localSheetId="4" hidden="1">City!$F$1:$G$83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4" i="6" l="1"/>
  <c r="AC16" i="6" l="1"/>
  <c r="AD16" i="6"/>
  <c r="AE16" i="6"/>
  <c r="AF16" i="6"/>
  <c r="AB16" i="6"/>
  <c r="AC14" i="6"/>
  <c r="AD14" i="6"/>
  <c r="AE14" i="6"/>
  <c r="AF14" i="6"/>
  <c r="AC15" i="6"/>
  <c r="AD15" i="6"/>
  <c r="AE15" i="6"/>
  <c r="AF15" i="6"/>
  <c r="AB15" i="6"/>
  <c r="AC10" i="6"/>
  <c r="AD10" i="6"/>
  <c r="AE10" i="6"/>
  <c r="AF10" i="6"/>
  <c r="AB10" i="6"/>
  <c r="AC9" i="6"/>
  <c r="AD9" i="6"/>
  <c r="AE9" i="6"/>
  <c r="AF9" i="6"/>
  <c r="AB9" i="6"/>
  <c r="P3" i="6"/>
  <c r="Q3" i="6"/>
  <c r="P4" i="6"/>
  <c r="Q4" i="6"/>
  <c r="P5" i="6"/>
  <c r="Q5" i="6"/>
  <c r="P6" i="6"/>
  <c r="Q6" i="6"/>
  <c r="P7" i="6"/>
  <c r="Q7" i="6"/>
  <c r="P8" i="6"/>
  <c r="Q8" i="6"/>
  <c r="P9" i="6"/>
  <c r="Q9" i="6"/>
  <c r="P10" i="6"/>
  <c r="Q10" i="6"/>
  <c r="P11" i="6"/>
  <c r="Q11" i="6"/>
  <c r="P12" i="6"/>
  <c r="Q12" i="6"/>
  <c r="P13" i="6"/>
  <c r="Q13" i="6"/>
  <c r="P14" i="6"/>
  <c r="Q14" i="6"/>
  <c r="P15" i="6"/>
  <c r="Q15" i="6"/>
  <c r="P16" i="6"/>
  <c r="Q16" i="6"/>
  <c r="P17" i="6"/>
  <c r="Q17" i="6"/>
  <c r="P18" i="6"/>
  <c r="Q18" i="6"/>
  <c r="P19" i="6"/>
  <c r="Q19" i="6"/>
  <c r="P20" i="6"/>
  <c r="Q20" i="6"/>
  <c r="P21" i="6"/>
  <c r="Q21" i="6"/>
  <c r="P22" i="6"/>
  <c r="Q22" i="6"/>
  <c r="P23" i="6"/>
  <c r="Q23" i="6"/>
  <c r="P24" i="6"/>
  <c r="Q24" i="6"/>
  <c r="P25" i="6"/>
  <c r="Q25" i="6"/>
  <c r="P26" i="6"/>
  <c r="Q26" i="6"/>
  <c r="P27" i="6"/>
  <c r="Q27" i="6"/>
  <c r="P28" i="6"/>
  <c r="Q28" i="6"/>
  <c r="P29" i="6"/>
  <c r="Q29" i="6"/>
  <c r="P30" i="6"/>
  <c r="Q30" i="6"/>
  <c r="P31" i="6"/>
  <c r="Q31" i="6"/>
  <c r="P32" i="6"/>
  <c r="Q32" i="6"/>
  <c r="P33" i="6"/>
  <c r="Q33" i="6"/>
  <c r="P34" i="6"/>
  <c r="Q34" i="6"/>
  <c r="P35" i="6"/>
  <c r="Q35" i="6"/>
  <c r="P36" i="6"/>
  <c r="Q36" i="6"/>
  <c r="P37" i="6"/>
  <c r="Q37" i="6"/>
  <c r="P38" i="6"/>
  <c r="Q38" i="6"/>
  <c r="P39" i="6"/>
  <c r="Q39" i="6"/>
  <c r="P40" i="6"/>
  <c r="Q40" i="6"/>
  <c r="P41" i="6"/>
  <c r="Q41" i="6"/>
  <c r="P42" i="6"/>
  <c r="Q42" i="6"/>
  <c r="P43" i="6"/>
  <c r="Q43" i="6"/>
  <c r="P44" i="6"/>
  <c r="Q44" i="6"/>
  <c r="P45" i="6"/>
  <c r="Q45" i="6"/>
  <c r="P46" i="6"/>
  <c r="Q46" i="6"/>
  <c r="P47" i="6"/>
  <c r="Q47" i="6"/>
  <c r="P48" i="6"/>
  <c r="Q48" i="6"/>
  <c r="P49" i="6"/>
  <c r="Q49" i="6"/>
  <c r="P50" i="6"/>
  <c r="Q50" i="6"/>
  <c r="P51" i="6"/>
  <c r="Q51" i="6"/>
  <c r="P52" i="6"/>
  <c r="Q52" i="6"/>
  <c r="P53" i="6"/>
  <c r="Q53" i="6"/>
  <c r="P54" i="6"/>
  <c r="Q54" i="6"/>
  <c r="P55" i="6"/>
  <c r="Q55" i="6"/>
  <c r="P56" i="6"/>
  <c r="Q56" i="6"/>
  <c r="P57" i="6"/>
  <c r="Q57" i="6"/>
  <c r="P58" i="6"/>
  <c r="Q58" i="6"/>
  <c r="P59" i="6"/>
  <c r="Q59" i="6"/>
  <c r="P60" i="6"/>
  <c r="Q60" i="6"/>
  <c r="P61" i="6"/>
  <c r="Q61" i="6"/>
  <c r="P62" i="6"/>
  <c r="Q62" i="6"/>
  <c r="P63" i="6"/>
  <c r="Q63" i="6"/>
  <c r="P64" i="6"/>
  <c r="Q64" i="6"/>
  <c r="P65" i="6"/>
  <c r="Q65" i="6"/>
  <c r="P66" i="6"/>
  <c r="Q66" i="6"/>
  <c r="P67" i="6"/>
  <c r="Q67" i="6"/>
  <c r="P68" i="6"/>
  <c r="Q68" i="6"/>
  <c r="P69" i="6"/>
  <c r="Q69" i="6"/>
  <c r="P70" i="6"/>
  <c r="Q70" i="6"/>
  <c r="P71" i="6"/>
  <c r="Q71" i="6"/>
  <c r="P72" i="6"/>
  <c r="Q72" i="6"/>
  <c r="P73" i="6"/>
  <c r="Q73" i="6"/>
  <c r="P74" i="6"/>
  <c r="Q74" i="6"/>
  <c r="P75" i="6"/>
  <c r="Q75" i="6"/>
  <c r="P76" i="6"/>
  <c r="Q76" i="6"/>
  <c r="P77" i="6"/>
  <c r="Q77" i="6"/>
  <c r="P78" i="6"/>
  <c r="Q78" i="6"/>
  <c r="P79" i="6"/>
  <c r="Q79" i="6"/>
  <c r="P80" i="6"/>
  <c r="Q80" i="6"/>
  <c r="P81" i="6"/>
  <c r="Q81" i="6"/>
  <c r="P82" i="6"/>
  <c r="Q82" i="6"/>
  <c r="P83" i="6"/>
  <c r="Q83" i="6"/>
  <c r="P84" i="6"/>
  <c r="Q84" i="6"/>
  <c r="Q2" i="6"/>
  <c r="P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2" i="6"/>
  <c r="S3" i="6"/>
  <c r="T3" i="6"/>
  <c r="U3" i="6"/>
  <c r="V3" i="6"/>
  <c r="S4" i="6"/>
  <c r="T4" i="6"/>
  <c r="U4" i="6"/>
  <c r="V4" i="6"/>
  <c r="S5" i="6"/>
  <c r="T5" i="6"/>
  <c r="U5" i="6"/>
  <c r="V5" i="6"/>
  <c r="S6" i="6"/>
  <c r="T6" i="6"/>
  <c r="U6" i="6"/>
  <c r="V6" i="6"/>
  <c r="S7" i="6"/>
  <c r="T7" i="6"/>
  <c r="U7" i="6"/>
  <c r="V7" i="6"/>
  <c r="S8" i="6"/>
  <c r="T8" i="6"/>
  <c r="U8" i="6"/>
  <c r="V8" i="6"/>
  <c r="S9" i="6"/>
  <c r="T9" i="6"/>
  <c r="U9" i="6"/>
  <c r="V9" i="6"/>
  <c r="S10" i="6"/>
  <c r="T10" i="6"/>
  <c r="U10" i="6"/>
  <c r="V10" i="6"/>
  <c r="S11" i="6"/>
  <c r="T11" i="6"/>
  <c r="U11" i="6"/>
  <c r="V11" i="6"/>
  <c r="S12" i="6"/>
  <c r="T12" i="6"/>
  <c r="U12" i="6"/>
  <c r="V12" i="6"/>
  <c r="S13" i="6"/>
  <c r="T13" i="6"/>
  <c r="U13" i="6"/>
  <c r="V13" i="6"/>
  <c r="S14" i="6"/>
  <c r="T14" i="6"/>
  <c r="U14" i="6"/>
  <c r="V14" i="6"/>
  <c r="S15" i="6"/>
  <c r="T15" i="6"/>
  <c r="U15" i="6"/>
  <c r="V15" i="6"/>
  <c r="S16" i="6"/>
  <c r="T16" i="6"/>
  <c r="U16" i="6"/>
  <c r="V16" i="6"/>
  <c r="S17" i="6"/>
  <c r="T17" i="6"/>
  <c r="U17" i="6"/>
  <c r="V17" i="6"/>
  <c r="S18" i="6"/>
  <c r="T18" i="6"/>
  <c r="U18" i="6"/>
  <c r="V18" i="6"/>
  <c r="S19" i="6"/>
  <c r="T19" i="6"/>
  <c r="U19" i="6"/>
  <c r="V19" i="6"/>
  <c r="S20" i="6"/>
  <c r="T20" i="6"/>
  <c r="U20" i="6"/>
  <c r="V20" i="6"/>
  <c r="S21" i="6"/>
  <c r="T21" i="6"/>
  <c r="U21" i="6"/>
  <c r="V21" i="6"/>
  <c r="S22" i="6"/>
  <c r="T22" i="6"/>
  <c r="U22" i="6"/>
  <c r="V22" i="6"/>
  <c r="S23" i="6"/>
  <c r="T23" i="6"/>
  <c r="U23" i="6"/>
  <c r="V23" i="6"/>
  <c r="S24" i="6"/>
  <c r="T24" i="6"/>
  <c r="U24" i="6"/>
  <c r="V24" i="6"/>
  <c r="S25" i="6"/>
  <c r="T25" i="6"/>
  <c r="U25" i="6"/>
  <c r="V25" i="6"/>
  <c r="S26" i="6"/>
  <c r="T26" i="6"/>
  <c r="U26" i="6"/>
  <c r="V26" i="6"/>
  <c r="S27" i="6"/>
  <c r="T27" i="6"/>
  <c r="U27" i="6"/>
  <c r="V27" i="6"/>
  <c r="S28" i="6"/>
  <c r="T28" i="6"/>
  <c r="U28" i="6"/>
  <c r="V28" i="6"/>
  <c r="S29" i="6"/>
  <c r="T29" i="6"/>
  <c r="U29" i="6"/>
  <c r="V29" i="6"/>
  <c r="S30" i="6"/>
  <c r="T30" i="6"/>
  <c r="U30" i="6"/>
  <c r="V30" i="6"/>
  <c r="S31" i="6"/>
  <c r="T31" i="6"/>
  <c r="U31" i="6"/>
  <c r="V31" i="6"/>
  <c r="S32" i="6"/>
  <c r="T32" i="6"/>
  <c r="U32" i="6"/>
  <c r="V32" i="6"/>
  <c r="S33" i="6"/>
  <c r="T33" i="6"/>
  <c r="U33" i="6"/>
  <c r="V33" i="6"/>
  <c r="S34" i="6"/>
  <c r="T34" i="6"/>
  <c r="U34" i="6"/>
  <c r="V34" i="6"/>
  <c r="S35" i="6"/>
  <c r="T35" i="6"/>
  <c r="U35" i="6"/>
  <c r="V35" i="6"/>
  <c r="S36" i="6"/>
  <c r="T36" i="6"/>
  <c r="U36" i="6"/>
  <c r="V36" i="6"/>
  <c r="S37" i="6"/>
  <c r="T37" i="6"/>
  <c r="U37" i="6"/>
  <c r="V37" i="6"/>
  <c r="S38" i="6"/>
  <c r="T38" i="6"/>
  <c r="U38" i="6"/>
  <c r="V38" i="6"/>
  <c r="S39" i="6"/>
  <c r="T39" i="6"/>
  <c r="U39" i="6"/>
  <c r="V39" i="6"/>
  <c r="S40" i="6"/>
  <c r="T40" i="6"/>
  <c r="U40" i="6"/>
  <c r="V40" i="6"/>
  <c r="S41" i="6"/>
  <c r="T41" i="6"/>
  <c r="U41" i="6"/>
  <c r="V41" i="6"/>
  <c r="S42" i="6"/>
  <c r="T42" i="6"/>
  <c r="U42" i="6"/>
  <c r="V42" i="6"/>
  <c r="S43" i="6"/>
  <c r="T43" i="6"/>
  <c r="U43" i="6"/>
  <c r="V43" i="6"/>
  <c r="S44" i="6"/>
  <c r="T44" i="6"/>
  <c r="U44" i="6"/>
  <c r="V44" i="6"/>
  <c r="S45" i="6"/>
  <c r="T45" i="6"/>
  <c r="U45" i="6"/>
  <c r="V45" i="6"/>
  <c r="S46" i="6"/>
  <c r="T46" i="6"/>
  <c r="U46" i="6"/>
  <c r="V46" i="6"/>
  <c r="S47" i="6"/>
  <c r="T47" i="6"/>
  <c r="U47" i="6"/>
  <c r="V47" i="6"/>
  <c r="S48" i="6"/>
  <c r="T48" i="6"/>
  <c r="U48" i="6"/>
  <c r="V48" i="6"/>
  <c r="S49" i="6"/>
  <c r="T49" i="6"/>
  <c r="U49" i="6"/>
  <c r="V49" i="6"/>
  <c r="S50" i="6"/>
  <c r="T50" i="6"/>
  <c r="U50" i="6"/>
  <c r="V50" i="6"/>
  <c r="S51" i="6"/>
  <c r="T51" i="6"/>
  <c r="U51" i="6"/>
  <c r="V51" i="6"/>
  <c r="S52" i="6"/>
  <c r="T52" i="6"/>
  <c r="U52" i="6"/>
  <c r="V52" i="6"/>
  <c r="S53" i="6"/>
  <c r="T53" i="6"/>
  <c r="U53" i="6"/>
  <c r="V53" i="6"/>
  <c r="S54" i="6"/>
  <c r="T54" i="6"/>
  <c r="U54" i="6"/>
  <c r="V54" i="6"/>
  <c r="S55" i="6"/>
  <c r="T55" i="6"/>
  <c r="U55" i="6"/>
  <c r="V55" i="6"/>
  <c r="S56" i="6"/>
  <c r="T56" i="6"/>
  <c r="U56" i="6"/>
  <c r="V56" i="6"/>
  <c r="S57" i="6"/>
  <c r="T57" i="6"/>
  <c r="U57" i="6"/>
  <c r="V57" i="6"/>
  <c r="S58" i="6"/>
  <c r="T58" i="6"/>
  <c r="U58" i="6"/>
  <c r="V58" i="6"/>
  <c r="S59" i="6"/>
  <c r="T59" i="6"/>
  <c r="U59" i="6"/>
  <c r="V59" i="6"/>
  <c r="S60" i="6"/>
  <c r="T60" i="6"/>
  <c r="U60" i="6"/>
  <c r="V60" i="6"/>
  <c r="S61" i="6"/>
  <c r="T61" i="6"/>
  <c r="U61" i="6"/>
  <c r="V61" i="6"/>
  <c r="S62" i="6"/>
  <c r="T62" i="6"/>
  <c r="U62" i="6"/>
  <c r="V62" i="6"/>
  <c r="S63" i="6"/>
  <c r="T63" i="6"/>
  <c r="U63" i="6"/>
  <c r="V63" i="6"/>
  <c r="S64" i="6"/>
  <c r="T64" i="6"/>
  <c r="U64" i="6"/>
  <c r="V64" i="6"/>
  <c r="S65" i="6"/>
  <c r="T65" i="6"/>
  <c r="U65" i="6"/>
  <c r="V65" i="6"/>
  <c r="S66" i="6"/>
  <c r="T66" i="6"/>
  <c r="U66" i="6"/>
  <c r="V66" i="6"/>
  <c r="S67" i="6"/>
  <c r="T67" i="6"/>
  <c r="U67" i="6"/>
  <c r="V67" i="6"/>
  <c r="S68" i="6"/>
  <c r="T68" i="6"/>
  <c r="U68" i="6"/>
  <c r="V68" i="6"/>
  <c r="S69" i="6"/>
  <c r="T69" i="6"/>
  <c r="U69" i="6"/>
  <c r="V69" i="6"/>
  <c r="S70" i="6"/>
  <c r="T70" i="6"/>
  <c r="U70" i="6"/>
  <c r="V70" i="6"/>
  <c r="S71" i="6"/>
  <c r="T71" i="6"/>
  <c r="U71" i="6"/>
  <c r="V71" i="6"/>
  <c r="S72" i="6"/>
  <c r="T72" i="6"/>
  <c r="U72" i="6"/>
  <c r="V72" i="6"/>
  <c r="S73" i="6"/>
  <c r="T73" i="6"/>
  <c r="U73" i="6"/>
  <c r="V73" i="6"/>
  <c r="S74" i="6"/>
  <c r="T74" i="6"/>
  <c r="U74" i="6"/>
  <c r="V74" i="6"/>
  <c r="S75" i="6"/>
  <c r="T75" i="6"/>
  <c r="U75" i="6"/>
  <c r="V75" i="6"/>
  <c r="S76" i="6"/>
  <c r="T76" i="6"/>
  <c r="U76" i="6"/>
  <c r="V76" i="6"/>
  <c r="S77" i="6"/>
  <c r="T77" i="6"/>
  <c r="U77" i="6"/>
  <c r="V77" i="6"/>
  <c r="S78" i="6"/>
  <c r="T78" i="6"/>
  <c r="U78" i="6"/>
  <c r="V78" i="6"/>
  <c r="S79" i="6"/>
  <c r="T79" i="6"/>
  <c r="U79" i="6"/>
  <c r="V79" i="6"/>
  <c r="S80" i="6"/>
  <c r="T80" i="6"/>
  <c r="U80" i="6"/>
  <c r="V80" i="6"/>
  <c r="S81" i="6"/>
  <c r="T81" i="6"/>
  <c r="U81" i="6"/>
  <c r="V81" i="6"/>
  <c r="S82" i="6"/>
  <c r="T82" i="6"/>
  <c r="U82" i="6"/>
  <c r="V82" i="6"/>
  <c r="S83" i="6"/>
  <c r="T83" i="6"/>
  <c r="U83" i="6"/>
  <c r="V83" i="6"/>
  <c r="S84" i="6"/>
  <c r="T84" i="6"/>
  <c r="U84" i="6"/>
  <c r="V84" i="6"/>
  <c r="V2" i="6"/>
  <c r="U2" i="6"/>
  <c r="T2" i="6"/>
  <c r="S2" i="6"/>
  <c r="R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K2" i="6"/>
  <c r="L2" i="6"/>
  <c r="M2" i="6"/>
  <c r="N2" i="6"/>
  <c r="K3" i="6"/>
  <c r="L3" i="6"/>
  <c r="M3" i="6"/>
  <c r="N3" i="6"/>
  <c r="K4" i="6"/>
  <c r="L4" i="6"/>
  <c r="M4" i="6"/>
  <c r="N4" i="6"/>
  <c r="K5" i="6"/>
  <c r="L5" i="6"/>
  <c r="M5" i="6"/>
  <c r="N5" i="6"/>
  <c r="K6" i="6"/>
  <c r="L6" i="6"/>
  <c r="M6" i="6"/>
  <c r="N6" i="6"/>
  <c r="K7" i="6"/>
  <c r="L7" i="6"/>
  <c r="M7" i="6"/>
  <c r="N7" i="6"/>
  <c r="K8" i="6"/>
  <c r="L8" i="6"/>
  <c r="M8" i="6"/>
  <c r="N8" i="6"/>
  <c r="K9" i="6"/>
  <c r="L9" i="6"/>
  <c r="M9" i="6"/>
  <c r="N9" i="6"/>
  <c r="K10" i="6"/>
  <c r="L10" i="6"/>
  <c r="M10" i="6"/>
  <c r="N10" i="6"/>
  <c r="K11" i="6"/>
  <c r="L11" i="6"/>
  <c r="M11" i="6"/>
  <c r="N11" i="6"/>
  <c r="K12" i="6"/>
  <c r="L12" i="6"/>
  <c r="M12" i="6"/>
  <c r="N12" i="6"/>
  <c r="K13" i="6"/>
  <c r="L13" i="6"/>
  <c r="M13" i="6"/>
  <c r="N13" i="6"/>
  <c r="K14" i="6"/>
  <c r="L14" i="6"/>
  <c r="M14" i="6"/>
  <c r="N14" i="6"/>
  <c r="K15" i="6"/>
  <c r="L15" i="6"/>
  <c r="M15" i="6"/>
  <c r="N15" i="6"/>
  <c r="K16" i="6"/>
  <c r="L16" i="6"/>
  <c r="M16" i="6"/>
  <c r="N16" i="6"/>
  <c r="K17" i="6"/>
  <c r="L17" i="6"/>
  <c r="M17" i="6"/>
  <c r="N17" i="6"/>
  <c r="K18" i="6"/>
  <c r="L18" i="6"/>
  <c r="M18" i="6"/>
  <c r="N18" i="6"/>
  <c r="K19" i="6"/>
  <c r="L19" i="6"/>
  <c r="M19" i="6"/>
  <c r="N19" i="6"/>
  <c r="K20" i="6"/>
  <c r="L20" i="6"/>
  <c r="M20" i="6"/>
  <c r="N20" i="6"/>
  <c r="K21" i="6"/>
  <c r="L21" i="6"/>
  <c r="M21" i="6"/>
  <c r="N21" i="6"/>
  <c r="K22" i="6"/>
  <c r="L22" i="6"/>
  <c r="M22" i="6"/>
  <c r="N22" i="6"/>
  <c r="K23" i="6"/>
  <c r="L23" i="6"/>
  <c r="M23" i="6"/>
  <c r="N23" i="6"/>
  <c r="K24" i="6"/>
  <c r="L24" i="6"/>
  <c r="M24" i="6"/>
  <c r="N24" i="6"/>
  <c r="K25" i="6"/>
  <c r="L25" i="6"/>
  <c r="M25" i="6"/>
  <c r="N25" i="6"/>
  <c r="K26" i="6"/>
  <c r="L26" i="6"/>
  <c r="M26" i="6"/>
  <c r="N26" i="6"/>
  <c r="K27" i="6"/>
  <c r="L27" i="6"/>
  <c r="M27" i="6"/>
  <c r="N27" i="6"/>
  <c r="K28" i="6"/>
  <c r="L28" i="6"/>
  <c r="M28" i="6"/>
  <c r="N28" i="6"/>
  <c r="K29" i="6"/>
  <c r="L29" i="6"/>
  <c r="M29" i="6"/>
  <c r="N29" i="6"/>
  <c r="K30" i="6"/>
  <c r="L30" i="6"/>
  <c r="M30" i="6"/>
  <c r="N30" i="6"/>
  <c r="K31" i="6"/>
  <c r="L31" i="6"/>
  <c r="M31" i="6"/>
  <c r="N31" i="6"/>
  <c r="K32" i="6"/>
  <c r="L32" i="6"/>
  <c r="M32" i="6"/>
  <c r="N32" i="6"/>
  <c r="K33" i="6"/>
  <c r="L33" i="6"/>
  <c r="M33" i="6"/>
  <c r="N33" i="6"/>
  <c r="K34" i="6"/>
  <c r="L34" i="6"/>
  <c r="M34" i="6"/>
  <c r="N34" i="6"/>
  <c r="K35" i="6"/>
  <c r="L35" i="6"/>
  <c r="M35" i="6"/>
  <c r="N35" i="6"/>
  <c r="K36" i="6"/>
  <c r="L36" i="6"/>
  <c r="M36" i="6"/>
  <c r="N36" i="6"/>
  <c r="K37" i="6"/>
  <c r="L37" i="6"/>
  <c r="M37" i="6"/>
  <c r="N37" i="6"/>
  <c r="K38" i="6"/>
  <c r="L38" i="6"/>
  <c r="M38" i="6"/>
  <c r="N38" i="6"/>
  <c r="K39" i="6"/>
  <c r="L39" i="6"/>
  <c r="M39" i="6"/>
  <c r="N39" i="6"/>
  <c r="K40" i="6"/>
  <c r="L40" i="6"/>
  <c r="M40" i="6"/>
  <c r="N40" i="6"/>
  <c r="K41" i="6"/>
  <c r="L41" i="6"/>
  <c r="M41" i="6"/>
  <c r="N41" i="6"/>
  <c r="K42" i="6"/>
  <c r="L42" i="6"/>
  <c r="M42" i="6"/>
  <c r="N42" i="6"/>
  <c r="K43" i="6"/>
  <c r="L43" i="6"/>
  <c r="M43" i="6"/>
  <c r="N43" i="6"/>
  <c r="K44" i="6"/>
  <c r="L44" i="6"/>
  <c r="M44" i="6"/>
  <c r="N44" i="6"/>
  <c r="K45" i="6"/>
  <c r="L45" i="6"/>
  <c r="M45" i="6"/>
  <c r="N45" i="6"/>
  <c r="K46" i="6"/>
  <c r="L46" i="6"/>
  <c r="M46" i="6"/>
  <c r="N46" i="6"/>
  <c r="K47" i="6"/>
  <c r="L47" i="6"/>
  <c r="M47" i="6"/>
  <c r="N47" i="6"/>
  <c r="K48" i="6"/>
  <c r="L48" i="6"/>
  <c r="M48" i="6"/>
  <c r="N48" i="6"/>
  <c r="K49" i="6"/>
  <c r="L49" i="6"/>
  <c r="M49" i="6"/>
  <c r="N49" i="6"/>
  <c r="K50" i="6"/>
  <c r="L50" i="6"/>
  <c r="M50" i="6"/>
  <c r="N50" i="6"/>
  <c r="K51" i="6"/>
  <c r="L51" i="6"/>
  <c r="M51" i="6"/>
  <c r="N51" i="6"/>
  <c r="K52" i="6"/>
  <c r="L52" i="6"/>
  <c r="M52" i="6"/>
  <c r="N52" i="6"/>
  <c r="K53" i="6"/>
  <c r="L53" i="6"/>
  <c r="M53" i="6"/>
  <c r="N53" i="6"/>
  <c r="K54" i="6"/>
  <c r="L54" i="6"/>
  <c r="M54" i="6"/>
  <c r="N54" i="6"/>
  <c r="K55" i="6"/>
  <c r="L55" i="6"/>
  <c r="M55" i="6"/>
  <c r="N55" i="6"/>
  <c r="K56" i="6"/>
  <c r="L56" i="6"/>
  <c r="M56" i="6"/>
  <c r="N56" i="6"/>
  <c r="K57" i="6"/>
  <c r="L57" i="6"/>
  <c r="M57" i="6"/>
  <c r="N57" i="6"/>
  <c r="K58" i="6"/>
  <c r="L58" i="6"/>
  <c r="M58" i="6"/>
  <c r="N58" i="6"/>
  <c r="K59" i="6"/>
  <c r="L59" i="6"/>
  <c r="M59" i="6"/>
  <c r="N59" i="6"/>
  <c r="K60" i="6"/>
  <c r="L60" i="6"/>
  <c r="M60" i="6"/>
  <c r="N60" i="6"/>
  <c r="K61" i="6"/>
  <c r="L61" i="6"/>
  <c r="M61" i="6"/>
  <c r="N61" i="6"/>
  <c r="K62" i="6"/>
  <c r="L62" i="6"/>
  <c r="M62" i="6"/>
  <c r="N62" i="6"/>
  <c r="K63" i="6"/>
  <c r="L63" i="6"/>
  <c r="M63" i="6"/>
  <c r="N63" i="6"/>
  <c r="K64" i="6"/>
  <c r="L64" i="6"/>
  <c r="M64" i="6"/>
  <c r="N64" i="6"/>
  <c r="K65" i="6"/>
  <c r="L65" i="6"/>
  <c r="M65" i="6"/>
  <c r="N65" i="6"/>
  <c r="K66" i="6"/>
  <c r="L66" i="6"/>
  <c r="M66" i="6"/>
  <c r="N66" i="6"/>
  <c r="K67" i="6"/>
  <c r="L67" i="6"/>
  <c r="M67" i="6"/>
  <c r="N67" i="6"/>
  <c r="K68" i="6"/>
  <c r="L68" i="6"/>
  <c r="M68" i="6"/>
  <c r="N68" i="6"/>
  <c r="K69" i="6"/>
  <c r="L69" i="6"/>
  <c r="M69" i="6"/>
  <c r="N69" i="6"/>
  <c r="K70" i="6"/>
  <c r="L70" i="6"/>
  <c r="M70" i="6"/>
  <c r="N70" i="6"/>
  <c r="K71" i="6"/>
  <c r="L71" i="6"/>
  <c r="M71" i="6"/>
  <c r="N71" i="6"/>
  <c r="K72" i="6"/>
  <c r="L72" i="6"/>
  <c r="M72" i="6"/>
  <c r="N72" i="6"/>
  <c r="K73" i="6"/>
  <c r="L73" i="6"/>
  <c r="M73" i="6"/>
  <c r="N73" i="6"/>
  <c r="K74" i="6"/>
  <c r="L74" i="6"/>
  <c r="M74" i="6"/>
  <c r="N74" i="6"/>
  <c r="K75" i="6"/>
  <c r="L75" i="6"/>
  <c r="M75" i="6"/>
  <c r="N75" i="6"/>
  <c r="K76" i="6"/>
  <c r="L76" i="6"/>
  <c r="M76" i="6"/>
  <c r="N76" i="6"/>
  <c r="K77" i="6"/>
  <c r="L77" i="6"/>
  <c r="M77" i="6"/>
  <c r="N77" i="6"/>
  <c r="K78" i="6"/>
  <c r="L78" i="6"/>
  <c r="M78" i="6"/>
  <c r="N78" i="6"/>
  <c r="K79" i="6"/>
  <c r="L79" i="6"/>
  <c r="M79" i="6"/>
  <c r="N79" i="6"/>
  <c r="K80" i="6"/>
  <c r="L80" i="6"/>
  <c r="M80" i="6"/>
  <c r="N80" i="6"/>
  <c r="K81" i="6"/>
  <c r="L81" i="6"/>
  <c r="M81" i="6"/>
  <c r="N81" i="6"/>
  <c r="K82" i="6"/>
  <c r="L82" i="6"/>
  <c r="M82" i="6"/>
  <c r="N82" i="6"/>
  <c r="K83" i="6"/>
  <c r="L83" i="6"/>
  <c r="M83" i="6"/>
  <c r="N83" i="6"/>
  <c r="K84" i="6"/>
  <c r="L84" i="6"/>
  <c r="M84" i="6"/>
  <c r="N84"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2" i="6"/>
  <c r="R6" i="5"/>
  <c r="S6" i="5"/>
  <c r="T6" i="5"/>
  <c r="U6" i="5"/>
  <c r="V6" i="5"/>
  <c r="R7" i="5"/>
  <c r="S7" i="5"/>
  <c r="S2" i="5" s="1"/>
  <c r="T7" i="5"/>
  <c r="U7" i="5"/>
  <c r="V7" i="5"/>
  <c r="R8" i="5"/>
  <c r="S8" i="5"/>
  <c r="T8" i="5"/>
  <c r="U8" i="5"/>
  <c r="V8" i="5"/>
  <c r="X8" i="5" s="1"/>
  <c r="R9" i="5"/>
  <c r="X9" i="5" s="1"/>
  <c r="S9" i="5"/>
  <c r="T9" i="5"/>
  <c r="U9" i="5"/>
  <c r="V9" i="5"/>
  <c r="R10" i="5"/>
  <c r="S10" i="5"/>
  <c r="T10" i="5"/>
  <c r="X10" i="5" s="1"/>
  <c r="U10" i="5"/>
  <c r="V10" i="5"/>
  <c r="R11" i="5"/>
  <c r="S11" i="5"/>
  <c r="T11" i="5"/>
  <c r="U11" i="5"/>
  <c r="V11" i="5"/>
  <c r="R12" i="5"/>
  <c r="X12" i="5" s="1"/>
  <c r="S12" i="5"/>
  <c r="T12" i="5"/>
  <c r="U12" i="5"/>
  <c r="V12" i="5"/>
  <c r="R13" i="5"/>
  <c r="S13" i="5"/>
  <c r="T13" i="5"/>
  <c r="U13" i="5"/>
  <c r="V13" i="5"/>
  <c r="X13" i="5" s="1"/>
  <c r="R14" i="5"/>
  <c r="S14" i="5"/>
  <c r="T14" i="5"/>
  <c r="U14" i="5"/>
  <c r="V14" i="5"/>
  <c r="R15" i="5"/>
  <c r="S15" i="5"/>
  <c r="X15" i="5" s="1"/>
  <c r="T15" i="5"/>
  <c r="U15" i="5"/>
  <c r="V15" i="5"/>
  <c r="R16" i="5"/>
  <c r="S16" i="5"/>
  <c r="T16" i="5"/>
  <c r="U16" i="5"/>
  <c r="V16" i="5"/>
  <c r="X16" i="5" s="1"/>
  <c r="R17" i="5"/>
  <c r="X17" i="5" s="1"/>
  <c r="S17" i="5"/>
  <c r="T17" i="5"/>
  <c r="U17" i="5"/>
  <c r="V17" i="5"/>
  <c r="R18" i="5"/>
  <c r="S18" i="5"/>
  <c r="T18" i="5"/>
  <c r="X18" i="5" s="1"/>
  <c r="U18" i="5"/>
  <c r="V18" i="5"/>
  <c r="R19" i="5"/>
  <c r="S19" i="5"/>
  <c r="T19" i="5"/>
  <c r="U19" i="5"/>
  <c r="V19" i="5"/>
  <c r="R20" i="5"/>
  <c r="X20" i="5" s="1"/>
  <c r="S20" i="5"/>
  <c r="T20" i="5"/>
  <c r="U20" i="5"/>
  <c r="V20" i="5"/>
  <c r="R21" i="5"/>
  <c r="S21" i="5"/>
  <c r="T21" i="5"/>
  <c r="U21" i="5"/>
  <c r="X21" i="5" s="1"/>
  <c r="V21" i="5"/>
  <c r="R22" i="5"/>
  <c r="S22" i="5"/>
  <c r="T22" i="5"/>
  <c r="U22" i="5"/>
  <c r="V22" i="5"/>
  <c r="R23" i="5"/>
  <c r="S23" i="5"/>
  <c r="X23" i="5" s="1"/>
  <c r="T23" i="5"/>
  <c r="U23" i="5"/>
  <c r="V23" i="5"/>
  <c r="R24" i="5"/>
  <c r="S24" i="5"/>
  <c r="T24" i="5"/>
  <c r="U24" i="5"/>
  <c r="V24" i="5"/>
  <c r="R25" i="5"/>
  <c r="S25" i="5"/>
  <c r="T25" i="5"/>
  <c r="U25" i="5"/>
  <c r="V25" i="5"/>
  <c r="R26" i="5"/>
  <c r="S26" i="5"/>
  <c r="T26" i="5"/>
  <c r="X26" i="5" s="1"/>
  <c r="U26" i="5"/>
  <c r="V26" i="5"/>
  <c r="R27" i="5"/>
  <c r="S27" i="5"/>
  <c r="T27" i="5"/>
  <c r="U27" i="5"/>
  <c r="V27" i="5"/>
  <c r="R28" i="5"/>
  <c r="X28" i="5" s="1"/>
  <c r="S28" i="5"/>
  <c r="T28" i="5"/>
  <c r="U28" i="5"/>
  <c r="V28" i="5"/>
  <c r="R29" i="5"/>
  <c r="S29" i="5"/>
  <c r="T29" i="5"/>
  <c r="U29" i="5"/>
  <c r="X29" i="5" s="1"/>
  <c r="V29" i="5"/>
  <c r="R30" i="5"/>
  <c r="S30" i="5"/>
  <c r="T30" i="5"/>
  <c r="U30" i="5"/>
  <c r="V30" i="5"/>
  <c r="R31" i="5"/>
  <c r="S31" i="5"/>
  <c r="X31" i="5" s="1"/>
  <c r="T31" i="5"/>
  <c r="U31" i="5"/>
  <c r="V31" i="5"/>
  <c r="R32" i="5"/>
  <c r="S32" i="5"/>
  <c r="T32" i="5"/>
  <c r="U32" i="5"/>
  <c r="V32" i="5"/>
  <c r="X32" i="5" s="1"/>
  <c r="R33" i="5"/>
  <c r="X33" i="5" s="1"/>
  <c r="S33" i="5"/>
  <c r="T33" i="5"/>
  <c r="U33" i="5"/>
  <c r="V33" i="5"/>
  <c r="R34" i="5"/>
  <c r="S34" i="5"/>
  <c r="T34" i="5"/>
  <c r="X34" i="5" s="1"/>
  <c r="U34" i="5"/>
  <c r="V34" i="5"/>
  <c r="R35" i="5"/>
  <c r="S35" i="5"/>
  <c r="T35" i="5"/>
  <c r="U35" i="5"/>
  <c r="V35" i="5"/>
  <c r="R36" i="5"/>
  <c r="S36" i="5"/>
  <c r="X36" i="5" s="1"/>
  <c r="T36" i="5"/>
  <c r="U36" i="5"/>
  <c r="V36" i="5"/>
  <c r="R37" i="5"/>
  <c r="S37" i="5"/>
  <c r="T37" i="5"/>
  <c r="U37" i="5"/>
  <c r="V37" i="5"/>
  <c r="X37" i="5" s="1"/>
  <c r="R38" i="5"/>
  <c r="S38" i="5"/>
  <c r="T38" i="5"/>
  <c r="U38" i="5"/>
  <c r="V38" i="5"/>
  <c r="R39" i="5"/>
  <c r="S39" i="5"/>
  <c r="X39" i="5" s="1"/>
  <c r="T39" i="5"/>
  <c r="U39" i="5"/>
  <c r="V39" i="5"/>
  <c r="R40" i="5"/>
  <c r="S40" i="5"/>
  <c r="T40" i="5"/>
  <c r="U40" i="5"/>
  <c r="V40" i="5"/>
  <c r="X40" i="5" s="1"/>
  <c r="R41" i="5"/>
  <c r="X41" i="5" s="1"/>
  <c r="S41" i="5"/>
  <c r="T41" i="5"/>
  <c r="U41" i="5"/>
  <c r="V41" i="5"/>
  <c r="R42" i="5"/>
  <c r="S42" i="5"/>
  <c r="T42" i="5"/>
  <c r="X42" i="5" s="1"/>
  <c r="U42" i="5"/>
  <c r="V42" i="5"/>
  <c r="R43" i="5"/>
  <c r="S43" i="5"/>
  <c r="T43" i="5"/>
  <c r="U43" i="5"/>
  <c r="V43" i="5"/>
  <c r="R44" i="5"/>
  <c r="X44" i="5" s="1"/>
  <c r="S44" i="5"/>
  <c r="T44" i="5"/>
  <c r="U44" i="5"/>
  <c r="V44" i="5"/>
  <c r="R45" i="5"/>
  <c r="S45" i="5"/>
  <c r="T45" i="5"/>
  <c r="U45" i="5"/>
  <c r="X45" i="5" s="1"/>
  <c r="V45" i="5"/>
  <c r="R46" i="5"/>
  <c r="S46" i="5"/>
  <c r="T46" i="5"/>
  <c r="U46" i="5"/>
  <c r="V46" i="5"/>
  <c r="R47" i="5"/>
  <c r="S47" i="5"/>
  <c r="T47" i="5"/>
  <c r="X47" i="5" s="1"/>
  <c r="U47" i="5"/>
  <c r="V47" i="5"/>
  <c r="R48" i="5"/>
  <c r="S48" i="5"/>
  <c r="T48" i="5"/>
  <c r="U48" i="5"/>
  <c r="V48" i="5"/>
  <c r="R49" i="5"/>
  <c r="X49" i="5" s="1"/>
  <c r="S49" i="5"/>
  <c r="T49" i="5"/>
  <c r="U49" i="5"/>
  <c r="V49" i="5"/>
  <c r="R50" i="5"/>
  <c r="S50" i="5"/>
  <c r="T50" i="5"/>
  <c r="X50" i="5" s="1"/>
  <c r="U50" i="5"/>
  <c r="V50" i="5"/>
  <c r="R51" i="5"/>
  <c r="S51" i="5"/>
  <c r="T51" i="5"/>
  <c r="U51" i="5"/>
  <c r="V51" i="5"/>
  <c r="R52" i="5"/>
  <c r="X52" i="5" s="1"/>
  <c r="S52" i="5"/>
  <c r="T52" i="5"/>
  <c r="U52" i="5"/>
  <c r="V52" i="5"/>
  <c r="R53" i="5"/>
  <c r="S53" i="5"/>
  <c r="T53" i="5"/>
  <c r="U53" i="5"/>
  <c r="X53" i="5" s="1"/>
  <c r="V53" i="5"/>
  <c r="R54" i="5"/>
  <c r="S54" i="5"/>
  <c r="T54" i="5"/>
  <c r="U54" i="5"/>
  <c r="V54" i="5"/>
  <c r="R55" i="5"/>
  <c r="S55" i="5"/>
  <c r="X55" i="5" s="1"/>
  <c r="T55" i="5"/>
  <c r="U55" i="5"/>
  <c r="V55" i="5"/>
  <c r="R56" i="5"/>
  <c r="S56" i="5"/>
  <c r="T56" i="5"/>
  <c r="U56" i="5"/>
  <c r="V56" i="5"/>
  <c r="X56" i="5" s="1"/>
  <c r="R57" i="5"/>
  <c r="X57" i="5" s="1"/>
  <c r="S57" i="5"/>
  <c r="T57" i="5"/>
  <c r="U57" i="5"/>
  <c r="V57" i="5"/>
  <c r="R58" i="5"/>
  <c r="S58" i="5"/>
  <c r="T58" i="5"/>
  <c r="U58" i="5"/>
  <c r="V58" i="5"/>
  <c r="R59" i="5"/>
  <c r="S59" i="5"/>
  <c r="T59" i="5"/>
  <c r="U59" i="5"/>
  <c r="V59" i="5"/>
  <c r="R60" i="5"/>
  <c r="X60" i="5" s="1"/>
  <c r="S60" i="5"/>
  <c r="T60" i="5"/>
  <c r="U60" i="5"/>
  <c r="V60" i="5"/>
  <c r="R61" i="5"/>
  <c r="S61" i="5"/>
  <c r="T61" i="5"/>
  <c r="U61" i="5"/>
  <c r="X61" i="5" s="1"/>
  <c r="V61" i="5"/>
  <c r="R62" i="5"/>
  <c r="S62" i="5"/>
  <c r="T62" i="5"/>
  <c r="U62" i="5"/>
  <c r="V62" i="5"/>
  <c r="R63" i="5"/>
  <c r="S63" i="5"/>
  <c r="X63" i="5" s="1"/>
  <c r="T63" i="5"/>
  <c r="U63" i="5"/>
  <c r="V63" i="5"/>
  <c r="R64" i="5"/>
  <c r="S64" i="5"/>
  <c r="T64" i="5"/>
  <c r="U64" i="5"/>
  <c r="V64" i="5"/>
  <c r="X64" i="5" s="1"/>
  <c r="R65" i="5"/>
  <c r="X65" i="5" s="1"/>
  <c r="S65" i="5"/>
  <c r="T65" i="5"/>
  <c r="U65" i="5"/>
  <c r="V65" i="5"/>
  <c r="R66" i="5"/>
  <c r="S66" i="5"/>
  <c r="T66" i="5"/>
  <c r="X66" i="5" s="1"/>
  <c r="U66" i="5"/>
  <c r="V66" i="5"/>
  <c r="R67" i="5"/>
  <c r="S67" i="5"/>
  <c r="T67" i="5"/>
  <c r="U67" i="5"/>
  <c r="V67" i="5"/>
  <c r="R68" i="5"/>
  <c r="S68" i="5"/>
  <c r="X68" i="5" s="1"/>
  <c r="T68" i="5"/>
  <c r="U68" i="5"/>
  <c r="V68" i="5"/>
  <c r="R69" i="5"/>
  <c r="S69" i="5"/>
  <c r="T69" i="5"/>
  <c r="U69" i="5"/>
  <c r="V69" i="5"/>
  <c r="X69" i="5" s="1"/>
  <c r="R70" i="5"/>
  <c r="S70" i="5"/>
  <c r="T70" i="5"/>
  <c r="U70" i="5"/>
  <c r="V70" i="5"/>
  <c r="R71" i="5"/>
  <c r="S71" i="5"/>
  <c r="X71" i="5" s="1"/>
  <c r="T71" i="5"/>
  <c r="U71" i="5"/>
  <c r="V71" i="5"/>
  <c r="R72" i="5"/>
  <c r="S72" i="5"/>
  <c r="T72" i="5"/>
  <c r="U72" i="5"/>
  <c r="V72" i="5"/>
  <c r="X72" i="5" s="1"/>
  <c r="R73" i="5"/>
  <c r="X73" i="5" s="1"/>
  <c r="S73" i="5"/>
  <c r="T73" i="5"/>
  <c r="U73" i="5"/>
  <c r="V73" i="5"/>
  <c r="R74" i="5"/>
  <c r="S74" i="5"/>
  <c r="T74" i="5"/>
  <c r="X74" i="5" s="1"/>
  <c r="U74" i="5"/>
  <c r="V74" i="5"/>
  <c r="R75" i="5"/>
  <c r="S75" i="5"/>
  <c r="T75" i="5"/>
  <c r="U75" i="5"/>
  <c r="V75" i="5"/>
  <c r="R76" i="5"/>
  <c r="S76" i="5"/>
  <c r="T76" i="5"/>
  <c r="U76" i="5"/>
  <c r="V76" i="5"/>
  <c r="R77" i="5"/>
  <c r="S77" i="5"/>
  <c r="T77" i="5"/>
  <c r="U77" i="5"/>
  <c r="X77" i="5" s="1"/>
  <c r="V77" i="5"/>
  <c r="R78" i="5"/>
  <c r="S78" i="5"/>
  <c r="T78" i="5"/>
  <c r="U78" i="5"/>
  <c r="V78" i="5"/>
  <c r="R79" i="5"/>
  <c r="S79" i="5"/>
  <c r="T79" i="5"/>
  <c r="U79" i="5"/>
  <c r="V79" i="5"/>
  <c r="R80" i="5"/>
  <c r="S80" i="5"/>
  <c r="T80" i="5"/>
  <c r="U80" i="5"/>
  <c r="V80" i="5"/>
  <c r="X80" i="5" s="1"/>
  <c r="R81" i="5"/>
  <c r="X81" i="5" s="1"/>
  <c r="S81" i="5"/>
  <c r="T81" i="5"/>
  <c r="U81" i="5"/>
  <c r="V81" i="5"/>
  <c r="R82" i="5"/>
  <c r="S82" i="5"/>
  <c r="T82" i="5"/>
  <c r="X82" i="5" s="1"/>
  <c r="U82" i="5"/>
  <c r="V82" i="5"/>
  <c r="R83" i="5"/>
  <c r="S83" i="5"/>
  <c r="T83" i="5"/>
  <c r="U83" i="5"/>
  <c r="V83" i="5"/>
  <c r="R84" i="5"/>
  <c r="X84" i="5" s="1"/>
  <c r="S84" i="5"/>
  <c r="T84" i="5"/>
  <c r="U84" i="5"/>
  <c r="V84" i="5"/>
  <c r="R85" i="5"/>
  <c r="S85" i="5"/>
  <c r="T85" i="5"/>
  <c r="U85" i="5"/>
  <c r="X85" i="5" s="1"/>
  <c r="V85" i="5"/>
  <c r="R86" i="5"/>
  <c r="S86" i="5"/>
  <c r="T86" i="5"/>
  <c r="U86" i="5"/>
  <c r="X86" i="5" s="1"/>
  <c r="V86" i="5"/>
  <c r="R87" i="5"/>
  <c r="S87" i="5"/>
  <c r="T87" i="5"/>
  <c r="X87" i="5" s="1"/>
  <c r="U87" i="5"/>
  <c r="V87" i="5"/>
  <c r="R5" i="5"/>
  <c r="U2" i="5"/>
  <c r="X24" i="5"/>
  <c r="X25" i="5"/>
  <c r="X38" i="5"/>
  <c r="X46" i="5"/>
  <c r="X48" i="5"/>
  <c r="X54" i="5"/>
  <c r="X58" i="5"/>
  <c r="X62" i="5"/>
  <c r="X70" i="5"/>
  <c r="X75" i="5"/>
  <c r="X78" i="5"/>
  <c r="X79" i="5"/>
  <c r="X83" i="5"/>
  <c r="V5" i="5"/>
  <c r="U5" i="5"/>
  <c r="T5" i="5"/>
  <c r="S5" i="5"/>
  <c r="X6" i="5"/>
  <c r="X11" i="5"/>
  <c r="X14" i="5"/>
  <c r="X19" i="5"/>
  <c r="X22" i="5"/>
  <c r="X27" i="5"/>
  <c r="X30" i="5"/>
  <c r="X35" i="5"/>
  <c r="X43" i="5"/>
  <c r="X51" i="5"/>
  <c r="X59" i="5"/>
  <c r="X67" i="5"/>
  <c r="X76"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I2" i="5"/>
  <c r="H2" i="5"/>
  <c r="G2" i="5"/>
  <c r="F2" i="5"/>
  <c r="E2" i="5"/>
  <c r="D2" i="5"/>
  <c r="C2" i="5"/>
  <c r="B2" i="5"/>
  <c r="A2" i="5"/>
  <c r="P13" i="4"/>
  <c r="P12" i="4"/>
  <c r="P15" i="4"/>
  <c r="AB4" i="4"/>
  <c r="AB5" i="4"/>
  <c r="AB6" i="4"/>
  <c r="AB7" i="4"/>
  <c r="AB8" i="4"/>
  <c r="AB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6" i="4"/>
  <c r="AB77" i="4"/>
  <c r="AB78" i="4"/>
  <c r="AB79" i="4"/>
  <c r="AB80" i="4"/>
  <c r="AB81" i="4"/>
  <c r="AB82" i="4"/>
  <c r="AB83" i="4"/>
  <c r="AB84" i="4"/>
  <c r="AB85" i="4"/>
  <c r="AB3" i="4"/>
  <c r="Z2" i="4"/>
  <c r="S2" i="4"/>
  <c r="T2" i="4"/>
  <c r="U2" i="4"/>
  <c r="V2" i="4"/>
  <c r="W2" i="4"/>
  <c r="X2" i="4"/>
  <c r="Y2" i="4"/>
  <c r="R2"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3" i="4"/>
  <c r="P7"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3" i="4"/>
  <c r="P6" i="4"/>
  <c r="B2" i="4"/>
  <c r="C2" i="4"/>
  <c r="D2" i="4"/>
  <c r="E2" i="4"/>
  <c r="F2" i="4"/>
  <c r="G2" i="4"/>
  <c r="H2" i="4"/>
  <c r="I2" i="4"/>
  <c r="A2" i="4"/>
  <c r="AC8" i="6" l="1"/>
  <c r="AB8" i="6"/>
  <c r="AE8" i="6"/>
  <c r="AD8" i="6"/>
  <c r="AF8" i="6"/>
  <c r="R2" i="5"/>
  <c r="X7" i="5"/>
  <c r="T2" i="5"/>
  <c r="V2" i="5"/>
  <c r="X5" i="5"/>
  <c r="P13" i="5" s="1"/>
  <c r="P7" i="5"/>
  <c r="P6" i="5"/>
  <c r="P9" i="5"/>
  <c r="P9" i="4"/>
  <c r="P12" i="5" l="1"/>
  <c r="P15" i="5"/>
</calcChain>
</file>

<file path=xl/sharedStrings.xml><?xml version="1.0" encoding="utf-8"?>
<sst xmlns="http://schemas.openxmlformats.org/spreadsheetml/2006/main" count="1724" uniqueCount="287">
  <si>
    <t>Timestamp</t>
  </si>
  <si>
    <t>What do you use as your primary messaging app?</t>
  </si>
  <si>
    <t>From when have you used the above-chosen app as your primary messaging platform?</t>
  </si>
  <si>
    <t xml:space="preserve">What made you a) select the above-chosen since the start, or, b) switch to it later? </t>
  </si>
  <si>
    <t>At what age did you start using the messaging app?</t>
  </si>
  <si>
    <t>Do most of your close friends use the same messaging app as you?</t>
  </si>
  <si>
    <t>Do most of your family members use the same messaging app as you?</t>
  </si>
  <si>
    <t>Which app do you prefer to use for chatting with your family and other relatives?</t>
  </si>
  <si>
    <t>Which app do you prefer to use for chatting with friends?</t>
  </si>
  <si>
    <t>Which app would you prefer to use for chatting with a person of the opposite sex?</t>
  </si>
  <si>
    <t>Which app would you prefer to use for chatting with a person of the same sex?</t>
  </si>
  <si>
    <t>How would you rate Facebook Messenger compared to WhatsApp on the basis of EASE?</t>
  </si>
  <si>
    <t>How would you rate Facebook Messenger compared to WhatsApp on the basis of SECURITY?</t>
  </si>
  <si>
    <t xml:space="preserve">How scared are you about the privacy of your chat messages? </t>
  </si>
  <si>
    <t xml:space="preserve">How privacy-conscious are you about your chat messages? </t>
  </si>
  <si>
    <t>How much awareness do you have about encryption in communication?</t>
  </si>
  <si>
    <t>If we tell you that Facebook Messenger is constantly reading your personal chats on messenger, would you still use it as much?</t>
  </si>
  <si>
    <t>Employees should not talk to their bosses about personal matters.</t>
  </si>
  <si>
    <t>Power and wealth are evil.</t>
  </si>
  <si>
    <t>Change in my life is important to me.</t>
  </si>
  <si>
    <t>A manager must be an expert in the field in which he or she manages.</t>
  </si>
  <si>
    <t>When a girl/ boy becomes 21 years of age, they should be encouraged to move away from home.</t>
  </si>
  <si>
    <t>It is important that people conform to the group’s norms to reach their goals.</t>
  </si>
  <si>
    <t>The most important thing in my life is my career.</t>
  </si>
  <si>
    <t>It is important to finish one interaction before rushing off to another.</t>
  </si>
  <si>
    <t>Short Term goals collectively align your interests and careers more effectively than long term goals.</t>
  </si>
  <si>
    <t xml:space="preserve">Your Name </t>
  </si>
  <si>
    <t>Your Gender</t>
  </si>
  <si>
    <t xml:space="preserve">Your Age </t>
  </si>
  <si>
    <t>City of residence</t>
  </si>
  <si>
    <t>Have you lived out of your home for &gt;1 year?</t>
  </si>
  <si>
    <t>Guardian's email id</t>
  </si>
  <si>
    <t>Whatsapp</t>
  </si>
  <si>
    <t>Since the start</t>
  </si>
  <si>
    <t xml:space="preserve">All my friends used WhatsApp for instant messaging and communication. My FB was hacked in childhood and misused severely hence I have bad connotations attached with FB.  </t>
  </si>
  <si>
    <t>&lt;18</t>
  </si>
  <si>
    <t>Yes</t>
  </si>
  <si>
    <t>WhatsApp</t>
  </si>
  <si>
    <t>I feel awkward to share chats generally but may share as per the scenario</t>
  </si>
  <si>
    <t>I have undergone professional/ academic courses in IT and CS</t>
  </si>
  <si>
    <t>No</t>
  </si>
  <si>
    <t>Ashish Gokarnkar</t>
  </si>
  <si>
    <t>Male</t>
  </si>
  <si>
    <t>Mumbai</t>
  </si>
  <si>
    <t>sgokarnkar2@gmail.com</t>
  </si>
  <si>
    <t>Usability</t>
  </si>
  <si>
    <t>I never share chats in any scenario</t>
  </si>
  <si>
    <t>I follow tech and know how encryption works</t>
  </si>
  <si>
    <t>Bengaluru</t>
  </si>
  <si>
    <t>It was the most famous app at that time</t>
  </si>
  <si>
    <t>18 to 24</t>
  </si>
  <si>
    <t>I can share chats with my partner/ spouse</t>
  </si>
  <si>
    <t>I have heard about it in the news</t>
  </si>
  <si>
    <t>Maybe</t>
  </si>
  <si>
    <t>Shounak Mehendale</t>
  </si>
  <si>
    <t>PUNE</t>
  </si>
  <si>
    <t>mehendaleshaun@gmail.com</t>
  </si>
  <si>
    <t>user interface is very good, privacy is also good</t>
  </si>
  <si>
    <t>Patna</t>
  </si>
  <si>
    <t>It was easy usability of the app that made me switch to it ASAP</t>
  </si>
  <si>
    <t>Instagram</t>
  </si>
  <si>
    <t>I have technical understanding of encryption</t>
  </si>
  <si>
    <t>Bhargav_Priyadarshi</t>
  </si>
  <si>
    <t>Supaul</t>
  </si>
  <si>
    <t>dnjhad@gmail.com</t>
  </si>
  <si>
    <t>Switched to it some point later</t>
  </si>
  <si>
    <t>Earlier used messenger, but it was accessible from any device through a browser by anyone knowing my password from any source. With Whatsapp at least I can regulate who can access my account. So, I switched to increase my privacy. Although messenger was easy to use, but Whatsapp feels safer.</t>
  </si>
  <si>
    <t>Facebook Messenger</t>
  </si>
  <si>
    <t>Amik Sen</t>
  </si>
  <si>
    <t>Ranchi</t>
  </si>
  <si>
    <t>amiksen@gmail.com</t>
  </si>
  <si>
    <t xml:space="preserve">Because most ppl use it </t>
  </si>
  <si>
    <t>Avyay Gokavarapu</t>
  </si>
  <si>
    <t>Pune</t>
  </si>
  <si>
    <t>prajvalavyay@gmail.com</t>
  </si>
  <si>
    <t>Privacy, easy to use</t>
  </si>
  <si>
    <t>I may freely share chats with my friends</t>
  </si>
  <si>
    <t>Raviraj Baraiya</t>
  </si>
  <si>
    <t>Bhavnagar</t>
  </si>
  <si>
    <t>It's the interface of whatsapp and many news of hacking of fb accounts</t>
  </si>
  <si>
    <t>HRITIK MEHTA</t>
  </si>
  <si>
    <t xml:space="preserve">No advertising, easy to use UI, free messaging </t>
  </si>
  <si>
    <t>Abhyudaya Nilosey</t>
  </si>
  <si>
    <t>INDORE</t>
  </si>
  <si>
    <t>abhyudaya27nilosey@gmail.com</t>
  </si>
  <si>
    <t>Oqais Tanvir</t>
  </si>
  <si>
    <t>Jamshedpur</t>
  </si>
  <si>
    <t>1) End to end encrypted
2) Uses phone number to communicate, so does not require any social media presence.
3) Nice and simple user interface</t>
  </si>
  <si>
    <t>Agontuk Biswas</t>
  </si>
  <si>
    <t>Kolkata</t>
  </si>
  <si>
    <t xml:space="preserve">It has great usability and prime focus is on just messaging. Also maybe every indian uses it. </t>
  </si>
  <si>
    <t>Kshitij Ghoshal</t>
  </si>
  <si>
    <t>Its a commonly used application,it has daily backup system and chats can be encrypted</t>
  </si>
  <si>
    <t>Gaurav Parte</t>
  </si>
  <si>
    <t>partegaurav13@gmail.com</t>
  </si>
  <si>
    <t>Messages in WhatsApp are end to end encrypted, user interface and experience is great.</t>
  </si>
  <si>
    <t>Naveen</t>
  </si>
  <si>
    <t>Delhi</t>
  </si>
  <si>
    <t>Data encryption is far better than any other messaging platform. Besides everyone in my contact uses this very platform. User interface is a plus point too.</t>
  </si>
  <si>
    <t>a) whatsapp user interface is really fluid and easy to use, it feels safe taking there due to end to end encryption. It's easy to share files audios and docs, hence very easy to communicate</t>
  </si>
  <si>
    <t xml:space="preserve">UI is simple and easy. Most of my friends use this. </t>
  </si>
  <si>
    <t>Vivek Auti</t>
  </si>
  <si>
    <t>Jamnagar</t>
  </si>
  <si>
    <t>It is easy to use, most of my friends and contacts can be found there. I started using it because our class group in school was made in it.</t>
  </si>
  <si>
    <t>Harsh Vardhan Dubey</t>
  </si>
  <si>
    <t>Raigarh</t>
  </si>
  <si>
    <t>Telegram</t>
  </si>
  <si>
    <t>Better user interface, privacy, ease of removing messages and limited audience</t>
  </si>
  <si>
    <t>Female</t>
  </si>
  <si>
    <t>Noida</t>
  </si>
  <si>
    <t xml:space="preserve">It was one of the most common messaging app used and the most convenient one too. </t>
  </si>
  <si>
    <t>Shivam Mittal</t>
  </si>
  <si>
    <t>Dehradun</t>
  </si>
  <si>
    <t>vinitmittal87@gmail.com</t>
  </si>
  <si>
    <t>Social impact as most people switched to whatsapp</t>
  </si>
  <si>
    <t>Rahul Ingole</t>
  </si>
  <si>
    <t>ingole.prashik@gmail.com</t>
  </si>
  <si>
    <t>It's easier to access, faster messaging, easy use , have had no issues with privacy, encryption of messages, efficient voice and video calls .
Almost 90% of people use whatsapp so it has a world wide reach</t>
  </si>
  <si>
    <t>Khushi Agrawal</t>
  </si>
  <si>
    <t>khu.agrawal02@gmail.com</t>
  </si>
  <si>
    <t>Popularity of the app</t>
  </si>
  <si>
    <t>Sanket Kanta</t>
  </si>
  <si>
    <t>Kharagpur</t>
  </si>
  <si>
    <t>sanketdsena412@gmail.com</t>
  </si>
  <si>
    <t>everybody uses it by their phone number</t>
  </si>
  <si>
    <t>Darren Almeida</t>
  </si>
  <si>
    <t>darrenalmeida97@gmail.com</t>
  </si>
  <si>
    <t>It was great. Used lesser data on phone than something like Messenger or hike and was faster as well.</t>
  </si>
  <si>
    <t>Mintu Agarwal</t>
  </si>
  <si>
    <t>nituagarwal221@gmail.com</t>
  </si>
  <si>
    <t>It was the most common messaging app back then.</t>
  </si>
  <si>
    <t>Mridul Newar</t>
  </si>
  <si>
    <t>mridulnewar@yahoo.com</t>
  </si>
  <si>
    <t xml:space="preserve">I felt it supports privacy as there’s an end to end encryption on the messages being sent </t>
  </si>
  <si>
    <t>Shailesh Nanisetty</t>
  </si>
  <si>
    <t xml:space="preserve">Hyderabad </t>
  </si>
  <si>
    <t>sulekha.nayani@gmail.com</t>
  </si>
  <si>
    <t>Almost all of my family members and friends use Whatsapp</t>
  </si>
  <si>
    <t>Rama</t>
  </si>
  <si>
    <t>vernekarkomal@gmail.com</t>
  </si>
  <si>
    <t>Privacy</t>
  </si>
  <si>
    <t>Rajnandni Sharma</t>
  </si>
  <si>
    <t>dinesh4you@outlook.com</t>
  </si>
  <si>
    <t>It's popular and all my contacts are present on it.</t>
  </si>
  <si>
    <t>Neelansh Verma</t>
  </si>
  <si>
    <t>MORADABAD</t>
  </si>
  <si>
    <t>vermaneelansh2001@gmail.com</t>
  </si>
  <si>
    <t>Many people finds its easy to operate and actually i followed it because all are using it only</t>
  </si>
  <si>
    <t>I may freely share chats with my family</t>
  </si>
  <si>
    <t>RAMAN KUMAR LAL</t>
  </si>
  <si>
    <t>MUNGER</t>
  </si>
  <si>
    <t>ramaniit11@gmail.com</t>
  </si>
  <si>
    <t>1) WhatsApp isn't tied to social networking platform, so it's way less distracting
2) it's quite user friendly
3) Most of my contacts were already available on WhatsApp</t>
  </si>
  <si>
    <t>Nesara S R</t>
  </si>
  <si>
    <t>Hassan</t>
  </si>
  <si>
    <t>widespread usage</t>
  </si>
  <si>
    <t>Swarnim Raj</t>
  </si>
  <si>
    <t xml:space="preserve">My first android mobile phone </t>
  </si>
  <si>
    <t>Sarangpur</t>
  </si>
  <si>
    <t>It was popular at the time I started</t>
  </si>
  <si>
    <t>R. Raghav</t>
  </si>
  <si>
    <t>Nagpur</t>
  </si>
  <si>
    <t>rraghav5600@gmail.com</t>
  </si>
  <si>
    <t xml:space="preserve">because everyone else uses it </t>
  </si>
  <si>
    <t>Ajay Yadav</t>
  </si>
  <si>
    <t>Alwar</t>
  </si>
  <si>
    <t>Better usability, everyone uses WhatsApp</t>
  </si>
  <si>
    <t>Social Impact and usability</t>
  </si>
  <si>
    <t>Kuleen Mishra</t>
  </si>
  <si>
    <t>mishrakuleen5@gmail.com</t>
  </si>
  <si>
    <t xml:space="preserve">Most of my friends and family members use this app so it was convenient to chat in that messaging app. Privacy and encryption did not play much part in its selection. </t>
  </si>
  <si>
    <t xml:space="preserve">Kharagpur </t>
  </si>
  <si>
    <t xml:space="preserve">The main reason is it's reach
whatsapp is more popular than messenger </t>
  </si>
  <si>
    <t>Akhil Choudhary</t>
  </si>
  <si>
    <t>Rewari</t>
  </si>
  <si>
    <t>Simplicity</t>
  </si>
  <si>
    <t>Jaipur</t>
  </si>
  <si>
    <t>It was in hype at the time i started using social media apps so I started using it.</t>
  </si>
  <si>
    <t>R Supo</t>
  </si>
  <si>
    <t>Culture</t>
  </si>
  <si>
    <t>Kaustubh Shirsath</t>
  </si>
  <si>
    <t>Aurangabad</t>
  </si>
  <si>
    <t>ksts135@gmail.com</t>
  </si>
  <si>
    <t xml:space="preserve">WhatsApp has a much better UI and feels more comfortable. There isn’t much difference and messenger might as well have more features, but WhatsApp feels like home. </t>
  </si>
  <si>
    <t>Sahil Jindal</t>
  </si>
  <si>
    <t>New Delhi</t>
  </si>
  <si>
    <t>DIVYANSH DEWRA</t>
  </si>
  <si>
    <t>Mandsaur</t>
  </si>
  <si>
    <t>DIVYANSHDEWRA@GMAIL.COM</t>
  </si>
  <si>
    <t>It's very user friendly, end to end encryption of conversation is also one point, multimedia sharing, reference to previous messages and searching occurrence of a word in previous chats are some of it's good features.</t>
  </si>
  <si>
    <t>PRATYUSH SAHA</t>
  </si>
  <si>
    <t>Durgapur</t>
  </si>
  <si>
    <t>prabodhsaha11@gmail.com</t>
  </si>
  <si>
    <t>1. Easy to use
2. Encryption of messages is really good
3. Everybody used it in my time so basically in the pop culture.</t>
  </si>
  <si>
    <t>Sarthak Johnson Prasad</t>
  </si>
  <si>
    <t>Port Blair</t>
  </si>
  <si>
    <t>johnson.deepak5@gmail.com</t>
  </si>
  <si>
    <t>most other users are on it</t>
  </si>
  <si>
    <t>Sarthak Chauhan</t>
  </si>
  <si>
    <t>sarthakchauhaniitkgp13@gmail.com</t>
  </si>
  <si>
    <t xml:space="preserve">It's popular so the likelihood of the other person of not using it is lower. Ease of use. </t>
  </si>
  <si>
    <t>Instagram or Whatsapp</t>
  </si>
  <si>
    <t>Manav Baid</t>
  </si>
  <si>
    <t>Little less random people texting us, easier to access for many things, more contacts.</t>
  </si>
  <si>
    <t>Lalitha Surisetty</t>
  </si>
  <si>
    <t>Visakhapatnam</t>
  </si>
  <si>
    <t>Easy UI</t>
  </si>
  <si>
    <t>Anushka_Agrawal</t>
  </si>
  <si>
    <t>Khandwa</t>
  </si>
  <si>
    <t>anushkaagrawal718@gmail.com</t>
  </si>
  <si>
    <t>Everyone around me uses it.</t>
  </si>
  <si>
    <t>Anusha G</t>
  </si>
  <si>
    <t>Vijayawada</t>
  </si>
  <si>
    <t>Because it was used by many of my friends and relatives.</t>
  </si>
  <si>
    <t>SAMARTH HUNCHALGI</t>
  </si>
  <si>
    <t>Vadodara</t>
  </si>
  <si>
    <t>hsamarth2000@gmail.com</t>
  </si>
  <si>
    <t xml:space="preserve">I have been switching between Whatsapp and messenger for a long time. One of the reasons I currently prefer WhatsApp is because I can send documents from mobile which has been helpful in online classes. Before that I preferred messenger because of easily being able to find people (without necessarily knowing their phone numbers) and because of having been able to have a conversation with myself. </t>
  </si>
  <si>
    <t>Meerut</t>
  </si>
  <si>
    <t>In the beginning, I used messenger, then afterwards when whatsapp came i found it more easy and comfortable to chat and share.</t>
  </si>
  <si>
    <t>If the person is in my contact list or we share the same whatsapp group , then i will use whatsapp , otherwise facebook</t>
  </si>
  <si>
    <t>If the person is in my contact list or we share the same whatsapp group, i will use whatsapp otherwise facebook</t>
  </si>
  <si>
    <t>Bareilly</t>
  </si>
  <si>
    <t xml:space="preserve">Usability, almost everyone uses it unlike other social media platforms </t>
  </si>
  <si>
    <t>Bangalore</t>
  </si>
  <si>
    <t>most of the institute related communication was through Facebook, hence I eventually started using messenger as my primary messaging platform</t>
  </si>
  <si>
    <t>both</t>
  </si>
  <si>
    <t>Arpita Sahoo</t>
  </si>
  <si>
    <t>Ghaziabad</t>
  </si>
  <si>
    <t>Diverse features</t>
  </si>
  <si>
    <t xml:space="preserve">Better privacy </t>
  </si>
  <si>
    <t xml:space="preserve">Sambodhi Pawar </t>
  </si>
  <si>
    <t xml:space="preserve">Nagpur </t>
  </si>
  <si>
    <t>Rise in popularity</t>
  </si>
  <si>
    <t>Animesh Awasthi</t>
  </si>
  <si>
    <t>Kgp culture and requirements  and usability</t>
  </si>
  <si>
    <t xml:space="preserve">Shambhavi Dhote </t>
  </si>
  <si>
    <t>Bhopal</t>
  </si>
  <si>
    <t>dhotesonalgadpande@gmail.com</t>
  </si>
  <si>
    <t>Easy to understand UI and majority of the people prefer to use because it is less complex</t>
  </si>
  <si>
    <t>Ease of use and more user friendly</t>
  </si>
  <si>
    <t>SOHINI ROY</t>
  </si>
  <si>
    <t>rsohini@gmail.com</t>
  </si>
  <si>
    <t xml:space="preserve">Convenience </t>
  </si>
  <si>
    <t>Trivandrum</t>
  </si>
  <si>
    <t>Easier to handle</t>
  </si>
  <si>
    <t>Shreyasi Roy Chowdhury</t>
  </si>
  <si>
    <t xml:space="preserve">Usability via phone numbers unlike Facebook messenger since I got a FB much later </t>
  </si>
  <si>
    <t xml:space="preserve">As my most of the contacts happen to use Facebook more. </t>
  </si>
  <si>
    <t xml:space="preserve">Shubhraja Gauraha </t>
  </si>
  <si>
    <t xml:space="preserve">Bilaspur </t>
  </si>
  <si>
    <t>Hyderabad</t>
  </si>
  <si>
    <t>Items</t>
  </si>
  <si>
    <t xml:space="preserve"> Mukund Kumar Bajaj </t>
  </si>
  <si>
    <t>Mukund@thestadel.com</t>
  </si>
  <si>
    <t>Madhulika Bajaj</t>
  </si>
  <si>
    <t>madhulikabajaj@hotmail.com</t>
  </si>
  <si>
    <t>Munira Fatima</t>
  </si>
  <si>
    <t>Radhika Toshniwal</t>
  </si>
  <si>
    <t xml:space="preserve">Sneha Gokarnkar </t>
  </si>
  <si>
    <t>Manohar Gokarnkar</t>
  </si>
  <si>
    <t xml:space="preserve">Ragini </t>
  </si>
  <si>
    <t>shaluby95@gmail.com</t>
  </si>
  <si>
    <t>Karan Singh</t>
  </si>
  <si>
    <t>nbajaj1999@gmail.com</t>
  </si>
  <si>
    <t xml:space="preserve">Somya Bajaj </t>
  </si>
  <si>
    <t>hike</t>
  </si>
  <si>
    <t>I have heard about it in news</t>
  </si>
  <si>
    <t>I fairly know how encryption works and I have heard about cryptography</t>
  </si>
  <si>
    <t>I have not heard of the term</t>
  </si>
  <si>
    <t>I follow tech and am know the jargons</t>
  </si>
  <si>
    <t>&gt;24</t>
  </si>
  <si>
    <t>Total</t>
  </si>
  <si>
    <t>sum(item variances)</t>
  </si>
  <si>
    <t>var(total)</t>
  </si>
  <si>
    <t>Cronbach's alpha</t>
  </si>
  <si>
    <t>Variances</t>
  </si>
  <si>
    <t>Weights</t>
  </si>
  <si>
    <t>TO</t>
  </si>
  <si>
    <t>PD</t>
  </si>
  <si>
    <t>UA</t>
  </si>
  <si>
    <t>IC</t>
  </si>
  <si>
    <t xml:space="preserve">MF </t>
  </si>
  <si>
    <t>Rank</t>
  </si>
  <si>
    <t>Spearman's Ranked Coefficient</t>
  </si>
  <si>
    <t>Chi square tests</t>
  </si>
  <si>
    <t>City Tier (Coded)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</si>
</sst>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000"/>
  </numFmts>
  <fonts count="5" x14ac:knownFonts="1">
    <font>
      <sz val="10"/>
      <color rgb="FF000000"/>
      <name val="Arial"/>
    </font>
    <font>
      <sz val="10"/>
      <color theme="1"/>
      <name val="Arial"/>
    </font>
    <font>
      <sz val="10"/>
      <color theme="1"/>
      <name val="Arial"/>
      <family val="2"/>
    </font>
    <font>
      <b/>
      <sz val="10"/>
      <color rgb="FF000000"/>
      <name val="Arial"/>
      <family val="2"/>
    </font>
    <font>
      <sz val="10"/>
      <color rgb="FF000000"/>
      <name val="Arial"/>
      <family val="2"/>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3" fillId="0" borderId="0" xfId="0" applyFont="1" applyAlignment="1"/>
    <xf numFmtId="0" fontId="4" fillId="0" borderId="0" xfId="0" applyFont="1" applyAlignment="1"/>
    <xf numFmtId="0" fontId="2" fillId="0" borderId="0" xfId="0" applyFont="1"/>
    <xf numFmtId="0" fontId="0" fillId="0" borderId="0" xfId="0"/>
    <xf numFmtId="0" fontId="4" fillId="0" borderId="1" xfId="0" applyFont="1" applyBorder="1" applyAlignment="1"/>
    <xf numFmtId="0" fontId="0" fillId="0" borderId="2" xfId="0" applyFont="1" applyBorder="1" applyAlignment="1"/>
    <xf numFmtId="0" fontId="4" fillId="0" borderId="3" xfId="0" applyFont="1" applyBorder="1" applyAlignment="1"/>
    <xf numFmtId="0" fontId="0" fillId="0" borderId="4" xfId="0" applyFont="1" applyBorder="1" applyAlignment="1"/>
    <xf numFmtId="0" fontId="4" fillId="0" borderId="4" xfId="0" applyFont="1" applyBorder="1" applyAlignment="1"/>
    <xf numFmtId="0" fontId="0" fillId="0" borderId="3" xfId="0" applyFont="1" applyBorder="1" applyAlignment="1"/>
    <xf numFmtId="0" fontId="3" fillId="0" borderId="5" xfId="0" applyFont="1" applyBorder="1" applyAlignment="1"/>
    <xf numFmtId="0" fontId="0" fillId="0" borderId="6" xfId="0" applyFont="1" applyBorder="1" applyAlignment="1"/>
    <xf numFmtId="0" fontId="1" fillId="0" borderId="0" xfId="0" applyFont="1" applyAlignment="1">
      <alignment wrapText="1"/>
    </xf>
    <xf numFmtId="0" fontId="0" fillId="0" borderId="0" xfId="0" applyFont="1" applyAlignment="1">
      <alignment wrapText="1"/>
    </xf>
    <xf numFmtId="165" fontId="0" fillId="0" borderId="0" xfId="0" applyNumberFormat="1" applyFont="1" applyAlignment="1"/>
    <xf numFmtId="0" fontId="3" fillId="0" borderId="0" xfId="0" applyFont="1" applyAlignment="1">
      <alignment horizontal="center"/>
    </xf>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86"/>
  <sheetViews>
    <sheetView topLeftCell="B1" workbookViewId="0">
      <pane ySplit="1" topLeftCell="A44" activePane="bottomLeft" state="frozen"/>
      <selection pane="bottomLeft" activeCell="H1" sqref="H1"/>
    </sheetView>
  </sheetViews>
  <sheetFormatPr defaultColWidth="14.44140625" defaultRowHeight="15.75" customHeight="1" x14ac:dyDescent="0.25"/>
  <cols>
    <col min="1" max="1" width="21.5546875" hidden="1" customWidth="1"/>
    <col min="2" max="26" width="21.5546875" customWidth="1"/>
    <col min="27" max="27" width="22.109375" bestFit="1" customWidth="1"/>
    <col min="28" max="31" width="21.5546875" customWidth="1"/>
    <col min="32" max="32" width="21.5546875" hidden="1" customWidth="1"/>
    <col min="33" max="38" width="21.5546875" customWidth="1"/>
  </cols>
  <sheetData>
    <row r="1" spans="1:32" s="17" customFormat="1" ht="79.2"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row>
    <row r="2" spans="1:32" ht="13.2" x14ac:dyDescent="0.25">
      <c r="A2" s="2">
        <v>44155.561403194442</v>
      </c>
      <c r="B2" s="3" t="s">
        <v>32</v>
      </c>
      <c r="C2" s="3" t="s">
        <v>33</v>
      </c>
      <c r="D2" s="3" t="s">
        <v>34</v>
      </c>
      <c r="E2" s="3" t="s">
        <v>35</v>
      </c>
      <c r="F2" s="3" t="s">
        <v>36</v>
      </c>
      <c r="G2" s="3" t="s">
        <v>36</v>
      </c>
      <c r="H2" s="3" t="s">
        <v>37</v>
      </c>
      <c r="I2" s="3" t="s">
        <v>37</v>
      </c>
      <c r="J2" s="3" t="s">
        <v>37</v>
      </c>
      <c r="K2" s="3" t="s">
        <v>37</v>
      </c>
      <c r="L2" s="3">
        <v>2</v>
      </c>
      <c r="M2" s="3">
        <v>1</v>
      </c>
      <c r="N2" s="3">
        <v>1</v>
      </c>
      <c r="O2" s="3" t="s">
        <v>38</v>
      </c>
      <c r="P2" s="3" t="s">
        <v>39</v>
      </c>
      <c r="Q2" s="3" t="s">
        <v>40</v>
      </c>
      <c r="R2" s="3">
        <v>4</v>
      </c>
      <c r="S2" s="3">
        <v>1</v>
      </c>
      <c r="T2" s="3">
        <v>5</v>
      </c>
      <c r="U2" s="3">
        <v>1</v>
      </c>
      <c r="V2" s="3">
        <v>4</v>
      </c>
      <c r="W2" s="3">
        <v>1</v>
      </c>
      <c r="X2" s="3">
        <v>5</v>
      </c>
      <c r="Y2" s="3">
        <v>5</v>
      </c>
      <c r="Z2" s="3">
        <v>2</v>
      </c>
      <c r="AA2" s="3" t="s">
        <v>41</v>
      </c>
      <c r="AB2" s="3" t="s">
        <v>42</v>
      </c>
      <c r="AC2" s="3">
        <v>19</v>
      </c>
      <c r="AD2" s="3" t="s">
        <v>43</v>
      </c>
      <c r="AE2" s="3" t="s">
        <v>36</v>
      </c>
      <c r="AF2" s="3" t="s">
        <v>44</v>
      </c>
    </row>
    <row r="3" spans="1:32" ht="13.2" x14ac:dyDescent="0.25">
      <c r="A3" s="2">
        <v>44155.570926597225</v>
      </c>
      <c r="B3" s="3" t="s">
        <v>32</v>
      </c>
      <c r="C3" s="3" t="s">
        <v>33</v>
      </c>
      <c r="D3" s="3" t="s">
        <v>45</v>
      </c>
      <c r="E3" s="3" t="s">
        <v>35</v>
      </c>
      <c r="F3" s="3" t="s">
        <v>36</v>
      </c>
      <c r="G3" s="3" t="s">
        <v>36</v>
      </c>
      <c r="H3" s="3" t="s">
        <v>37</v>
      </c>
      <c r="I3" s="3" t="s">
        <v>37</v>
      </c>
      <c r="J3" s="3" t="s">
        <v>37</v>
      </c>
      <c r="K3" s="3" t="s">
        <v>37</v>
      </c>
      <c r="L3" s="3">
        <v>3</v>
      </c>
      <c r="M3" s="3">
        <v>3</v>
      </c>
      <c r="N3" s="3">
        <v>3</v>
      </c>
      <c r="O3" s="3" t="s">
        <v>46</v>
      </c>
      <c r="P3" s="3" t="s">
        <v>47</v>
      </c>
      <c r="Q3" s="3" t="s">
        <v>40</v>
      </c>
      <c r="R3" s="3">
        <v>1</v>
      </c>
      <c r="S3" s="3">
        <v>1</v>
      </c>
      <c r="T3" s="3">
        <v>5</v>
      </c>
      <c r="U3" s="3">
        <v>3</v>
      </c>
      <c r="V3" s="3">
        <v>2</v>
      </c>
      <c r="W3" s="3">
        <v>2</v>
      </c>
      <c r="X3" s="3">
        <v>3</v>
      </c>
      <c r="Y3" s="3">
        <v>3</v>
      </c>
      <c r="Z3" s="3">
        <v>3</v>
      </c>
      <c r="AB3" s="3" t="s">
        <v>42</v>
      </c>
      <c r="AC3" s="3">
        <v>19</v>
      </c>
      <c r="AD3" s="3" t="s">
        <v>48</v>
      </c>
      <c r="AE3" s="3" t="s">
        <v>36</v>
      </c>
    </row>
    <row r="4" spans="1:32" ht="13.2" x14ac:dyDescent="0.25">
      <c r="A4" s="2">
        <v>44155.575542453706</v>
      </c>
      <c r="B4" s="3" t="s">
        <v>32</v>
      </c>
      <c r="C4" s="3" t="s">
        <v>33</v>
      </c>
      <c r="D4" s="3" t="s">
        <v>49</v>
      </c>
      <c r="E4" s="3" t="s">
        <v>50</v>
      </c>
      <c r="F4" s="3" t="s">
        <v>36</v>
      </c>
      <c r="G4" s="3" t="s">
        <v>36</v>
      </c>
      <c r="H4" s="3" t="s">
        <v>37</v>
      </c>
      <c r="I4" s="3" t="s">
        <v>37</v>
      </c>
      <c r="J4" s="3" t="s">
        <v>37</v>
      </c>
      <c r="K4" s="3" t="s">
        <v>37</v>
      </c>
      <c r="L4" s="3">
        <v>4</v>
      </c>
      <c r="M4" s="3">
        <v>2</v>
      </c>
      <c r="N4" s="3">
        <v>5</v>
      </c>
      <c r="O4" s="3" t="s">
        <v>51</v>
      </c>
      <c r="P4" s="3" t="s">
        <v>52</v>
      </c>
      <c r="Q4" s="3" t="s">
        <v>53</v>
      </c>
      <c r="R4" s="3">
        <v>2</v>
      </c>
      <c r="S4" s="3">
        <v>2</v>
      </c>
      <c r="T4" s="3">
        <v>4</v>
      </c>
      <c r="U4" s="3">
        <v>4</v>
      </c>
      <c r="V4" s="3">
        <v>3</v>
      </c>
      <c r="W4" s="3">
        <v>4</v>
      </c>
      <c r="X4" s="3">
        <v>2</v>
      </c>
      <c r="Y4" s="3">
        <v>4</v>
      </c>
      <c r="Z4" s="3">
        <v>4</v>
      </c>
      <c r="AA4" s="3" t="s">
        <v>54</v>
      </c>
      <c r="AB4" s="3" t="s">
        <v>42</v>
      </c>
      <c r="AC4" s="3">
        <v>21</v>
      </c>
      <c r="AD4" s="3" t="s">
        <v>55</v>
      </c>
      <c r="AE4" s="3" t="s">
        <v>36</v>
      </c>
      <c r="AF4" s="3" t="s">
        <v>56</v>
      </c>
    </row>
    <row r="5" spans="1:32" ht="13.2" x14ac:dyDescent="0.25">
      <c r="A5" s="2">
        <v>44155.578953495366</v>
      </c>
      <c r="B5" s="3" t="s">
        <v>32</v>
      </c>
      <c r="C5" s="3" t="s">
        <v>33</v>
      </c>
      <c r="D5" s="3" t="s">
        <v>57</v>
      </c>
      <c r="E5" s="3" t="s">
        <v>50</v>
      </c>
      <c r="F5" s="3" t="s">
        <v>36</v>
      </c>
      <c r="G5" s="3" t="s">
        <v>36</v>
      </c>
      <c r="H5" s="3" t="s">
        <v>37</v>
      </c>
      <c r="I5" s="3" t="s">
        <v>37</v>
      </c>
      <c r="J5" s="3" t="s">
        <v>37</v>
      </c>
      <c r="K5" s="3" t="s">
        <v>37</v>
      </c>
      <c r="L5" s="3">
        <v>2</v>
      </c>
      <c r="M5" s="3">
        <v>1</v>
      </c>
      <c r="N5" s="3">
        <v>3</v>
      </c>
      <c r="O5" s="3" t="s">
        <v>46</v>
      </c>
      <c r="P5" s="3" t="s">
        <v>47</v>
      </c>
      <c r="Q5" s="3" t="s">
        <v>53</v>
      </c>
      <c r="R5" s="3">
        <v>2</v>
      </c>
      <c r="S5" s="3">
        <v>2</v>
      </c>
      <c r="T5" s="3">
        <v>4</v>
      </c>
      <c r="U5" s="3">
        <v>3</v>
      </c>
      <c r="V5" s="3">
        <v>4</v>
      </c>
      <c r="W5" s="3">
        <v>3</v>
      </c>
      <c r="X5" s="3">
        <v>4</v>
      </c>
      <c r="Y5" s="3">
        <v>3</v>
      </c>
      <c r="Z5" s="3">
        <v>4</v>
      </c>
      <c r="AB5" s="3" t="s">
        <v>42</v>
      </c>
      <c r="AC5" s="3">
        <v>21</v>
      </c>
      <c r="AD5" s="3" t="s">
        <v>58</v>
      </c>
      <c r="AE5" s="3" t="s">
        <v>36</v>
      </c>
    </row>
    <row r="6" spans="1:32" ht="13.2" x14ac:dyDescent="0.25">
      <c r="A6" s="2">
        <v>44155.579413819447</v>
      </c>
      <c r="B6" s="3" t="s">
        <v>32</v>
      </c>
      <c r="C6" s="3" t="s">
        <v>33</v>
      </c>
      <c r="D6" s="3" t="s">
        <v>59</v>
      </c>
      <c r="E6" s="3" t="s">
        <v>35</v>
      </c>
      <c r="F6" s="3" t="s">
        <v>36</v>
      </c>
      <c r="G6" s="3" t="s">
        <v>36</v>
      </c>
      <c r="H6" s="3" t="s">
        <v>37</v>
      </c>
      <c r="I6" s="3" t="s">
        <v>37</v>
      </c>
      <c r="J6" s="3" t="s">
        <v>60</v>
      </c>
      <c r="K6" s="3" t="s">
        <v>37</v>
      </c>
      <c r="L6" s="3">
        <v>3</v>
      </c>
      <c r="M6" s="3">
        <v>2</v>
      </c>
      <c r="N6" s="3">
        <v>2</v>
      </c>
      <c r="O6" s="3" t="s">
        <v>38</v>
      </c>
      <c r="P6" s="3" t="s">
        <v>61</v>
      </c>
      <c r="Q6" s="3" t="s">
        <v>40</v>
      </c>
      <c r="R6" s="3">
        <v>3</v>
      </c>
      <c r="S6" s="3">
        <v>5</v>
      </c>
      <c r="T6" s="3">
        <v>4</v>
      </c>
      <c r="U6" s="3">
        <v>4</v>
      </c>
      <c r="V6" s="3">
        <v>3</v>
      </c>
      <c r="W6" s="3">
        <v>4</v>
      </c>
      <c r="X6" s="3">
        <v>5</v>
      </c>
      <c r="Y6" s="3">
        <v>4</v>
      </c>
      <c r="Z6" s="3">
        <v>5</v>
      </c>
      <c r="AA6" s="3" t="s">
        <v>62</v>
      </c>
      <c r="AB6" s="3" t="s">
        <v>42</v>
      </c>
      <c r="AC6" s="3">
        <v>19</v>
      </c>
      <c r="AD6" s="3" t="s">
        <v>63</v>
      </c>
      <c r="AE6" s="3" t="s">
        <v>36</v>
      </c>
      <c r="AF6" s="3" t="s">
        <v>64</v>
      </c>
    </row>
    <row r="7" spans="1:32" ht="13.2" x14ac:dyDescent="0.25">
      <c r="A7" s="2">
        <v>44155.581000162041</v>
      </c>
      <c r="B7" s="3" t="s">
        <v>32</v>
      </c>
      <c r="C7" s="3" t="s">
        <v>33</v>
      </c>
      <c r="D7" s="3" t="s">
        <v>71</v>
      </c>
      <c r="E7" s="3" t="s">
        <v>35</v>
      </c>
      <c r="F7" s="3" t="s">
        <v>36</v>
      </c>
      <c r="G7" s="3" t="s">
        <v>36</v>
      </c>
      <c r="H7" s="3" t="s">
        <v>37</v>
      </c>
      <c r="I7" s="3" t="s">
        <v>37</v>
      </c>
      <c r="J7" s="3" t="s">
        <v>37</v>
      </c>
      <c r="K7" s="3" t="s">
        <v>37</v>
      </c>
      <c r="L7" s="3">
        <v>2</v>
      </c>
      <c r="M7" s="3">
        <v>3</v>
      </c>
      <c r="N7" s="3">
        <v>3</v>
      </c>
      <c r="O7" s="3" t="s">
        <v>51</v>
      </c>
      <c r="P7" s="3" t="s">
        <v>61</v>
      </c>
      <c r="Q7" s="3" t="s">
        <v>40</v>
      </c>
      <c r="R7" s="3">
        <v>4</v>
      </c>
      <c r="S7" s="3">
        <v>5</v>
      </c>
      <c r="T7" s="3">
        <v>4</v>
      </c>
      <c r="U7" s="3">
        <v>4</v>
      </c>
      <c r="V7" s="3">
        <v>4</v>
      </c>
      <c r="W7" s="3">
        <v>3</v>
      </c>
      <c r="X7" s="3">
        <v>4</v>
      </c>
      <c r="Y7" s="3">
        <v>3</v>
      </c>
      <c r="Z7" s="3">
        <v>4</v>
      </c>
      <c r="AA7" s="3" t="s">
        <v>72</v>
      </c>
      <c r="AB7" s="3" t="s">
        <v>42</v>
      </c>
      <c r="AC7" s="3">
        <v>19</v>
      </c>
      <c r="AD7" s="3" t="s">
        <v>73</v>
      </c>
      <c r="AE7" s="3" t="s">
        <v>36</v>
      </c>
      <c r="AF7" s="3" t="s">
        <v>74</v>
      </c>
    </row>
    <row r="8" spans="1:32" ht="13.2" x14ac:dyDescent="0.25">
      <c r="A8" s="2">
        <v>44155.582916319443</v>
      </c>
      <c r="B8" s="3" t="s">
        <v>32</v>
      </c>
      <c r="C8" s="3" t="s">
        <v>33</v>
      </c>
      <c r="D8" s="3" t="s">
        <v>75</v>
      </c>
      <c r="E8" s="3" t="s">
        <v>50</v>
      </c>
      <c r="F8" s="3" t="s">
        <v>36</v>
      </c>
      <c r="G8" s="3" t="s">
        <v>36</v>
      </c>
      <c r="H8" s="3" t="s">
        <v>37</v>
      </c>
      <c r="I8" s="3" t="s">
        <v>37</v>
      </c>
      <c r="J8" s="3" t="s">
        <v>67</v>
      </c>
      <c r="K8" s="3" t="s">
        <v>37</v>
      </c>
      <c r="L8" s="3">
        <v>3</v>
      </c>
      <c r="M8" s="3">
        <v>4</v>
      </c>
      <c r="N8" s="3">
        <v>2</v>
      </c>
      <c r="O8" s="3" t="s">
        <v>76</v>
      </c>
      <c r="P8" s="3" t="s">
        <v>61</v>
      </c>
      <c r="Q8" s="3" t="s">
        <v>40</v>
      </c>
      <c r="R8" s="3">
        <v>5</v>
      </c>
      <c r="S8" s="3">
        <v>3</v>
      </c>
      <c r="T8" s="3">
        <v>5</v>
      </c>
      <c r="U8" s="3">
        <v>5</v>
      </c>
      <c r="V8" s="3">
        <v>4</v>
      </c>
      <c r="W8" s="3">
        <v>5</v>
      </c>
      <c r="X8" s="3">
        <v>3</v>
      </c>
      <c r="Y8" s="3">
        <v>5</v>
      </c>
      <c r="Z8" s="3">
        <v>3</v>
      </c>
      <c r="AA8" s="3" t="s">
        <v>77</v>
      </c>
      <c r="AB8" s="3" t="s">
        <v>42</v>
      </c>
      <c r="AC8" s="3">
        <v>21</v>
      </c>
      <c r="AD8" s="3" t="s">
        <v>78</v>
      </c>
      <c r="AE8" s="3" t="s">
        <v>36</v>
      </c>
    </row>
    <row r="9" spans="1:32" ht="13.2" x14ac:dyDescent="0.25">
      <c r="A9" s="2">
        <v>44155.584438587961</v>
      </c>
      <c r="B9" s="3" t="s">
        <v>32</v>
      </c>
      <c r="C9" s="3" t="s">
        <v>33</v>
      </c>
      <c r="D9" s="3" t="s">
        <v>79</v>
      </c>
      <c r="E9" s="3" t="s">
        <v>50</v>
      </c>
      <c r="F9" s="3" t="s">
        <v>36</v>
      </c>
      <c r="G9" s="3" t="s">
        <v>36</v>
      </c>
      <c r="H9" s="3" t="s">
        <v>37</v>
      </c>
      <c r="I9" s="3" t="s">
        <v>37</v>
      </c>
      <c r="J9" s="3" t="s">
        <v>37</v>
      </c>
      <c r="K9" s="3" t="s">
        <v>37</v>
      </c>
      <c r="L9" s="3">
        <v>3</v>
      </c>
      <c r="M9" s="3">
        <v>2</v>
      </c>
      <c r="N9" s="3">
        <v>1</v>
      </c>
      <c r="O9" s="3" t="s">
        <v>46</v>
      </c>
      <c r="P9" s="3" t="s">
        <v>47</v>
      </c>
      <c r="Q9" s="3" t="s">
        <v>40</v>
      </c>
      <c r="R9" s="3">
        <v>4</v>
      </c>
      <c r="S9" s="3">
        <v>4</v>
      </c>
      <c r="T9" s="3">
        <v>5</v>
      </c>
      <c r="U9" s="3">
        <v>5</v>
      </c>
      <c r="V9" s="3">
        <v>4</v>
      </c>
      <c r="W9" s="3">
        <v>3</v>
      </c>
      <c r="X9" s="3">
        <v>4</v>
      </c>
      <c r="Y9" s="3">
        <v>4</v>
      </c>
      <c r="Z9" s="3">
        <v>5</v>
      </c>
      <c r="AA9" s="3" t="s">
        <v>80</v>
      </c>
      <c r="AB9" s="3" t="s">
        <v>42</v>
      </c>
      <c r="AC9" s="3">
        <v>20</v>
      </c>
      <c r="AD9" s="3" t="s">
        <v>58</v>
      </c>
      <c r="AE9" s="3" t="s">
        <v>36</v>
      </c>
    </row>
    <row r="10" spans="1:32" ht="13.2" x14ac:dyDescent="0.25">
      <c r="A10" s="2">
        <v>44155.58809715278</v>
      </c>
      <c r="B10" s="3" t="s">
        <v>32</v>
      </c>
      <c r="C10" s="3" t="s">
        <v>33</v>
      </c>
      <c r="D10" s="3" t="s">
        <v>81</v>
      </c>
      <c r="E10" s="3" t="s">
        <v>50</v>
      </c>
      <c r="F10" s="3" t="s">
        <v>36</v>
      </c>
      <c r="G10" s="3" t="s">
        <v>36</v>
      </c>
      <c r="H10" s="3" t="s">
        <v>37</v>
      </c>
      <c r="I10" s="3" t="s">
        <v>67</v>
      </c>
      <c r="J10" s="3" t="s">
        <v>67</v>
      </c>
      <c r="K10" s="3" t="s">
        <v>37</v>
      </c>
      <c r="L10" s="3">
        <v>4</v>
      </c>
      <c r="M10" s="3">
        <v>4</v>
      </c>
      <c r="N10" s="3">
        <v>3</v>
      </c>
      <c r="O10" s="3" t="s">
        <v>38</v>
      </c>
      <c r="P10" s="3" t="s">
        <v>52</v>
      </c>
      <c r="Q10" s="3" t="s">
        <v>53</v>
      </c>
      <c r="R10" s="3">
        <v>4</v>
      </c>
      <c r="S10" s="3">
        <v>2</v>
      </c>
      <c r="T10" s="3">
        <v>4</v>
      </c>
      <c r="U10" s="3">
        <v>3</v>
      </c>
      <c r="V10" s="3">
        <v>4</v>
      </c>
      <c r="W10" s="3">
        <v>4</v>
      </c>
      <c r="X10" s="3">
        <v>4</v>
      </c>
      <c r="Y10" s="3">
        <v>4</v>
      </c>
      <c r="Z10" s="3">
        <v>3</v>
      </c>
      <c r="AA10" s="3" t="s">
        <v>82</v>
      </c>
      <c r="AB10" s="3" t="s">
        <v>42</v>
      </c>
      <c r="AC10" s="3">
        <v>20</v>
      </c>
      <c r="AD10" s="3" t="s">
        <v>83</v>
      </c>
      <c r="AE10" s="3" t="s">
        <v>36</v>
      </c>
      <c r="AF10" s="3" t="s">
        <v>84</v>
      </c>
    </row>
    <row r="11" spans="1:32" ht="13.2" x14ac:dyDescent="0.25">
      <c r="A11" s="2">
        <v>44155.591479861112</v>
      </c>
      <c r="B11" s="3" t="s">
        <v>32</v>
      </c>
      <c r="C11" s="3" t="s">
        <v>65</v>
      </c>
      <c r="D11" s="3" t="s">
        <v>45</v>
      </c>
      <c r="E11" s="3" t="s">
        <v>50</v>
      </c>
      <c r="F11" s="3" t="s">
        <v>36</v>
      </c>
      <c r="G11" s="3" t="s">
        <v>36</v>
      </c>
      <c r="H11" s="3" t="s">
        <v>37</v>
      </c>
      <c r="I11" s="3" t="s">
        <v>37</v>
      </c>
      <c r="J11" s="3" t="s">
        <v>67</v>
      </c>
      <c r="K11" s="3" t="s">
        <v>37</v>
      </c>
      <c r="L11" s="3">
        <v>2</v>
      </c>
      <c r="M11" s="3">
        <v>2</v>
      </c>
      <c r="N11" s="3">
        <v>4</v>
      </c>
      <c r="O11" s="3" t="s">
        <v>76</v>
      </c>
      <c r="P11" s="3" t="s">
        <v>47</v>
      </c>
      <c r="Q11" s="3" t="s">
        <v>40</v>
      </c>
      <c r="R11" s="3">
        <v>4</v>
      </c>
      <c r="S11" s="3">
        <v>2</v>
      </c>
      <c r="T11" s="3">
        <v>5</v>
      </c>
      <c r="U11" s="3">
        <v>4</v>
      </c>
      <c r="V11" s="3">
        <v>3</v>
      </c>
      <c r="W11" s="3">
        <v>1</v>
      </c>
      <c r="X11" s="3">
        <v>4</v>
      </c>
      <c r="Y11" s="3">
        <v>3</v>
      </c>
      <c r="Z11" s="3">
        <v>5</v>
      </c>
      <c r="AA11" s="3" t="s">
        <v>85</v>
      </c>
      <c r="AB11" s="3" t="s">
        <v>42</v>
      </c>
      <c r="AC11" s="3">
        <v>20</v>
      </c>
      <c r="AD11" s="3" t="s">
        <v>86</v>
      </c>
      <c r="AE11" s="3" t="s">
        <v>36</v>
      </c>
    </row>
    <row r="12" spans="1:32" ht="13.2" x14ac:dyDescent="0.25">
      <c r="A12" s="2">
        <v>44155.592754861107</v>
      </c>
      <c r="B12" s="3" t="s">
        <v>32</v>
      </c>
      <c r="C12" s="3" t="s">
        <v>33</v>
      </c>
      <c r="D12" s="3" t="s">
        <v>87</v>
      </c>
      <c r="E12" s="3" t="s">
        <v>35</v>
      </c>
      <c r="F12" s="3" t="s">
        <v>53</v>
      </c>
      <c r="G12" s="3" t="s">
        <v>36</v>
      </c>
      <c r="H12" s="3" t="s">
        <v>37</v>
      </c>
      <c r="I12" s="3" t="s">
        <v>37</v>
      </c>
      <c r="J12" s="3" t="s">
        <v>37</v>
      </c>
      <c r="K12" s="3" t="s">
        <v>37</v>
      </c>
      <c r="L12" s="3">
        <v>4</v>
      </c>
      <c r="M12" s="3">
        <v>4</v>
      </c>
      <c r="N12" s="3">
        <v>4</v>
      </c>
      <c r="O12" s="3" t="s">
        <v>38</v>
      </c>
      <c r="P12" s="3" t="s">
        <v>47</v>
      </c>
      <c r="Q12" s="3" t="s">
        <v>40</v>
      </c>
      <c r="R12" s="3">
        <v>3</v>
      </c>
      <c r="S12" s="3">
        <v>2</v>
      </c>
      <c r="T12" s="3">
        <v>4</v>
      </c>
      <c r="U12" s="3">
        <v>2</v>
      </c>
      <c r="V12" s="3">
        <v>4</v>
      </c>
      <c r="W12" s="3">
        <v>2</v>
      </c>
      <c r="X12" s="3">
        <v>2</v>
      </c>
      <c r="Y12" s="3">
        <v>4</v>
      </c>
      <c r="Z12" s="3">
        <v>5</v>
      </c>
      <c r="AA12" s="3" t="s">
        <v>88</v>
      </c>
      <c r="AB12" s="3" t="s">
        <v>42</v>
      </c>
      <c r="AC12" s="3">
        <v>20</v>
      </c>
      <c r="AD12" s="3" t="s">
        <v>89</v>
      </c>
      <c r="AE12" s="3" t="s">
        <v>36</v>
      </c>
    </row>
    <row r="13" spans="1:32" ht="13.2" x14ac:dyDescent="0.25">
      <c r="A13" s="2">
        <v>44155.595242164352</v>
      </c>
      <c r="B13" s="3" t="s">
        <v>32</v>
      </c>
      <c r="C13" s="3" t="s">
        <v>33</v>
      </c>
      <c r="D13" s="3" t="s">
        <v>90</v>
      </c>
      <c r="E13" s="3" t="s">
        <v>35</v>
      </c>
      <c r="F13" s="3" t="s">
        <v>36</v>
      </c>
      <c r="G13" s="3" t="s">
        <v>36</v>
      </c>
      <c r="H13" s="3" t="s">
        <v>37</v>
      </c>
      <c r="I13" s="3" t="s">
        <v>37</v>
      </c>
      <c r="J13" s="3" t="s">
        <v>37</v>
      </c>
      <c r="K13" s="3" t="s">
        <v>37</v>
      </c>
      <c r="L13" s="3">
        <v>4</v>
      </c>
      <c r="M13" s="3">
        <v>4</v>
      </c>
      <c r="N13" s="3">
        <v>4</v>
      </c>
      <c r="O13" s="3" t="s">
        <v>38</v>
      </c>
      <c r="P13" s="3" t="s">
        <v>47</v>
      </c>
      <c r="Q13" s="3" t="s">
        <v>53</v>
      </c>
      <c r="R13" s="3">
        <v>2</v>
      </c>
      <c r="S13" s="3">
        <v>2</v>
      </c>
      <c r="T13" s="3">
        <v>4</v>
      </c>
      <c r="U13" s="3">
        <v>4</v>
      </c>
      <c r="V13" s="3">
        <v>4</v>
      </c>
      <c r="W13" s="3">
        <v>3</v>
      </c>
      <c r="X13" s="3">
        <v>3</v>
      </c>
      <c r="Y13" s="3">
        <v>4</v>
      </c>
      <c r="Z13" s="3">
        <v>4</v>
      </c>
      <c r="AA13" s="3" t="s">
        <v>91</v>
      </c>
      <c r="AB13" s="3" t="s">
        <v>42</v>
      </c>
      <c r="AC13" s="3">
        <v>20</v>
      </c>
      <c r="AD13" s="3" t="s">
        <v>48</v>
      </c>
      <c r="AE13" s="3" t="s">
        <v>36</v>
      </c>
    </row>
    <row r="14" spans="1:32" ht="13.2" x14ac:dyDescent="0.25">
      <c r="A14" s="2">
        <v>44155.597585243057</v>
      </c>
      <c r="B14" s="3" t="s">
        <v>32</v>
      </c>
      <c r="C14" s="3" t="s">
        <v>33</v>
      </c>
      <c r="D14" s="3" t="s">
        <v>92</v>
      </c>
      <c r="E14" s="3" t="s">
        <v>35</v>
      </c>
      <c r="F14" s="3" t="s">
        <v>36</v>
      </c>
      <c r="G14" s="3" t="s">
        <v>36</v>
      </c>
      <c r="H14" s="3" t="s">
        <v>37</v>
      </c>
      <c r="I14" s="3" t="s">
        <v>37</v>
      </c>
      <c r="J14" s="3" t="s">
        <v>37</v>
      </c>
      <c r="K14" s="3" t="s">
        <v>37</v>
      </c>
      <c r="L14" s="3">
        <v>3</v>
      </c>
      <c r="M14" s="3">
        <v>2</v>
      </c>
      <c r="N14" s="3">
        <v>4</v>
      </c>
      <c r="O14" s="3" t="s">
        <v>38</v>
      </c>
      <c r="P14" s="3" t="s">
        <v>39</v>
      </c>
      <c r="Q14" s="3" t="s">
        <v>40</v>
      </c>
      <c r="R14" s="3">
        <v>3</v>
      </c>
      <c r="S14" s="3">
        <v>3</v>
      </c>
      <c r="T14" s="3">
        <v>4</v>
      </c>
      <c r="U14" s="3">
        <v>4</v>
      </c>
      <c r="V14" s="3">
        <v>3</v>
      </c>
      <c r="W14" s="3">
        <v>3</v>
      </c>
      <c r="X14" s="3">
        <v>3</v>
      </c>
      <c r="Y14" s="3">
        <v>3</v>
      </c>
      <c r="Z14" s="3">
        <v>3</v>
      </c>
      <c r="AA14" s="3" t="s">
        <v>93</v>
      </c>
      <c r="AB14" s="3" t="s">
        <v>42</v>
      </c>
      <c r="AC14" s="3">
        <v>20</v>
      </c>
      <c r="AD14" s="3" t="s">
        <v>43</v>
      </c>
      <c r="AE14" s="3" t="s">
        <v>40</v>
      </c>
      <c r="AF14" s="3" t="s">
        <v>94</v>
      </c>
    </row>
    <row r="15" spans="1:32" ht="13.2" x14ac:dyDescent="0.25">
      <c r="A15" s="2">
        <v>44155.601037696761</v>
      </c>
      <c r="B15" s="3" t="s">
        <v>32</v>
      </c>
      <c r="C15" s="3" t="s">
        <v>65</v>
      </c>
      <c r="D15" s="3" t="s">
        <v>95</v>
      </c>
      <c r="E15" s="3" t="s">
        <v>50</v>
      </c>
      <c r="F15" s="3" t="s">
        <v>36</v>
      </c>
      <c r="G15" s="3" t="s">
        <v>36</v>
      </c>
      <c r="H15" s="3" t="s">
        <v>37</v>
      </c>
      <c r="I15" s="3" t="s">
        <v>37</v>
      </c>
      <c r="J15" s="3" t="s">
        <v>37</v>
      </c>
      <c r="K15" s="3" t="s">
        <v>37</v>
      </c>
      <c r="L15" s="3">
        <v>3</v>
      </c>
      <c r="M15" s="3">
        <v>1</v>
      </c>
      <c r="N15" s="3">
        <v>2</v>
      </c>
      <c r="O15" s="3" t="s">
        <v>38</v>
      </c>
      <c r="P15" s="3" t="s">
        <v>47</v>
      </c>
      <c r="Q15" s="3" t="s">
        <v>53</v>
      </c>
      <c r="R15" s="3">
        <v>3</v>
      </c>
      <c r="S15" s="3">
        <v>2</v>
      </c>
      <c r="T15" s="3">
        <v>5</v>
      </c>
      <c r="U15" s="3">
        <v>4</v>
      </c>
      <c r="V15" s="3">
        <v>3</v>
      </c>
      <c r="W15" s="3">
        <v>2</v>
      </c>
      <c r="X15" s="3">
        <v>5</v>
      </c>
      <c r="Y15" s="3">
        <v>4</v>
      </c>
      <c r="Z15" s="3">
        <v>3</v>
      </c>
      <c r="AA15" s="3" t="s">
        <v>96</v>
      </c>
      <c r="AB15" s="3" t="s">
        <v>42</v>
      </c>
      <c r="AC15" s="3">
        <v>21</v>
      </c>
      <c r="AD15" s="3" t="s">
        <v>97</v>
      </c>
      <c r="AE15" s="3" t="s">
        <v>36</v>
      </c>
    </row>
    <row r="16" spans="1:32" ht="13.2" x14ac:dyDescent="0.25">
      <c r="A16" s="2">
        <v>44155.603156701385</v>
      </c>
      <c r="B16" s="3" t="s">
        <v>32</v>
      </c>
      <c r="C16" s="3" t="s">
        <v>33</v>
      </c>
      <c r="D16" s="3" t="s">
        <v>98</v>
      </c>
      <c r="E16" s="3" t="s">
        <v>50</v>
      </c>
      <c r="F16" s="3" t="s">
        <v>36</v>
      </c>
      <c r="G16" s="3" t="s">
        <v>36</v>
      </c>
      <c r="H16" s="3" t="s">
        <v>37</v>
      </c>
      <c r="I16" s="3" t="s">
        <v>37</v>
      </c>
      <c r="J16" s="3" t="s">
        <v>37</v>
      </c>
      <c r="K16" s="3" t="s">
        <v>37</v>
      </c>
      <c r="L16" s="3">
        <v>3</v>
      </c>
      <c r="M16" s="3">
        <v>2</v>
      </c>
      <c r="N16" s="3">
        <v>3</v>
      </c>
      <c r="O16" s="3" t="s">
        <v>38</v>
      </c>
      <c r="P16" s="3" t="s">
        <v>47</v>
      </c>
      <c r="Q16" s="3" t="s">
        <v>53</v>
      </c>
      <c r="R16" s="3">
        <v>4</v>
      </c>
      <c r="S16" s="3">
        <v>3</v>
      </c>
      <c r="T16" s="3">
        <v>4</v>
      </c>
      <c r="U16" s="3">
        <v>5</v>
      </c>
      <c r="V16" s="3">
        <v>3</v>
      </c>
      <c r="W16" s="3">
        <v>4</v>
      </c>
      <c r="X16" s="3">
        <v>3</v>
      </c>
      <c r="Y16" s="3">
        <v>4</v>
      </c>
      <c r="Z16" s="3">
        <v>4</v>
      </c>
      <c r="AB16" s="3" t="s">
        <v>42</v>
      </c>
      <c r="AC16" s="3">
        <v>20</v>
      </c>
      <c r="AD16" s="3" t="s">
        <v>78</v>
      </c>
      <c r="AE16" s="3" t="s">
        <v>36</v>
      </c>
    </row>
    <row r="17" spans="1:32" ht="13.2" x14ac:dyDescent="0.25">
      <c r="A17" s="2">
        <v>44155.60592587963</v>
      </c>
      <c r="B17" s="3" t="s">
        <v>32</v>
      </c>
      <c r="C17" s="3" t="s">
        <v>33</v>
      </c>
      <c r="D17" s="3" t="s">
        <v>99</v>
      </c>
      <c r="E17" s="3" t="s">
        <v>50</v>
      </c>
      <c r="F17" s="3" t="s">
        <v>36</v>
      </c>
      <c r="G17" s="3" t="s">
        <v>36</v>
      </c>
      <c r="H17" s="3" t="s">
        <v>37</v>
      </c>
      <c r="I17" s="3" t="s">
        <v>37</v>
      </c>
      <c r="J17" s="3" t="s">
        <v>60</v>
      </c>
      <c r="K17" s="3" t="s">
        <v>37</v>
      </c>
      <c r="L17" s="3">
        <v>1</v>
      </c>
      <c r="M17" s="3">
        <v>1</v>
      </c>
      <c r="N17" s="3">
        <v>3</v>
      </c>
      <c r="O17" s="3" t="s">
        <v>46</v>
      </c>
      <c r="P17" s="3" t="s">
        <v>52</v>
      </c>
      <c r="Q17" s="3" t="s">
        <v>40</v>
      </c>
      <c r="R17" s="3">
        <v>5</v>
      </c>
      <c r="S17" s="3">
        <v>2</v>
      </c>
      <c r="T17" s="3">
        <v>5</v>
      </c>
      <c r="U17" s="3">
        <v>5</v>
      </c>
      <c r="V17" s="3">
        <v>4</v>
      </c>
      <c r="W17" s="3">
        <v>3</v>
      </c>
      <c r="X17" s="3">
        <v>4</v>
      </c>
      <c r="Y17" s="3">
        <v>5</v>
      </c>
      <c r="Z17" s="3">
        <v>5</v>
      </c>
      <c r="AB17" s="3" t="s">
        <v>42</v>
      </c>
      <c r="AC17" s="3">
        <v>20</v>
      </c>
      <c r="AD17" s="3" t="s">
        <v>73</v>
      </c>
      <c r="AE17" s="3" t="s">
        <v>36</v>
      </c>
    </row>
    <row r="18" spans="1:32" ht="13.2" x14ac:dyDescent="0.25">
      <c r="A18" s="2">
        <v>44155.608948344903</v>
      </c>
      <c r="B18" s="3" t="s">
        <v>32</v>
      </c>
      <c r="C18" s="3" t="s">
        <v>65</v>
      </c>
      <c r="D18" s="3" t="s">
        <v>66</v>
      </c>
      <c r="E18" s="3" t="s">
        <v>35</v>
      </c>
      <c r="F18" s="3" t="s">
        <v>53</v>
      </c>
      <c r="G18" s="3" t="s">
        <v>36</v>
      </c>
      <c r="H18" s="3" t="s">
        <v>37</v>
      </c>
      <c r="I18" s="3" t="s">
        <v>37</v>
      </c>
      <c r="J18" s="3" t="s">
        <v>67</v>
      </c>
      <c r="K18" s="3" t="s">
        <v>37</v>
      </c>
      <c r="L18" s="3">
        <v>4</v>
      </c>
      <c r="M18" s="3">
        <v>2</v>
      </c>
      <c r="N18" s="3">
        <v>1</v>
      </c>
      <c r="O18" s="3" t="s">
        <v>38</v>
      </c>
      <c r="P18" s="3" t="s">
        <v>47</v>
      </c>
      <c r="Q18" s="3" t="s">
        <v>53</v>
      </c>
      <c r="R18" s="3">
        <v>4</v>
      </c>
      <c r="S18" s="3">
        <v>1</v>
      </c>
      <c r="T18" s="3">
        <v>5</v>
      </c>
      <c r="U18" s="3">
        <v>3</v>
      </c>
      <c r="V18" s="3">
        <v>5</v>
      </c>
      <c r="W18" s="3">
        <v>3</v>
      </c>
      <c r="X18" s="3">
        <v>3</v>
      </c>
      <c r="Y18" s="3">
        <v>4</v>
      </c>
      <c r="Z18" s="3">
        <v>5</v>
      </c>
      <c r="AA18" s="3" t="s">
        <v>68</v>
      </c>
      <c r="AB18" s="3" t="s">
        <v>42</v>
      </c>
      <c r="AC18" s="3">
        <v>21</v>
      </c>
      <c r="AD18" s="3" t="s">
        <v>69</v>
      </c>
      <c r="AE18" s="3" t="s">
        <v>36</v>
      </c>
      <c r="AF18" s="3" t="s">
        <v>70</v>
      </c>
    </row>
    <row r="19" spans="1:32" ht="13.2" x14ac:dyDescent="0.25">
      <c r="A19" s="2">
        <v>44155.61024008102</v>
      </c>
      <c r="B19" s="3" t="s">
        <v>32</v>
      </c>
      <c r="C19" s="3" t="s">
        <v>33</v>
      </c>
      <c r="D19" s="3" t="s">
        <v>100</v>
      </c>
      <c r="E19" s="3" t="s">
        <v>35</v>
      </c>
      <c r="F19" s="3" t="s">
        <v>36</v>
      </c>
      <c r="G19" s="3" t="s">
        <v>36</v>
      </c>
      <c r="H19" s="3" t="s">
        <v>37</v>
      </c>
      <c r="I19" s="3" t="s">
        <v>37</v>
      </c>
      <c r="J19" s="3" t="s">
        <v>60</v>
      </c>
      <c r="K19" s="3" t="s">
        <v>37</v>
      </c>
      <c r="L19" s="3">
        <v>2</v>
      </c>
      <c r="M19" s="3">
        <v>3</v>
      </c>
      <c r="N19" s="3">
        <v>2</v>
      </c>
      <c r="O19" s="3" t="s">
        <v>46</v>
      </c>
      <c r="P19" s="3" t="s">
        <v>52</v>
      </c>
      <c r="Q19" s="3" t="s">
        <v>53</v>
      </c>
      <c r="R19" s="3">
        <v>2</v>
      </c>
      <c r="S19" s="3">
        <v>1</v>
      </c>
      <c r="T19" s="3">
        <v>5</v>
      </c>
      <c r="U19" s="3">
        <v>4</v>
      </c>
      <c r="V19" s="3">
        <v>4</v>
      </c>
      <c r="W19" s="3">
        <v>3</v>
      </c>
      <c r="X19" s="3">
        <v>4</v>
      </c>
      <c r="Y19" s="3">
        <v>5</v>
      </c>
      <c r="Z19" s="3">
        <v>5</v>
      </c>
      <c r="AA19" s="3" t="s">
        <v>101</v>
      </c>
      <c r="AB19" s="3" t="s">
        <v>42</v>
      </c>
      <c r="AC19" s="3">
        <v>21</v>
      </c>
      <c r="AD19" s="3" t="s">
        <v>102</v>
      </c>
      <c r="AE19" s="3" t="s">
        <v>36</v>
      </c>
    </row>
    <row r="20" spans="1:32" ht="13.2" x14ac:dyDescent="0.25">
      <c r="A20" s="2">
        <v>44155.620531956018</v>
      </c>
      <c r="B20" s="3" t="s">
        <v>32</v>
      </c>
      <c r="C20" s="3" t="s">
        <v>33</v>
      </c>
      <c r="D20" s="3" t="s">
        <v>103</v>
      </c>
      <c r="E20" s="3" t="s">
        <v>35</v>
      </c>
      <c r="F20" s="3" t="s">
        <v>53</v>
      </c>
      <c r="G20" s="3" t="s">
        <v>36</v>
      </c>
      <c r="H20" s="3" t="s">
        <v>37</v>
      </c>
      <c r="I20" s="3" t="s">
        <v>37</v>
      </c>
      <c r="J20" s="3" t="s">
        <v>60</v>
      </c>
      <c r="K20" s="3" t="s">
        <v>37</v>
      </c>
      <c r="L20" s="3">
        <v>2</v>
      </c>
      <c r="M20" s="3">
        <v>2</v>
      </c>
      <c r="N20" s="3">
        <v>3</v>
      </c>
      <c r="O20" s="3" t="s">
        <v>76</v>
      </c>
      <c r="P20" s="3" t="s">
        <v>52</v>
      </c>
      <c r="Q20" s="3" t="s">
        <v>40</v>
      </c>
      <c r="R20" s="3">
        <v>3</v>
      </c>
      <c r="S20" s="3">
        <v>4</v>
      </c>
      <c r="T20" s="3">
        <v>4</v>
      </c>
      <c r="U20" s="3">
        <v>4</v>
      </c>
      <c r="V20" s="3">
        <v>2</v>
      </c>
      <c r="W20" s="3">
        <v>5</v>
      </c>
      <c r="X20" s="3">
        <v>4</v>
      </c>
      <c r="Y20" s="3">
        <v>5</v>
      </c>
      <c r="Z20" s="3">
        <v>3</v>
      </c>
      <c r="AA20" s="3" t="s">
        <v>104</v>
      </c>
      <c r="AB20" s="3" t="s">
        <v>42</v>
      </c>
      <c r="AC20" s="3">
        <v>18</v>
      </c>
      <c r="AD20" s="3" t="s">
        <v>105</v>
      </c>
      <c r="AE20" s="3" t="s">
        <v>40</v>
      </c>
    </row>
    <row r="21" spans="1:32" ht="13.2" x14ac:dyDescent="0.25">
      <c r="A21" s="2">
        <v>44155.633358379629</v>
      </c>
      <c r="B21" s="3" t="s">
        <v>106</v>
      </c>
      <c r="C21" s="3" t="s">
        <v>33</v>
      </c>
      <c r="D21" s="3" t="s">
        <v>107</v>
      </c>
      <c r="E21" s="3" t="s">
        <v>35</v>
      </c>
      <c r="F21" s="3" t="s">
        <v>36</v>
      </c>
      <c r="G21" s="3" t="s">
        <v>40</v>
      </c>
      <c r="H21" s="3" t="s">
        <v>37</v>
      </c>
      <c r="I21" s="3" t="s">
        <v>106</v>
      </c>
      <c r="J21" s="3" t="s">
        <v>106</v>
      </c>
      <c r="K21" s="3" t="s">
        <v>106</v>
      </c>
      <c r="L21" s="3">
        <v>2</v>
      </c>
      <c r="M21" s="3">
        <v>2</v>
      </c>
      <c r="N21" s="3">
        <v>2</v>
      </c>
      <c r="O21" s="3" t="s">
        <v>38</v>
      </c>
      <c r="P21" s="3" t="s">
        <v>61</v>
      </c>
      <c r="Q21" s="3" t="s">
        <v>53</v>
      </c>
      <c r="R21" s="3">
        <v>1</v>
      </c>
      <c r="S21" s="3">
        <v>2</v>
      </c>
      <c r="T21" s="3">
        <v>4</v>
      </c>
      <c r="U21" s="3">
        <v>5</v>
      </c>
      <c r="V21" s="3">
        <v>2</v>
      </c>
      <c r="W21" s="3">
        <v>4</v>
      </c>
      <c r="X21" s="3">
        <v>4</v>
      </c>
      <c r="Y21" s="3">
        <v>3</v>
      </c>
      <c r="Z21" s="3">
        <v>5</v>
      </c>
      <c r="AB21" s="3" t="s">
        <v>108</v>
      </c>
      <c r="AC21" s="3">
        <v>20</v>
      </c>
      <c r="AD21" s="3" t="s">
        <v>109</v>
      </c>
      <c r="AE21" s="3" t="s">
        <v>36</v>
      </c>
    </row>
    <row r="22" spans="1:32" ht="13.2" x14ac:dyDescent="0.25">
      <c r="A22" s="2">
        <v>44155.637111469907</v>
      </c>
      <c r="B22" s="3" t="s">
        <v>32</v>
      </c>
      <c r="C22" s="3" t="s">
        <v>33</v>
      </c>
      <c r="D22" s="3" t="s">
        <v>110</v>
      </c>
      <c r="E22" s="3" t="s">
        <v>35</v>
      </c>
      <c r="F22" s="3" t="s">
        <v>36</v>
      </c>
      <c r="G22" s="3" t="s">
        <v>36</v>
      </c>
      <c r="H22" s="3" t="s">
        <v>37</v>
      </c>
      <c r="I22" s="3" t="s">
        <v>37</v>
      </c>
      <c r="J22" s="3" t="s">
        <v>37</v>
      </c>
      <c r="K22" s="3" t="s">
        <v>37</v>
      </c>
      <c r="L22" s="3">
        <v>3</v>
      </c>
      <c r="M22" s="3">
        <v>3</v>
      </c>
      <c r="N22" s="3">
        <v>2</v>
      </c>
      <c r="O22" s="3" t="s">
        <v>38</v>
      </c>
      <c r="P22" s="3" t="s">
        <v>47</v>
      </c>
      <c r="Q22" s="3" t="s">
        <v>53</v>
      </c>
      <c r="R22" s="3">
        <v>2</v>
      </c>
      <c r="S22" s="3">
        <v>1</v>
      </c>
      <c r="T22" s="3">
        <v>5</v>
      </c>
      <c r="U22" s="3">
        <v>4</v>
      </c>
      <c r="V22" s="3">
        <v>4</v>
      </c>
      <c r="W22" s="3">
        <v>2</v>
      </c>
      <c r="X22" s="3">
        <v>4</v>
      </c>
      <c r="Y22" s="3">
        <v>5</v>
      </c>
      <c r="Z22" s="3">
        <v>4</v>
      </c>
      <c r="AA22" s="3" t="s">
        <v>111</v>
      </c>
      <c r="AB22" s="3" t="s">
        <v>42</v>
      </c>
      <c r="AC22" s="3">
        <v>20</v>
      </c>
      <c r="AD22" s="3" t="s">
        <v>112</v>
      </c>
      <c r="AE22" s="3" t="s">
        <v>36</v>
      </c>
      <c r="AF22" s="3" t="s">
        <v>113</v>
      </c>
    </row>
    <row r="23" spans="1:32" ht="13.2" x14ac:dyDescent="0.25">
      <c r="A23" s="2">
        <v>44155.639646458338</v>
      </c>
      <c r="B23" s="3" t="s">
        <v>32</v>
      </c>
      <c r="C23" s="3" t="s">
        <v>65</v>
      </c>
      <c r="D23" s="3" t="s">
        <v>114</v>
      </c>
      <c r="E23" s="3" t="s">
        <v>50</v>
      </c>
      <c r="F23" s="3" t="s">
        <v>36</v>
      </c>
      <c r="G23" s="3" t="s">
        <v>36</v>
      </c>
      <c r="H23" s="3" t="s">
        <v>37</v>
      </c>
      <c r="I23" s="3" t="s">
        <v>37</v>
      </c>
      <c r="J23" s="3" t="s">
        <v>37</v>
      </c>
      <c r="K23" s="3" t="s">
        <v>37</v>
      </c>
      <c r="L23" s="3">
        <v>1</v>
      </c>
      <c r="M23" s="3">
        <v>2</v>
      </c>
      <c r="N23" s="3">
        <v>5</v>
      </c>
      <c r="O23" s="3" t="s">
        <v>51</v>
      </c>
      <c r="P23" s="3" t="s">
        <v>52</v>
      </c>
      <c r="Q23" s="3" t="s">
        <v>40</v>
      </c>
      <c r="R23" s="3">
        <v>3</v>
      </c>
      <c r="S23" s="3">
        <v>2</v>
      </c>
      <c r="T23" s="3">
        <v>5</v>
      </c>
      <c r="U23" s="3">
        <v>2</v>
      </c>
      <c r="V23" s="3">
        <v>4</v>
      </c>
      <c r="W23" s="3">
        <v>1</v>
      </c>
      <c r="X23" s="3">
        <v>1</v>
      </c>
      <c r="Y23" s="3">
        <v>4</v>
      </c>
      <c r="Z23" s="3">
        <v>4</v>
      </c>
      <c r="AA23" s="3" t="s">
        <v>115</v>
      </c>
      <c r="AB23" s="3" t="s">
        <v>42</v>
      </c>
      <c r="AC23" s="3">
        <v>19</v>
      </c>
      <c r="AD23" s="3" t="s">
        <v>43</v>
      </c>
      <c r="AE23" s="3" t="s">
        <v>40</v>
      </c>
      <c r="AF23" s="3" t="s">
        <v>116</v>
      </c>
    </row>
    <row r="24" spans="1:32" ht="13.2" x14ac:dyDescent="0.25">
      <c r="A24" s="2">
        <v>44155.640755706016</v>
      </c>
      <c r="B24" s="3" t="s">
        <v>32</v>
      </c>
      <c r="C24" s="3" t="s">
        <v>33</v>
      </c>
      <c r="D24" s="3" t="s">
        <v>117</v>
      </c>
      <c r="E24" s="3" t="s">
        <v>35</v>
      </c>
      <c r="F24" s="3" t="s">
        <v>36</v>
      </c>
      <c r="G24" s="3" t="s">
        <v>36</v>
      </c>
      <c r="H24" s="3" t="s">
        <v>37</v>
      </c>
      <c r="I24" s="3" t="s">
        <v>37</v>
      </c>
      <c r="J24" s="3" t="s">
        <v>37</v>
      </c>
      <c r="K24" s="3" t="s">
        <v>37</v>
      </c>
      <c r="L24" s="3">
        <v>3</v>
      </c>
      <c r="M24" s="3">
        <v>2</v>
      </c>
      <c r="N24" s="3">
        <v>3</v>
      </c>
      <c r="O24" s="3" t="s">
        <v>38</v>
      </c>
      <c r="P24" s="3" t="s">
        <v>61</v>
      </c>
      <c r="Q24" s="3" t="s">
        <v>53</v>
      </c>
      <c r="R24" s="3">
        <v>2</v>
      </c>
      <c r="S24" s="3">
        <v>3</v>
      </c>
      <c r="T24" s="3">
        <v>5</v>
      </c>
      <c r="U24" s="3">
        <v>4</v>
      </c>
      <c r="V24" s="3">
        <v>3</v>
      </c>
      <c r="W24" s="3">
        <v>2</v>
      </c>
      <c r="X24" s="3">
        <v>4</v>
      </c>
      <c r="Y24" s="3">
        <v>5</v>
      </c>
      <c r="Z24" s="3">
        <v>4</v>
      </c>
      <c r="AA24" s="3" t="s">
        <v>118</v>
      </c>
      <c r="AB24" s="3" t="s">
        <v>108</v>
      </c>
      <c r="AC24" s="3">
        <v>18</v>
      </c>
      <c r="AD24" s="3" t="s">
        <v>43</v>
      </c>
      <c r="AE24" s="3" t="s">
        <v>40</v>
      </c>
      <c r="AF24" s="3" t="s">
        <v>119</v>
      </c>
    </row>
    <row r="25" spans="1:32" ht="13.2" x14ac:dyDescent="0.25">
      <c r="A25" s="2">
        <v>44155.6545434375</v>
      </c>
      <c r="B25" s="3" t="s">
        <v>32</v>
      </c>
      <c r="C25" s="3" t="s">
        <v>33</v>
      </c>
      <c r="D25" s="3" t="s">
        <v>120</v>
      </c>
      <c r="E25" s="3" t="s">
        <v>35</v>
      </c>
      <c r="F25" s="3" t="s">
        <v>36</v>
      </c>
      <c r="G25" s="3" t="s">
        <v>36</v>
      </c>
      <c r="H25" s="3" t="s">
        <v>37</v>
      </c>
      <c r="I25" s="3" t="s">
        <v>37</v>
      </c>
      <c r="J25" s="3" t="s">
        <v>37</v>
      </c>
      <c r="K25" s="3" t="s">
        <v>37</v>
      </c>
      <c r="L25" s="3">
        <v>3</v>
      </c>
      <c r="M25" s="3">
        <v>3</v>
      </c>
      <c r="N25" s="3">
        <v>3</v>
      </c>
      <c r="O25" s="3" t="s">
        <v>38</v>
      </c>
      <c r="P25" s="3" t="s">
        <v>47</v>
      </c>
      <c r="Q25" s="3" t="s">
        <v>40</v>
      </c>
      <c r="R25" s="3">
        <v>3</v>
      </c>
      <c r="S25" s="3">
        <v>2</v>
      </c>
      <c r="T25" s="3">
        <v>5</v>
      </c>
      <c r="U25" s="3">
        <v>3</v>
      </c>
      <c r="V25" s="3">
        <v>5</v>
      </c>
      <c r="W25" s="3">
        <v>3</v>
      </c>
      <c r="X25" s="3">
        <v>3</v>
      </c>
      <c r="Y25" s="3">
        <v>5</v>
      </c>
      <c r="Z25" s="3">
        <v>4</v>
      </c>
      <c r="AA25" s="3" t="s">
        <v>121</v>
      </c>
      <c r="AB25" s="3" t="s">
        <v>42</v>
      </c>
      <c r="AC25" s="3">
        <v>21</v>
      </c>
      <c r="AD25" s="3" t="s">
        <v>122</v>
      </c>
      <c r="AE25" s="3" t="s">
        <v>36</v>
      </c>
      <c r="AF25" s="3" t="s">
        <v>123</v>
      </c>
    </row>
    <row r="26" spans="1:32" ht="13.2" x14ac:dyDescent="0.25">
      <c r="A26" s="2">
        <v>44155.784504247684</v>
      </c>
      <c r="B26" s="3" t="s">
        <v>32</v>
      </c>
      <c r="C26" s="3" t="s">
        <v>33</v>
      </c>
      <c r="D26" s="3" t="s">
        <v>124</v>
      </c>
      <c r="E26" s="3" t="s">
        <v>35</v>
      </c>
      <c r="F26" s="3" t="s">
        <v>36</v>
      </c>
      <c r="G26" s="3" t="s">
        <v>36</v>
      </c>
      <c r="H26" s="3" t="s">
        <v>37</v>
      </c>
      <c r="I26" s="3" t="s">
        <v>37</v>
      </c>
      <c r="J26" s="3" t="s">
        <v>37</v>
      </c>
      <c r="K26" s="3" t="s">
        <v>37</v>
      </c>
      <c r="L26" s="3">
        <v>3</v>
      </c>
      <c r="M26" s="3">
        <v>5</v>
      </c>
      <c r="N26" s="3">
        <v>4</v>
      </c>
      <c r="O26" s="3" t="s">
        <v>76</v>
      </c>
      <c r="P26" s="3" t="s">
        <v>61</v>
      </c>
      <c r="Q26" s="3" t="s">
        <v>40</v>
      </c>
      <c r="R26" s="3">
        <v>2</v>
      </c>
      <c r="S26" s="3">
        <v>3</v>
      </c>
      <c r="T26" s="3">
        <v>5</v>
      </c>
      <c r="U26" s="3">
        <v>4</v>
      </c>
      <c r="V26" s="3">
        <v>4</v>
      </c>
      <c r="W26" s="3">
        <v>4</v>
      </c>
      <c r="X26" s="3">
        <v>5</v>
      </c>
      <c r="Y26" s="3">
        <v>5</v>
      </c>
      <c r="Z26" s="3">
        <v>2</v>
      </c>
      <c r="AA26" s="3" t="s">
        <v>125</v>
      </c>
      <c r="AB26" s="3" t="s">
        <v>42</v>
      </c>
      <c r="AC26" s="3">
        <v>18</v>
      </c>
      <c r="AD26" s="3" t="s">
        <v>43</v>
      </c>
      <c r="AE26" s="3" t="s">
        <v>40</v>
      </c>
      <c r="AF26" s="3" t="s">
        <v>126</v>
      </c>
    </row>
    <row r="27" spans="1:32" ht="13.2" x14ac:dyDescent="0.25">
      <c r="A27" s="2">
        <v>44155.796590462967</v>
      </c>
      <c r="B27" s="3" t="s">
        <v>32</v>
      </c>
      <c r="C27" s="3" t="s">
        <v>33</v>
      </c>
      <c r="D27" s="3" t="s">
        <v>127</v>
      </c>
      <c r="E27" s="3" t="s">
        <v>35</v>
      </c>
      <c r="F27" s="3" t="s">
        <v>53</v>
      </c>
      <c r="G27" s="3" t="s">
        <v>36</v>
      </c>
      <c r="H27" s="3" t="s">
        <v>37</v>
      </c>
      <c r="I27" s="3" t="s">
        <v>67</v>
      </c>
      <c r="J27" s="3" t="s">
        <v>37</v>
      </c>
      <c r="K27" s="3" t="s">
        <v>67</v>
      </c>
      <c r="L27" s="3">
        <v>1</v>
      </c>
      <c r="M27" s="3">
        <v>1</v>
      </c>
      <c r="N27" s="3">
        <v>1</v>
      </c>
      <c r="O27" s="3" t="s">
        <v>46</v>
      </c>
      <c r="P27" s="3" t="s">
        <v>47</v>
      </c>
      <c r="Q27" s="3" t="s">
        <v>40</v>
      </c>
      <c r="R27" s="3">
        <v>4</v>
      </c>
      <c r="S27" s="3">
        <v>2</v>
      </c>
      <c r="T27" s="3">
        <v>4</v>
      </c>
      <c r="U27" s="3">
        <v>5</v>
      </c>
      <c r="V27" s="3">
        <v>4</v>
      </c>
      <c r="W27" s="3">
        <v>2</v>
      </c>
      <c r="X27" s="3">
        <v>3</v>
      </c>
      <c r="Y27" s="3">
        <v>4</v>
      </c>
      <c r="Z27" s="3">
        <v>5</v>
      </c>
      <c r="AA27" s="3" t="s">
        <v>128</v>
      </c>
      <c r="AB27" s="3" t="s">
        <v>42</v>
      </c>
      <c r="AC27" s="3">
        <v>20</v>
      </c>
      <c r="AD27" s="3" t="s">
        <v>89</v>
      </c>
      <c r="AE27" s="3" t="s">
        <v>36</v>
      </c>
      <c r="AF27" s="3" t="s">
        <v>129</v>
      </c>
    </row>
    <row r="28" spans="1:32" ht="13.2" x14ac:dyDescent="0.25">
      <c r="A28" s="2">
        <v>44155.797735439817</v>
      </c>
      <c r="B28" s="3" t="s">
        <v>32</v>
      </c>
      <c r="C28" s="3" t="s">
        <v>33</v>
      </c>
      <c r="D28" s="3" t="s">
        <v>130</v>
      </c>
      <c r="E28" s="3" t="s">
        <v>35</v>
      </c>
      <c r="F28" s="3" t="s">
        <v>36</v>
      </c>
      <c r="G28" s="3" t="s">
        <v>36</v>
      </c>
      <c r="H28" s="3" t="s">
        <v>37</v>
      </c>
      <c r="I28" s="3" t="s">
        <v>37</v>
      </c>
      <c r="J28" s="3" t="s">
        <v>37</v>
      </c>
      <c r="K28" s="3" t="s">
        <v>37</v>
      </c>
      <c r="L28" s="3">
        <v>3</v>
      </c>
      <c r="M28" s="3">
        <v>2</v>
      </c>
      <c r="N28" s="3">
        <v>4</v>
      </c>
      <c r="O28" s="3" t="s">
        <v>76</v>
      </c>
      <c r="P28" s="3" t="s">
        <v>47</v>
      </c>
      <c r="Q28" s="3" t="s">
        <v>36</v>
      </c>
      <c r="R28" s="3">
        <v>3</v>
      </c>
      <c r="S28" s="3">
        <v>1</v>
      </c>
      <c r="T28" s="3">
        <v>4</v>
      </c>
      <c r="U28" s="3">
        <v>4</v>
      </c>
      <c r="V28" s="3">
        <v>4</v>
      </c>
      <c r="W28" s="3">
        <v>3</v>
      </c>
      <c r="X28" s="3">
        <v>3</v>
      </c>
      <c r="Y28" s="3">
        <v>4</v>
      </c>
      <c r="Z28" s="3">
        <v>4</v>
      </c>
      <c r="AA28" s="3" t="s">
        <v>131</v>
      </c>
      <c r="AB28" s="3" t="s">
        <v>42</v>
      </c>
      <c r="AC28" s="3">
        <v>20</v>
      </c>
      <c r="AD28" s="3" t="s">
        <v>89</v>
      </c>
      <c r="AE28" s="3" t="s">
        <v>36</v>
      </c>
      <c r="AF28" s="3" t="s">
        <v>132</v>
      </c>
    </row>
    <row r="29" spans="1:32" ht="13.2" x14ac:dyDescent="0.25">
      <c r="A29" s="2">
        <v>44155.799592476847</v>
      </c>
      <c r="B29" s="3" t="s">
        <v>32</v>
      </c>
      <c r="C29" s="3" t="s">
        <v>33</v>
      </c>
      <c r="D29" s="3" t="s">
        <v>133</v>
      </c>
      <c r="E29" s="3" t="s">
        <v>50</v>
      </c>
      <c r="F29" s="3" t="s">
        <v>36</v>
      </c>
      <c r="G29" s="3" t="s">
        <v>36</v>
      </c>
      <c r="H29" s="3" t="s">
        <v>37</v>
      </c>
      <c r="I29" s="3" t="s">
        <v>67</v>
      </c>
      <c r="J29" s="3" t="s">
        <v>37</v>
      </c>
      <c r="K29" s="3" t="s">
        <v>37</v>
      </c>
      <c r="L29" s="3">
        <v>3</v>
      </c>
      <c r="M29" s="3">
        <v>2</v>
      </c>
      <c r="N29" s="3">
        <v>3</v>
      </c>
      <c r="O29" s="3" t="s">
        <v>38</v>
      </c>
      <c r="P29" s="3" t="s">
        <v>61</v>
      </c>
      <c r="Q29" s="3" t="s">
        <v>53</v>
      </c>
      <c r="R29" s="3">
        <v>4</v>
      </c>
      <c r="S29" s="3">
        <v>3</v>
      </c>
      <c r="T29" s="3">
        <v>4</v>
      </c>
      <c r="U29" s="3">
        <v>5</v>
      </c>
      <c r="V29" s="3">
        <v>3</v>
      </c>
      <c r="W29" s="3">
        <v>4</v>
      </c>
      <c r="X29" s="3">
        <v>5</v>
      </c>
      <c r="Y29" s="3">
        <v>5</v>
      </c>
      <c r="Z29" s="3">
        <v>1</v>
      </c>
      <c r="AA29" s="3" t="s">
        <v>134</v>
      </c>
      <c r="AB29" s="3" t="s">
        <v>42</v>
      </c>
      <c r="AC29" s="3">
        <v>20</v>
      </c>
      <c r="AD29" s="3" t="s">
        <v>135</v>
      </c>
      <c r="AE29" s="3" t="s">
        <v>36</v>
      </c>
      <c r="AF29" s="3" t="s">
        <v>136</v>
      </c>
    </row>
    <row r="30" spans="1:32" ht="13.2" x14ac:dyDescent="0.25">
      <c r="A30" s="2">
        <v>44155.853056493055</v>
      </c>
      <c r="B30" s="3" t="s">
        <v>32</v>
      </c>
      <c r="C30" s="3" t="s">
        <v>33</v>
      </c>
      <c r="D30" s="3" t="s">
        <v>137</v>
      </c>
      <c r="E30" s="3" t="s">
        <v>50</v>
      </c>
      <c r="F30" s="3" t="s">
        <v>36</v>
      </c>
      <c r="G30" s="3" t="s">
        <v>36</v>
      </c>
      <c r="H30" s="3" t="s">
        <v>37</v>
      </c>
      <c r="I30" s="3" t="s">
        <v>37</v>
      </c>
      <c r="J30" s="3" t="s">
        <v>37</v>
      </c>
      <c r="K30" s="3" t="s">
        <v>37</v>
      </c>
      <c r="L30" s="3">
        <v>4</v>
      </c>
      <c r="M30" s="3">
        <v>2</v>
      </c>
      <c r="N30" s="3">
        <v>1</v>
      </c>
      <c r="O30" s="3" t="s">
        <v>51</v>
      </c>
      <c r="P30" s="3" t="s">
        <v>52</v>
      </c>
      <c r="Q30" s="3" t="s">
        <v>40</v>
      </c>
      <c r="R30" s="3">
        <v>5</v>
      </c>
      <c r="S30" s="3">
        <v>3</v>
      </c>
      <c r="T30" s="3">
        <v>4</v>
      </c>
      <c r="U30" s="3">
        <v>5</v>
      </c>
      <c r="V30" s="3">
        <v>2</v>
      </c>
      <c r="W30" s="3">
        <v>4</v>
      </c>
      <c r="X30" s="3">
        <v>4</v>
      </c>
      <c r="Y30" s="3">
        <v>5</v>
      </c>
      <c r="Z30" s="3">
        <v>3</v>
      </c>
      <c r="AA30" s="3" t="s">
        <v>138</v>
      </c>
      <c r="AB30" s="3" t="s">
        <v>108</v>
      </c>
      <c r="AC30" s="3">
        <v>24</v>
      </c>
      <c r="AD30" s="3" t="s">
        <v>43</v>
      </c>
      <c r="AE30" s="3" t="s">
        <v>36</v>
      </c>
      <c r="AF30" s="3" t="s">
        <v>139</v>
      </c>
    </row>
    <row r="31" spans="1:32" ht="13.2" x14ac:dyDescent="0.25">
      <c r="A31" s="2">
        <v>44155.876126064817</v>
      </c>
      <c r="B31" s="3" t="s">
        <v>32</v>
      </c>
      <c r="C31" s="3" t="s">
        <v>33</v>
      </c>
      <c r="D31" s="3" t="s">
        <v>140</v>
      </c>
      <c r="E31" s="3" t="s">
        <v>50</v>
      </c>
      <c r="F31" s="3" t="s">
        <v>36</v>
      </c>
      <c r="G31" s="3" t="s">
        <v>36</v>
      </c>
      <c r="H31" s="3" t="s">
        <v>37</v>
      </c>
      <c r="I31" s="3" t="s">
        <v>37</v>
      </c>
      <c r="J31" s="3" t="s">
        <v>37</v>
      </c>
      <c r="K31" s="3" t="s">
        <v>37</v>
      </c>
      <c r="L31" s="3">
        <v>5</v>
      </c>
      <c r="M31" s="3">
        <v>5</v>
      </c>
      <c r="N31" s="3">
        <v>4</v>
      </c>
      <c r="O31" s="3" t="s">
        <v>46</v>
      </c>
      <c r="P31" s="3" t="s">
        <v>47</v>
      </c>
      <c r="Q31" s="3" t="s">
        <v>36</v>
      </c>
      <c r="R31" s="3">
        <v>5</v>
      </c>
      <c r="S31" s="3">
        <v>1</v>
      </c>
      <c r="T31" s="3">
        <v>5</v>
      </c>
      <c r="U31" s="3">
        <v>5</v>
      </c>
      <c r="V31" s="3">
        <v>5</v>
      </c>
      <c r="W31" s="3">
        <v>5</v>
      </c>
      <c r="X31" s="3">
        <v>5</v>
      </c>
      <c r="Y31" s="3">
        <v>5</v>
      </c>
      <c r="Z31" s="3">
        <v>5</v>
      </c>
      <c r="AA31" s="3" t="s">
        <v>141</v>
      </c>
      <c r="AB31" s="3" t="s">
        <v>108</v>
      </c>
      <c r="AC31" s="3">
        <v>20</v>
      </c>
      <c r="AD31" s="3" t="s">
        <v>89</v>
      </c>
      <c r="AE31" s="3" t="s">
        <v>36</v>
      </c>
      <c r="AF31" s="3" t="s">
        <v>142</v>
      </c>
    </row>
    <row r="32" spans="1:32" ht="13.2" x14ac:dyDescent="0.25">
      <c r="A32" s="2">
        <v>44155.876181053245</v>
      </c>
      <c r="B32" s="3" t="s">
        <v>32</v>
      </c>
      <c r="C32" s="3" t="s">
        <v>33</v>
      </c>
      <c r="D32" s="3" t="s">
        <v>143</v>
      </c>
      <c r="E32" s="3" t="s">
        <v>50</v>
      </c>
      <c r="F32" s="3" t="s">
        <v>36</v>
      </c>
      <c r="G32" s="3" t="s">
        <v>36</v>
      </c>
      <c r="H32" s="3" t="s">
        <v>37</v>
      </c>
      <c r="I32" s="3" t="s">
        <v>37</v>
      </c>
      <c r="J32" s="3" t="s">
        <v>37</v>
      </c>
      <c r="K32" s="3" t="s">
        <v>37</v>
      </c>
      <c r="L32" s="3">
        <v>3</v>
      </c>
      <c r="M32" s="3">
        <v>3</v>
      </c>
      <c r="N32" s="3">
        <v>4</v>
      </c>
      <c r="O32" s="3" t="s">
        <v>38</v>
      </c>
      <c r="P32" s="3" t="s">
        <v>52</v>
      </c>
      <c r="Q32" s="3" t="s">
        <v>53</v>
      </c>
      <c r="R32" s="3">
        <v>5</v>
      </c>
      <c r="S32" s="3">
        <v>1</v>
      </c>
      <c r="T32" s="3">
        <v>5</v>
      </c>
      <c r="U32" s="3">
        <v>4</v>
      </c>
      <c r="V32" s="3">
        <v>4</v>
      </c>
      <c r="W32" s="3">
        <v>3</v>
      </c>
      <c r="X32" s="3">
        <v>5</v>
      </c>
      <c r="Y32" s="3">
        <v>3</v>
      </c>
      <c r="Z32" s="3">
        <v>5</v>
      </c>
      <c r="AA32" s="3" t="s">
        <v>144</v>
      </c>
      <c r="AB32" s="3" t="s">
        <v>42</v>
      </c>
      <c r="AC32" s="3">
        <v>20</v>
      </c>
      <c r="AD32" s="3" t="s">
        <v>145</v>
      </c>
      <c r="AE32" s="3" t="s">
        <v>36</v>
      </c>
      <c r="AF32" s="3" t="s">
        <v>146</v>
      </c>
    </row>
    <row r="33" spans="1:32" ht="13.2" x14ac:dyDescent="0.25">
      <c r="A33" s="2">
        <v>44155.880007627318</v>
      </c>
      <c r="B33" s="3" t="s">
        <v>32</v>
      </c>
      <c r="C33" s="3" t="s">
        <v>65</v>
      </c>
      <c r="D33" s="3" t="s">
        <v>147</v>
      </c>
      <c r="E33" s="3" t="s">
        <v>35</v>
      </c>
      <c r="F33" s="3" t="s">
        <v>36</v>
      </c>
      <c r="G33" s="3" t="s">
        <v>36</v>
      </c>
      <c r="H33" s="3" t="s">
        <v>37</v>
      </c>
      <c r="I33" s="3" t="s">
        <v>37</v>
      </c>
      <c r="J33" s="3" t="s">
        <v>37</v>
      </c>
      <c r="K33" s="3" t="s">
        <v>37</v>
      </c>
      <c r="L33" s="3">
        <v>2</v>
      </c>
      <c r="M33" s="3">
        <v>3</v>
      </c>
      <c r="N33" s="3">
        <v>1</v>
      </c>
      <c r="O33" s="3" t="s">
        <v>148</v>
      </c>
      <c r="P33" s="3" t="s">
        <v>47</v>
      </c>
      <c r="Q33" s="3" t="s">
        <v>40</v>
      </c>
      <c r="R33" s="3">
        <v>3</v>
      </c>
      <c r="S33" s="3">
        <v>3</v>
      </c>
      <c r="T33" s="3">
        <v>3</v>
      </c>
      <c r="U33" s="3">
        <v>4</v>
      </c>
      <c r="V33" s="3">
        <v>5</v>
      </c>
      <c r="W33" s="3">
        <v>4</v>
      </c>
      <c r="X33" s="3">
        <v>5</v>
      </c>
      <c r="Y33" s="3">
        <v>4</v>
      </c>
      <c r="Z33" s="3">
        <v>4</v>
      </c>
      <c r="AA33" s="3" t="s">
        <v>149</v>
      </c>
      <c r="AB33" s="3" t="s">
        <v>42</v>
      </c>
      <c r="AC33" s="3">
        <v>20</v>
      </c>
      <c r="AD33" s="3" t="s">
        <v>150</v>
      </c>
      <c r="AE33" s="3" t="s">
        <v>36</v>
      </c>
      <c r="AF33" s="3" t="s">
        <v>151</v>
      </c>
    </row>
    <row r="34" spans="1:32" ht="13.2" x14ac:dyDescent="0.25">
      <c r="A34" s="2">
        <v>44155.880030081018</v>
      </c>
      <c r="B34" s="3" t="s">
        <v>32</v>
      </c>
      <c r="C34" s="3" t="s">
        <v>33</v>
      </c>
      <c r="D34" s="3" t="s">
        <v>152</v>
      </c>
      <c r="E34" s="3" t="s">
        <v>35</v>
      </c>
      <c r="F34" s="3" t="s">
        <v>36</v>
      </c>
      <c r="G34" s="3" t="s">
        <v>36</v>
      </c>
      <c r="H34" s="3" t="s">
        <v>37</v>
      </c>
      <c r="I34" s="3" t="s">
        <v>37</v>
      </c>
      <c r="J34" s="3" t="s">
        <v>37</v>
      </c>
      <c r="K34" s="3" t="s">
        <v>37</v>
      </c>
      <c r="L34" s="3">
        <v>4</v>
      </c>
      <c r="M34" s="3">
        <v>4</v>
      </c>
      <c r="N34" s="3">
        <v>3</v>
      </c>
      <c r="O34" s="3" t="s">
        <v>46</v>
      </c>
      <c r="P34" s="3" t="s">
        <v>47</v>
      </c>
      <c r="Q34" s="3" t="s">
        <v>40</v>
      </c>
      <c r="R34" s="3">
        <v>4</v>
      </c>
      <c r="S34" s="3">
        <v>3</v>
      </c>
      <c r="T34" s="3">
        <v>4</v>
      </c>
      <c r="U34" s="3">
        <v>4</v>
      </c>
      <c r="V34" s="3">
        <v>3</v>
      </c>
      <c r="W34" s="3">
        <v>3</v>
      </c>
      <c r="X34" s="3">
        <v>4</v>
      </c>
      <c r="Y34" s="3">
        <v>4</v>
      </c>
      <c r="Z34" s="3">
        <v>3</v>
      </c>
      <c r="AA34" s="3" t="s">
        <v>153</v>
      </c>
      <c r="AB34" s="3" t="s">
        <v>108</v>
      </c>
      <c r="AC34" s="3">
        <v>20</v>
      </c>
      <c r="AD34" s="3" t="s">
        <v>154</v>
      </c>
      <c r="AE34" s="3" t="s">
        <v>36</v>
      </c>
    </row>
    <row r="35" spans="1:32" ht="13.2" x14ac:dyDescent="0.25">
      <c r="A35" s="2">
        <v>44155.882935590278</v>
      </c>
      <c r="B35" s="3" t="s">
        <v>32</v>
      </c>
      <c r="C35" s="3" t="s">
        <v>33</v>
      </c>
      <c r="D35" s="3" t="s">
        <v>155</v>
      </c>
      <c r="E35" s="3" t="s">
        <v>35</v>
      </c>
      <c r="F35" s="3" t="s">
        <v>36</v>
      </c>
      <c r="G35" s="3" t="s">
        <v>36</v>
      </c>
      <c r="H35" s="3" t="s">
        <v>37</v>
      </c>
      <c r="I35" s="3" t="s">
        <v>37</v>
      </c>
      <c r="J35" s="3" t="s">
        <v>37</v>
      </c>
      <c r="K35" s="3" t="s">
        <v>37</v>
      </c>
      <c r="L35" s="3">
        <v>2</v>
      </c>
      <c r="M35" s="3">
        <v>3</v>
      </c>
      <c r="N35" s="3">
        <v>4</v>
      </c>
      <c r="O35" s="3" t="s">
        <v>76</v>
      </c>
      <c r="P35" s="3" t="s">
        <v>47</v>
      </c>
      <c r="Q35" s="3" t="s">
        <v>53</v>
      </c>
      <c r="R35" s="3">
        <v>3</v>
      </c>
      <c r="S35" s="3">
        <v>4</v>
      </c>
      <c r="T35" s="3">
        <v>4</v>
      </c>
      <c r="U35" s="3">
        <v>5</v>
      </c>
      <c r="V35" s="3">
        <v>4</v>
      </c>
      <c r="W35" s="3">
        <v>4</v>
      </c>
      <c r="X35" s="3">
        <v>5</v>
      </c>
      <c r="Y35" s="3">
        <v>4</v>
      </c>
      <c r="Z35" s="3">
        <v>3</v>
      </c>
      <c r="AA35" s="3" t="s">
        <v>156</v>
      </c>
      <c r="AB35" s="3" t="s">
        <v>42</v>
      </c>
      <c r="AC35" s="3">
        <v>20</v>
      </c>
      <c r="AD35" s="3" t="s">
        <v>86</v>
      </c>
      <c r="AE35" s="3" t="s">
        <v>36</v>
      </c>
    </row>
    <row r="36" spans="1:32" ht="13.2" x14ac:dyDescent="0.25">
      <c r="A36" s="2">
        <v>44155.883239629635</v>
      </c>
      <c r="B36" s="3" t="s">
        <v>32</v>
      </c>
      <c r="C36" s="3" t="s">
        <v>65</v>
      </c>
      <c r="D36" s="3" t="s">
        <v>157</v>
      </c>
      <c r="E36" s="3" t="s">
        <v>50</v>
      </c>
      <c r="F36" s="3" t="s">
        <v>36</v>
      </c>
      <c r="G36" s="3" t="s">
        <v>36</v>
      </c>
      <c r="H36" s="3" t="s">
        <v>37</v>
      </c>
      <c r="I36" s="3" t="s">
        <v>37</v>
      </c>
      <c r="J36" s="3" t="s">
        <v>60</v>
      </c>
      <c r="K36" s="3" t="s">
        <v>37</v>
      </c>
      <c r="L36" s="3">
        <v>3</v>
      </c>
      <c r="M36" s="3">
        <v>1</v>
      </c>
      <c r="N36" s="3">
        <v>2</v>
      </c>
      <c r="O36" s="3" t="s">
        <v>46</v>
      </c>
      <c r="P36" s="3" t="s">
        <v>61</v>
      </c>
      <c r="Q36" s="3" t="s">
        <v>53</v>
      </c>
      <c r="R36" s="3">
        <v>2</v>
      </c>
      <c r="S36" s="3">
        <v>3</v>
      </c>
      <c r="T36" s="3">
        <v>5</v>
      </c>
      <c r="U36" s="3">
        <v>4</v>
      </c>
      <c r="V36" s="3">
        <v>5</v>
      </c>
      <c r="W36" s="3">
        <v>2</v>
      </c>
      <c r="X36" s="3">
        <v>4</v>
      </c>
      <c r="Y36" s="3">
        <v>2</v>
      </c>
      <c r="Z36" s="3">
        <v>4</v>
      </c>
      <c r="AB36" s="3" t="s">
        <v>42</v>
      </c>
      <c r="AC36" s="3">
        <v>20</v>
      </c>
      <c r="AD36" s="3" t="s">
        <v>158</v>
      </c>
      <c r="AE36" s="3" t="s">
        <v>36</v>
      </c>
    </row>
    <row r="37" spans="1:32" ht="13.2" x14ac:dyDescent="0.25">
      <c r="A37" s="2">
        <v>44155.886432361112</v>
      </c>
      <c r="B37" s="3" t="s">
        <v>32</v>
      </c>
      <c r="C37" s="3" t="s">
        <v>33</v>
      </c>
      <c r="D37" s="3" t="s">
        <v>159</v>
      </c>
      <c r="E37" s="3" t="s">
        <v>50</v>
      </c>
      <c r="F37" s="3" t="s">
        <v>36</v>
      </c>
      <c r="G37" s="3" t="s">
        <v>36</v>
      </c>
      <c r="H37" s="3" t="s">
        <v>37</v>
      </c>
      <c r="I37" s="3" t="s">
        <v>37</v>
      </c>
      <c r="J37" s="3" t="s">
        <v>37</v>
      </c>
      <c r="K37" s="3" t="s">
        <v>37</v>
      </c>
      <c r="L37" s="3">
        <v>3</v>
      </c>
      <c r="M37" s="3">
        <v>3</v>
      </c>
      <c r="N37" s="3">
        <v>3</v>
      </c>
      <c r="O37" s="3" t="s">
        <v>76</v>
      </c>
      <c r="P37" s="3" t="s">
        <v>47</v>
      </c>
      <c r="Q37" s="3" t="s">
        <v>53</v>
      </c>
      <c r="R37" s="3">
        <v>2</v>
      </c>
      <c r="S37" s="3">
        <v>1</v>
      </c>
      <c r="T37" s="3">
        <v>4</v>
      </c>
      <c r="U37" s="3">
        <v>3</v>
      </c>
      <c r="V37" s="3">
        <v>3</v>
      </c>
      <c r="W37" s="3">
        <v>3</v>
      </c>
      <c r="X37" s="3">
        <v>3</v>
      </c>
      <c r="Y37" s="3">
        <v>4</v>
      </c>
      <c r="Z37" s="3">
        <v>3</v>
      </c>
      <c r="AA37" s="3" t="s">
        <v>160</v>
      </c>
      <c r="AB37" s="3" t="s">
        <v>42</v>
      </c>
      <c r="AC37" s="3">
        <v>20</v>
      </c>
      <c r="AD37" s="3" t="s">
        <v>161</v>
      </c>
      <c r="AE37" s="3" t="s">
        <v>36</v>
      </c>
      <c r="AF37" s="3" t="s">
        <v>162</v>
      </c>
    </row>
    <row r="38" spans="1:32" ht="13.2" x14ac:dyDescent="0.25">
      <c r="A38" s="2">
        <v>44155.88689756945</v>
      </c>
      <c r="B38" s="3" t="s">
        <v>32</v>
      </c>
      <c r="C38" s="3" t="s">
        <v>33</v>
      </c>
      <c r="D38" s="3" t="s">
        <v>163</v>
      </c>
      <c r="E38" s="3" t="s">
        <v>35</v>
      </c>
      <c r="F38" s="3" t="s">
        <v>36</v>
      </c>
      <c r="G38" s="3" t="s">
        <v>36</v>
      </c>
      <c r="H38" s="3" t="s">
        <v>37</v>
      </c>
      <c r="I38" s="3" t="s">
        <v>37</v>
      </c>
      <c r="J38" s="3" t="s">
        <v>37</v>
      </c>
      <c r="K38" s="3" t="s">
        <v>37</v>
      </c>
      <c r="L38" s="3">
        <v>5</v>
      </c>
      <c r="M38" s="3">
        <v>3</v>
      </c>
      <c r="N38" s="3">
        <v>3</v>
      </c>
      <c r="O38" s="3" t="s">
        <v>46</v>
      </c>
      <c r="P38" s="3" t="s">
        <v>61</v>
      </c>
      <c r="Q38" s="3" t="s">
        <v>53</v>
      </c>
      <c r="R38" s="3">
        <v>3</v>
      </c>
      <c r="S38" s="3">
        <v>4</v>
      </c>
      <c r="T38" s="3">
        <v>3</v>
      </c>
      <c r="U38" s="3">
        <v>4</v>
      </c>
      <c r="V38" s="3">
        <v>3</v>
      </c>
      <c r="W38" s="3">
        <v>3</v>
      </c>
      <c r="X38" s="3">
        <v>2</v>
      </c>
      <c r="Y38" s="3">
        <v>4</v>
      </c>
      <c r="Z38" s="3">
        <v>4</v>
      </c>
      <c r="AA38" s="3" t="s">
        <v>164</v>
      </c>
      <c r="AB38" s="3" t="s">
        <v>42</v>
      </c>
      <c r="AC38" s="3">
        <v>19</v>
      </c>
      <c r="AD38" s="3" t="s">
        <v>165</v>
      </c>
      <c r="AE38" s="3" t="s">
        <v>36</v>
      </c>
    </row>
    <row r="39" spans="1:32" ht="13.2" x14ac:dyDescent="0.25">
      <c r="A39" s="2">
        <v>44155.888350219902</v>
      </c>
      <c r="B39" s="3" t="s">
        <v>32</v>
      </c>
      <c r="C39" s="3" t="s">
        <v>33</v>
      </c>
      <c r="D39" s="3" t="s">
        <v>166</v>
      </c>
      <c r="E39" s="3" t="s">
        <v>50</v>
      </c>
      <c r="F39" s="3" t="s">
        <v>36</v>
      </c>
      <c r="G39" s="3" t="s">
        <v>36</v>
      </c>
      <c r="H39" s="3" t="s">
        <v>37</v>
      </c>
      <c r="I39" s="3" t="s">
        <v>37</v>
      </c>
      <c r="J39" s="3" t="s">
        <v>37</v>
      </c>
      <c r="K39" s="3" t="s">
        <v>37</v>
      </c>
      <c r="L39" s="3">
        <v>5</v>
      </c>
      <c r="M39" s="3">
        <v>4</v>
      </c>
      <c r="N39" s="3">
        <v>3</v>
      </c>
      <c r="O39" s="3" t="s">
        <v>46</v>
      </c>
      <c r="P39" s="3" t="s">
        <v>61</v>
      </c>
      <c r="Q39" s="3" t="s">
        <v>40</v>
      </c>
      <c r="R39" s="3">
        <v>2</v>
      </c>
      <c r="S39" s="3">
        <v>1</v>
      </c>
      <c r="T39" s="3">
        <v>5</v>
      </c>
      <c r="U39" s="3">
        <v>2</v>
      </c>
      <c r="V39" s="3">
        <v>4</v>
      </c>
      <c r="W39" s="3">
        <v>1</v>
      </c>
      <c r="X39" s="3">
        <v>2</v>
      </c>
      <c r="Y39" s="3">
        <v>5</v>
      </c>
      <c r="Z39" s="3">
        <v>4</v>
      </c>
      <c r="AB39" s="3" t="s">
        <v>42</v>
      </c>
      <c r="AC39" s="3">
        <v>21</v>
      </c>
      <c r="AD39" s="3" t="s">
        <v>73</v>
      </c>
      <c r="AE39" s="3" t="s">
        <v>36</v>
      </c>
    </row>
    <row r="40" spans="1:32" ht="13.2" x14ac:dyDescent="0.25">
      <c r="A40" s="2">
        <v>44155.890523287038</v>
      </c>
      <c r="B40" s="3" t="s">
        <v>32</v>
      </c>
      <c r="C40" s="3" t="s">
        <v>65</v>
      </c>
      <c r="D40" s="3" t="s">
        <v>167</v>
      </c>
      <c r="E40" s="3" t="s">
        <v>35</v>
      </c>
      <c r="F40" s="3" t="s">
        <v>36</v>
      </c>
      <c r="G40" s="3" t="s">
        <v>36</v>
      </c>
      <c r="H40" s="3" t="s">
        <v>37</v>
      </c>
      <c r="I40" s="3" t="s">
        <v>37</v>
      </c>
      <c r="J40" s="3" t="s">
        <v>37</v>
      </c>
      <c r="K40" s="3" t="s">
        <v>37</v>
      </c>
      <c r="L40" s="3">
        <v>4</v>
      </c>
      <c r="M40" s="3">
        <v>4</v>
      </c>
      <c r="N40" s="3">
        <v>4</v>
      </c>
      <c r="O40" s="3" t="s">
        <v>38</v>
      </c>
      <c r="P40" s="3" t="s">
        <v>47</v>
      </c>
      <c r="Q40" s="3" t="s">
        <v>36</v>
      </c>
      <c r="R40" s="3">
        <v>4</v>
      </c>
      <c r="S40" s="3">
        <v>2</v>
      </c>
      <c r="T40" s="3">
        <v>4</v>
      </c>
      <c r="U40" s="3">
        <v>4</v>
      </c>
      <c r="V40" s="3">
        <v>2</v>
      </c>
      <c r="W40" s="3">
        <v>4</v>
      </c>
      <c r="X40" s="3">
        <v>5</v>
      </c>
      <c r="Y40" s="3">
        <v>5</v>
      </c>
      <c r="Z40" s="3">
        <v>5</v>
      </c>
      <c r="AA40" s="3" t="s">
        <v>168</v>
      </c>
      <c r="AB40" s="3" t="s">
        <v>42</v>
      </c>
      <c r="AC40" s="3">
        <v>19</v>
      </c>
      <c r="AD40" s="3" t="s">
        <v>43</v>
      </c>
      <c r="AE40" s="3" t="s">
        <v>36</v>
      </c>
      <c r="AF40" s="3" t="s">
        <v>169</v>
      </c>
    </row>
    <row r="41" spans="1:32" ht="13.2" x14ac:dyDescent="0.25">
      <c r="A41" s="2">
        <v>44155.890526041665</v>
      </c>
      <c r="B41" s="3" t="s">
        <v>32</v>
      </c>
      <c r="C41" s="3" t="s">
        <v>33</v>
      </c>
      <c r="D41" s="3" t="s">
        <v>170</v>
      </c>
      <c r="E41" s="3" t="s">
        <v>35</v>
      </c>
      <c r="F41" s="3" t="s">
        <v>36</v>
      </c>
      <c r="G41" s="3" t="s">
        <v>36</v>
      </c>
      <c r="H41" s="3" t="s">
        <v>37</v>
      </c>
      <c r="I41" s="3" t="s">
        <v>37</v>
      </c>
      <c r="J41" s="3" t="s">
        <v>37</v>
      </c>
      <c r="K41" s="3" t="s">
        <v>37</v>
      </c>
      <c r="L41" s="3">
        <v>3</v>
      </c>
      <c r="M41" s="3">
        <v>3</v>
      </c>
      <c r="N41" s="3">
        <v>4</v>
      </c>
      <c r="O41" s="3" t="s">
        <v>38</v>
      </c>
      <c r="P41" s="3" t="s">
        <v>52</v>
      </c>
      <c r="Q41" s="3" t="s">
        <v>53</v>
      </c>
      <c r="R41" s="3">
        <v>2</v>
      </c>
      <c r="S41" s="3">
        <v>3</v>
      </c>
      <c r="T41" s="3">
        <v>4</v>
      </c>
      <c r="U41" s="3">
        <v>4</v>
      </c>
      <c r="V41" s="3">
        <v>2</v>
      </c>
      <c r="W41" s="3">
        <v>3</v>
      </c>
      <c r="X41" s="3">
        <v>4</v>
      </c>
      <c r="Y41" s="3">
        <v>3</v>
      </c>
      <c r="Z41" s="3">
        <v>4</v>
      </c>
      <c r="AB41" s="3" t="s">
        <v>42</v>
      </c>
      <c r="AC41" s="3">
        <v>22</v>
      </c>
      <c r="AD41" s="3" t="s">
        <v>171</v>
      </c>
      <c r="AE41" s="3" t="s">
        <v>36</v>
      </c>
    </row>
    <row r="42" spans="1:32" ht="13.2" x14ac:dyDescent="0.25">
      <c r="A42" s="2">
        <v>44155.905876979166</v>
      </c>
      <c r="B42" s="3" t="s">
        <v>32</v>
      </c>
      <c r="C42" s="3" t="s">
        <v>33</v>
      </c>
      <c r="D42" s="3" t="s">
        <v>172</v>
      </c>
      <c r="E42" s="3" t="s">
        <v>35</v>
      </c>
      <c r="F42" s="3" t="s">
        <v>36</v>
      </c>
      <c r="G42" s="3" t="s">
        <v>36</v>
      </c>
      <c r="H42" s="3" t="s">
        <v>37</v>
      </c>
      <c r="I42" s="3" t="s">
        <v>37</v>
      </c>
      <c r="J42" s="3" t="s">
        <v>37</v>
      </c>
      <c r="K42" s="3" t="s">
        <v>37</v>
      </c>
      <c r="L42" s="3">
        <v>4</v>
      </c>
      <c r="M42" s="3">
        <v>4</v>
      </c>
      <c r="N42" s="3">
        <v>5</v>
      </c>
      <c r="O42" s="3" t="s">
        <v>38</v>
      </c>
      <c r="P42" s="3" t="s">
        <v>47</v>
      </c>
      <c r="Q42" s="3" t="s">
        <v>53</v>
      </c>
      <c r="R42" s="3">
        <v>2</v>
      </c>
      <c r="S42" s="3">
        <v>1</v>
      </c>
      <c r="T42" s="3">
        <v>5</v>
      </c>
      <c r="U42" s="3">
        <v>4</v>
      </c>
      <c r="V42" s="3">
        <v>3</v>
      </c>
      <c r="W42" s="3">
        <v>3</v>
      </c>
      <c r="X42" s="3">
        <v>4</v>
      </c>
      <c r="Y42" s="3">
        <v>4</v>
      </c>
      <c r="Z42" s="3">
        <v>5</v>
      </c>
      <c r="AA42" s="3" t="s">
        <v>173</v>
      </c>
      <c r="AB42" s="3" t="s">
        <v>42</v>
      </c>
      <c r="AC42" s="3">
        <v>20</v>
      </c>
      <c r="AD42" s="3" t="s">
        <v>174</v>
      </c>
      <c r="AE42" s="3" t="s">
        <v>36</v>
      </c>
    </row>
    <row r="43" spans="1:32" ht="13.2" x14ac:dyDescent="0.25">
      <c r="A43" s="2">
        <v>44155.91928130787</v>
      </c>
      <c r="B43" s="3" t="s">
        <v>32</v>
      </c>
      <c r="C43" s="3" t="s">
        <v>33</v>
      </c>
      <c r="D43" s="3" t="s">
        <v>175</v>
      </c>
      <c r="E43" s="3" t="s">
        <v>35</v>
      </c>
      <c r="F43" s="3" t="s">
        <v>36</v>
      </c>
      <c r="G43" s="3" t="s">
        <v>36</v>
      </c>
      <c r="H43" s="3" t="s">
        <v>37</v>
      </c>
      <c r="I43" s="3" t="s">
        <v>37</v>
      </c>
      <c r="J43" s="3" t="s">
        <v>37</v>
      </c>
      <c r="K43" s="3" t="s">
        <v>37</v>
      </c>
      <c r="L43" s="3">
        <v>3</v>
      </c>
      <c r="M43" s="3">
        <v>4</v>
      </c>
      <c r="N43" s="3">
        <v>5</v>
      </c>
      <c r="O43" s="3" t="s">
        <v>76</v>
      </c>
      <c r="P43" s="3" t="s">
        <v>47</v>
      </c>
      <c r="Q43" s="3" t="s">
        <v>36</v>
      </c>
      <c r="R43" s="3">
        <v>4</v>
      </c>
      <c r="S43" s="3">
        <v>2</v>
      </c>
      <c r="T43" s="3">
        <v>4</v>
      </c>
      <c r="U43" s="3">
        <v>3</v>
      </c>
      <c r="V43" s="3">
        <v>3</v>
      </c>
      <c r="W43" s="3">
        <v>4</v>
      </c>
      <c r="X43" s="3">
        <v>4</v>
      </c>
      <c r="Y43" s="3">
        <v>4</v>
      </c>
      <c r="Z43" s="3">
        <v>4</v>
      </c>
      <c r="AB43" s="3" t="s">
        <v>42</v>
      </c>
      <c r="AC43" s="3">
        <v>21</v>
      </c>
      <c r="AD43" s="3" t="s">
        <v>176</v>
      </c>
      <c r="AE43" s="3" t="s">
        <v>36</v>
      </c>
    </row>
    <row r="44" spans="1:32" ht="13.2" x14ac:dyDescent="0.25">
      <c r="A44" s="2">
        <v>44155.931346446756</v>
      </c>
      <c r="B44" s="3" t="s">
        <v>32</v>
      </c>
      <c r="C44" s="3" t="s">
        <v>33</v>
      </c>
      <c r="D44" s="3" t="s">
        <v>177</v>
      </c>
      <c r="E44" s="3" t="s">
        <v>35</v>
      </c>
      <c r="F44" s="3" t="s">
        <v>53</v>
      </c>
      <c r="G44" s="3" t="s">
        <v>53</v>
      </c>
      <c r="H44" s="3" t="s">
        <v>37</v>
      </c>
      <c r="I44" s="3" t="s">
        <v>37</v>
      </c>
      <c r="J44" s="3" t="s">
        <v>37</v>
      </c>
      <c r="K44" s="3" t="s">
        <v>37</v>
      </c>
      <c r="L44" s="3">
        <v>4</v>
      </c>
      <c r="M44" s="3">
        <v>4</v>
      </c>
      <c r="N44" s="3">
        <v>3</v>
      </c>
      <c r="O44" s="3" t="s">
        <v>38</v>
      </c>
      <c r="P44" s="3" t="s">
        <v>61</v>
      </c>
      <c r="Q44" s="3" t="s">
        <v>53</v>
      </c>
      <c r="R44" s="3">
        <v>3</v>
      </c>
      <c r="S44" s="3">
        <v>3</v>
      </c>
      <c r="T44" s="3">
        <v>3</v>
      </c>
      <c r="U44" s="3">
        <v>4</v>
      </c>
      <c r="V44" s="3">
        <v>4</v>
      </c>
      <c r="W44" s="3">
        <v>3</v>
      </c>
      <c r="X44" s="3">
        <v>3</v>
      </c>
      <c r="Y44" s="3">
        <v>4</v>
      </c>
      <c r="Z44" s="3">
        <v>3</v>
      </c>
      <c r="AA44" s="3" t="s">
        <v>178</v>
      </c>
      <c r="AB44" s="3" t="s">
        <v>108</v>
      </c>
      <c r="AC44" s="3">
        <v>21</v>
      </c>
      <c r="AD44" s="3" t="s">
        <v>89</v>
      </c>
      <c r="AE44" s="3" t="s">
        <v>36</v>
      </c>
    </row>
    <row r="45" spans="1:32" ht="13.2" x14ac:dyDescent="0.25">
      <c r="A45" s="2">
        <v>44155.941567164351</v>
      </c>
      <c r="B45" s="3" t="s">
        <v>32</v>
      </c>
      <c r="C45" s="3" t="s">
        <v>33</v>
      </c>
      <c r="D45" s="3" t="s">
        <v>179</v>
      </c>
      <c r="E45" s="3" t="s">
        <v>35</v>
      </c>
      <c r="F45" s="3" t="s">
        <v>36</v>
      </c>
      <c r="G45" s="3" t="s">
        <v>36</v>
      </c>
      <c r="H45" s="3" t="s">
        <v>37</v>
      </c>
      <c r="I45" s="3" t="s">
        <v>37</v>
      </c>
      <c r="J45" s="3" t="s">
        <v>37</v>
      </c>
      <c r="K45" s="3" t="s">
        <v>37</v>
      </c>
      <c r="L45" s="3">
        <v>2</v>
      </c>
      <c r="M45" s="3">
        <v>2</v>
      </c>
      <c r="N45" s="3">
        <v>4</v>
      </c>
      <c r="O45" s="3" t="s">
        <v>46</v>
      </c>
      <c r="P45" s="3" t="s">
        <v>52</v>
      </c>
      <c r="Q45" s="3" t="s">
        <v>36</v>
      </c>
      <c r="R45" s="3">
        <v>5</v>
      </c>
      <c r="S45" s="3">
        <v>1</v>
      </c>
      <c r="T45" s="3">
        <v>5</v>
      </c>
      <c r="U45" s="3">
        <v>3</v>
      </c>
      <c r="V45" s="3">
        <v>3</v>
      </c>
      <c r="W45" s="3">
        <v>3</v>
      </c>
      <c r="X45" s="3">
        <v>4</v>
      </c>
      <c r="Y45" s="3">
        <v>5</v>
      </c>
      <c r="Z45" s="3">
        <v>4</v>
      </c>
      <c r="AA45" s="3" t="s">
        <v>180</v>
      </c>
      <c r="AB45" s="3" t="s">
        <v>42</v>
      </c>
      <c r="AC45" s="3">
        <v>21</v>
      </c>
      <c r="AD45" s="3" t="s">
        <v>181</v>
      </c>
      <c r="AE45" s="3" t="s">
        <v>36</v>
      </c>
      <c r="AF45" s="3" t="s">
        <v>182</v>
      </c>
    </row>
    <row r="46" spans="1:32" ht="13.2" x14ac:dyDescent="0.25">
      <c r="A46" s="2">
        <v>44155.945911967588</v>
      </c>
      <c r="B46" s="3" t="s">
        <v>32</v>
      </c>
      <c r="C46" s="3" t="s">
        <v>33</v>
      </c>
      <c r="D46" s="3" t="s">
        <v>183</v>
      </c>
      <c r="E46" s="3" t="s">
        <v>35</v>
      </c>
      <c r="F46" s="3" t="s">
        <v>36</v>
      </c>
      <c r="G46" s="3" t="s">
        <v>36</v>
      </c>
      <c r="H46" s="3" t="s">
        <v>37</v>
      </c>
      <c r="I46" s="3" t="s">
        <v>37</v>
      </c>
      <c r="J46" s="3" t="s">
        <v>37</v>
      </c>
      <c r="K46" s="3" t="s">
        <v>37</v>
      </c>
      <c r="L46" s="3">
        <v>3</v>
      </c>
      <c r="M46" s="3">
        <v>2</v>
      </c>
      <c r="N46" s="3">
        <v>3</v>
      </c>
      <c r="O46" s="3" t="s">
        <v>38</v>
      </c>
      <c r="P46" s="3" t="s">
        <v>39</v>
      </c>
      <c r="Q46" s="3" t="s">
        <v>40</v>
      </c>
      <c r="R46" s="3">
        <v>3</v>
      </c>
      <c r="S46" s="3">
        <v>4</v>
      </c>
      <c r="T46" s="3">
        <v>5</v>
      </c>
      <c r="U46" s="3">
        <v>4</v>
      </c>
      <c r="V46" s="3">
        <v>3</v>
      </c>
      <c r="W46" s="3">
        <v>4</v>
      </c>
      <c r="X46" s="3">
        <v>4</v>
      </c>
      <c r="Y46" s="3">
        <v>4</v>
      </c>
      <c r="Z46" s="3">
        <v>5</v>
      </c>
      <c r="AA46" s="3" t="s">
        <v>184</v>
      </c>
      <c r="AB46" s="3" t="s">
        <v>42</v>
      </c>
      <c r="AC46" s="3">
        <v>21</v>
      </c>
      <c r="AD46" s="3" t="s">
        <v>185</v>
      </c>
      <c r="AE46" s="3" t="s">
        <v>36</v>
      </c>
    </row>
    <row r="47" spans="1:32" ht="13.2" x14ac:dyDescent="0.25">
      <c r="A47" s="2">
        <v>44155.988115231477</v>
      </c>
      <c r="B47" s="3" t="s">
        <v>32</v>
      </c>
      <c r="C47" s="3" t="s">
        <v>33</v>
      </c>
      <c r="D47" s="3" t="s">
        <v>179</v>
      </c>
      <c r="E47" s="3" t="s">
        <v>35</v>
      </c>
      <c r="F47" s="3" t="s">
        <v>36</v>
      </c>
      <c r="G47" s="3" t="s">
        <v>36</v>
      </c>
      <c r="H47" s="3" t="s">
        <v>37</v>
      </c>
      <c r="I47" s="3" t="s">
        <v>37</v>
      </c>
      <c r="J47" s="3" t="s">
        <v>37</v>
      </c>
      <c r="K47" s="3" t="s">
        <v>37</v>
      </c>
      <c r="L47" s="3">
        <v>5</v>
      </c>
      <c r="M47" s="3">
        <v>3</v>
      </c>
      <c r="N47" s="3">
        <v>4</v>
      </c>
      <c r="O47" s="3" t="s">
        <v>148</v>
      </c>
      <c r="P47" s="3" t="s">
        <v>61</v>
      </c>
      <c r="Q47" s="3" t="s">
        <v>53</v>
      </c>
      <c r="R47" s="3">
        <v>2</v>
      </c>
      <c r="S47" s="3">
        <v>3</v>
      </c>
      <c r="T47" s="3">
        <v>5</v>
      </c>
      <c r="U47" s="3">
        <v>4</v>
      </c>
      <c r="V47" s="3">
        <v>3</v>
      </c>
      <c r="W47" s="3">
        <v>3</v>
      </c>
      <c r="X47" s="3">
        <v>5</v>
      </c>
      <c r="Y47" s="3">
        <v>4</v>
      </c>
      <c r="Z47" s="3">
        <v>4</v>
      </c>
      <c r="AA47" s="3" t="s">
        <v>186</v>
      </c>
      <c r="AB47" s="3" t="s">
        <v>42</v>
      </c>
      <c r="AC47" s="3">
        <v>20</v>
      </c>
      <c r="AD47" s="3" t="s">
        <v>187</v>
      </c>
      <c r="AE47" s="3" t="s">
        <v>40</v>
      </c>
      <c r="AF47" s="3" t="s">
        <v>188</v>
      </c>
    </row>
    <row r="48" spans="1:32" ht="13.2" x14ac:dyDescent="0.25">
      <c r="A48" s="2">
        <v>44156.020537928242</v>
      </c>
      <c r="B48" s="3" t="s">
        <v>32</v>
      </c>
      <c r="C48" s="3" t="s">
        <v>33</v>
      </c>
      <c r="D48" s="3" t="s">
        <v>189</v>
      </c>
      <c r="E48" s="3" t="s">
        <v>35</v>
      </c>
      <c r="F48" s="3" t="s">
        <v>36</v>
      </c>
      <c r="G48" s="3" t="s">
        <v>36</v>
      </c>
      <c r="H48" s="3" t="s">
        <v>37</v>
      </c>
      <c r="I48" s="3" t="s">
        <v>37</v>
      </c>
      <c r="J48" s="3" t="s">
        <v>37</v>
      </c>
      <c r="K48" s="3" t="s">
        <v>37</v>
      </c>
      <c r="L48" s="3">
        <v>2</v>
      </c>
      <c r="M48" s="3">
        <v>2</v>
      </c>
      <c r="N48" s="3">
        <v>3</v>
      </c>
      <c r="O48" s="3" t="s">
        <v>38</v>
      </c>
      <c r="P48" s="3" t="s">
        <v>61</v>
      </c>
      <c r="Q48" s="3" t="s">
        <v>40</v>
      </c>
      <c r="R48" s="3">
        <v>4</v>
      </c>
      <c r="S48" s="3">
        <v>3</v>
      </c>
      <c r="T48" s="3">
        <v>2</v>
      </c>
      <c r="U48" s="3">
        <v>3</v>
      </c>
      <c r="V48" s="3">
        <v>4</v>
      </c>
      <c r="W48" s="3">
        <v>4</v>
      </c>
      <c r="X48" s="3">
        <v>2</v>
      </c>
      <c r="Y48" s="3">
        <v>4</v>
      </c>
      <c r="Z48" s="3">
        <v>5</v>
      </c>
      <c r="AA48" s="3" t="s">
        <v>190</v>
      </c>
      <c r="AB48" s="3" t="s">
        <v>42</v>
      </c>
      <c r="AC48" s="3">
        <v>20</v>
      </c>
      <c r="AD48" s="3" t="s">
        <v>191</v>
      </c>
      <c r="AE48" s="3" t="s">
        <v>36</v>
      </c>
      <c r="AF48" s="3" t="s">
        <v>192</v>
      </c>
    </row>
    <row r="49" spans="1:32" ht="13.2" x14ac:dyDescent="0.25">
      <c r="A49" s="2">
        <v>44156.389892615742</v>
      </c>
      <c r="B49" s="3" t="s">
        <v>32</v>
      </c>
      <c r="C49" s="3" t="s">
        <v>33</v>
      </c>
      <c r="D49" s="3" t="s">
        <v>193</v>
      </c>
      <c r="E49" s="3" t="s">
        <v>35</v>
      </c>
      <c r="F49" s="3" t="s">
        <v>36</v>
      </c>
      <c r="G49" s="3" t="s">
        <v>36</v>
      </c>
      <c r="H49" s="3" t="s">
        <v>37</v>
      </c>
      <c r="I49" s="3" t="s">
        <v>37</v>
      </c>
      <c r="J49" s="3" t="s">
        <v>67</v>
      </c>
      <c r="K49" s="3" t="s">
        <v>67</v>
      </c>
      <c r="L49" s="3">
        <v>3</v>
      </c>
      <c r="M49" s="3">
        <v>3</v>
      </c>
      <c r="N49" s="3">
        <v>2</v>
      </c>
      <c r="O49" s="3" t="s">
        <v>76</v>
      </c>
      <c r="P49" s="3" t="s">
        <v>39</v>
      </c>
      <c r="Q49" s="3" t="s">
        <v>53</v>
      </c>
      <c r="R49" s="3">
        <v>3</v>
      </c>
      <c r="S49" s="3">
        <v>2</v>
      </c>
      <c r="T49" s="3">
        <v>4</v>
      </c>
      <c r="U49" s="3">
        <v>4</v>
      </c>
      <c r="V49" s="3">
        <v>3</v>
      </c>
      <c r="W49" s="3">
        <v>3</v>
      </c>
      <c r="X49" s="3">
        <v>2</v>
      </c>
      <c r="Y49" s="3">
        <v>4</v>
      </c>
      <c r="Z49" s="3">
        <v>2</v>
      </c>
      <c r="AA49" s="3" t="s">
        <v>194</v>
      </c>
      <c r="AB49" s="3" t="s">
        <v>42</v>
      </c>
      <c r="AC49" s="3">
        <v>19</v>
      </c>
      <c r="AD49" s="3" t="s">
        <v>195</v>
      </c>
      <c r="AE49" s="3" t="s">
        <v>36</v>
      </c>
      <c r="AF49" s="3" t="s">
        <v>196</v>
      </c>
    </row>
    <row r="50" spans="1:32" ht="13.2" x14ac:dyDescent="0.25">
      <c r="A50" s="2">
        <v>44156.441309421294</v>
      </c>
      <c r="B50" s="3" t="s">
        <v>32</v>
      </c>
      <c r="C50" s="3" t="s">
        <v>33</v>
      </c>
      <c r="D50" s="3" t="s">
        <v>197</v>
      </c>
      <c r="E50" s="3" t="s">
        <v>35</v>
      </c>
      <c r="F50" s="3" t="s">
        <v>36</v>
      </c>
      <c r="G50" s="3" t="s">
        <v>36</v>
      </c>
      <c r="H50" s="3" t="s">
        <v>37</v>
      </c>
      <c r="I50" s="3" t="s">
        <v>37</v>
      </c>
      <c r="J50" s="3" t="s">
        <v>37</v>
      </c>
      <c r="K50" s="3" t="s">
        <v>37</v>
      </c>
      <c r="L50" s="3">
        <v>1</v>
      </c>
      <c r="M50" s="3">
        <v>3</v>
      </c>
      <c r="N50" s="3">
        <v>3</v>
      </c>
      <c r="O50" s="3" t="s">
        <v>46</v>
      </c>
      <c r="P50" s="3" t="s">
        <v>52</v>
      </c>
      <c r="Q50" s="3" t="s">
        <v>40</v>
      </c>
      <c r="R50" s="3">
        <v>3</v>
      </c>
      <c r="S50" s="3">
        <v>3</v>
      </c>
      <c r="T50" s="3">
        <v>5</v>
      </c>
      <c r="U50" s="3">
        <v>3</v>
      </c>
      <c r="V50" s="3">
        <v>4</v>
      </c>
      <c r="W50" s="3">
        <v>3</v>
      </c>
      <c r="X50" s="3">
        <v>1</v>
      </c>
      <c r="Y50" s="3">
        <v>3</v>
      </c>
      <c r="Z50" s="3">
        <v>5</v>
      </c>
      <c r="AA50" s="3" t="s">
        <v>198</v>
      </c>
      <c r="AB50" s="3" t="s">
        <v>42</v>
      </c>
      <c r="AC50" s="3">
        <v>20</v>
      </c>
      <c r="AD50" s="3" t="s">
        <v>112</v>
      </c>
      <c r="AE50" s="3" t="s">
        <v>36</v>
      </c>
      <c r="AF50" s="3" t="s">
        <v>199</v>
      </c>
    </row>
    <row r="51" spans="1:32" ht="13.2" x14ac:dyDescent="0.25">
      <c r="A51" s="2">
        <v>44156.473872395829</v>
      </c>
      <c r="B51" s="3" t="s">
        <v>32</v>
      </c>
      <c r="C51" s="3" t="s">
        <v>33</v>
      </c>
      <c r="D51" s="3" t="s">
        <v>200</v>
      </c>
      <c r="E51" s="3" t="s">
        <v>50</v>
      </c>
      <c r="F51" s="3" t="s">
        <v>36</v>
      </c>
      <c r="G51" s="3" t="s">
        <v>36</v>
      </c>
      <c r="H51" s="3" t="s">
        <v>37</v>
      </c>
      <c r="I51" s="3" t="s">
        <v>201</v>
      </c>
      <c r="J51" s="3" t="s">
        <v>60</v>
      </c>
      <c r="K51" s="3" t="s">
        <v>60</v>
      </c>
      <c r="L51" s="3">
        <v>3</v>
      </c>
      <c r="M51" s="3">
        <v>2</v>
      </c>
      <c r="N51" s="3">
        <v>4</v>
      </c>
      <c r="O51" s="3" t="s">
        <v>38</v>
      </c>
      <c r="P51" s="3" t="s">
        <v>47</v>
      </c>
      <c r="Q51" s="3" t="s">
        <v>53</v>
      </c>
      <c r="R51" s="3">
        <v>4</v>
      </c>
      <c r="S51" s="3">
        <v>3</v>
      </c>
      <c r="T51" s="3">
        <v>5</v>
      </c>
      <c r="U51" s="3">
        <v>4</v>
      </c>
      <c r="V51" s="3">
        <v>4</v>
      </c>
      <c r="W51" s="3">
        <v>2</v>
      </c>
      <c r="X51" s="3">
        <v>4</v>
      </c>
      <c r="Y51" s="3">
        <v>2</v>
      </c>
      <c r="Z51" s="3">
        <v>4</v>
      </c>
      <c r="AA51" s="3" t="s">
        <v>202</v>
      </c>
      <c r="AB51" s="3" t="s">
        <v>42</v>
      </c>
      <c r="AC51" s="3">
        <v>21</v>
      </c>
      <c r="AD51" s="3" t="s">
        <v>89</v>
      </c>
      <c r="AE51" s="3" t="s">
        <v>36</v>
      </c>
    </row>
    <row r="52" spans="1:32" ht="13.2" x14ac:dyDescent="0.25">
      <c r="A52" s="2">
        <v>44156.482077731482</v>
      </c>
      <c r="B52" s="3" t="s">
        <v>32</v>
      </c>
      <c r="C52" s="3" t="s">
        <v>33</v>
      </c>
      <c r="D52" s="3" t="s">
        <v>203</v>
      </c>
      <c r="E52" s="3" t="s">
        <v>35</v>
      </c>
      <c r="F52" s="3" t="s">
        <v>36</v>
      </c>
      <c r="G52" s="3" t="s">
        <v>36</v>
      </c>
      <c r="H52" s="3" t="s">
        <v>37</v>
      </c>
      <c r="I52" s="3" t="s">
        <v>37</v>
      </c>
      <c r="J52" s="3" t="s">
        <v>37</v>
      </c>
      <c r="K52" s="3" t="s">
        <v>37</v>
      </c>
      <c r="L52" s="3">
        <v>3</v>
      </c>
      <c r="M52" s="3">
        <v>2</v>
      </c>
      <c r="N52" s="3">
        <v>2</v>
      </c>
      <c r="O52" s="3" t="s">
        <v>38</v>
      </c>
      <c r="P52" s="3" t="s">
        <v>47</v>
      </c>
      <c r="Q52" s="3" t="s">
        <v>53</v>
      </c>
      <c r="R52" s="3">
        <v>5</v>
      </c>
      <c r="S52" s="3">
        <v>5</v>
      </c>
      <c r="T52" s="3">
        <v>5</v>
      </c>
      <c r="U52" s="3">
        <v>5</v>
      </c>
      <c r="V52" s="3">
        <v>3</v>
      </c>
      <c r="W52" s="3">
        <v>4</v>
      </c>
      <c r="X52" s="3">
        <v>5</v>
      </c>
      <c r="Y52" s="3">
        <v>5</v>
      </c>
      <c r="Z52" s="3">
        <v>4</v>
      </c>
      <c r="AA52" s="3" t="s">
        <v>204</v>
      </c>
      <c r="AB52" s="3" t="s">
        <v>108</v>
      </c>
      <c r="AC52" s="3">
        <v>19</v>
      </c>
      <c r="AD52" s="3" t="s">
        <v>205</v>
      </c>
      <c r="AE52" s="3" t="s">
        <v>36</v>
      </c>
    </row>
    <row r="53" spans="1:32" ht="13.2" x14ac:dyDescent="0.25">
      <c r="A53" s="2">
        <v>44156.482511817128</v>
      </c>
      <c r="B53" s="3" t="s">
        <v>32</v>
      </c>
      <c r="C53" s="3" t="s">
        <v>33</v>
      </c>
      <c r="D53" s="3" t="s">
        <v>206</v>
      </c>
      <c r="E53" s="3" t="s">
        <v>50</v>
      </c>
      <c r="F53" s="3" t="s">
        <v>36</v>
      </c>
      <c r="G53" s="3" t="s">
        <v>36</v>
      </c>
      <c r="H53" s="3" t="s">
        <v>37</v>
      </c>
      <c r="I53" s="3" t="s">
        <v>37</v>
      </c>
      <c r="J53" s="3" t="s">
        <v>37</v>
      </c>
      <c r="K53" s="3" t="s">
        <v>37</v>
      </c>
      <c r="L53" s="3">
        <v>3</v>
      </c>
      <c r="M53" s="3">
        <v>4</v>
      </c>
      <c r="N53" s="3">
        <v>4</v>
      </c>
      <c r="O53" s="3" t="s">
        <v>76</v>
      </c>
      <c r="P53" s="3" t="s">
        <v>52</v>
      </c>
      <c r="Q53" s="3" t="s">
        <v>40</v>
      </c>
      <c r="R53" s="3">
        <v>3</v>
      </c>
      <c r="S53" s="3">
        <v>1</v>
      </c>
      <c r="T53" s="3">
        <v>4</v>
      </c>
      <c r="U53" s="3">
        <v>3</v>
      </c>
      <c r="V53" s="3">
        <v>3</v>
      </c>
      <c r="W53" s="3">
        <v>1</v>
      </c>
      <c r="X53" s="3">
        <v>2</v>
      </c>
      <c r="Y53" s="3">
        <v>1</v>
      </c>
      <c r="Z53" s="3">
        <v>5</v>
      </c>
      <c r="AA53" s="3" t="s">
        <v>207</v>
      </c>
      <c r="AB53" s="3" t="s">
        <v>108</v>
      </c>
      <c r="AC53" s="3">
        <v>21</v>
      </c>
      <c r="AD53" s="3" t="s">
        <v>208</v>
      </c>
      <c r="AE53" s="3" t="s">
        <v>36</v>
      </c>
      <c r="AF53" s="3" t="s">
        <v>209</v>
      </c>
    </row>
    <row r="54" spans="1:32" ht="13.2" x14ac:dyDescent="0.25">
      <c r="A54" s="2">
        <v>44156.48426636574</v>
      </c>
      <c r="B54" s="3" t="s">
        <v>32</v>
      </c>
      <c r="C54" s="3" t="s">
        <v>33</v>
      </c>
      <c r="D54" s="3" t="s">
        <v>210</v>
      </c>
      <c r="E54" s="3" t="s">
        <v>50</v>
      </c>
      <c r="F54" s="3" t="s">
        <v>36</v>
      </c>
      <c r="G54" s="3" t="s">
        <v>36</v>
      </c>
      <c r="H54" s="3" t="s">
        <v>37</v>
      </c>
      <c r="I54" s="3" t="s">
        <v>37</v>
      </c>
      <c r="J54" s="3" t="s">
        <v>37</v>
      </c>
      <c r="K54" s="3" t="s">
        <v>37</v>
      </c>
      <c r="L54" s="3">
        <v>3</v>
      </c>
      <c r="M54" s="3">
        <v>2</v>
      </c>
      <c r="N54" s="3">
        <v>4</v>
      </c>
      <c r="O54" s="3" t="s">
        <v>38</v>
      </c>
      <c r="P54" s="3" t="s">
        <v>47</v>
      </c>
      <c r="Q54" s="3" t="s">
        <v>40</v>
      </c>
      <c r="R54" s="3">
        <v>2</v>
      </c>
      <c r="S54" s="3">
        <v>3</v>
      </c>
      <c r="T54" s="3">
        <v>5</v>
      </c>
      <c r="U54" s="3">
        <v>3</v>
      </c>
      <c r="V54" s="3">
        <v>3</v>
      </c>
      <c r="W54" s="3">
        <v>3</v>
      </c>
      <c r="X54" s="3">
        <v>4</v>
      </c>
      <c r="Y54" s="3">
        <v>4</v>
      </c>
      <c r="Z54" s="3">
        <v>1</v>
      </c>
      <c r="AA54" s="3" t="s">
        <v>211</v>
      </c>
      <c r="AB54" s="3" t="s">
        <v>108</v>
      </c>
      <c r="AC54" s="3">
        <v>19</v>
      </c>
      <c r="AD54" s="3" t="s">
        <v>212</v>
      </c>
      <c r="AE54" s="3" t="s">
        <v>40</v>
      </c>
    </row>
    <row r="55" spans="1:32" ht="13.2" x14ac:dyDescent="0.25">
      <c r="A55" s="2">
        <v>44156.486794363431</v>
      </c>
      <c r="B55" s="3" t="s">
        <v>32</v>
      </c>
      <c r="C55" s="3" t="s">
        <v>33</v>
      </c>
      <c r="D55" s="3" t="s">
        <v>213</v>
      </c>
      <c r="E55" s="3" t="s">
        <v>50</v>
      </c>
      <c r="F55" s="3" t="s">
        <v>36</v>
      </c>
      <c r="G55" s="3" t="s">
        <v>36</v>
      </c>
      <c r="H55" s="3" t="s">
        <v>37</v>
      </c>
      <c r="I55" s="3" t="s">
        <v>37</v>
      </c>
      <c r="J55" s="3" t="s">
        <v>37</v>
      </c>
      <c r="K55" s="3" t="s">
        <v>37</v>
      </c>
      <c r="L55" s="3">
        <v>2</v>
      </c>
      <c r="M55" s="3">
        <v>3</v>
      </c>
      <c r="N55" s="3">
        <v>5</v>
      </c>
      <c r="O55" s="3" t="s">
        <v>46</v>
      </c>
      <c r="P55" s="3" t="s">
        <v>52</v>
      </c>
      <c r="Q55" s="3" t="s">
        <v>40</v>
      </c>
      <c r="R55" s="3">
        <v>4</v>
      </c>
      <c r="S55" s="3">
        <v>3</v>
      </c>
      <c r="T55" s="3">
        <v>3</v>
      </c>
      <c r="U55" s="3">
        <v>5</v>
      </c>
      <c r="V55" s="3">
        <v>3</v>
      </c>
      <c r="W55" s="3">
        <v>4</v>
      </c>
      <c r="X55" s="3">
        <v>5</v>
      </c>
      <c r="Y55" s="3">
        <v>4</v>
      </c>
      <c r="Z55" s="3">
        <v>3</v>
      </c>
      <c r="AA55" s="3" t="s">
        <v>214</v>
      </c>
      <c r="AB55" s="3" t="s">
        <v>42</v>
      </c>
      <c r="AC55" s="3">
        <v>20</v>
      </c>
      <c r="AD55" s="3" t="s">
        <v>215</v>
      </c>
      <c r="AE55" s="3" t="s">
        <v>36</v>
      </c>
      <c r="AF55" s="3" t="s">
        <v>216</v>
      </c>
    </row>
    <row r="56" spans="1:32" ht="13.2" x14ac:dyDescent="0.25">
      <c r="A56" s="2">
        <v>44156.490030370369</v>
      </c>
      <c r="B56" s="3" t="s">
        <v>32</v>
      </c>
      <c r="C56" s="3" t="s">
        <v>65</v>
      </c>
      <c r="D56" s="3" t="s">
        <v>217</v>
      </c>
      <c r="E56" s="3" t="s">
        <v>35</v>
      </c>
      <c r="F56" s="3" t="s">
        <v>36</v>
      </c>
      <c r="G56" s="3" t="s">
        <v>36</v>
      </c>
      <c r="H56" s="3" t="s">
        <v>37</v>
      </c>
      <c r="I56" s="3" t="s">
        <v>67</v>
      </c>
      <c r="J56" s="3" t="s">
        <v>37</v>
      </c>
      <c r="K56" s="3" t="s">
        <v>37</v>
      </c>
      <c r="L56" s="3">
        <v>3</v>
      </c>
      <c r="M56" s="3">
        <v>4</v>
      </c>
      <c r="N56" s="3">
        <v>4</v>
      </c>
      <c r="O56" s="3" t="s">
        <v>38</v>
      </c>
      <c r="P56" s="3" t="s">
        <v>52</v>
      </c>
      <c r="Q56" s="3" t="s">
        <v>53</v>
      </c>
      <c r="R56" s="3">
        <v>5</v>
      </c>
      <c r="S56" s="3">
        <v>2</v>
      </c>
      <c r="T56" s="3">
        <v>4</v>
      </c>
      <c r="U56" s="3">
        <v>4</v>
      </c>
      <c r="V56" s="3">
        <v>5</v>
      </c>
      <c r="W56" s="3">
        <v>2</v>
      </c>
      <c r="X56" s="3">
        <v>5</v>
      </c>
      <c r="Y56" s="3">
        <v>3</v>
      </c>
      <c r="Z56" s="3">
        <v>2</v>
      </c>
      <c r="AB56" s="3" t="s">
        <v>108</v>
      </c>
      <c r="AC56" s="3">
        <v>21</v>
      </c>
      <c r="AD56" s="3" t="s">
        <v>218</v>
      </c>
      <c r="AE56" s="3" t="s">
        <v>36</v>
      </c>
    </row>
    <row r="57" spans="1:32" ht="13.2" x14ac:dyDescent="0.25">
      <c r="A57" s="2">
        <v>44156.49562209491</v>
      </c>
      <c r="B57" s="3" t="s">
        <v>32</v>
      </c>
      <c r="C57" s="3" t="s">
        <v>65</v>
      </c>
      <c r="D57" s="3" t="s">
        <v>219</v>
      </c>
      <c r="E57" s="3" t="s">
        <v>35</v>
      </c>
      <c r="F57" s="3" t="s">
        <v>36</v>
      </c>
      <c r="G57" s="3" t="s">
        <v>36</v>
      </c>
      <c r="H57" s="3" t="s">
        <v>37</v>
      </c>
      <c r="I57" s="3" t="s">
        <v>37</v>
      </c>
      <c r="J57" s="3" t="s">
        <v>220</v>
      </c>
      <c r="K57" s="3" t="s">
        <v>221</v>
      </c>
      <c r="L57" s="3">
        <v>3</v>
      </c>
      <c r="M57" s="3">
        <v>3</v>
      </c>
      <c r="N57" s="3">
        <v>2</v>
      </c>
      <c r="O57" s="3" t="s">
        <v>38</v>
      </c>
      <c r="P57" s="3" t="s">
        <v>61</v>
      </c>
      <c r="Q57" s="3" t="s">
        <v>40</v>
      </c>
      <c r="R57" s="3">
        <v>3</v>
      </c>
      <c r="S57" s="3">
        <v>2</v>
      </c>
      <c r="T57" s="3">
        <v>4</v>
      </c>
      <c r="U57" s="3">
        <v>4</v>
      </c>
      <c r="V57" s="3">
        <v>3</v>
      </c>
      <c r="W57" s="3">
        <v>3</v>
      </c>
      <c r="X57" s="3">
        <v>4</v>
      </c>
      <c r="Y57" s="3">
        <v>4</v>
      </c>
      <c r="Z57" s="3">
        <v>4</v>
      </c>
      <c r="AB57" s="3" t="s">
        <v>108</v>
      </c>
      <c r="AC57" s="3">
        <v>21</v>
      </c>
      <c r="AD57" s="3" t="s">
        <v>222</v>
      </c>
      <c r="AE57" s="3" t="s">
        <v>36</v>
      </c>
    </row>
    <row r="58" spans="1:32" ht="13.2" x14ac:dyDescent="0.25">
      <c r="A58" s="2">
        <v>44156.504653842596</v>
      </c>
      <c r="B58" s="3" t="s">
        <v>32</v>
      </c>
      <c r="C58" s="3" t="s">
        <v>33</v>
      </c>
      <c r="D58" s="3" t="s">
        <v>223</v>
      </c>
      <c r="E58" s="3" t="s">
        <v>35</v>
      </c>
      <c r="F58" s="3" t="s">
        <v>36</v>
      </c>
      <c r="G58" s="3" t="s">
        <v>36</v>
      </c>
      <c r="H58" s="3" t="s">
        <v>37</v>
      </c>
      <c r="I58" s="3" t="s">
        <v>37</v>
      </c>
      <c r="J58" s="3" t="s">
        <v>37</v>
      </c>
      <c r="K58" s="3" t="s">
        <v>37</v>
      </c>
      <c r="L58" s="3">
        <v>2</v>
      </c>
      <c r="M58" s="3">
        <v>2</v>
      </c>
      <c r="N58" s="3">
        <v>2</v>
      </c>
      <c r="O58" s="3" t="s">
        <v>38</v>
      </c>
      <c r="P58" s="3" t="s">
        <v>61</v>
      </c>
      <c r="Q58" s="3" t="s">
        <v>53</v>
      </c>
      <c r="R58" s="3">
        <v>4</v>
      </c>
      <c r="S58" s="3">
        <v>3</v>
      </c>
      <c r="T58" s="3">
        <v>5</v>
      </c>
      <c r="U58" s="3">
        <v>5</v>
      </c>
      <c r="V58" s="3">
        <v>5</v>
      </c>
      <c r="W58" s="3">
        <v>3</v>
      </c>
      <c r="X58" s="3">
        <v>5</v>
      </c>
      <c r="Y58" s="3">
        <v>4</v>
      </c>
      <c r="Z58" s="3">
        <v>4</v>
      </c>
      <c r="AB58" s="3" t="s">
        <v>42</v>
      </c>
      <c r="AC58" s="3">
        <v>20</v>
      </c>
      <c r="AD58" s="3" t="s">
        <v>224</v>
      </c>
      <c r="AE58" s="3" t="s">
        <v>36</v>
      </c>
    </row>
    <row r="59" spans="1:32" ht="13.2" x14ac:dyDescent="0.25">
      <c r="A59" s="2">
        <v>44156.515522395828</v>
      </c>
      <c r="B59" s="3" t="s">
        <v>67</v>
      </c>
      <c r="C59" s="3" t="s">
        <v>65</v>
      </c>
      <c r="D59" s="3" t="s">
        <v>225</v>
      </c>
      <c r="E59" s="3" t="s">
        <v>35</v>
      </c>
      <c r="F59" s="3" t="s">
        <v>53</v>
      </c>
      <c r="G59" s="3" t="s">
        <v>40</v>
      </c>
      <c r="H59" s="3" t="s">
        <v>37</v>
      </c>
      <c r="I59" s="3" t="s">
        <v>226</v>
      </c>
      <c r="J59" s="3" t="s">
        <v>67</v>
      </c>
      <c r="K59" s="3" t="s">
        <v>226</v>
      </c>
      <c r="L59" s="3">
        <v>4</v>
      </c>
      <c r="M59" s="3">
        <v>4</v>
      </c>
      <c r="N59" s="3">
        <v>3</v>
      </c>
      <c r="O59" s="3" t="s">
        <v>76</v>
      </c>
      <c r="P59" s="3" t="s">
        <v>52</v>
      </c>
      <c r="Q59" s="3" t="s">
        <v>53</v>
      </c>
      <c r="R59" s="3">
        <v>5</v>
      </c>
      <c r="S59" s="3">
        <v>4</v>
      </c>
      <c r="T59" s="3">
        <v>4</v>
      </c>
      <c r="U59" s="3">
        <v>5</v>
      </c>
      <c r="V59" s="3">
        <v>4</v>
      </c>
      <c r="W59" s="3">
        <v>2</v>
      </c>
      <c r="X59" s="3">
        <v>4</v>
      </c>
      <c r="Y59" s="3">
        <v>4</v>
      </c>
      <c r="Z59" s="3">
        <v>2</v>
      </c>
      <c r="AA59" s="3" t="s">
        <v>227</v>
      </c>
      <c r="AB59" s="3" t="s">
        <v>108</v>
      </c>
      <c r="AC59" s="3">
        <v>21</v>
      </c>
      <c r="AD59" s="3" t="s">
        <v>228</v>
      </c>
      <c r="AE59" s="3" t="s">
        <v>36</v>
      </c>
    </row>
    <row r="60" spans="1:32" ht="13.2" x14ac:dyDescent="0.25">
      <c r="A60" s="2">
        <v>44156.519150011576</v>
      </c>
      <c r="B60" s="3" t="s">
        <v>32</v>
      </c>
      <c r="C60" s="3" t="s">
        <v>65</v>
      </c>
      <c r="D60" s="3" t="s">
        <v>229</v>
      </c>
      <c r="E60" s="3" t="s">
        <v>35</v>
      </c>
      <c r="F60" s="3" t="s">
        <v>36</v>
      </c>
      <c r="G60" s="3" t="s">
        <v>36</v>
      </c>
      <c r="H60" s="3" t="s">
        <v>37</v>
      </c>
      <c r="I60" s="3" t="s">
        <v>37</v>
      </c>
      <c r="J60" s="3" t="s">
        <v>37</v>
      </c>
      <c r="K60" s="3" t="s">
        <v>37</v>
      </c>
      <c r="L60" s="3">
        <v>3</v>
      </c>
      <c r="M60" s="3">
        <v>1</v>
      </c>
      <c r="N60" s="3">
        <v>2</v>
      </c>
      <c r="O60" s="3" t="s">
        <v>46</v>
      </c>
      <c r="P60" s="3" t="s">
        <v>61</v>
      </c>
      <c r="Q60" s="3" t="s">
        <v>40</v>
      </c>
      <c r="R60" s="3">
        <v>1</v>
      </c>
      <c r="S60" s="3">
        <v>4</v>
      </c>
      <c r="T60" s="3">
        <v>3</v>
      </c>
      <c r="U60" s="3">
        <v>4</v>
      </c>
      <c r="V60" s="3">
        <v>3</v>
      </c>
      <c r="W60" s="3">
        <v>3</v>
      </c>
      <c r="X60" s="3">
        <v>4</v>
      </c>
      <c r="Y60" s="3">
        <v>4</v>
      </c>
      <c r="Z60" s="3">
        <v>4</v>
      </c>
      <c r="AB60" s="3" t="s">
        <v>108</v>
      </c>
      <c r="AC60" s="3">
        <v>21</v>
      </c>
      <c r="AD60" s="3" t="s">
        <v>48</v>
      </c>
      <c r="AE60" s="3" t="s">
        <v>36</v>
      </c>
    </row>
    <row r="61" spans="1:32" ht="13.2" x14ac:dyDescent="0.25">
      <c r="A61" s="2">
        <v>44156.526571203707</v>
      </c>
      <c r="B61" s="3" t="s">
        <v>32</v>
      </c>
      <c r="C61" s="3" t="s">
        <v>33</v>
      </c>
      <c r="D61" s="3" t="s">
        <v>230</v>
      </c>
      <c r="E61" s="3" t="s">
        <v>50</v>
      </c>
      <c r="F61" s="3" t="s">
        <v>36</v>
      </c>
      <c r="G61" s="3" t="s">
        <v>36</v>
      </c>
      <c r="H61" s="3" t="s">
        <v>37</v>
      </c>
      <c r="I61" s="3" t="s">
        <v>37</v>
      </c>
      <c r="J61" s="3" t="s">
        <v>37</v>
      </c>
      <c r="K61" s="3" t="s">
        <v>37</v>
      </c>
      <c r="L61" s="3">
        <v>2</v>
      </c>
      <c r="M61" s="3">
        <v>2</v>
      </c>
      <c r="N61" s="3">
        <v>4</v>
      </c>
      <c r="O61" s="3" t="s">
        <v>38</v>
      </c>
      <c r="P61" s="3" t="s">
        <v>52</v>
      </c>
      <c r="Q61" s="3" t="s">
        <v>40</v>
      </c>
      <c r="R61" s="3">
        <v>3</v>
      </c>
      <c r="S61" s="3">
        <v>3</v>
      </c>
      <c r="T61" s="3">
        <v>5</v>
      </c>
      <c r="U61" s="3">
        <v>5</v>
      </c>
      <c r="V61" s="3">
        <v>5</v>
      </c>
      <c r="W61" s="3">
        <v>2</v>
      </c>
      <c r="X61" s="3">
        <v>5</v>
      </c>
      <c r="Y61" s="3">
        <v>4</v>
      </c>
      <c r="Z61" s="3">
        <v>5</v>
      </c>
      <c r="AA61" s="3" t="s">
        <v>231</v>
      </c>
      <c r="AB61" s="3" t="s">
        <v>108</v>
      </c>
      <c r="AC61" s="3">
        <v>21</v>
      </c>
      <c r="AD61" s="3" t="s">
        <v>232</v>
      </c>
      <c r="AE61" s="3" t="s">
        <v>40</v>
      </c>
    </row>
    <row r="62" spans="1:32" ht="13.2" x14ac:dyDescent="0.25">
      <c r="A62" s="2">
        <v>44156.526666006946</v>
      </c>
      <c r="B62" s="3" t="s">
        <v>32</v>
      </c>
      <c r="C62" s="3" t="s">
        <v>33</v>
      </c>
      <c r="D62" s="3" t="s">
        <v>230</v>
      </c>
      <c r="E62" s="3" t="s">
        <v>50</v>
      </c>
      <c r="F62" s="3" t="s">
        <v>36</v>
      </c>
      <c r="G62" s="3" t="s">
        <v>36</v>
      </c>
      <c r="H62" s="3" t="s">
        <v>37</v>
      </c>
      <c r="I62" s="3" t="s">
        <v>37</v>
      </c>
      <c r="J62" s="3" t="s">
        <v>37</v>
      </c>
      <c r="K62" s="3" t="s">
        <v>37</v>
      </c>
      <c r="L62" s="3">
        <v>2</v>
      </c>
      <c r="M62" s="3">
        <v>2</v>
      </c>
      <c r="N62" s="3">
        <v>4</v>
      </c>
      <c r="O62" s="3" t="s">
        <v>38</v>
      </c>
      <c r="P62" s="3" t="s">
        <v>52</v>
      </c>
      <c r="Q62" s="3" t="s">
        <v>40</v>
      </c>
      <c r="R62" s="3">
        <v>3</v>
      </c>
      <c r="S62" s="3">
        <v>3</v>
      </c>
      <c r="T62" s="3">
        <v>5</v>
      </c>
      <c r="U62" s="3">
        <v>5</v>
      </c>
      <c r="V62" s="3">
        <v>5</v>
      </c>
      <c r="W62" s="3">
        <v>2</v>
      </c>
      <c r="X62" s="3">
        <v>5</v>
      </c>
      <c r="Y62" s="3">
        <v>4</v>
      </c>
      <c r="Z62" s="3">
        <v>5</v>
      </c>
      <c r="AA62" s="3" t="s">
        <v>231</v>
      </c>
      <c r="AB62" s="3" t="s">
        <v>108</v>
      </c>
      <c r="AC62" s="3">
        <v>21</v>
      </c>
      <c r="AD62" s="3" t="s">
        <v>232</v>
      </c>
      <c r="AE62" s="3" t="s">
        <v>40</v>
      </c>
    </row>
    <row r="63" spans="1:32" ht="13.2" x14ac:dyDescent="0.25">
      <c r="A63" s="2">
        <v>44156.537854236114</v>
      </c>
      <c r="B63" s="3" t="s">
        <v>32</v>
      </c>
      <c r="C63" s="3" t="s">
        <v>65</v>
      </c>
      <c r="D63" s="3" t="s">
        <v>233</v>
      </c>
      <c r="E63" s="3" t="s">
        <v>35</v>
      </c>
      <c r="F63" s="3" t="s">
        <v>36</v>
      </c>
      <c r="G63" s="3" t="s">
        <v>36</v>
      </c>
      <c r="H63" s="3" t="s">
        <v>37</v>
      </c>
      <c r="I63" s="3" t="s">
        <v>37</v>
      </c>
      <c r="J63" s="3" t="s">
        <v>37</v>
      </c>
      <c r="K63" s="3" t="s">
        <v>37</v>
      </c>
      <c r="L63" s="3">
        <v>4</v>
      </c>
      <c r="M63" s="3">
        <v>2</v>
      </c>
      <c r="N63" s="3">
        <v>3</v>
      </c>
      <c r="O63" s="3" t="s">
        <v>38</v>
      </c>
      <c r="P63" s="3" t="s">
        <v>52</v>
      </c>
      <c r="Q63" s="3" t="s">
        <v>53</v>
      </c>
      <c r="R63" s="3">
        <v>4</v>
      </c>
      <c r="S63" s="3">
        <v>2</v>
      </c>
      <c r="T63" s="3">
        <v>2</v>
      </c>
      <c r="U63" s="3">
        <v>4</v>
      </c>
      <c r="V63" s="3">
        <v>2</v>
      </c>
      <c r="W63" s="3">
        <v>1</v>
      </c>
      <c r="X63" s="3">
        <v>3</v>
      </c>
      <c r="Y63" s="3">
        <v>4</v>
      </c>
      <c r="Z63" s="3">
        <v>4</v>
      </c>
      <c r="AA63" s="3" t="s">
        <v>234</v>
      </c>
      <c r="AB63" s="3" t="s">
        <v>42</v>
      </c>
      <c r="AC63" s="3">
        <v>20</v>
      </c>
      <c r="AD63" s="3" t="s">
        <v>215</v>
      </c>
      <c r="AE63" s="3" t="s">
        <v>36</v>
      </c>
    </row>
    <row r="64" spans="1:32" ht="13.2" x14ac:dyDescent="0.25">
      <c r="A64" s="2">
        <v>44156.592905532409</v>
      </c>
      <c r="B64" s="3" t="s">
        <v>67</v>
      </c>
      <c r="C64" s="3" t="s">
        <v>65</v>
      </c>
      <c r="D64" s="3" t="s">
        <v>235</v>
      </c>
      <c r="E64" s="3" t="s">
        <v>50</v>
      </c>
      <c r="F64" s="3" t="s">
        <v>36</v>
      </c>
      <c r="G64" s="3" t="s">
        <v>40</v>
      </c>
      <c r="H64" s="3" t="s">
        <v>37</v>
      </c>
      <c r="I64" s="3" t="s">
        <v>67</v>
      </c>
      <c r="J64" s="3" t="s">
        <v>67</v>
      </c>
      <c r="K64" s="3" t="s">
        <v>67</v>
      </c>
      <c r="L64" s="3">
        <v>4</v>
      </c>
      <c r="M64" s="3">
        <v>3</v>
      </c>
      <c r="N64" s="3">
        <v>2</v>
      </c>
      <c r="O64" s="3" t="s">
        <v>76</v>
      </c>
      <c r="P64" s="3" t="s">
        <v>52</v>
      </c>
      <c r="Q64" s="3" t="s">
        <v>53</v>
      </c>
      <c r="R64" s="3">
        <v>3</v>
      </c>
      <c r="S64" s="3">
        <v>4</v>
      </c>
      <c r="T64" s="3">
        <v>5</v>
      </c>
      <c r="U64" s="3">
        <v>5</v>
      </c>
      <c r="V64" s="3">
        <v>5</v>
      </c>
      <c r="W64" s="3">
        <v>4</v>
      </c>
      <c r="X64" s="3">
        <v>5</v>
      </c>
      <c r="Y64" s="3">
        <v>4</v>
      </c>
      <c r="Z64" s="3">
        <v>4</v>
      </c>
      <c r="AA64" s="3" t="s">
        <v>236</v>
      </c>
      <c r="AB64" s="3" t="s">
        <v>108</v>
      </c>
      <c r="AC64" s="3">
        <v>20</v>
      </c>
      <c r="AD64" s="3" t="s">
        <v>237</v>
      </c>
      <c r="AE64" s="3" t="s">
        <v>36</v>
      </c>
      <c r="AF64" s="3" t="s">
        <v>238</v>
      </c>
    </row>
    <row r="65" spans="1:32" ht="13.2" x14ac:dyDescent="0.25">
      <c r="A65" s="2">
        <v>44156.647039710646</v>
      </c>
      <c r="B65" s="3" t="s">
        <v>32</v>
      </c>
      <c r="C65" s="3" t="s">
        <v>33</v>
      </c>
      <c r="D65" s="3" t="s">
        <v>239</v>
      </c>
      <c r="E65" s="3" t="s">
        <v>35</v>
      </c>
      <c r="F65" s="3" t="s">
        <v>36</v>
      </c>
      <c r="G65" s="3" t="s">
        <v>36</v>
      </c>
      <c r="H65" s="3" t="s">
        <v>37</v>
      </c>
      <c r="I65" s="3" t="s">
        <v>67</v>
      </c>
      <c r="J65" s="3" t="s">
        <v>67</v>
      </c>
      <c r="K65" s="3" t="s">
        <v>37</v>
      </c>
      <c r="L65" s="3">
        <v>2</v>
      </c>
      <c r="M65" s="3">
        <v>3</v>
      </c>
      <c r="N65" s="3">
        <v>4</v>
      </c>
      <c r="O65" s="3" t="s">
        <v>38</v>
      </c>
      <c r="P65" s="3" t="s">
        <v>47</v>
      </c>
      <c r="Q65" s="3" t="s">
        <v>40</v>
      </c>
      <c r="R65" s="3">
        <v>3</v>
      </c>
      <c r="S65" s="3">
        <v>4</v>
      </c>
      <c r="T65" s="3">
        <v>4</v>
      </c>
      <c r="U65" s="3">
        <v>4</v>
      </c>
      <c r="V65" s="3">
        <v>3</v>
      </c>
      <c r="W65" s="3">
        <v>4</v>
      </c>
      <c r="X65" s="3">
        <v>2</v>
      </c>
      <c r="Y65" s="3">
        <v>3</v>
      </c>
      <c r="Z65" s="3">
        <v>5</v>
      </c>
      <c r="AB65" s="3" t="s">
        <v>108</v>
      </c>
      <c r="AC65" s="3">
        <v>21</v>
      </c>
      <c r="AD65" s="3" t="s">
        <v>176</v>
      </c>
      <c r="AE65" s="3" t="s">
        <v>36</v>
      </c>
    </row>
    <row r="66" spans="1:32" ht="13.2" x14ac:dyDescent="0.25">
      <c r="A66" s="2">
        <v>44156.669243472221</v>
      </c>
      <c r="B66" s="3" t="s">
        <v>32</v>
      </c>
      <c r="C66" s="3" t="s">
        <v>33</v>
      </c>
      <c r="D66" s="3" t="s">
        <v>240</v>
      </c>
      <c r="E66" s="3" t="s">
        <v>50</v>
      </c>
      <c r="F66" s="3" t="s">
        <v>36</v>
      </c>
      <c r="G66" s="3" t="s">
        <v>36</v>
      </c>
      <c r="H66" s="3" t="s">
        <v>37</v>
      </c>
      <c r="I66" s="3" t="s">
        <v>37</v>
      </c>
      <c r="J66" s="3" t="s">
        <v>37</v>
      </c>
      <c r="K66" s="3" t="s">
        <v>37</v>
      </c>
      <c r="L66" s="3">
        <v>2</v>
      </c>
      <c r="M66" s="3">
        <v>2</v>
      </c>
      <c r="N66" s="3">
        <v>4</v>
      </c>
      <c r="O66" s="3" t="s">
        <v>46</v>
      </c>
      <c r="P66" s="3" t="s">
        <v>61</v>
      </c>
      <c r="Q66" s="3" t="s">
        <v>40</v>
      </c>
      <c r="R66" s="3">
        <v>2</v>
      </c>
      <c r="S66" s="3">
        <v>3</v>
      </c>
      <c r="T66" s="3">
        <v>3</v>
      </c>
      <c r="U66" s="3">
        <v>4</v>
      </c>
      <c r="V66" s="3">
        <v>2</v>
      </c>
      <c r="W66" s="3">
        <v>3</v>
      </c>
      <c r="X66" s="3">
        <v>4</v>
      </c>
      <c r="Y66" s="3">
        <v>4</v>
      </c>
      <c r="Z66" s="3">
        <v>4</v>
      </c>
      <c r="AA66" s="3" t="s">
        <v>241</v>
      </c>
      <c r="AB66" s="3" t="s">
        <v>108</v>
      </c>
      <c r="AC66" s="3">
        <v>20</v>
      </c>
      <c r="AD66" s="3" t="s">
        <v>122</v>
      </c>
      <c r="AE66" s="3" t="s">
        <v>36</v>
      </c>
      <c r="AF66" s="3" t="s">
        <v>242</v>
      </c>
    </row>
    <row r="67" spans="1:32" ht="13.2" x14ac:dyDescent="0.25">
      <c r="A67" s="2">
        <v>44156.696110150464</v>
      </c>
      <c r="B67" s="3" t="s">
        <v>32</v>
      </c>
      <c r="C67" s="3" t="s">
        <v>33</v>
      </c>
      <c r="D67" s="3" t="s">
        <v>243</v>
      </c>
      <c r="E67" s="3" t="s">
        <v>35</v>
      </c>
      <c r="F67" s="3" t="s">
        <v>36</v>
      </c>
      <c r="G67" s="3" t="s">
        <v>36</v>
      </c>
      <c r="H67" s="3" t="s">
        <v>37</v>
      </c>
      <c r="I67" s="3" t="s">
        <v>37</v>
      </c>
      <c r="J67" s="3" t="s">
        <v>37</v>
      </c>
      <c r="K67" s="3" t="s">
        <v>37</v>
      </c>
      <c r="L67" s="3">
        <v>4</v>
      </c>
      <c r="M67" s="3">
        <v>3</v>
      </c>
      <c r="N67" s="3">
        <v>5</v>
      </c>
      <c r="O67" s="3" t="s">
        <v>38</v>
      </c>
      <c r="P67" s="3" t="s">
        <v>47</v>
      </c>
      <c r="Q67" s="3" t="s">
        <v>40</v>
      </c>
      <c r="R67" s="3">
        <v>3</v>
      </c>
      <c r="S67" s="3">
        <v>1</v>
      </c>
      <c r="T67" s="3">
        <v>5</v>
      </c>
      <c r="U67" s="3">
        <v>4</v>
      </c>
      <c r="V67" s="3">
        <v>5</v>
      </c>
      <c r="W67" s="3">
        <v>4</v>
      </c>
      <c r="X67" s="3">
        <v>4</v>
      </c>
      <c r="Y67" s="3">
        <v>4</v>
      </c>
      <c r="Z67" s="3">
        <v>4</v>
      </c>
      <c r="AB67" s="3" t="s">
        <v>42</v>
      </c>
      <c r="AC67" s="3">
        <v>21</v>
      </c>
      <c r="AD67" s="3" t="s">
        <v>244</v>
      </c>
      <c r="AE67" s="3" t="s">
        <v>36</v>
      </c>
    </row>
    <row r="68" spans="1:32" ht="13.2" x14ac:dyDescent="0.25">
      <c r="A68" s="2">
        <v>44156.73247221065</v>
      </c>
      <c r="B68" s="3" t="s">
        <v>32</v>
      </c>
      <c r="C68" s="3" t="s">
        <v>33</v>
      </c>
      <c r="D68" s="3" t="s">
        <v>245</v>
      </c>
      <c r="E68" s="3" t="s">
        <v>50</v>
      </c>
      <c r="F68" s="3" t="s">
        <v>36</v>
      </c>
      <c r="G68" s="3" t="s">
        <v>36</v>
      </c>
      <c r="H68" s="3" t="s">
        <v>37</v>
      </c>
      <c r="I68" s="3" t="s">
        <v>37</v>
      </c>
      <c r="J68" s="3" t="s">
        <v>37</v>
      </c>
      <c r="K68" s="3" t="s">
        <v>37</v>
      </c>
      <c r="L68" s="3">
        <v>3</v>
      </c>
      <c r="M68" s="3">
        <v>4</v>
      </c>
      <c r="N68" s="3">
        <v>3</v>
      </c>
      <c r="O68" s="3" t="s">
        <v>38</v>
      </c>
      <c r="P68" s="3" t="s">
        <v>61</v>
      </c>
      <c r="Q68" s="3" t="s">
        <v>40</v>
      </c>
      <c r="R68" s="3">
        <v>3</v>
      </c>
      <c r="S68" s="3">
        <v>2</v>
      </c>
      <c r="T68" s="3">
        <v>5</v>
      </c>
      <c r="U68" s="3">
        <v>4</v>
      </c>
      <c r="V68" s="3">
        <v>2</v>
      </c>
      <c r="W68" s="3">
        <v>3</v>
      </c>
      <c r="X68" s="3">
        <v>2</v>
      </c>
      <c r="Y68" s="3">
        <v>5</v>
      </c>
      <c r="Z68" s="3">
        <v>4</v>
      </c>
      <c r="AA68" s="3" t="s">
        <v>246</v>
      </c>
      <c r="AB68" s="3" t="s">
        <v>108</v>
      </c>
      <c r="AC68" s="3">
        <v>21</v>
      </c>
      <c r="AD68" s="3" t="s">
        <v>89</v>
      </c>
      <c r="AE68" s="3" t="s">
        <v>36</v>
      </c>
    </row>
    <row r="69" spans="1:32" ht="13.2" x14ac:dyDescent="0.25">
      <c r="A69" s="2">
        <v>44156.819819328703</v>
      </c>
      <c r="B69" s="3" t="s">
        <v>32</v>
      </c>
      <c r="C69" s="3" t="s">
        <v>33</v>
      </c>
      <c r="D69" s="3" t="s">
        <v>203</v>
      </c>
      <c r="E69" s="3" t="s">
        <v>35</v>
      </c>
      <c r="F69" s="3" t="s">
        <v>36</v>
      </c>
      <c r="G69" s="3" t="s">
        <v>36</v>
      </c>
      <c r="H69" s="3" t="s">
        <v>37</v>
      </c>
      <c r="I69" s="3" t="s">
        <v>37</v>
      </c>
      <c r="J69" s="3" t="s">
        <v>37</v>
      </c>
      <c r="K69" s="3" t="s">
        <v>37</v>
      </c>
      <c r="L69" s="3">
        <v>3</v>
      </c>
      <c r="M69" s="3">
        <v>2</v>
      </c>
      <c r="N69" s="3">
        <v>2</v>
      </c>
      <c r="O69" s="3" t="s">
        <v>38</v>
      </c>
      <c r="P69" s="3" t="s">
        <v>47</v>
      </c>
      <c r="Q69" s="3" t="s">
        <v>53</v>
      </c>
      <c r="R69" s="3">
        <v>5</v>
      </c>
      <c r="S69" s="3">
        <v>5</v>
      </c>
      <c r="T69" s="3">
        <v>5</v>
      </c>
      <c r="U69" s="3">
        <v>5</v>
      </c>
      <c r="V69" s="3">
        <v>3</v>
      </c>
      <c r="W69" s="3">
        <v>4</v>
      </c>
      <c r="X69" s="3">
        <v>5</v>
      </c>
      <c r="Y69" s="3">
        <v>5</v>
      </c>
      <c r="Z69" s="3">
        <v>4</v>
      </c>
      <c r="AA69" s="3" t="s">
        <v>204</v>
      </c>
      <c r="AB69" s="3" t="s">
        <v>108</v>
      </c>
      <c r="AC69" s="3">
        <v>19</v>
      </c>
      <c r="AD69" s="3" t="s">
        <v>205</v>
      </c>
      <c r="AE69" s="3" t="s">
        <v>36</v>
      </c>
    </row>
    <row r="70" spans="1:32" ht="13.2" x14ac:dyDescent="0.25">
      <c r="A70" s="2">
        <v>44156.935814178243</v>
      </c>
      <c r="B70" s="3" t="s">
        <v>32</v>
      </c>
      <c r="C70" s="3" t="s">
        <v>33</v>
      </c>
      <c r="D70" s="3" t="s">
        <v>247</v>
      </c>
      <c r="E70" s="3" t="s">
        <v>50</v>
      </c>
      <c r="F70" s="3" t="s">
        <v>36</v>
      </c>
      <c r="G70" s="3" t="s">
        <v>36</v>
      </c>
      <c r="H70" s="3" t="s">
        <v>37</v>
      </c>
      <c r="I70" s="3" t="s">
        <v>37</v>
      </c>
      <c r="J70" s="3" t="s">
        <v>37</v>
      </c>
      <c r="K70" s="3" t="s">
        <v>37</v>
      </c>
      <c r="L70" s="3">
        <v>3</v>
      </c>
      <c r="M70" s="3">
        <v>3</v>
      </c>
      <c r="N70" s="3">
        <v>2</v>
      </c>
      <c r="O70" s="3" t="s">
        <v>38</v>
      </c>
      <c r="P70" s="3" t="s">
        <v>47</v>
      </c>
      <c r="Q70" s="3" t="s">
        <v>53</v>
      </c>
      <c r="R70" s="3">
        <v>4</v>
      </c>
      <c r="S70" s="3">
        <v>1</v>
      </c>
      <c r="T70" s="3">
        <v>4</v>
      </c>
      <c r="U70" s="3">
        <v>2</v>
      </c>
      <c r="V70" s="3">
        <v>4</v>
      </c>
      <c r="W70" s="3">
        <v>2</v>
      </c>
      <c r="X70" s="3">
        <v>4</v>
      </c>
      <c r="Y70" s="3">
        <v>3</v>
      </c>
      <c r="Z70" s="3">
        <v>2</v>
      </c>
      <c r="AB70" s="3" t="s">
        <v>108</v>
      </c>
      <c r="AC70" s="3">
        <v>20</v>
      </c>
      <c r="AD70" s="3" t="s">
        <v>244</v>
      </c>
      <c r="AE70" s="3" t="s">
        <v>36</v>
      </c>
    </row>
    <row r="71" spans="1:32" ht="13.2" x14ac:dyDescent="0.25">
      <c r="A71" s="2">
        <v>44157.445499629626</v>
      </c>
      <c r="B71" s="3" t="s">
        <v>67</v>
      </c>
      <c r="C71" s="3" t="s">
        <v>65</v>
      </c>
      <c r="D71" s="3" t="s">
        <v>248</v>
      </c>
      <c r="E71" s="3" t="s">
        <v>50</v>
      </c>
      <c r="F71" s="3" t="s">
        <v>36</v>
      </c>
      <c r="G71" s="3" t="s">
        <v>40</v>
      </c>
      <c r="H71" s="3" t="s">
        <v>37</v>
      </c>
      <c r="I71" s="3" t="s">
        <v>67</v>
      </c>
      <c r="J71" s="3" t="s">
        <v>67</v>
      </c>
      <c r="K71" s="3" t="s">
        <v>67</v>
      </c>
      <c r="L71" s="3">
        <v>3</v>
      </c>
      <c r="M71" s="3">
        <v>4</v>
      </c>
      <c r="N71" s="3">
        <v>2</v>
      </c>
      <c r="O71" s="3" t="s">
        <v>38</v>
      </c>
      <c r="P71" s="3" t="s">
        <v>52</v>
      </c>
      <c r="Q71" s="3" t="s">
        <v>40</v>
      </c>
      <c r="R71" s="3">
        <v>4</v>
      </c>
      <c r="S71" s="3">
        <v>1</v>
      </c>
      <c r="T71" s="3">
        <v>4</v>
      </c>
      <c r="U71" s="3">
        <v>3</v>
      </c>
      <c r="V71" s="3">
        <v>4</v>
      </c>
      <c r="W71" s="3">
        <v>4</v>
      </c>
      <c r="X71" s="3">
        <v>5</v>
      </c>
      <c r="Y71" s="3">
        <v>5</v>
      </c>
      <c r="Z71" s="3">
        <v>5</v>
      </c>
      <c r="AA71" s="3" t="s">
        <v>249</v>
      </c>
      <c r="AB71" s="3" t="s">
        <v>108</v>
      </c>
      <c r="AC71" s="3">
        <v>20</v>
      </c>
      <c r="AD71" s="3" t="s">
        <v>250</v>
      </c>
      <c r="AE71" s="3" t="s">
        <v>36</v>
      </c>
    </row>
    <row r="72" spans="1:32" ht="13.2" x14ac:dyDescent="0.25">
      <c r="A72" s="2">
        <v>44157.734676539352</v>
      </c>
      <c r="B72" s="3" t="s">
        <v>32</v>
      </c>
      <c r="C72" s="3" t="s">
        <v>65</v>
      </c>
      <c r="D72" s="3" t="s">
        <v>45</v>
      </c>
      <c r="E72" s="3" t="s">
        <v>35</v>
      </c>
      <c r="F72" s="3" t="s">
        <v>36</v>
      </c>
      <c r="G72" s="3" t="s">
        <v>36</v>
      </c>
      <c r="H72" s="3" t="s">
        <v>37</v>
      </c>
      <c r="I72" s="3" t="s">
        <v>37</v>
      </c>
      <c r="J72" s="3" t="s">
        <v>37</v>
      </c>
      <c r="K72" s="3" t="s">
        <v>37</v>
      </c>
      <c r="L72" s="3">
        <v>2</v>
      </c>
      <c r="M72" s="3">
        <v>4</v>
      </c>
      <c r="N72" s="3">
        <v>3</v>
      </c>
      <c r="O72" s="3" t="s">
        <v>76</v>
      </c>
      <c r="P72" s="3" t="s">
        <v>61</v>
      </c>
      <c r="Q72" s="3" t="s">
        <v>40</v>
      </c>
      <c r="R72" s="3">
        <v>4</v>
      </c>
      <c r="S72" s="3">
        <v>3</v>
      </c>
      <c r="T72" s="3">
        <v>3</v>
      </c>
      <c r="U72" s="3">
        <v>4</v>
      </c>
      <c r="V72" s="3">
        <v>2</v>
      </c>
      <c r="W72" s="3">
        <v>4</v>
      </c>
      <c r="X72" s="3">
        <v>3</v>
      </c>
      <c r="Y72" s="3">
        <v>4</v>
      </c>
      <c r="Z72" s="3">
        <v>4</v>
      </c>
      <c r="AB72" s="3" t="s">
        <v>108</v>
      </c>
      <c r="AC72" s="3">
        <v>19</v>
      </c>
      <c r="AD72" s="3" t="s">
        <v>251</v>
      </c>
      <c r="AE72" s="3" t="s">
        <v>36</v>
      </c>
    </row>
    <row r="74" spans="1:32" ht="15.75" customHeight="1" x14ac:dyDescent="0.25">
      <c r="R74" s="6"/>
      <c r="S74" s="6"/>
      <c r="T74" s="6"/>
      <c r="U74" s="6"/>
      <c r="V74" s="6"/>
      <c r="W74" s="6"/>
      <c r="X74" s="6"/>
      <c r="Y74" s="6"/>
      <c r="Z74" s="6"/>
      <c r="AA74" s="6"/>
      <c r="AB74" s="6"/>
      <c r="AC74" s="6"/>
      <c r="AD74" s="6"/>
      <c r="AE74" s="6"/>
      <c r="AF74" s="6"/>
    </row>
    <row r="75" spans="1:32" ht="15.75" customHeight="1" x14ac:dyDescent="0.25">
      <c r="B75" s="6" t="s">
        <v>32</v>
      </c>
      <c r="E75" s="6" t="s">
        <v>271</v>
      </c>
      <c r="F75" s="6" t="s">
        <v>36</v>
      </c>
      <c r="G75" s="6" t="s">
        <v>36</v>
      </c>
      <c r="H75" s="6" t="s">
        <v>37</v>
      </c>
      <c r="I75" s="6" t="s">
        <v>37</v>
      </c>
      <c r="J75" s="6" t="s">
        <v>37</v>
      </c>
      <c r="L75" s="6">
        <v>3</v>
      </c>
      <c r="M75" s="6">
        <v>3</v>
      </c>
      <c r="N75" s="6">
        <v>3</v>
      </c>
      <c r="O75" s="6" t="s">
        <v>148</v>
      </c>
      <c r="P75" s="6" t="s">
        <v>267</v>
      </c>
      <c r="Q75" s="6" t="s">
        <v>40</v>
      </c>
      <c r="R75" s="6">
        <v>4</v>
      </c>
      <c r="S75" s="6">
        <v>5</v>
      </c>
      <c r="T75" s="6">
        <v>5</v>
      </c>
      <c r="U75" s="6">
        <v>4</v>
      </c>
      <c r="V75" s="6">
        <v>2</v>
      </c>
      <c r="W75" s="6">
        <v>5</v>
      </c>
      <c r="X75" s="6">
        <v>4</v>
      </c>
      <c r="Y75" s="6">
        <v>5</v>
      </c>
      <c r="Z75" s="6">
        <v>5</v>
      </c>
      <c r="AA75" s="6" t="s">
        <v>253</v>
      </c>
      <c r="AB75" s="6" t="s">
        <v>42</v>
      </c>
      <c r="AC75" s="6">
        <v>55</v>
      </c>
      <c r="AD75" s="6"/>
      <c r="AE75" s="6" t="s">
        <v>36</v>
      </c>
      <c r="AF75" s="6" t="s">
        <v>254</v>
      </c>
    </row>
    <row r="76" spans="1:32" ht="15.75" customHeight="1" x14ac:dyDescent="0.25">
      <c r="B76" s="6" t="s">
        <v>67</v>
      </c>
      <c r="E76" s="6" t="s">
        <v>271</v>
      </c>
      <c r="F76" s="6" t="s">
        <v>53</v>
      </c>
      <c r="G76" s="6" t="s">
        <v>40</v>
      </c>
      <c r="H76" s="6" t="s">
        <v>37</v>
      </c>
      <c r="I76" s="6" t="s">
        <v>37</v>
      </c>
      <c r="J76" s="6" t="s">
        <v>37</v>
      </c>
      <c r="L76" s="6">
        <v>3</v>
      </c>
      <c r="M76" s="6">
        <v>2</v>
      </c>
      <c r="N76" s="6">
        <v>4</v>
      </c>
      <c r="O76" s="6" t="s">
        <v>148</v>
      </c>
      <c r="P76" s="6" t="s">
        <v>268</v>
      </c>
      <c r="Q76" s="6" t="s">
        <v>40</v>
      </c>
      <c r="R76" s="6">
        <v>5</v>
      </c>
      <c r="S76" s="6">
        <v>5</v>
      </c>
      <c r="T76" s="6">
        <v>5</v>
      </c>
      <c r="U76" s="6">
        <v>4</v>
      </c>
      <c r="V76" s="6">
        <v>5</v>
      </c>
      <c r="W76" s="6">
        <v>4</v>
      </c>
      <c r="X76" s="6">
        <v>5</v>
      </c>
      <c r="Y76" s="6">
        <v>4</v>
      </c>
      <c r="Z76" s="6">
        <v>5</v>
      </c>
      <c r="AA76" s="6" t="s">
        <v>255</v>
      </c>
      <c r="AB76" s="6" t="s">
        <v>108</v>
      </c>
      <c r="AC76" s="6">
        <v>51</v>
      </c>
      <c r="AD76" s="6"/>
      <c r="AE76" s="6" t="s">
        <v>40</v>
      </c>
      <c r="AF76" s="6" t="s">
        <v>256</v>
      </c>
    </row>
    <row r="77" spans="1:32" ht="15.75" customHeight="1" x14ac:dyDescent="0.25">
      <c r="B77" s="6" t="s">
        <v>32</v>
      </c>
      <c r="E77" s="6" t="s">
        <v>35</v>
      </c>
      <c r="F77" s="6" t="s">
        <v>36</v>
      </c>
      <c r="G77" s="6" t="s">
        <v>36</v>
      </c>
      <c r="H77" s="6" t="s">
        <v>37</v>
      </c>
      <c r="I77" s="6" t="s">
        <v>37</v>
      </c>
      <c r="J77" s="6" t="s">
        <v>37</v>
      </c>
      <c r="L77" s="6">
        <v>2</v>
      </c>
      <c r="M77" s="6">
        <v>3</v>
      </c>
      <c r="N77" s="6">
        <v>4</v>
      </c>
      <c r="O77" s="6" t="s">
        <v>51</v>
      </c>
      <c r="P77" s="6" t="s">
        <v>267</v>
      </c>
      <c r="Q77" s="6" t="s">
        <v>40</v>
      </c>
      <c r="R77" s="6">
        <v>3</v>
      </c>
      <c r="S77" s="6">
        <v>4</v>
      </c>
      <c r="T77" s="6">
        <v>4</v>
      </c>
      <c r="U77" s="6">
        <v>5</v>
      </c>
      <c r="V77" s="6">
        <v>4</v>
      </c>
      <c r="W77" s="6">
        <v>2</v>
      </c>
      <c r="X77" s="6">
        <v>2</v>
      </c>
      <c r="Y77" s="6">
        <v>5</v>
      </c>
      <c r="Z77" s="6">
        <v>5</v>
      </c>
      <c r="AA77" s="7"/>
      <c r="AB77" s="6" t="s">
        <v>108</v>
      </c>
      <c r="AC77" s="6">
        <v>21</v>
      </c>
      <c r="AD77" s="6"/>
      <c r="AE77" s="6" t="s">
        <v>40</v>
      </c>
      <c r="AF77" s="7"/>
    </row>
    <row r="78" spans="1:32" ht="15.75" customHeight="1" x14ac:dyDescent="0.25">
      <c r="B78" s="6" t="s">
        <v>32</v>
      </c>
      <c r="E78" s="6" t="s">
        <v>35</v>
      </c>
      <c r="F78" s="6" t="s">
        <v>36</v>
      </c>
      <c r="G78" s="6" t="s">
        <v>36</v>
      </c>
      <c r="H78" s="6" t="s">
        <v>37</v>
      </c>
      <c r="I78" s="6" t="s">
        <v>37</v>
      </c>
      <c r="J78" s="6" t="s">
        <v>37</v>
      </c>
      <c r="L78" s="6">
        <v>3</v>
      </c>
      <c r="M78" s="6">
        <v>1</v>
      </c>
      <c r="N78" s="6">
        <v>2</v>
      </c>
      <c r="O78" s="6" t="s">
        <v>38</v>
      </c>
      <c r="P78" s="6" t="s">
        <v>269</v>
      </c>
      <c r="Q78" s="6" t="s">
        <v>53</v>
      </c>
      <c r="R78" s="6">
        <v>2</v>
      </c>
      <c r="S78" s="6">
        <v>1</v>
      </c>
      <c r="T78" s="6">
        <v>2</v>
      </c>
      <c r="U78" s="6">
        <v>5</v>
      </c>
      <c r="V78" s="6">
        <v>5</v>
      </c>
      <c r="W78" s="6">
        <v>5</v>
      </c>
      <c r="X78" s="6">
        <v>2</v>
      </c>
      <c r="Y78" s="6">
        <v>5</v>
      </c>
      <c r="Z78" s="6">
        <v>3</v>
      </c>
      <c r="AA78" s="6" t="s">
        <v>257</v>
      </c>
      <c r="AB78" s="6" t="s">
        <v>108</v>
      </c>
      <c r="AC78" s="6">
        <v>20</v>
      </c>
      <c r="AD78" s="6"/>
      <c r="AE78" s="6" t="s">
        <v>40</v>
      </c>
      <c r="AF78" s="7"/>
    </row>
    <row r="79" spans="1:32" ht="15.75" customHeight="1" x14ac:dyDescent="0.25">
      <c r="B79" s="6" t="s">
        <v>32</v>
      </c>
      <c r="E79" s="6" t="s">
        <v>35</v>
      </c>
      <c r="F79" s="6" t="s">
        <v>36</v>
      </c>
      <c r="G79" s="6" t="s">
        <v>36</v>
      </c>
      <c r="H79" s="6" t="s">
        <v>37</v>
      </c>
      <c r="I79" s="6" t="s">
        <v>37</v>
      </c>
      <c r="J79" s="6" t="s">
        <v>37</v>
      </c>
      <c r="L79" s="6">
        <v>4</v>
      </c>
      <c r="M79" s="6">
        <v>3</v>
      </c>
      <c r="N79" s="6">
        <v>2</v>
      </c>
      <c r="O79" s="6" t="s">
        <v>51</v>
      </c>
      <c r="P79" s="6" t="s">
        <v>269</v>
      </c>
      <c r="Q79" s="6" t="s">
        <v>53</v>
      </c>
      <c r="R79" s="6">
        <v>2</v>
      </c>
      <c r="S79" s="6">
        <v>1</v>
      </c>
      <c r="T79" s="6">
        <v>4</v>
      </c>
      <c r="U79" s="6">
        <v>5</v>
      </c>
      <c r="V79" s="6">
        <v>4</v>
      </c>
      <c r="W79" s="6">
        <v>5</v>
      </c>
      <c r="X79" s="6">
        <v>5</v>
      </c>
      <c r="Y79" s="6">
        <v>5</v>
      </c>
      <c r="Z79" s="6">
        <v>4</v>
      </c>
      <c r="AA79" s="7"/>
      <c r="AB79" s="6" t="s">
        <v>108</v>
      </c>
      <c r="AC79" s="6">
        <v>21</v>
      </c>
      <c r="AD79" s="6"/>
      <c r="AE79" s="6" t="s">
        <v>40</v>
      </c>
      <c r="AF79" s="7"/>
    </row>
    <row r="80" spans="1:32" ht="15.75" customHeight="1" x14ac:dyDescent="0.25">
      <c r="B80" s="6" t="s">
        <v>32</v>
      </c>
      <c r="E80" s="6" t="s">
        <v>50</v>
      </c>
      <c r="F80" s="6" t="s">
        <v>36</v>
      </c>
      <c r="G80" s="6" t="s">
        <v>36</v>
      </c>
      <c r="H80" s="6" t="s">
        <v>37</v>
      </c>
      <c r="I80" s="6" t="s">
        <v>37</v>
      </c>
      <c r="J80" s="6" t="s">
        <v>37</v>
      </c>
      <c r="L80" s="6">
        <v>3</v>
      </c>
      <c r="M80" s="6">
        <v>3</v>
      </c>
      <c r="N80" s="6">
        <v>4</v>
      </c>
      <c r="O80" s="6" t="s">
        <v>76</v>
      </c>
      <c r="P80" s="6" t="s">
        <v>39</v>
      </c>
      <c r="Q80" s="6" t="s">
        <v>40</v>
      </c>
      <c r="R80" s="6">
        <v>1</v>
      </c>
      <c r="S80" s="6">
        <v>2</v>
      </c>
      <c r="T80" s="6">
        <v>5</v>
      </c>
      <c r="U80" s="6">
        <v>3</v>
      </c>
      <c r="V80" s="6">
        <v>4</v>
      </c>
      <c r="W80" s="6">
        <v>4</v>
      </c>
      <c r="X80" s="6">
        <v>5</v>
      </c>
      <c r="Y80" s="6">
        <v>5</v>
      </c>
      <c r="Z80" s="6">
        <v>4</v>
      </c>
      <c r="AA80" s="6" t="s">
        <v>258</v>
      </c>
      <c r="AB80" s="6" t="s">
        <v>108</v>
      </c>
      <c r="AC80" s="6">
        <v>20</v>
      </c>
      <c r="AD80" s="6"/>
      <c r="AE80" s="6" t="s">
        <v>40</v>
      </c>
      <c r="AF80" s="7"/>
    </row>
    <row r="81" spans="2:32" ht="15.75" customHeight="1" x14ac:dyDescent="0.25">
      <c r="B81" s="6" t="s">
        <v>32</v>
      </c>
      <c r="E81" s="6" t="s">
        <v>271</v>
      </c>
      <c r="F81" s="6" t="s">
        <v>36</v>
      </c>
      <c r="G81" s="6" t="s">
        <v>36</v>
      </c>
      <c r="H81" s="6" t="s">
        <v>37</v>
      </c>
      <c r="I81" s="6" t="s">
        <v>37</v>
      </c>
      <c r="J81" s="6" t="s">
        <v>37</v>
      </c>
      <c r="L81" s="6">
        <v>3</v>
      </c>
      <c r="M81" s="6">
        <v>3</v>
      </c>
      <c r="N81" s="6">
        <v>3</v>
      </c>
      <c r="O81" s="6" t="s">
        <v>76</v>
      </c>
      <c r="P81" s="6" t="s">
        <v>39</v>
      </c>
      <c r="Q81" s="6" t="s">
        <v>36</v>
      </c>
      <c r="R81" s="6">
        <v>5</v>
      </c>
      <c r="S81" s="6">
        <v>4</v>
      </c>
      <c r="T81" s="6">
        <v>4</v>
      </c>
      <c r="U81" s="6">
        <v>4</v>
      </c>
      <c r="V81" s="6">
        <v>1</v>
      </c>
      <c r="W81" s="6">
        <v>5</v>
      </c>
      <c r="X81" s="6">
        <v>2</v>
      </c>
      <c r="Y81" s="6">
        <v>5</v>
      </c>
      <c r="Z81" s="6">
        <v>4</v>
      </c>
      <c r="AA81" s="6" t="s">
        <v>259</v>
      </c>
      <c r="AB81" s="6" t="s">
        <v>108</v>
      </c>
      <c r="AC81" s="6">
        <v>45</v>
      </c>
      <c r="AD81" s="6"/>
      <c r="AE81" s="6" t="s">
        <v>36</v>
      </c>
      <c r="AF81" s="7"/>
    </row>
    <row r="82" spans="2:32" ht="15.75" customHeight="1" x14ac:dyDescent="0.25">
      <c r="B82" s="6" t="s">
        <v>32</v>
      </c>
      <c r="E82" s="6" t="s">
        <v>271</v>
      </c>
      <c r="F82" s="6" t="s">
        <v>36</v>
      </c>
      <c r="G82" s="6" t="s">
        <v>36</v>
      </c>
      <c r="H82" s="6" t="s">
        <v>37</v>
      </c>
      <c r="I82" s="6" t="s">
        <v>37</v>
      </c>
      <c r="J82" s="6" t="s">
        <v>37</v>
      </c>
      <c r="L82" s="6">
        <v>3</v>
      </c>
      <c r="M82" s="6">
        <v>3</v>
      </c>
      <c r="N82" s="6">
        <v>3</v>
      </c>
      <c r="O82" s="6" t="s">
        <v>76</v>
      </c>
      <c r="P82" s="6" t="s">
        <v>269</v>
      </c>
      <c r="Q82" s="6" t="s">
        <v>40</v>
      </c>
      <c r="R82" s="6">
        <v>3</v>
      </c>
      <c r="S82" s="6">
        <v>2</v>
      </c>
      <c r="T82" s="6">
        <v>5</v>
      </c>
      <c r="U82" s="6">
        <v>5</v>
      </c>
      <c r="V82" s="6">
        <v>1</v>
      </c>
      <c r="W82" s="6">
        <v>3</v>
      </c>
      <c r="X82" s="6">
        <v>5</v>
      </c>
      <c r="Y82" s="6">
        <v>1</v>
      </c>
      <c r="Z82" s="6">
        <v>3</v>
      </c>
      <c r="AA82" s="6" t="s">
        <v>260</v>
      </c>
      <c r="AB82" s="6" t="s">
        <v>42</v>
      </c>
      <c r="AC82" s="6">
        <v>77</v>
      </c>
      <c r="AD82" s="6"/>
      <c r="AE82" s="6" t="s">
        <v>36</v>
      </c>
      <c r="AF82" s="7"/>
    </row>
    <row r="83" spans="2:32" ht="15.75" customHeight="1" x14ac:dyDescent="0.25">
      <c r="B83" s="6" t="s">
        <v>32</v>
      </c>
      <c r="E83" s="6" t="s">
        <v>50</v>
      </c>
      <c r="F83" s="6" t="s">
        <v>36</v>
      </c>
      <c r="G83" s="6" t="s">
        <v>36</v>
      </c>
      <c r="H83" s="6" t="s">
        <v>37</v>
      </c>
      <c r="I83" s="6" t="s">
        <v>37</v>
      </c>
      <c r="J83" s="6" t="s">
        <v>37</v>
      </c>
      <c r="L83" s="6">
        <v>3</v>
      </c>
      <c r="M83" s="6">
        <v>4</v>
      </c>
      <c r="N83" s="6">
        <v>3</v>
      </c>
      <c r="O83" s="6" t="s">
        <v>76</v>
      </c>
      <c r="P83" s="6" t="s">
        <v>267</v>
      </c>
      <c r="Q83" s="6" t="s">
        <v>53</v>
      </c>
      <c r="R83" s="6">
        <v>2</v>
      </c>
      <c r="S83" s="6">
        <v>2</v>
      </c>
      <c r="T83" s="6">
        <v>3</v>
      </c>
      <c r="U83" s="6">
        <v>4</v>
      </c>
      <c r="V83" s="6">
        <v>4</v>
      </c>
      <c r="W83" s="6">
        <v>4</v>
      </c>
      <c r="X83" s="6">
        <v>4</v>
      </c>
      <c r="Y83" s="6">
        <v>5</v>
      </c>
      <c r="Z83" s="6">
        <v>2</v>
      </c>
      <c r="AA83" s="6" t="s">
        <v>54</v>
      </c>
      <c r="AB83" s="6" t="s">
        <v>42</v>
      </c>
      <c r="AC83" s="6">
        <v>21</v>
      </c>
      <c r="AD83" s="6"/>
      <c r="AE83" s="6" t="s">
        <v>36</v>
      </c>
      <c r="AF83" s="6" t="s">
        <v>56</v>
      </c>
    </row>
    <row r="84" spans="2:32" ht="15.75" customHeight="1" x14ac:dyDescent="0.25">
      <c r="B84" s="6" t="s">
        <v>32</v>
      </c>
      <c r="E84" s="6" t="s">
        <v>35</v>
      </c>
      <c r="F84" s="6" t="s">
        <v>36</v>
      </c>
      <c r="G84" s="6" t="s">
        <v>36</v>
      </c>
      <c r="H84" s="6" t="s">
        <v>37</v>
      </c>
      <c r="I84" s="6" t="s">
        <v>37</v>
      </c>
      <c r="J84" s="6" t="s">
        <v>266</v>
      </c>
      <c r="L84" s="6">
        <v>2</v>
      </c>
      <c r="M84" s="6">
        <v>2</v>
      </c>
      <c r="N84" s="6">
        <v>2</v>
      </c>
      <c r="O84" s="6" t="s">
        <v>38</v>
      </c>
      <c r="P84" s="6" t="s">
        <v>268</v>
      </c>
      <c r="Q84" s="6" t="s">
        <v>40</v>
      </c>
      <c r="R84" s="6">
        <v>2</v>
      </c>
      <c r="S84" s="6">
        <v>2</v>
      </c>
      <c r="T84" s="6">
        <v>4</v>
      </c>
      <c r="U84" s="6">
        <v>5</v>
      </c>
      <c r="V84" s="6">
        <v>1</v>
      </c>
      <c r="W84" s="6">
        <v>4</v>
      </c>
      <c r="X84" s="6">
        <v>5</v>
      </c>
      <c r="Y84" s="6">
        <v>5</v>
      </c>
      <c r="Z84" s="6">
        <v>3</v>
      </c>
      <c r="AA84" s="6" t="s">
        <v>261</v>
      </c>
      <c r="AB84" s="6" t="s">
        <v>108</v>
      </c>
      <c r="AC84" s="6">
        <v>24</v>
      </c>
      <c r="AD84" s="6"/>
      <c r="AE84" s="6" t="s">
        <v>36</v>
      </c>
      <c r="AF84" s="6" t="s">
        <v>262</v>
      </c>
    </row>
    <row r="85" spans="2:32" ht="15.75" customHeight="1" x14ac:dyDescent="0.25">
      <c r="B85" s="6" t="s">
        <v>32</v>
      </c>
      <c r="E85" s="6" t="s">
        <v>35</v>
      </c>
      <c r="F85" s="6" t="s">
        <v>36</v>
      </c>
      <c r="G85" s="6" t="s">
        <v>36</v>
      </c>
      <c r="H85" s="6" t="s">
        <v>37</v>
      </c>
      <c r="I85" s="6" t="s">
        <v>37</v>
      </c>
      <c r="J85" s="6" t="s">
        <v>37</v>
      </c>
      <c r="L85" s="6">
        <v>4</v>
      </c>
      <c r="M85" s="6">
        <v>2</v>
      </c>
      <c r="N85" s="6">
        <v>3</v>
      </c>
      <c r="O85" s="6" t="s">
        <v>51</v>
      </c>
      <c r="P85" s="6" t="s">
        <v>267</v>
      </c>
      <c r="Q85" s="6" t="s">
        <v>53</v>
      </c>
      <c r="R85" s="6">
        <v>3</v>
      </c>
      <c r="S85" s="6">
        <v>2</v>
      </c>
      <c r="T85" s="6">
        <v>5</v>
      </c>
      <c r="U85" s="6">
        <v>4</v>
      </c>
      <c r="V85" s="6">
        <v>4</v>
      </c>
      <c r="W85" s="6">
        <v>4</v>
      </c>
      <c r="X85" s="6">
        <v>4</v>
      </c>
      <c r="Y85" s="6">
        <v>2</v>
      </c>
      <c r="Z85" s="6">
        <v>4</v>
      </c>
      <c r="AA85" s="6" t="s">
        <v>263</v>
      </c>
      <c r="AB85" s="6" t="s">
        <v>42</v>
      </c>
      <c r="AC85" s="6">
        <v>20</v>
      </c>
      <c r="AD85" s="6"/>
      <c r="AE85" s="6" t="s">
        <v>36</v>
      </c>
      <c r="AF85" s="6" t="s">
        <v>264</v>
      </c>
    </row>
    <row r="86" spans="2:32" ht="15.75" customHeight="1" x14ac:dyDescent="0.25">
      <c r="B86" s="6" t="s">
        <v>32</v>
      </c>
      <c r="E86" s="6" t="s">
        <v>35</v>
      </c>
      <c r="F86" s="6" t="s">
        <v>36</v>
      </c>
      <c r="G86" s="6" t="s">
        <v>36</v>
      </c>
      <c r="H86" s="6" t="s">
        <v>37</v>
      </c>
      <c r="I86" s="6" t="s">
        <v>37</v>
      </c>
      <c r="J86" s="6" t="s">
        <v>37</v>
      </c>
      <c r="L86" s="6">
        <v>3</v>
      </c>
      <c r="M86" s="6">
        <v>1</v>
      </c>
      <c r="N86" s="6">
        <v>1</v>
      </c>
      <c r="O86" s="6" t="s">
        <v>46</v>
      </c>
      <c r="P86" s="6" t="s">
        <v>270</v>
      </c>
      <c r="Q86" s="6" t="s">
        <v>40</v>
      </c>
      <c r="R86" s="6">
        <v>2</v>
      </c>
      <c r="S86" s="6">
        <v>2</v>
      </c>
      <c r="T86" s="6">
        <v>3</v>
      </c>
      <c r="U86" s="6">
        <v>3</v>
      </c>
      <c r="V86" s="6">
        <v>3</v>
      </c>
      <c r="W86" s="6">
        <v>2</v>
      </c>
      <c r="X86" s="6">
        <v>2</v>
      </c>
      <c r="Y86" s="6">
        <v>4</v>
      </c>
      <c r="Z86" s="6">
        <v>3</v>
      </c>
      <c r="AA86" s="6" t="s">
        <v>265</v>
      </c>
      <c r="AB86" s="6" t="s">
        <v>108</v>
      </c>
      <c r="AC86" s="6">
        <v>26</v>
      </c>
      <c r="AD86" s="6"/>
      <c r="AE86" s="6" t="s">
        <v>36</v>
      </c>
      <c r="AF86"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AD60-E470-47B9-BE57-CD4E4F54A7A5}">
  <dimension ref="A1:AF84"/>
  <sheetViews>
    <sheetView workbookViewId="0">
      <selection activeCell="Z14" sqref="Z14"/>
    </sheetView>
  </sheetViews>
  <sheetFormatPr defaultRowHeight="13.2" x14ac:dyDescent="0.25"/>
  <cols>
    <col min="1" max="2" width="21.5546875" customWidth="1"/>
    <col min="3" max="3" width="12.109375" customWidth="1"/>
    <col min="10" max="10" width="12.33203125" bestFit="1" customWidth="1"/>
    <col min="27" max="27" width="9.44140625" bestFit="1" customWidth="1"/>
  </cols>
  <sheetData>
    <row r="1" spans="1:32" ht="79.2" x14ac:dyDescent="0.25">
      <c r="A1" s="16" t="s">
        <v>11</v>
      </c>
      <c r="B1" s="16" t="s">
        <v>12</v>
      </c>
      <c r="C1" s="16" t="s">
        <v>13</v>
      </c>
      <c r="D1" s="4" t="s">
        <v>279</v>
      </c>
      <c r="E1" s="4" t="s">
        <v>280</v>
      </c>
      <c r="F1" s="4" t="s">
        <v>281</v>
      </c>
      <c r="G1" s="4" t="s">
        <v>282</v>
      </c>
      <c r="H1" s="4" t="s">
        <v>278</v>
      </c>
      <c r="J1" s="4" t="s">
        <v>279</v>
      </c>
      <c r="K1" s="4" t="s">
        <v>280</v>
      </c>
      <c r="L1" s="4" t="s">
        <v>281</v>
      </c>
      <c r="M1" s="4" t="s">
        <v>282</v>
      </c>
      <c r="N1" s="4" t="s">
        <v>278</v>
      </c>
      <c r="P1" s="19" t="s">
        <v>283</v>
      </c>
      <c r="Q1" s="19"/>
      <c r="R1" s="19"/>
      <c r="S1" s="19"/>
      <c r="T1" s="19"/>
      <c r="U1" s="19"/>
      <c r="V1" s="19"/>
      <c r="W1" s="19"/>
    </row>
    <row r="2" spans="1:32" x14ac:dyDescent="0.25">
      <c r="A2" s="3">
        <v>2</v>
      </c>
      <c r="B2" s="3">
        <v>1</v>
      </c>
      <c r="C2" s="3">
        <v>1</v>
      </c>
      <c r="D2">
        <v>2.3489655172413793</v>
      </c>
      <c r="E2">
        <v>2.933518005540166</v>
      </c>
      <c r="F2">
        <v>2.6417322834645671</v>
      </c>
      <c r="G2">
        <v>5</v>
      </c>
      <c r="H2">
        <v>2</v>
      </c>
      <c r="J2">
        <f>ROUND(D2,0)</f>
        <v>2</v>
      </c>
      <c r="K2">
        <f t="shared" ref="K2:N17" si="0">ROUND(E2,0)</f>
        <v>3</v>
      </c>
      <c r="L2">
        <f t="shared" si="0"/>
        <v>3</v>
      </c>
      <c r="M2">
        <f t="shared" si="0"/>
        <v>5</v>
      </c>
      <c r="N2">
        <f t="shared" si="0"/>
        <v>2</v>
      </c>
      <c r="P2">
        <f>_xlfn.RANK.AVG(A2,$A$2:$A$84,0)</f>
        <v>69.5</v>
      </c>
      <c r="Q2">
        <f>_xlfn.RANK.AVG(B2,$B$2:$B$84,0)</f>
        <v>79</v>
      </c>
      <c r="R2">
        <f>_xlfn.RANK.AVG(C2,$C$2:$C$84,0)</f>
        <v>80</v>
      </c>
      <c r="S2">
        <f>_xlfn.RANK.AVG(D2, $D$2:$D$84, 0)</f>
        <v>62.5</v>
      </c>
      <c r="T2">
        <f>_xlfn.RANK.AVG(E2, $E$2:$E$84, 0)</f>
        <v>82</v>
      </c>
      <c r="U2">
        <f>_xlfn.RANK.AVG(F2, $F$2:$F$84, 0)</f>
        <v>70</v>
      </c>
      <c r="V2">
        <f>_xlfn.RANK.AVG(G2, $G$2:$G$84, 0)</f>
        <v>6</v>
      </c>
      <c r="W2">
        <f>_xlfn.RANK.AVG(H2, $H$2:$H$84, 0)</f>
        <v>78</v>
      </c>
    </row>
    <row r="3" spans="1:32" x14ac:dyDescent="0.25">
      <c r="A3" s="3">
        <v>3</v>
      </c>
      <c r="B3" s="3">
        <v>3</v>
      </c>
      <c r="C3" s="3">
        <v>3</v>
      </c>
      <c r="D3">
        <v>1</v>
      </c>
      <c r="E3">
        <v>3.966759002770083</v>
      </c>
      <c r="F3">
        <v>2</v>
      </c>
      <c r="G3">
        <v>2.9999999999999996</v>
      </c>
      <c r="H3">
        <v>3</v>
      </c>
      <c r="J3">
        <f t="shared" ref="J3:J66" si="1">ROUND(D3,0)</f>
        <v>1</v>
      </c>
      <c r="K3">
        <f t="shared" si="0"/>
        <v>4</v>
      </c>
      <c r="L3">
        <f t="shared" si="0"/>
        <v>2</v>
      </c>
      <c r="M3">
        <f t="shared" si="0"/>
        <v>3</v>
      </c>
      <c r="N3">
        <f t="shared" si="0"/>
        <v>3</v>
      </c>
      <c r="P3">
        <f t="shared" ref="P3:P66" si="2">_xlfn.RANK.AVG(A3,$A$2:$A$84,0)</f>
        <v>40</v>
      </c>
      <c r="Q3">
        <f t="shared" ref="Q3:Q66" si="3">_xlfn.RANK.AVG(B3,$B$2:$B$84,0)</f>
        <v>32.5</v>
      </c>
      <c r="R3">
        <f t="shared" ref="R3:R66" si="4">_xlfn.RANK.AVG(C3,$C$2:$C$84,0)</f>
        <v>44</v>
      </c>
      <c r="S3">
        <f t="shared" ref="S3:S66" si="5">_xlfn.RANK.AVG(D3, $D$2:$D$84, 0)</f>
        <v>83</v>
      </c>
      <c r="T3">
        <f t="shared" ref="T3:T66" si="6">_xlfn.RANK.AVG(E3, $E$2:$E$84, 0)</f>
        <v>58</v>
      </c>
      <c r="U3">
        <f t="shared" ref="U3:U66" si="7">_xlfn.RANK.AVG(F3, $F$2:$F$84, 0)</f>
        <v>81</v>
      </c>
      <c r="V3">
        <f t="shared" ref="V3:V66" si="8">_xlfn.RANK.AVG(G3, $G$2:$G$84, 0)</f>
        <v>72.5</v>
      </c>
      <c r="W3">
        <f t="shared" ref="W3:W66" si="9">_xlfn.RANK.AVG(H3, $H$2:$H$84, 0)</f>
        <v>66.5</v>
      </c>
    </row>
    <row r="4" spans="1:32" x14ac:dyDescent="0.25">
      <c r="A4" s="3">
        <v>4</v>
      </c>
      <c r="B4" s="3">
        <v>2</v>
      </c>
      <c r="C4" s="3">
        <v>5</v>
      </c>
      <c r="D4">
        <v>2</v>
      </c>
      <c r="E4">
        <v>4</v>
      </c>
      <c r="F4">
        <v>3.4527559055118111</v>
      </c>
      <c r="G4">
        <v>2.8463949843260186</v>
      </c>
      <c r="H4">
        <v>4</v>
      </c>
      <c r="J4">
        <f t="shared" si="1"/>
        <v>2</v>
      </c>
      <c r="K4">
        <f t="shared" si="0"/>
        <v>4</v>
      </c>
      <c r="L4">
        <f t="shared" si="0"/>
        <v>3</v>
      </c>
      <c r="M4">
        <f t="shared" si="0"/>
        <v>3</v>
      </c>
      <c r="N4">
        <f t="shared" si="0"/>
        <v>4</v>
      </c>
      <c r="P4">
        <f t="shared" si="2"/>
        <v>12.5</v>
      </c>
      <c r="Q4">
        <f t="shared" si="3"/>
        <v>60</v>
      </c>
      <c r="R4">
        <f t="shared" si="4"/>
        <v>3.5</v>
      </c>
      <c r="S4">
        <f t="shared" si="5"/>
        <v>67.5</v>
      </c>
      <c r="T4">
        <f t="shared" si="6"/>
        <v>47</v>
      </c>
      <c r="U4">
        <f t="shared" si="7"/>
        <v>38.5</v>
      </c>
      <c r="V4">
        <f t="shared" si="8"/>
        <v>76.5</v>
      </c>
      <c r="W4">
        <f t="shared" si="9"/>
        <v>41.5</v>
      </c>
    </row>
    <row r="5" spans="1:32" x14ac:dyDescent="0.25">
      <c r="A5" s="3">
        <v>2</v>
      </c>
      <c r="B5" s="3">
        <v>1</v>
      </c>
      <c r="C5" s="3">
        <v>3</v>
      </c>
      <c r="D5">
        <v>2</v>
      </c>
      <c r="E5">
        <v>3.4833795013850413</v>
      </c>
      <c r="F5">
        <v>3.5472440944881889</v>
      </c>
      <c r="G5">
        <v>3.5768025078369901</v>
      </c>
      <c r="H5">
        <v>4</v>
      </c>
      <c r="J5">
        <f t="shared" si="1"/>
        <v>2</v>
      </c>
      <c r="K5">
        <f t="shared" si="0"/>
        <v>3</v>
      </c>
      <c r="L5">
        <f t="shared" si="0"/>
        <v>4</v>
      </c>
      <c r="M5">
        <f t="shared" si="0"/>
        <v>4</v>
      </c>
      <c r="N5">
        <f t="shared" si="0"/>
        <v>4</v>
      </c>
      <c r="P5">
        <f t="shared" si="2"/>
        <v>69.5</v>
      </c>
      <c r="Q5">
        <f t="shared" si="3"/>
        <v>79</v>
      </c>
      <c r="R5">
        <f t="shared" si="4"/>
        <v>44</v>
      </c>
      <c r="S5">
        <f t="shared" si="5"/>
        <v>67.5</v>
      </c>
      <c r="T5">
        <f t="shared" si="6"/>
        <v>72.5</v>
      </c>
      <c r="U5">
        <f t="shared" si="7"/>
        <v>28.5</v>
      </c>
      <c r="V5">
        <f t="shared" si="8"/>
        <v>50.5</v>
      </c>
      <c r="W5">
        <f t="shared" si="9"/>
        <v>41.5</v>
      </c>
    </row>
    <row r="6" spans="1:32" x14ac:dyDescent="0.25">
      <c r="A6" s="3">
        <v>3</v>
      </c>
      <c r="B6" s="3">
        <v>2</v>
      </c>
      <c r="C6" s="3">
        <v>2</v>
      </c>
      <c r="D6">
        <v>4.1006896551724141</v>
      </c>
      <c r="E6">
        <v>4</v>
      </c>
      <c r="F6">
        <v>3.4527559055118111</v>
      </c>
      <c r="G6">
        <v>4.5768025078369901</v>
      </c>
      <c r="H6">
        <v>5</v>
      </c>
      <c r="J6">
        <f t="shared" si="1"/>
        <v>4</v>
      </c>
      <c r="K6">
        <f t="shared" si="0"/>
        <v>4</v>
      </c>
      <c r="L6">
        <f t="shared" si="0"/>
        <v>3</v>
      </c>
      <c r="M6">
        <f t="shared" si="0"/>
        <v>5</v>
      </c>
      <c r="N6">
        <f t="shared" si="0"/>
        <v>5</v>
      </c>
      <c r="P6">
        <f t="shared" si="2"/>
        <v>40</v>
      </c>
      <c r="Q6">
        <f t="shared" si="3"/>
        <v>60</v>
      </c>
      <c r="R6">
        <f t="shared" si="4"/>
        <v>67</v>
      </c>
      <c r="S6">
        <f t="shared" si="5"/>
        <v>8</v>
      </c>
      <c r="T6">
        <f t="shared" si="6"/>
        <v>47</v>
      </c>
      <c r="U6">
        <f t="shared" si="7"/>
        <v>38.5</v>
      </c>
      <c r="V6">
        <f t="shared" si="8"/>
        <v>17</v>
      </c>
      <c r="W6">
        <f t="shared" si="9"/>
        <v>12.5</v>
      </c>
    </row>
    <row r="7" spans="1:32" x14ac:dyDescent="0.25">
      <c r="A7" s="3">
        <v>2</v>
      </c>
      <c r="B7" s="3">
        <v>3</v>
      </c>
      <c r="C7" s="3">
        <v>3</v>
      </c>
      <c r="D7">
        <v>4.5503448275862066</v>
      </c>
      <c r="E7">
        <v>4</v>
      </c>
      <c r="F7">
        <v>3.5472440944881889</v>
      </c>
      <c r="G7">
        <v>3.5768025078369901</v>
      </c>
      <c r="H7">
        <v>4</v>
      </c>
      <c r="J7">
        <f t="shared" si="1"/>
        <v>5</v>
      </c>
      <c r="K7">
        <f t="shared" si="0"/>
        <v>4</v>
      </c>
      <c r="L7">
        <f t="shared" si="0"/>
        <v>4</v>
      </c>
      <c r="M7">
        <f t="shared" si="0"/>
        <v>4</v>
      </c>
      <c r="N7">
        <f t="shared" si="0"/>
        <v>4</v>
      </c>
      <c r="P7">
        <f t="shared" si="2"/>
        <v>69.5</v>
      </c>
      <c r="Q7">
        <f t="shared" si="3"/>
        <v>32.5</v>
      </c>
      <c r="R7">
        <f t="shared" si="4"/>
        <v>44</v>
      </c>
      <c r="S7">
        <f t="shared" si="5"/>
        <v>4.5</v>
      </c>
      <c r="T7">
        <f t="shared" si="6"/>
        <v>47</v>
      </c>
      <c r="U7">
        <f t="shared" si="7"/>
        <v>28.5</v>
      </c>
      <c r="V7">
        <f t="shared" si="8"/>
        <v>50.5</v>
      </c>
      <c r="W7">
        <f t="shared" si="9"/>
        <v>41.5</v>
      </c>
      <c r="AA7" s="4" t="s">
        <v>284</v>
      </c>
    </row>
    <row r="8" spans="1:32" x14ac:dyDescent="0.25">
      <c r="A8" s="3">
        <v>3</v>
      </c>
      <c r="B8" s="3">
        <v>4</v>
      </c>
      <c r="C8" s="3">
        <v>2</v>
      </c>
      <c r="D8">
        <v>3.8993103448275859</v>
      </c>
      <c r="E8">
        <v>5</v>
      </c>
      <c r="F8">
        <v>4.4527559055118111</v>
      </c>
      <c r="G8">
        <v>3.8463949843260186</v>
      </c>
      <c r="H8">
        <v>3</v>
      </c>
      <c r="J8">
        <f t="shared" si="1"/>
        <v>4</v>
      </c>
      <c r="K8">
        <f t="shared" si="0"/>
        <v>5</v>
      </c>
      <c r="L8">
        <f t="shared" si="0"/>
        <v>4</v>
      </c>
      <c r="M8">
        <f t="shared" si="0"/>
        <v>4</v>
      </c>
      <c r="N8">
        <f t="shared" si="0"/>
        <v>3</v>
      </c>
      <c r="P8">
        <f t="shared" si="2"/>
        <v>40</v>
      </c>
      <c r="Q8">
        <f t="shared" si="3"/>
        <v>11</v>
      </c>
      <c r="R8">
        <f t="shared" si="4"/>
        <v>67</v>
      </c>
      <c r="S8">
        <f t="shared" si="5"/>
        <v>10.5</v>
      </c>
      <c r="T8">
        <f t="shared" si="6"/>
        <v>6</v>
      </c>
      <c r="U8">
        <f t="shared" si="7"/>
        <v>7.5</v>
      </c>
      <c r="V8">
        <f t="shared" si="8"/>
        <v>46.5</v>
      </c>
      <c r="W8">
        <f t="shared" si="9"/>
        <v>66.5</v>
      </c>
      <c r="AA8" s="5">
        <v>1</v>
      </c>
      <c r="AB8" s="18">
        <f>CORREL($R$2:$R$84,S2:S84)</f>
        <v>-1.1793703604633882E-2</v>
      </c>
      <c r="AC8" s="18">
        <f t="shared" ref="AC8:AF8" si="10">CORREL($R$2:$R$84,T2:T84)</f>
        <v>-7.3020304812190379E-2</v>
      </c>
      <c r="AD8" s="18">
        <f t="shared" si="10"/>
        <v>-3.3965591130066169E-2</v>
      </c>
      <c r="AE8" s="18">
        <f t="shared" si="10"/>
        <v>-0.11493492346684114</v>
      </c>
      <c r="AF8" s="18">
        <f t="shared" si="10"/>
        <v>0.12610468416403181</v>
      </c>
    </row>
    <row r="9" spans="1:32" x14ac:dyDescent="0.25">
      <c r="A9" s="3">
        <v>3</v>
      </c>
      <c r="B9" s="3">
        <v>2</v>
      </c>
      <c r="C9" s="3">
        <v>1</v>
      </c>
      <c r="D9">
        <v>4</v>
      </c>
      <c r="E9">
        <v>5</v>
      </c>
      <c r="F9">
        <v>3.5472440944881889</v>
      </c>
      <c r="G9">
        <v>3.9999999999999996</v>
      </c>
      <c r="H9">
        <v>5</v>
      </c>
      <c r="J9">
        <f t="shared" si="1"/>
        <v>4</v>
      </c>
      <c r="K9">
        <f t="shared" si="0"/>
        <v>5</v>
      </c>
      <c r="L9">
        <f t="shared" si="0"/>
        <v>4</v>
      </c>
      <c r="M9">
        <f t="shared" si="0"/>
        <v>4</v>
      </c>
      <c r="N9">
        <f t="shared" si="0"/>
        <v>5</v>
      </c>
      <c r="P9">
        <f t="shared" si="2"/>
        <v>40</v>
      </c>
      <c r="Q9">
        <f t="shared" si="3"/>
        <v>60</v>
      </c>
      <c r="R9">
        <f t="shared" si="4"/>
        <v>80</v>
      </c>
      <c r="S9">
        <f t="shared" si="5"/>
        <v>9</v>
      </c>
      <c r="T9">
        <f t="shared" si="6"/>
        <v>6</v>
      </c>
      <c r="U9">
        <f t="shared" si="7"/>
        <v>28.5</v>
      </c>
      <c r="V9">
        <f t="shared" si="8"/>
        <v>39.5</v>
      </c>
      <c r="W9">
        <f t="shared" si="9"/>
        <v>12.5</v>
      </c>
      <c r="AA9">
        <v>2</v>
      </c>
      <c r="AB9" s="18">
        <f>CORREL($P$2:$P$84,S2:S84)</f>
        <v>-0.14347384639829619</v>
      </c>
      <c r="AC9" s="18">
        <f t="shared" ref="AC9:AF9" si="11">CORREL($P$2:$P$84,T2:T84)</f>
        <v>-4.4603774949010973E-2</v>
      </c>
      <c r="AD9" s="18">
        <f t="shared" si="11"/>
        <v>4.5385680843822142E-2</v>
      </c>
      <c r="AE9" s="18">
        <f t="shared" si="11"/>
        <v>-2.7495799710531267E-2</v>
      </c>
      <c r="AF9" s="18">
        <f t="shared" si="11"/>
        <v>-0.14165387401774629</v>
      </c>
    </row>
    <row r="10" spans="1:32" x14ac:dyDescent="0.25">
      <c r="A10" s="3">
        <v>4</v>
      </c>
      <c r="B10" s="3">
        <v>4</v>
      </c>
      <c r="C10" s="3">
        <v>3</v>
      </c>
      <c r="D10">
        <v>2.8993103448275859</v>
      </c>
      <c r="E10">
        <v>3.4833795013850413</v>
      </c>
      <c r="F10">
        <v>4</v>
      </c>
      <c r="G10">
        <v>3.9999999999999996</v>
      </c>
      <c r="H10">
        <v>3</v>
      </c>
      <c r="J10">
        <f t="shared" si="1"/>
        <v>3</v>
      </c>
      <c r="K10">
        <f t="shared" si="0"/>
        <v>3</v>
      </c>
      <c r="L10">
        <f t="shared" si="0"/>
        <v>4</v>
      </c>
      <c r="M10">
        <f t="shared" si="0"/>
        <v>4</v>
      </c>
      <c r="N10">
        <f t="shared" si="0"/>
        <v>3</v>
      </c>
      <c r="P10">
        <f t="shared" si="2"/>
        <v>12.5</v>
      </c>
      <c r="Q10">
        <f t="shared" si="3"/>
        <v>11</v>
      </c>
      <c r="R10">
        <f t="shared" si="4"/>
        <v>44</v>
      </c>
      <c r="S10">
        <f t="shared" si="5"/>
        <v>37.5</v>
      </c>
      <c r="T10">
        <f t="shared" si="6"/>
        <v>72.5</v>
      </c>
      <c r="U10">
        <f t="shared" si="7"/>
        <v>15.5</v>
      </c>
      <c r="V10">
        <f t="shared" si="8"/>
        <v>39.5</v>
      </c>
      <c r="W10">
        <f t="shared" si="9"/>
        <v>66.5</v>
      </c>
      <c r="AA10">
        <v>4</v>
      </c>
      <c r="AB10" s="18">
        <f>CORREL($Q$2:$Q$84,S2:S84)</f>
        <v>-5.7332542359730024E-2</v>
      </c>
      <c r="AC10" s="18">
        <f t="shared" ref="AC10:AF10" si="12">CORREL($Q$2:$Q$84,T2:T84)</f>
        <v>-0.12107776039788691</v>
      </c>
      <c r="AD10" s="18">
        <f t="shared" si="12"/>
        <v>9.7615500783170162E-2</v>
      </c>
      <c r="AE10" s="18">
        <f t="shared" si="12"/>
        <v>1.2267611833532376E-2</v>
      </c>
      <c r="AF10" s="18">
        <f t="shared" si="12"/>
        <v>-5.768651634897326E-2</v>
      </c>
    </row>
    <row r="11" spans="1:32" x14ac:dyDescent="0.25">
      <c r="A11" s="3">
        <v>2</v>
      </c>
      <c r="B11" s="3">
        <v>2</v>
      </c>
      <c r="C11" s="3">
        <v>4</v>
      </c>
      <c r="D11">
        <v>2.8993103448275859</v>
      </c>
      <c r="E11">
        <v>4.4833795013850413</v>
      </c>
      <c r="F11">
        <v>2.0944881889763782</v>
      </c>
      <c r="G11">
        <v>3.5768025078369901</v>
      </c>
      <c r="H11">
        <v>5</v>
      </c>
      <c r="J11">
        <f t="shared" si="1"/>
        <v>3</v>
      </c>
      <c r="K11">
        <f t="shared" si="0"/>
        <v>4</v>
      </c>
      <c r="L11">
        <f t="shared" si="0"/>
        <v>2</v>
      </c>
      <c r="M11">
        <f t="shared" si="0"/>
        <v>4</v>
      </c>
      <c r="N11">
        <f t="shared" si="0"/>
        <v>5</v>
      </c>
      <c r="P11">
        <f t="shared" si="2"/>
        <v>69.5</v>
      </c>
      <c r="Q11">
        <f t="shared" si="3"/>
        <v>60</v>
      </c>
      <c r="R11">
        <f t="shared" si="4"/>
        <v>18.5</v>
      </c>
      <c r="S11">
        <f t="shared" si="5"/>
        <v>37.5</v>
      </c>
      <c r="T11">
        <f t="shared" si="6"/>
        <v>30</v>
      </c>
      <c r="U11">
        <f t="shared" si="7"/>
        <v>79.5</v>
      </c>
      <c r="V11">
        <f t="shared" si="8"/>
        <v>50.5</v>
      </c>
      <c r="W11">
        <f t="shared" si="9"/>
        <v>12.5</v>
      </c>
    </row>
    <row r="12" spans="1:32" x14ac:dyDescent="0.25">
      <c r="A12" s="3">
        <v>4</v>
      </c>
      <c r="B12" s="3">
        <v>4</v>
      </c>
      <c r="C12" s="3">
        <v>4</v>
      </c>
      <c r="D12">
        <v>2.4496551724137934</v>
      </c>
      <c r="E12">
        <v>2.966759002770083</v>
      </c>
      <c r="F12">
        <v>3.0944881889763782</v>
      </c>
      <c r="G12">
        <v>2.8463949843260186</v>
      </c>
      <c r="H12">
        <v>5</v>
      </c>
      <c r="J12">
        <f t="shared" si="1"/>
        <v>2</v>
      </c>
      <c r="K12">
        <f t="shared" si="0"/>
        <v>3</v>
      </c>
      <c r="L12">
        <f t="shared" si="0"/>
        <v>3</v>
      </c>
      <c r="M12">
        <f t="shared" si="0"/>
        <v>3</v>
      </c>
      <c r="N12">
        <f t="shared" si="0"/>
        <v>5</v>
      </c>
      <c r="P12">
        <f t="shared" si="2"/>
        <v>12.5</v>
      </c>
      <c r="Q12">
        <f t="shared" si="3"/>
        <v>11</v>
      </c>
      <c r="R12">
        <f t="shared" si="4"/>
        <v>18.5</v>
      </c>
      <c r="S12">
        <f t="shared" si="5"/>
        <v>56</v>
      </c>
      <c r="T12">
        <f t="shared" si="6"/>
        <v>80.5</v>
      </c>
      <c r="U12">
        <f t="shared" si="7"/>
        <v>49</v>
      </c>
      <c r="V12">
        <f t="shared" si="8"/>
        <v>76.5</v>
      </c>
      <c r="W12">
        <f t="shared" si="9"/>
        <v>12.5</v>
      </c>
    </row>
    <row r="13" spans="1:32" x14ac:dyDescent="0.25">
      <c r="A13" s="3">
        <v>4</v>
      </c>
      <c r="B13" s="3">
        <v>4</v>
      </c>
      <c r="C13" s="3">
        <v>4</v>
      </c>
      <c r="D13">
        <v>2</v>
      </c>
      <c r="E13">
        <v>4</v>
      </c>
      <c r="F13">
        <v>3.5472440944881889</v>
      </c>
      <c r="G13">
        <v>3.4231974921630091</v>
      </c>
      <c r="H13">
        <v>4</v>
      </c>
      <c r="J13">
        <f t="shared" si="1"/>
        <v>2</v>
      </c>
      <c r="K13">
        <f t="shared" si="0"/>
        <v>4</v>
      </c>
      <c r="L13">
        <f t="shared" si="0"/>
        <v>4</v>
      </c>
      <c r="M13">
        <f t="shared" si="0"/>
        <v>3</v>
      </c>
      <c r="N13">
        <f t="shared" si="0"/>
        <v>4</v>
      </c>
      <c r="P13">
        <f t="shared" si="2"/>
        <v>12.5</v>
      </c>
      <c r="Q13">
        <f t="shared" si="3"/>
        <v>11</v>
      </c>
      <c r="R13">
        <f t="shared" si="4"/>
        <v>18.5</v>
      </c>
      <c r="S13">
        <f t="shared" si="5"/>
        <v>67.5</v>
      </c>
      <c r="T13">
        <f t="shared" si="6"/>
        <v>47</v>
      </c>
      <c r="U13">
        <f t="shared" si="7"/>
        <v>28.5</v>
      </c>
      <c r="V13">
        <f t="shared" si="8"/>
        <v>58</v>
      </c>
      <c r="W13">
        <f t="shared" si="9"/>
        <v>41.5</v>
      </c>
      <c r="AA13" s="4" t="s">
        <v>285</v>
      </c>
    </row>
    <row r="14" spans="1:32" x14ac:dyDescent="0.25">
      <c r="A14" s="3">
        <v>3</v>
      </c>
      <c r="B14" s="3">
        <v>2</v>
      </c>
      <c r="C14" s="3">
        <v>4</v>
      </c>
      <c r="D14">
        <v>3</v>
      </c>
      <c r="E14">
        <v>4</v>
      </c>
      <c r="F14">
        <v>3</v>
      </c>
      <c r="G14">
        <v>2.9999999999999996</v>
      </c>
      <c r="H14">
        <v>3</v>
      </c>
      <c r="J14">
        <f t="shared" si="1"/>
        <v>3</v>
      </c>
      <c r="K14">
        <f t="shared" si="0"/>
        <v>4</v>
      </c>
      <c r="L14">
        <f t="shared" si="0"/>
        <v>3</v>
      </c>
      <c r="M14">
        <f t="shared" si="0"/>
        <v>3</v>
      </c>
      <c r="N14">
        <f t="shared" si="0"/>
        <v>3</v>
      </c>
      <c r="P14">
        <f t="shared" si="2"/>
        <v>40</v>
      </c>
      <c r="Q14">
        <f t="shared" si="3"/>
        <v>60</v>
      </c>
      <c r="R14">
        <f t="shared" si="4"/>
        <v>18.5</v>
      </c>
      <c r="S14">
        <f t="shared" si="5"/>
        <v>31.5</v>
      </c>
      <c r="T14">
        <f t="shared" si="6"/>
        <v>47</v>
      </c>
      <c r="U14">
        <f t="shared" si="7"/>
        <v>58</v>
      </c>
      <c r="V14">
        <f t="shared" si="8"/>
        <v>72.5</v>
      </c>
      <c r="W14">
        <f t="shared" si="9"/>
        <v>66.5</v>
      </c>
      <c r="AA14">
        <v>1</v>
      </c>
      <c r="AB14" s="18">
        <f>_xlfn.CHISQ.TEST($A2:$A84, J2:J84)</f>
        <v>0.20758455392313779</v>
      </c>
      <c r="AC14" s="18">
        <f t="shared" ref="AC14:AF14" si="13">_xlfn.CHISQ.TEST($A2:$A84, K2:K84)</f>
        <v>0.99839883526746198</v>
      </c>
      <c r="AD14" s="18">
        <f t="shared" si="13"/>
        <v>0.99999863857122817</v>
      </c>
      <c r="AE14" s="18">
        <f t="shared" si="13"/>
        <v>0.99967024585802389</v>
      </c>
      <c r="AF14" s="18">
        <f t="shared" si="13"/>
        <v>0.96505506341432223</v>
      </c>
    </row>
    <row r="15" spans="1:32" x14ac:dyDescent="0.25">
      <c r="A15" s="3">
        <v>3</v>
      </c>
      <c r="B15" s="3">
        <v>1</v>
      </c>
      <c r="C15" s="3">
        <v>2</v>
      </c>
      <c r="D15">
        <v>2.4496551724137934</v>
      </c>
      <c r="E15">
        <v>4.4833795013850413</v>
      </c>
      <c r="F15">
        <v>2.5472440944881893</v>
      </c>
      <c r="G15">
        <v>4.5768025078369901</v>
      </c>
      <c r="H15">
        <v>3</v>
      </c>
      <c r="J15">
        <f t="shared" si="1"/>
        <v>2</v>
      </c>
      <c r="K15">
        <f t="shared" si="0"/>
        <v>4</v>
      </c>
      <c r="L15">
        <f t="shared" si="0"/>
        <v>3</v>
      </c>
      <c r="M15">
        <f t="shared" si="0"/>
        <v>5</v>
      </c>
      <c r="N15">
        <f t="shared" si="0"/>
        <v>3</v>
      </c>
      <c r="P15">
        <f t="shared" si="2"/>
        <v>40</v>
      </c>
      <c r="Q15">
        <f t="shared" si="3"/>
        <v>79</v>
      </c>
      <c r="R15">
        <f t="shared" si="4"/>
        <v>67</v>
      </c>
      <c r="S15">
        <f t="shared" si="5"/>
        <v>56</v>
      </c>
      <c r="T15">
        <f t="shared" si="6"/>
        <v>30</v>
      </c>
      <c r="U15">
        <f t="shared" si="7"/>
        <v>73</v>
      </c>
      <c r="V15">
        <f t="shared" si="8"/>
        <v>17</v>
      </c>
      <c r="W15">
        <f t="shared" si="9"/>
        <v>66.5</v>
      </c>
      <c r="AA15">
        <v>2</v>
      </c>
      <c r="AB15" s="18">
        <f>_xlfn.CHISQ.TEST($B$2:$B$84,J2:J84)</f>
        <v>0.41804193924695809</v>
      </c>
      <c r="AC15" s="18">
        <f t="shared" ref="AC15:AF15" si="14">_xlfn.CHISQ.TEST($B$2:$B$84,K2:K84)</f>
        <v>0.89146776264186167</v>
      </c>
      <c r="AD15" s="18">
        <f t="shared" si="14"/>
        <v>0.99975872823692413</v>
      </c>
      <c r="AE15" s="18">
        <f t="shared" si="14"/>
        <v>0.95859530599421583</v>
      </c>
      <c r="AF15" s="18">
        <f t="shared" si="14"/>
        <v>0.72737038433123313</v>
      </c>
    </row>
    <row r="16" spans="1:32" x14ac:dyDescent="0.25">
      <c r="A16" s="3">
        <v>3</v>
      </c>
      <c r="B16" s="3">
        <v>2</v>
      </c>
      <c r="C16" s="3">
        <v>3</v>
      </c>
      <c r="D16">
        <v>3.4496551724137929</v>
      </c>
      <c r="E16">
        <v>4.5166204986149578</v>
      </c>
      <c r="F16">
        <v>3.4527559055118111</v>
      </c>
      <c r="G16">
        <v>3.4231974921630091</v>
      </c>
      <c r="H16">
        <v>4</v>
      </c>
      <c r="J16">
        <f t="shared" si="1"/>
        <v>3</v>
      </c>
      <c r="K16">
        <f t="shared" si="0"/>
        <v>5</v>
      </c>
      <c r="L16">
        <f t="shared" si="0"/>
        <v>3</v>
      </c>
      <c r="M16">
        <f t="shared" si="0"/>
        <v>3</v>
      </c>
      <c r="N16">
        <f t="shared" si="0"/>
        <v>4</v>
      </c>
      <c r="P16">
        <f t="shared" si="2"/>
        <v>40</v>
      </c>
      <c r="Q16">
        <f t="shared" si="3"/>
        <v>60</v>
      </c>
      <c r="R16">
        <f t="shared" si="4"/>
        <v>44</v>
      </c>
      <c r="S16">
        <f t="shared" si="5"/>
        <v>22.5</v>
      </c>
      <c r="T16">
        <f t="shared" si="6"/>
        <v>16.5</v>
      </c>
      <c r="U16">
        <f t="shared" si="7"/>
        <v>38.5</v>
      </c>
      <c r="V16">
        <f t="shared" si="8"/>
        <v>58</v>
      </c>
      <c r="W16">
        <f t="shared" si="9"/>
        <v>41.5</v>
      </c>
      <c r="AA16">
        <v>3</v>
      </c>
      <c r="AB16" s="18">
        <f>_xlfn.CHISQ.TEST($C$2:$C$84,J2:J84)</f>
        <v>0.37442710710979932</v>
      </c>
      <c r="AC16" s="18">
        <f t="shared" ref="AC16:AF16" si="15">_xlfn.CHISQ.TEST($C$2:$C$84,K2:K84)</f>
        <v>0.99244762057562652</v>
      </c>
      <c r="AD16" s="18">
        <f t="shared" si="15"/>
        <v>0.9987953960713194</v>
      </c>
      <c r="AE16" s="18">
        <f t="shared" si="15"/>
        <v>0.98050310289372755</v>
      </c>
      <c r="AF16" s="18">
        <f t="shared" si="15"/>
        <v>0.94373549245978372</v>
      </c>
    </row>
    <row r="17" spans="1:23" x14ac:dyDescent="0.25">
      <c r="A17" s="3">
        <v>1</v>
      </c>
      <c r="B17" s="3">
        <v>1</v>
      </c>
      <c r="C17" s="3">
        <v>3</v>
      </c>
      <c r="D17">
        <v>3.3489655172413793</v>
      </c>
      <c r="E17">
        <v>5</v>
      </c>
      <c r="F17">
        <v>3.5472440944881889</v>
      </c>
      <c r="G17">
        <v>4.4231974921630091</v>
      </c>
      <c r="H17">
        <v>5</v>
      </c>
      <c r="J17">
        <f t="shared" si="1"/>
        <v>3</v>
      </c>
      <c r="K17">
        <f t="shared" si="0"/>
        <v>5</v>
      </c>
      <c r="L17">
        <f t="shared" si="0"/>
        <v>4</v>
      </c>
      <c r="M17">
        <f t="shared" si="0"/>
        <v>4</v>
      </c>
      <c r="N17">
        <f t="shared" si="0"/>
        <v>5</v>
      </c>
      <c r="P17">
        <f t="shared" si="2"/>
        <v>81.5</v>
      </c>
      <c r="Q17">
        <f t="shared" si="3"/>
        <v>79</v>
      </c>
      <c r="R17">
        <f t="shared" si="4"/>
        <v>44</v>
      </c>
      <c r="S17">
        <f t="shared" si="5"/>
        <v>27.5</v>
      </c>
      <c r="T17">
        <f t="shared" si="6"/>
        <v>6</v>
      </c>
      <c r="U17">
        <f t="shared" si="7"/>
        <v>28.5</v>
      </c>
      <c r="V17">
        <f t="shared" si="8"/>
        <v>27</v>
      </c>
      <c r="W17">
        <f t="shared" si="9"/>
        <v>12.5</v>
      </c>
    </row>
    <row r="18" spans="1:23" x14ac:dyDescent="0.25">
      <c r="A18" s="3">
        <v>4</v>
      </c>
      <c r="B18" s="3">
        <v>2</v>
      </c>
      <c r="C18" s="3">
        <v>1</v>
      </c>
      <c r="D18">
        <v>2.3489655172413793</v>
      </c>
      <c r="E18">
        <v>3.966759002770083</v>
      </c>
      <c r="F18">
        <v>4.0944881889763778</v>
      </c>
      <c r="G18">
        <v>3.4231974921630091</v>
      </c>
      <c r="H18">
        <v>5</v>
      </c>
      <c r="J18">
        <f t="shared" si="1"/>
        <v>2</v>
      </c>
      <c r="K18">
        <f t="shared" ref="K18:K81" si="16">ROUND(E18,0)</f>
        <v>4</v>
      </c>
      <c r="L18">
        <f t="shared" ref="L18:L81" si="17">ROUND(F18,0)</f>
        <v>4</v>
      </c>
      <c r="M18">
        <f t="shared" ref="M18:M81" si="18">ROUND(G18,0)</f>
        <v>3</v>
      </c>
      <c r="N18">
        <f t="shared" ref="N18:N81" si="19">ROUND(H18,0)</f>
        <v>5</v>
      </c>
      <c r="P18">
        <f t="shared" si="2"/>
        <v>12.5</v>
      </c>
      <c r="Q18">
        <f t="shared" si="3"/>
        <v>60</v>
      </c>
      <c r="R18">
        <f t="shared" si="4"/>
        <v>80</v>
      </c>
      <c r="S18">
        <f t="shared" si="5"/>
        <v>62.5</v>
      </c>
      <c r="T18">
        <f t="shared" si="6"/>
        <v>58</v>
      </c>
      <c r="U18">
        <f t="shared" si="7"/>
        <v>10</v>
      </c>
      <c r="V18">
        <f t="shared" si="8"/>
        <v>58</v>
      </c>
      <c r="W18">
        <f t="shared" si="9"/>
        <v>12.5</v>
      </c>
    </row>
    <row r="19" spans="1:23" x14ac:dyDescent="0.25">
      <c r="A19" s="3">
        <v>2</v>
      </c>
      <c r="B19" s="3">
        <v>3</v>
      </c>
      <c r="C19" s="3">
        <v>2</v>
      </c>
      <c r="D19">
        <v>1.4496551724137929</v>
      </c>
      <c r="E19">
        <v>4.4833795013850413</v>
      </c>
      <c r="F19">
        <v>3.5472440944881889</v>
      </c>
      <c r="G19">
        <v>4.4231974921630091</v>
      </c>
      <c r="H19">
        <v>5</v>
      </c>
      <c r="J19">
        <f t="shared" si="1"/>
        <v>1</v>
      </c>
      <c r="K19">
        <f t="shared" si="16"/>
        <v>4</v>
      </c>
      <c r="L19">
        <f t="shared" si="17"/>
        <v>4</v>
      </c>
      <c r="M19">
        <f t="shared" si="18"/>
        <v>4</v>
      </c>
      <c r="N19">
        <f t="shared" si="19"/>
        <v>5</v>
      </c>
      <c r="P19">
        <f t="shared" si="2"/>
        <v>69.5</v>
      </c>
      <c r="Q19">
        <f t="shared" si="3"/>
        <v>32.5</v>
      </c>
      <c r="R19">
        <f t="shared" si="4"/>
        <v>67</v>
      </c>
      <c r="S19">
        <f t="shared" si="5"/>
        <v>79</v>
      </c>
      <c r="T19">
        <f t="shared" si="6"/>
        <v>30</v>
      </c>
      <c r="U19">
        <f t="shared" si="7"/>
        <v>28.5</v>
      </c>
      <c r="V19">
        <f t="shared" si="8"/>
        <v>27</v>
      </c>
      <c r="W19">
        <f t="shared" si="9"/>
        <v>12.5</v>
      </c>
    </row>
    <row r="20" spans="1:23" x14ac:dyDescent="0.25">
      <c r="A20" s="3">
        <v>2</v>
      </c>
      <c r="B20" s="3">
        <v>2</v>
      </c>
      <c r="C20" s="3">
        <v>3</v>
      </c>
      <c r="D20">
        <v>3.5503448275862071</v>
      </c>
      <c r="E20">
        <v>4</v>
      </c>
      <c r="F20">
        <v>3.3582677165354333</v>
      </c>
      <c r="G20">
        <v>4.4231974921630091</v>
      </c>
      <c r="H20">
        <v>3</v>
      </c>
      <c r="J20">
        <f t="shared" si="1"/>
        <v>4</v>
      </c>
      <c r="K20">
        <f t="shared" si="16"/>
        <v>4</v>
      </c>
      <c r="L20">
        <f t="shared" si="17"/>
        <v>3</v>
      </c>
      <c r="M20">
        <f t="shared" si="18"/>
        <v>4</v>
      </c>
      <c r="N20">
        <f t="shared" si="19"/>
        <v>3</v>
      </c>
      <c r="P20">
        <f t="shared" si="2"/>
        <v>69.5</v>
      </c>
      <c r="Q20">
        <f t="shared" si="3"/>
        <v>60</v>
      </c>
      <c r="R20">
        <f t="shared" si="4"/>
        <v>44</v>
      </c>
      <c r="S20">
        <f t="shared" si="5"/>
        <v>15</v>
      </c>
      <c r="T20">
        <f t="shared" si="6"/>
        <v>47</v>
      </c>
      <c r="U20">
        <f t="shared" si="7"/>
        <v>44.5</v>
      </c>
      <c r="V20">
        <f t="shared" si="8"/>
        <v>27</v>
      </c>
      <c r="W20">
        <f t="shared" si="9"/>
        <v>66.5</v>
      </c>
    </row>
    <row r="21" spans="1:23" x14ac:dyDescent="0.25">
      <c r="A21" s="3">
        <v>2</v>
      </c>
      <c r="B21" s="3">
        <v>2</v>
      </c>
      <c r="C21" s="3">
        <v>2</v>
      </c>
      <c r="D21">
        <v>1.5503448275862071</v>
      </c>
      <c r="E21">
        <v>4.5166204986149578</v>
      </c>
      <c r="F21">
        <v>2.9055118110236222</v>
      </c>
      <c r="G21">
        <v>3.5768025078369901</v>
      </c>
      <c r="H21">
        <v>5</v>
      </c>
      <c r="J21">
        <f t="shared" si="1"/>
        <v>2</v>
      </c>
      <c r="K21">
        <f t="shared" si="16"/>
        <v>5</v>
      </c>
      <c r="L21">
        <f t="shared" si="17"/>
        <v>3</v>
      </c>
      <c r="M21">
        <f t="shared" si="18"/>
        <v>4</v>
      </c>
      <c r="N21">
        <f t="shared" si="19"/>
        <v>5</v>
      </c>
      <c r="P21">
        <f t="shared" si="2"/>
        <v>69.5</v>
      </c>
      <c r="Q21">
        <f t="shared" si="3"/>
        <v>60</v>
      </c>
      <c r="R21">
        <f t="shared" si="4"/>
        <v>67</v>
      </c>
      <c r="S21">
        <f t="shared" si="5"/>
        <v>74.5</v>
      </c>
      <c r="T21">
        <f t="shared" si="6"/>
        <v>16.5</v>
      </c>
      <c r="U21">
        <f t="shared" si="7"/>
        <v>65.5</v>
      </c>
      <c r="V21">
        <f t="shared" si="8"/>
        <v>50.5</v>
      </c>
      <c r="W21">
        <f t="shared" si="9"/>
        <v>12.5</v>
      </c>
    </row>
    <row r="22" spans="1:23" x14ac:dyDescent="0.25">
      <c r="A22" s="3">
        <v>3</v>
      </c>
      <c r="B22" s="3">
        <v>3</v>
      </c>
      <c r="C22" s="3">
        <v>2</v>
      </c>
      <c r="D22">
        <v>1.4496551724137929</v>
      </c>
      <c r="E22">
        <v>4.4833795013850413</v>
      </c>
      <c r="F22">
        <v>3.0944881889763782</v>
      </c>
      <c r="G22">
        <v>4.4231974921630091</v>
      </c>
      <c r="H22">
        <v>4</v>
      </c>
      <c r="J22">
        <f t="shared" si="1"/>
        <v>1</v>
      </c>
      <c r="K22">
        <f t="shared" si="16"/>
        <v>4</v>
      </c>
      <c r="L22">
        <f t="shared" si="17"/>
        <v>3</v>
      </c>
      <c r="M22">
        <f t="shared" si="18"/>
        <v>4</v>
      </c>
      <c r="N22">
        <f t="shared" si="19"/>
        <v>4</v>
      </c>
      <c r="P22">
        <f t="shared" si="2"/>
        <v>40</v>
      </c>
      <c r="Q22">
        <f t="shared" si="3"/>
        <v>32.5</v>
      </c>
      <c r="R22">
        <f t="shared" si="4"/>
        <v>67</v>
      </c>
      <c r="S22">
        <f t="shared" si="5"/>
        <v>79</v>
      </c>
      <c r="T22">
        <f t="shared" si="6"/>
        <v>30</v>
      </c>
      <c r="U22">
        <f t="shared" si="7"/>
        <v>49</v>
      </c>
      <c r="V22">
        <f t="shared" si="8"/>
        <v>27</v>
      </c>
      <c r="W22">
        <f t="shared" si="9"/>
        <v>41.5</v>
      </c>
    </row>
    <row r="23" spans="1:23" x14ac:dyDescent="0.25">
      <c r="A23" s="3">
        <v>1</v>
      </c>
      <c r="B23" s="3">
        <v>2</v>
      </c>
      <c r="C23" s="3">
        <v>5</v>
      </c>
      <c r="D23">
        <v>2.4496551724137934</v>
      </c>
      <c r="E23">
        <v>3.4501385041551247</v>
      </c>
      <c r="F23">
        <v>2.6417322834645671</v>
      </c>
      <c r="G23">
        <v>2.2695924764890281</v>
      </c>
      <c r="H23">
        <v>4</v>
      </c>
      <c r="J23">
        <f t="shared" si="1"/>
        <v>2</v>
      </c>
      <c r="K23">
        <f t="shared" si="16"/>
        <v>3</v>
      </c>
      <c r="L23">
        <f t="shared" si="17"/>
        <v>3</v>
      </c>
      <c r="M23">
        <f t="shared" si="18"/>
        <v>2</v>
      </c>
      <c r="N23">
        <f t="shared" si="19"/>
        <v>4</v>
      </c>
      <c r="P23">
        <f t="shared" si="2"/>
        <v>81.5</v>
      </c>
      <c r="Q23">
        <f t="shared" si="3"/>
        <v>60</v>
      </c>
      <c r="R23">
        <f t="shared" si="4"/>
        <v>3.5</v>
      </c>
      <c r="S23">
        <f t="shared" si="5"/>
        <v>56</v>
      </c>
      <c r="T23">
        <f t="shared" si="6"/>
        <v>76.5</v>
      </c>
      <c r="U23">
        <f t="shared" si="7"/>
        <v>70</v>
      </c>
      <c r="V23">
        <f t="shared" si="8"/>
        <v>81</v>
      </c>
      <c r="W23">
        <f t="shared" si="9"/>
        <v>41.5</v>
      </c>
    </row>
    <row r="24" spans="1:23" x14ac:dyDescent="0.25">
      <c r="A24" s="3">
        <v>3</v>
      </c>
      <c r="B24" s="3">
        <v>2</v>
      </c>
      <c r="C24" s="3">
        <v>3</v>
      </c>
      <c r="D24">
        <v>2.5503448275862066</v>
      </c>
      <c r="E24">
        <v>4.4833795013850413</v>
      </c>
      <c r="F24">
        <v>2.5472440944881893</v>
      </c>
      <c r="G24">
        <v>4.4231974921630091</v>
      </c>
      <c r="H24">
        <v>4</v>
      </c>
      <c r="J24">
        <f t="shared" si="1"/>
        <v>3</v>
      </c>
      <c r="K24">
        <f t="shared" si="16"/>
        <v>4</v>
      </c>
      <c r="L24">
        <f t="shared" si="17"/>
        <v>3</v>
      </c>
      <c r="M24">
        <f t="shared" si="18"/>
        <v>4</v>
      </c>
      <c r="N24">
        <f t="shared" si="19"/>
        <v>4</v>
      </c>
      <c r="P24">
        <f t="shared" si="2"/>
        <v>40</v>
      </c>
      <c r="Q24">
        <f t="shared" si="3"/>
        <v>60</v>
      </c>
      <c r="R24">
        <f t="shared" si="4"/>
        <v>44</v>
      </c>
      <c r="S24">
        <f t="shared" si="5"/>
        <v>48</v>
      </c>
      <c r="T24">
        <f t="shared" si="6"/>
        <v>30</v>
      </c>
      <c r="U24">
        <f t="shared" si="7"/>
        <v>73</v>
      </c>
      <c r="V24">
        <f t="shared" si="8"/>
        <v>27</v>
      </c>
      <c r="W24">
        <f t="shared" si="9"/>
        <v>41.5</v>
      </c>
    </row>
    <row r="25" spans="1:23" x14ac:dyDescent="0.25">
      <c r="A25" s="3">
        <v>3</v>
      </c>
      <c r="B25" s="3">
        <v>3</v>
      </c>
      <c r="C25" s="3">
        <v>3</v>
      </c>
      <c r="D25">
        <v>2.4496551724137934</v>
      </c>
      <c r="E25">
        <v>3.966759002770083</v>
      </c>
      <c r="F25">
        <v>4.0944881889763778</v>
      </c>
      <c r="G25">
        <v>3.8463949843260186</v>
      </c>
      <c r="H25">
        <v>4</v>
      </c>
      <c r="J25">
        <f t="shared" si="1"/>
        <v>2</v>
      </c>
      <c r="K25">
        <f t="shared" si="16"/>
        <v>4</v>
      </c>
      <c r="L25">
        <f t="shared" si="17"/>
        <v>4</v>
      </c>
      <c r="M25">
        <f t="shared" si="18"/>
        <v>4</v>
      </c>
      <c r="N25">
        <f t="shared" si="19"/>
        <v>4</v>
      </c>
      <c r="P25">
        <f t="shared" si="2"/>
        <v>40</v>
      </c>
      <c r="Q25">
        <f t="shared" si="3"/>
        <v>32.5</v>
      </c>
      <c r="R25">
        <f t="shared" si="4"/>
        <v>44</v>
      </c>
      <c r="S25">
        <f t="shared" si="5"/>
        <v>56</v>
      </c>
      <c r="T25">
        <f t="shared" si="6"/>
        <v>58</v>
      </c>
      <c r="U25">
        <f t="shared" si="7"/>
        <v>10</v>
      </c>
      <c r="V25">
        <f t="shared" si="8"/>
        <v>46.5</v>
      </c>
      <c r="W25">
        <f t="shared" si="9"/>
        <v>41.5</v>
      </c>
    </row>
    <row r="26" spans="1:23" x14ac:dyDescent="0.25">
      <c r="A26" s="3">
        <v>3</v>
      </c>
      <c r="B26" s="3">
        <v>5</v>
      </c>
      <c r="C26" s="3">
        <v>4</v>
      </c>
      <c r="D26">
        <v>2.5503448275862066</v>
      </c>
      <c r="E26">
        <v>4.4833795013850413</v>
      </c>
      <c r="F26">
        <v>4</v>
      </c>
      <c r="G26">
        <v>5</v>
      </c>
      <c r="H26">
        <v>2</v>
      </c>
      <c r="J26">
        <f t="shared" si="1"/>
        <v>3</v>
      </c>
      <c r="K26">
        <f t="shared" si="16"/>
        <v>4</v>
      </c>
      <c r="L26">
        <f t="shared" si="17"/>
        <v>4</v>
      </c>
      <c r="M26">
        <f t="shared" si="18"/>
        <v>5</v>
      </c>
      <c r="N26">
        <f t="shared" si="19"/>
        <v>2</v>
      </c>
      <c r="P26">
        <f t="shared" si="2"/>
        <v>40</v>
      </c>
      <c r="Q26">
        <f t="shared" si="3"/>
        <v>1.5</v>
      </c>
      <c r="R26">
        <f t="shared" si="4"/>
        <v>18.5</v>
      </c>
      <c r="S26">
        <f t="shared" si="5"/>
        <v>48</v>
      </c>
      <c r="T26">
        <f t="shared" si="6"/>
        <v>30</v>
      </c>
      <c r="U26">
        <f t="shared" si="7"/>
        <v>15.5</v>
      </c>
      <c r="V26">
        <f t="shared" si="8"/>
        <v>6</v>
      </c>
      <c r="W26">
        <f t="shared" si="9"/>
        <v>78</v>
      </c>
    </row>
    <row r="27" spans="1:23" x14ac:dyDescent="0.25">
      <c r="A27" s="3">
        <v>1</v>
      </c>
      <c r="B27" s="3">
        <v>1</v>
      </c>
      <c r="C27" s="3">
        <v>1</v>
      </c>
      <c r="D27">
        <v>2.8993103448275859</v>
      </c>
      <c r="E27">
        <v>4.5166204986149578</v>
      </c>
      <c r="F27">
        <v>3.0944881889763782</v>
      </c>
      <c r="G27">
        <v>3.4231974921630091</v>
      </c>
      <c r="H27">
        <v>5</v>
      </c>
      <c r="J27">
        <f t="shared" si="1"/>
        <v>3</v>
      </c>
      <c r="K27">
        <f t="shared" si="16"/>
        <v>5</v>
      </c>
      <c r="L27">
        <f t="shared" si="17"/>
        <v>3</v>
      </c>
      <c r="M27">
        <f t="shared" si="18"/>
        <v>3</v>
      </c>
      <c r="N27">
        <f t="shared" si="19"/>
        <v>5</v>
      </c>
      <c r="P27">
        <f t="shared" si="2"/>
        <v>81.5</v>
      </c>
      <c r="Q27">
        <f t="shared" si="3"/>
        <v>79</v>
      </c>
      <c r="R27">
        <f t="shared" si="4"/>
        <v>80</v>
      </c>
      <c r="S27">
        <f t="shared" si="5"/>
        <v>37.5</v>
      </c>
      <c r="T27">
        <f t="shared" si="6"/>
        <v>16.5</v>
      </c>
      <c r="U27">
        <f t="shared" si="7"/>
        <v>49</v>
      </c>
      <c r="V27">
        <f t="shared" si="8"/>
        <v>58</v>
      </c>
      <c r="W27">
        <f t="shared" si="9"/>
        <v>12.5</v>
      </c>
    </row>
    <row r="28" spans="1:23" x14ac:dyDescent="0.25">
      <c r="A28" s="3">
        <v>3</v>
      </c>
      <c r="B28" s="3">
        <v>2</v>
      </c>
      <c r="C28" s="3">
        <v>4</v>
      </c>
      <c r="D28">
        <v>1.8993103448275863</v>
      </c>
      <c r="E28">
        <v>4</v>
      </c>
      <c r="F28">
        <v>3.5472440944881889</v>
      </c>
      <c r="G28">
        <v>3.4231974921630091</v>
      </c>
      <c r="H28">
        <v>4</v>
      </c>
      <c r="J28">
        <f t="shared" si="1"/>
        <v>2</v>
      </c>
      <c r="K28">
        <f t="shared" si="16"/>
        <v>4</v>
      </c>
      <c r="L28">
        <f t="shared" si="17"/>
        <v>4</v>
      </c>
      <c r="M28">
        <f t="shared" si="18"/>
        <v>3</v>
      </c>
      <c r="N28">
        <f t="shared" si="19"/>
        <v>4</v>
      </c>
      <c r="P28">
        <f t="shared" si="2"/>
        <v>40</v>
      </c>
      <c r="Q28">
        <f t="shared" si="3"/>
        <v>60</v>
      </c>
      <c r="R28">
        <f t="shared" si="4"/>
        <v>18.5</v>
      </c>
      <c r="S28">
        <f t="shared" si="5"/>
        <v>72</v>
      </c>
      <c r="T28">
        <f t="shared" si="6"/>
        <v>47</v>
      </c>
      <c r="U28">
        <f t="shared" si="7"/>
        <v>28.5</v>
      </c>
      <c r="V28">
        <f t="shared" si="8"/>
        <v>58</v>
      </c>
      <c r="W28">
        <f t="shared" si="9"/>
        <v>41.5</v>
      </c>
    </row>
    <row r="29" spans="1:23" x14ac:dyDescent="0.25">
      <c r="A29" s="3">
        <v>3</v>
      </c>
      <c r="B29" s="3">
        <v>2</v>
      </c>
      <c r="C29" s="3">
        <v>3</v>
      </c>
      <c r="D29">
        <v>3.4496551724137929</v>
      </c>
      <c r="E29">
        <v>4.5166204986149578</v>
      </c>
      <c r="F29">
        <v>3.4527559055118111</v>
      </c>
      <c r="G29">
        <v>5</v>
      </c>
      <c r="H29">
        <v>1</v>
      </c>
      <c r="J29">
        <f t="shared" si="1"/>
        <v>3</v>
      </c>
      <c r="K29">
        <f t="shared" si="16"/>
        <v>5</v>
      </c>
      <c r="L29">
        <f t="shared" si="17"/>
        <v>3</v>
      </c>
      <c r="M29">
        <f t="shared" si="18"/>
        <v>5</v>
      </c>
      <c r="N29">
        <f t="shared" si="19"/>
        <v>1</v>
      </c>
      <c r="P29">
        <f t="shared" si="2"/>
        <v>40</v>
      </c>
      <c r="Q29">
        <f t="shared" si="3"/>
        <v>60</v>
      </c>
      <c r="R29">
        <f t="shared" si="4"/>
        <v>44</v>
      </c>
      <c r="S29">
        <f t="shared" si="5"/>
        <v>22.5</v>
      </c>
      <c r="T29">
        <f t="shared" si="6"/>
        <v>16.5</v>
      </c>
      <c r="U29">
        <f t="shared" si="7"/>
        <v>38.5</v>
      </c>
      <c r="V29">
        <f t="shared" si="8"/>
        <v>6</v>
      </c>
      <c r="W29">
        <f t="shared" si="9"/>
        <v>82.5</v>
      </c>
    </row>
    <row r="30" spans="1:23" x14ac:dyDescent="0.25">
      <c r="A30" s="3">
        <v>4</v>
      </c>
      <c r="B30" s="3">
        <v>2</v>
      </c>
      <c r="C30" s="3">
        <v>1</v>
      </c>
      <c r="D30">
        <v>3.8993103448275859</v>
      </c>
      <c r="E30">
        <v>4.5166204986149578</v>
      </c>
      <c r="F30">
        <v>2.9055118110236222</v>
      </c>
      <c r="G30">
        <v>4.4231974921630091</v>
      </c>
      <c r="H30">
        <v>3</v>
      </c>
      <c r="J30">
        <f t="shared" si="1"/>
        <v>4</v>
      </c>
      <c r="K30">
        <f t="shared" si="16"/>
        <v>5</v>
      </c>
      <c r="L30">
        <f t="shared" si="17"/>
        <v>3</v>
      </c>
      <c r="M30">
        <f t="shared" si="18"/>
        <v>4</v>
      </c>
      <c r="N30">
        <f t="shared" si="19"/>
        <v>3</v>
      </c>
      <c r="P30">
        <f t="shared" si="2"/>
        <v>12.5</v>
      </c>
      <c r="Q30">
        <f t="shared" si="3"/>
        <v>60</v>
      </c>
      <c r="R30">
        <f t="shared" si="4"/>
        <v>80</v>
      </c>
      <c r="S30">
        <f t="shared" si="5"/>
        <v>10.5</v>
      </c>
      <c r="T30">
        <f t="shared" si="6"/>
        <v>16.5</v>
      </c>
      <c r="U30">
        <f t="shared" si="7"/>
        <v>65.5</v>
      </c>
      <c r="V30">
        <f t="shared" si="8"/>
        <v>27</v>
      </c>
      <c r="W30">
        <f t="shared" si="9"/>
        <v>66.5</v>
      </c>
    </row>
    <row r="31" spans="1:23" x14ac:dyDescent="0.25">
      <c r="A31" s="3">
        <v>5</v>
      </c>
      <c r="B31" s="3">
        <v>5</v>
      </c>
      <c r="C31" s="3">
        <v>4</v>
      </c>
      <c r="D31">
        <v>2.7986206896551722</v>
      </c>
      <c r="E31">
        <v>5</v>
      </c>
      <c r="F31">
        <v>5</v>
      </c>
      <c r="G31">
        <v>5</v>
      </c>
      <c r="H31">
        <v>5</v>
      </c>
      <c r="J31">
        <f t="shared" si="1"/>
        <v>3</v>
      </c>
      <c r="K31">
        <f t="shared" si="16"/>
        <v>5</v>
      </c>
      <c r="L31">
        <f t="shared" si="17"/>
        <v>5</v>
      </c>
      <c r="M31">
        <f t="shared" si="18"/>
        <v>5</v>
      </c>
      <c r="N31">
        <f t="shared" si="19"/>
        <v>5</v>
      </c>
      <c r="P31">
        <f t="shared" si="2"/>
        <v>2.5</v>
      </c>
      <c r="Q31">
        <f t="shared" si="3"/>
        <v>1.5</v>
      </c>
      <c r="R31">
        <f t="shared" si="4"/>
        <v>18.5</v>
      </c>
      <c r="S31">
        <f t="shared" si="5"/>
        <v>42</v>
      </c>
      <c r="T31">
        <f t="shared" si="6"/>
        <v>6</v>
      </c>
      <c r="U31">
        <f t="shared" si="7"/>
        <v>1.5</v>
      </c>
      <c r="V31">
        <f t="shared" si="8"/>
        <v>6</v>
      </c>
      <c r="W31">
        <f t="shared" si="9"/>
        <v>12.5</v>
      </c>
    </row>
    <row r="32" spans="1:23" x14ac:dyDescent="0.25">
      <c r="A32" s="3">
        <v>3</v>
      </c>
      <c r="B32" s="3">
        <v>3</v>
      </c>
      <c r="C32" s="3">
        <v>4</v>
      </c>
      <c r="D32">
        <v>2.7986206896551722</v>
      </c>
      <c r="E32">
        <v>4.4833795013850413</v>
      </c>
      <c r="F32">
        <v>3.5472440944881889</v>
      </c>
      <c r="G32">
        <v>4.1536050156739801</v>
      </c>
      <c r="H32">
        <v>5</v>
      </c>
      <c r="J32">
        <f t="shared" si="1"/>
        <v>3</v>
      </c>
      <c r="K32">
        <f t="shared" si="16"/>
        <v>4</v>
      </c>
      <c r="L32">
        <f t="shared" si="17"/>
        <v>4</v>
      </c>
      <c r="M32">
        <f t="shared" si="18"/>
        <v>4</v>
      </c>
      <c r="N32">
        <f t="shared" si="19"/>
        <v>5</v>
      </c>
      <c r="P32">
        <f t="shared" si="2"/>
        <v>40</v>
      </c>
      <c r="Q32">
        <f t="shared" si="3"/>
        <v>32.5</v>
      </c>
      <c r="R32">
        <f t="shared" si="4"/>
        <v>18.5</v>
      </c>
      <c r="S32">
        <f t="shared" si="5"/>
        <v>42</v>
      </c>
      <c r="T32">
        <f t="shared" si="6"/>
        <v>30</v>
      </c>
      <c r="U32">
        <f t="shared" si="7"/>
        <v>28.5</v>
      </c>
      <c r="V32">
        <f t="shared" si="8"/>
        <v>32.5</v>
      </c>
      <c r="W32">
        <f t="shared" si="9"/>
        <v>12.5</v>
      </c>
    </row>
    <row r="33" spans="1:23" x14ac:dyDescent="0.25">
      <c r="A33" s="3">
        <v>2</v>
      </c>
      <c r="B33" s="3">
        <v>3</v>
      </c>
      <c r="C33" s="3">
        <v>1</v>
      </c>
      <c r="D33">
        <v>3</v>
      </c>
      <c r="E33">
        <v>3.5166204986149583</v>
      </c>
      <c r="F33">
        <v>4.5472440944881889</v>
      </c>
      <c r="G33">
        <v>4.5768025078369901</v>
      </c>
      <c r="H33">
        <v>4</v>
      </c>
      <c r="J33">
        <f t="shared" si="1"/>
        <v>3</v>
      </c>
      <c r="K33">
        <f t="shared" si="16"/>
        <v>4</v>
      </c>
      <c r="L33">
        <f t="shared" si="17"/>
        <v>5</v>
      </c>
      <c r="M33">
        <f t="shared" si="18"/>
        <v>5</v>
      </c>
      <c r="N33">
        <f t="shared" si="19"/>
        <v>4</v>
      </c>
      <c r="P33">
        <f t="shared" si="2"/>
        <v>69.5</v>
      </c>
      <c r="Q33">
        <f t="shared" si="3"/>
        <v>32.5</v>
      </c>
      <c r="R33">
        <f t="shared" si="4"/>
        <v>80</v>
      </c>
      <c r="S33">
        <f t="shared" si="5"/>
        <v>31.5</v>
      </c>
      <c r="T33">
        <f t="shared" si="6"/>
        <v>66</v>
      </c>
      <c r="U33">
        <f t="shared" si="7"/>
        <v>4.5</v>
      </c>
      <c r="V33">
        <f t="shared" si="8"/>
        <v>17</v>
      </c>
      <c r="W33">
        <f t="shared" si="9"/>
        <v>41.5</v>
      </c>
    </row>
    <row r="34" spans="1:23" x14ac:dyDescent="0.25">
      <c r="A34" s="3">
        <v>4</v>
      </c>
      <c r="B34" s="3">
        <v>4</v>
      </c>
      <c r="C34" s="3">
        <v>3</v>
      </c>
      <c r="D34">
        <v>3.4496551724137929</v>
      </c>
      <c r="E34">
        <v>4</v>
      </c>
      <c r="F34">
        <v>3</v>
      </c>
      <c r="G34">
        <v>3.9999999999999996</v>
      </c>
      <c r="H34">
        <v>3</v>
      </c>
      <c r="J34">
        <f t="shared" si="1"/>
        <v>3</v>
      </c>
      <c r="K34">
        <f t="shared" si="16"/>
        <v>4</v>
      </c>
      <c r="L34">
        <f t="shared" si="17"/>
        <v>3</v>
      </c>
      <c r="M34">
        <f t="shared" si="18"/>
        <v>4</v>
      </c>
      <c r="N34">
        <f t="shared" si="19"/>
        <v>3</v>
      </c>
      <c r="P34">
        <f t="shared" si="2"/>
        <v>12.5</v>
      </c>
      <c r="Q34">
        <f t="shared" si="3"/>
        <v>11</v>
      </c>
      <c r="R34">
        <f t="shared" si="4"/>
        <v>44</v>
      </c>
      <c r="S34">
        <f t="shared" si="5"/>
        <v>22.5</v>
      </c>
      <c r="T34">
        <f t="shared" si="6"/>
        <v>47</v>
      </c>
      <c r="U34">
        <f t="shared" si="7"/>
        <v>58</v>
      </c>
      <c r="V34">
        <f t="shared" si="8"/>
        <v>39.5</v>
      </c>
      <c r="W34">
        <f t="shared" si="9"/>
        <v>66.5</v>
      </c>
    </row>
    <row r="35" spans="1:23" x14ac:dyDescent="0.25">
      <c r="A35" s="3">
        <v>2</v>
      </c>
      <c r="B35" s="3">
        <v>3</v>
      </c>
      <c r="C35" s="3">
        <v>4</v>
      </c>
      <c r="D35">
        <v>3.5503448275862071</v>
      </c>
      <c r="E35">
        <v>4.5166204986149578</v>
      </c>
      <c r="F35">
        <v>4</v>
      </c>
      <c r="G35">
        <v>4.5768025078369901</v>
      </c>
      <c r="H35">
        <v>3</v>
      </c>
      <c r="J35">
        <f t="shared" si="1"/>
        <v>4</v>
      </c>
      <c r="K35">
        <f t="shared" si="16"/>
        <v>5</v>
      </c>
      <c r="L35">
        <f t="shared" si="17"/>
        <v>4</v>
      </c>
      <c r="M35">
        <f t="shared" si="18"/>
        <v>5</v>
      </c>
      <c r="N35">
        <f t="shared" si="19"/>
        <v>3</v>
      </c>
      <c r="P35">
        <f t="shared" si="2"/>
        <v>69.5</v>
      </c>
      <c r="Q35">
        <f t="shared" si="3"/>
        <v>32.5</v>
      </c>
      <c r="R35">
        <f t="shared" si="4"/>
        <v>18.5</v>
      </c>
      <c r="S35">
        <f t="shared" si="5"/>
        <v>15</v>
      </c>
      <c r="T35">
        <f t="shared" si="6"/>
        <v>16.5</v>
      </c>
      <c r="U35">
        <f t="shared" si="7"/>
        <v>15.5</v>
      </c>
      <c r="V35">
        <f t="shared" si="8"/>
        <v>17</v>
      </c>
      <c r="W35">
        <f t="shared" si="9"/>
        <v>66.5</v>
      </c>
    </row>
    <row r="36" spans="1:23" x14ac:dyDescent="0.25">
      <c r="A36" s="3">
        <v>3</v>
      </c>
      <c r="B36" s="3">
        <v>1</v>
      </c>
      <c r="C36" s="3">
        <v>2</v>
      </c>
      <c r="D36">
        <v>2.5503448275862066</v>
      </c>
      <c r="E36">
        <v>4.4833795013850413</v>
      </c>
      <c r="F36">
        <v>3.6417322834645671</v>
      </c>
      <c r="G36">
        <v>3.153605015673981</v>
      </c>
      <c r="H36">
        <v>4</v>
      </c>
      <c r="J36">
        <f t="shared" si="1"/>
        <v>3</v>
      </c>
      <c r="K36">
        <f t="shared" si="16"/>
        <v>4</v>
      </c>
      <c r="L36">
        <f t="shared" si="17"/>
        <v>4</v>
      </c>
      <c r="M36">
        <f t="shared" si="18"/>
        <v>3</v>
      </c>
      <c r="N36">
        <f t="shared" si="19"/>
        <v>4</v>
      </c>
      <c r="P36">
        <f t="shared" si="2"/>
        <v>40</v>
      </c>
      <c r="Q36">
        <f t="shared" si="3"/>
        <v>79</v>
      </c>
      <c r="R36">
        <f t="shared" si="4"/>
        <v>67</v>
      </c>
      <c r="S36">
        <f t="shared" si="5"/>
        <v>48</v>
      </c>
      <c r="T36">
        <f t="shared" si="6"/>
        <v>30</v>
      </c>
      <c r="U36">
        <f t="shared" si="7"/>
        <v>21.5</v>
      </c>
      <c r="V36">
        <f t="shared" si="8"/>
        <v>70</v>
      </c>
      <c r="W36">
        <f t="shared" si="9"/>
        <v>41.5</v>
      </c>
    </row>
    <row r="37" spans="1:23" x14ac:dyDescent="0.25">
      <c r="A37" s="3">
        <v>3</v>
      </c>
      <c r="B37" s="3">
        <v>3</v>
      </c>
      <c r="C37" s="3">
        <v>3</v>
      </c>
      <c r="D37">
        <v>1.4496551724137929</v>
      </c>
      <c r="E37">
        <v>3.4833795013850413</v>
      </c>
      <c r="F37">
        <v>3</v>
      </c>
      <c r="G37">
        <v>3.4231974921630091</v>
      </c>
      <c r="H37">
        <v>3</v>
      </c>
      <c r="J37">
        <f t="shared" si="1"/>
        <v>1</v>
      </c>
      <c r="K37">
        <f t="shared" si="16"/>
        <v>3</v>
      </c>
      <c r="L37">
        <f t="shared" si="17"/>
        <v>3</v>
      </c>
      <c r="M37">
        <f t="shared" si="18"/>
        <v>3</v>
      </c>
      <c r="N37">
        <f t="shared" si="19"/>
        <v>3</v>
      </c>
      <c r="P37">
        <f t="shared" si="2"/>
        <v>40</v>
      </c>
      <c r="Q37">
        <f t="shared" si="3"/>
        <v>32.5</v>
      </c>
      <c r="R37">
        <f t="shared" si="4"/>
        <v>44</v>
      </c>
      <c r="S37">
        <f t="shared" si="5"/>
        <v>79</v>
      </c>
      <c r="T37">
        <f t="shared" si="6"/>
        <v>72.5</v>
      </c>
      <c r="U37">
        <f t="shared" si="7"/>
        <v>58</v>
      </c>
      <c r="V37">
        <f t="shared" si="8"/>
        <v>58</v>
      </c>
      <c r="W37">
        <f t="shared" si="9"/>
        <v>66.5</v>
      </c>
    </row>
    <row r="38" spans="1:23" x14ac:dyDescent="0.25">
      <c r="A38" s="3">
        <v>5</v>
      </c>
      <c r="B38" s="3">
        <v>3</v>
      </c>
      <c r="C38" s="3">
        <v>3</v>
      </c>
      <c r="D38">
        <v>3.5503448275862071</v>
      </c>
      <c r="E38">
        <v>3.5166204986149583</v>
      </c>
      <c r="F38">
        <v>3</v>
      </c>
      <c r="G38">
        <v>2.8463949843260186</v>
      </c>
      <c r="H38">
        <v>4</v>
      </c>
      <c r="J38">
        <f t="shared" si="1"/>
        <v>4</v>
      </c>
      <c r="K38">
        <f t="shared" si="16"/>
        <v>4</v>
      </c>
      <c r="L38">
        <f t="shared" si="17"/>
        <v>3</v>
      </c>
      <c r="M38">
        <f t="shared" si="18"/>
        <v>3</v>
      </c>
      <c r="N38">
        <f t="shared" si="19"/>
        <v>4</v>
      </c>
      <c r="P38">
        <f t="shared" si="2"/>
        <v>2.5</v>
      </c>
      <c r="Q38">
        <f t="shared" si="3"/>
        <v>32.5</v>
      </c>
      <c r="R38">
        <f t="shared" si="4"/>
        <v>44</v>
      </c>
      <c r="S38">
        <f t="shared" si="5"/>
        <v>15</v>
      </c>
      <c r="T38">
        <f t="shared" si="6"/>
        <v>66</v>
      </c>
      <c r="U38">
        <f t="shared" si="7"/>
        <v>58</v>
      </c>
      <c r="V38">
        <f t="shared" si="8"/>
        <v>76.5</v>
      </c>
      <c r="W38">
        <f t="shared" si="9"/>
        <v>41.5</v>
      </c>
    </row>
    <row r="39" spans="1:23" x14ac:dyDescent="0.25">
      <c r="A39" s="3">
        <v>5</v>
      </c>
      <c r="B39" s="3">
        <v>4</v>
      </c>
      <c r="C39" s="3">
        <v>3</v>
      </c>
      <c r="D39">
        <v>1.4496551724137929</v>
      </c>
      <c r="E39">
        <v>3.4501385041551247</v>
      </c>
      <c r="F39">
        <v>2.6417322834645671</v>
      </c>
      <c r="G39">
        <v>3.2695924764890281</v>
      </c>
      <c r="H39">
        <v>4</v>
      </c>
      <c r="J39">
        <f t="shared" si="1"/>
        <v>1</v>
      </c>
      <c r="K39">
        <f t="shared" si="16"/>
        <v>3</v>
      </c>
      <c r="L39">
        <f t="shared" si="17"/>
        <v>3</v>
      </c>
      <c r="M39">
        <f t="shared" si="18"/>
        <v>3</v>
      </c>
      <c r="N39">
        <f t="shared" si="19"/>
        <v>4</v>
      </c>
      <c r="P39">
        <f t="shared" si="2"/>
        <v>2.5</v>
      </c>
      <c r="Q39">
        <f t="shared" si="3"/>
        <v>11</v>
      </c>
      <c r="R39">
        <f t="shared" si="4"/>
        <v>44</v>
      </c>
      <c r="S39">
        <f t="shared" si="5"/>
        <v>79</v>
      </c>
      <c r="T39">
        <f t="shared" si="6"/>
        <v>76.5</v>
      </c>
      <c r="U39">
        <f t="shared" si="7"/>
        <v>70</v>
      </c>
      <c r="V39">
        <f t="shared" si="8"/>
        <v>66</v>
      </c>
      <c r="W39">
        <f t="shared" si="9"/>
        <v>41.5</v>
      </c>
    </row>
    <row r="40" spans="1:23" x14ac:dyDescent="0.25">
      <c r="A40" s="3">
        <v>4</v>
      </c>
      <c r="B40" s="3">
        <v>4</v>
      </c>
      <c r="C40" s="3">
        <v>4</v>
      </c>
      <c r="D40">
        <v>2.8993103448275859</v>
      </c>
      <c r="E40">
        <v>4</v>
      </c>
      <c r="F40">
        <v>2.9055118110236222</v>
      </c>
      <c r="G40">
        <v>5</v>
      </c>
      <c r="H40">
        <v>5</v>
      </c>
      <c r="J40">
        <f t="shared" si="1"/>
        <v>3</v>
      </c>
      <c r="K40">
        <f t="shared" si="16"/>
        <v>4</v>
      </c>
      <c r="L40">
        <f t="shared" si="17"/>
        <v>3</v>
      </c>
      <c r="M40">
        <f t="shared" si="18"/>
        <v>5</v>
      </c>
      <c r="N40">
        <f t="shared" si="19"/>
        <v>5</v>
      </c>
      <c r="P40">
        <f t="shared" si="2"/>
        <v>12.5</v>
      </c>
      <c r="Q40">
        <f t="shared" si="3"/>
        <v>11</v>
      </c>
      <c r="R40">
        <f t="shared" si="4"/>
        <v>18.5</v>
      </c>
      <c r="S40">
        <f t="shared" si="5"/>
        <v>37.5</v>
      </c>
      <c r="T40">
        <f t="shared" si="6"/>
        <v>47</v>
      </c>
      <c r="U40">
        <f t="shared" si="7"/>
        <v>65.5</v>
      </c>
      <c r="V40">
        <f t="shared" si="8"/>
        <v>6</v>
      </c>
      <c r="W40">
        <f t="shared" si="9"/>
        <v>12.5</v>
      </c>
    </row>
    <row r="41" spans="1:23" x14ac:dyDescent="0.25">
      <c r="A41" s="3">
        <v>3</v>
      </c>
      <c r="B41" s="3">
        <v>3</v>
      </c>
      <c r="C41" s="3">
        <v>4</v>
      </c>
      <c r="D41">
        <v>2.5503448275862066</v>
      </c>
      <c r="E41">
        <v>4</v>
      </c>
      <c r="F41">
        <v>2.4527559055118111</v>
      </c>
      <c r="G41">
        <v>3.5768025078369901</v>
      </c>
      <c r="H41">
        <v>4</v>
      </c>
      <c r="J41">
        <f t="shared" si="1"/>
        <v>3</v>
      </c>
      <c r="K41">
        <f t="shared" si="16"/>
        <v>4</v>
      </c>
      <c r="L41">
        <f t="shared" si="17"/>
        <v>2</v>
      </c>
      <c r="M41">
        <f t="shared" si="18"/>
        <v>4</v>
      </c>
      <c r="N41">
        <f t="shared" si="19"/>
        <v>4</v>
      </c>
      <c r="P41">
        <f t="shared" si="2"/>
        <v>40</v>
      </c>
      <c r="Q41">
        <f t="shared" si="3"/>
        <v>32.5</v>
      </c>
      <c r="R41">
        <f t="shared" si="4"/>
        <v>18.5</v>
      </c>
      <c r="S41">
        <f t="shared" si="5"/>
        <v>48</v>
      </c>
      <c r="T41">
        <f t="shared" si="6"/>
        <v>47</v>
      </c>
      <c r="U41">
        <f t="shared" si="7"/>
        <v>76</v>
      </c>
      <c r="V41">
        <f t="shared" si="8"/>
        <v>50.5</v>
      </c>
      <c r="W41">
        <f t="shared" si="9"/>
        <v>41.5</v>
      </c>
    </row>
    <row r="42" spans="1:23" x14ac:dyDescent="0.25">
      <c r="A42" s="3">
        <v>4</v>
      </c>
      <c r="B42" s="3">
        <v>4</v>
      </c>
      <c r="C42" s="3">
        <v>5</v>
      </c>
      <c r="D42">
        <v>1.4496551724137929</v>
      </c>
      <c r="E42">
        <v>4.4833795013850413</v>
      </c>
      <c r="F42">
        <v>3</v>
      </c>
      <c r="G42">
        <v>3.9999999999999996</v>
      </c>
      <c r="H42">
        <v>5</v>
      </c>
      <c r="J42">
        <f t="shared" si="1"/>
        <v>1</v>
      </c>
      <c r="K42">
        <f t="shared" si="16"/>
        <v>4</v>
      </c>
      <c r="L42">
        <f t="shared" si="17"/>
        <v>3</v>
      </c>
      <c r="M42">
        <f t="shared" si="18"/>
        <v>4</v>
      </c>
      <c r="N42">
        <f t="shared" si="19"/>
        <v>5</v>
      </c>
      <c r="P42">
        <f t="shared" si="2"/>
        <v>12.5</v>
      </c>
      <c r="Q42">
        <f t="shared" si="3"/>
        <v>11</v>
      </c>
      <c r="R42">
        <f t="shared" si="4"/>
        <v>3.5</v>
      </c>
      <c r="S42">
        <f t="shared" si="5"/>
        <v>79</v>
      </c>
      <c r="T42">
        <f t="shared" si="6"/>
        <v>30</v>
      </c>
      <c r="U42">
        <f t="shared" si="7"/>
        <v>58</v>
      </c>
      <c r="V42">
        <f t="shared" si="8"/>
        <v>39.5</v>
      </c>
      <c r="W42">
        <f t="shared" si="9"/>
        <v>12.5</v>
      </c>
    </row>
    <row r="43" spans="1:23" x14ac:dyDescent="0.25">
      <c r="A43" s="3">
        <v>3</v>
      </c>
      <c r="B43" s="3">
        <v>4</v>
      </c>
      <c r="C43" s="3">
        <v>5</v>
      </c>
      <c r="D43">
        <v>2.8993103448275859</v>
      </c>
      <c r="E43">
        <v>3.4833795013850413</v>
      </c>
      <c r="F43">
        <v>3.4527559055118111</v>
      </c>
      <c r="G43">
        <v>3.9999999999999996</v>
      </c>
      <c r="H43">
        <v>4</v>
      </c>
      <c r="J43">
        <f t="shared" si="1"/>
        <v>3</v>
      </c>
      <c r="K43">
        <f t="shared" si="16"/>
        <v>3</v>
      </c>
      <c r="L43">
        <f t="shared" si="17"/>
        <v>3</v>
      </c>
      <c r="M43">
        <f t="shared" si="18"/>
        <v>4</v>
      </c>
      <c r="N43">
        <f t="shared" si="19"/>
        <v>4</v>
      </c>
      <c r="P43">
        <f t="shared" si="2"/>
        <v>40</v>
      </c>
      <c r="Q43">
        <f t="shared" si="3"/>
        <v>11</v>
      </c>
      <c r="R43">
        <f t="shared" si="4"/>
        <v>3.5</v>
      </c>
      <c r="S43">
        <f t="shared" si="5"/>
        <v>37.5</v>
      </c>
      <c r="T43">
        <f t="shared" si="6"/>
        <v>72.5</v>
      </c>
      <c r="U43">
        <f t="shared" si="7"/>
        <v>38.5</v>
      </c>
      <c r="V43">
        <f t="shared" si="8"/>
        <v>39.5</v>
      </c>
      <c r="W43">
        <f t="shared" si="9"/>
        <v>41.5</v>
      </c>
    </row>
    <row r="44" spans="1:23" x14ac:dyDescent="0.25">
      <c r="A44" s="3">
        <v>4</v>
      </c>
      <c r="B44" s="3">
        <v>4</v>
      </c>
      <c r="C44" s="3">
        <v>3</v>
      </c>
      <c r="D44">
        <v>3</v>
      </c>
      <c r="E44">
        <v>3.5166204986149583</v>
      </c>
      <c r="F44">
        <v>3.5472440944881889</v>
      </c>
      <c r="G44">
        <v>3.4231974921630091</v>
      </c>
      <c r="H44">
        <v>3</v>
      </c>
      <c r="J44">
        <f t="shared" si="1"/>
        <v>3</v>
      </c>
      <c r="K44">
        <f t="shared" si="16"/>
        <v>4</v>
      </c>
      <c r="L44">
        <f t="shared" si="17"/>
        <v>4</v>
      </c>
      <c r="M44">
        <f t="shared" si="18"/>
        <v>3</v>
      </c>
      <c r="N44">
        <f t="shared" si="19"/>
        <v>3</v>
      </c>
      <c r="P44">
        <f t="shared" si="2"/>
        <v>12.5</v>
      </c>
      <c r="Q44">
        <f t="shared" si="3"/>
        <v>11</v>
      </c>
      <c r="R44">
        <f t="shared" si="4"/>
        <v>44</v>
      </c>
      <c r="S44">
        <f t="shared" si="5"/>
        <v>31.5</v>
      </c>
      <c r="T44">
        <f t="shared" si="6"/>
        <v>66</v>
      </c>
      <c r="U44">
        <f t="shared" si="7"/>
        <v>28.5</v>
      </c>
      <c r="V44">
        <f t="shared" si="8"/>
        <v>58</v>
      </c>
      <c r="W44">
        <f t="shared" si="9"/>
        <v>66.5</v>
      </c>
    </row>
    <row r="45" spans="1:23" x14ac:dyDescent="0.25">
      <c r="A45" s="3">
        <v>2</v>
      </c>
      <c r="B45" s="3">
        <v>2</v>
      </c>
      <c r="C45" s="3">
        <v>4</v>
      </c>
      <c r="D45">
        <v>2.7986206896551722</v>
      </c>
      <c r="E45">
        <v>3.966759002770083</v>
      </c>
      <c r="F45">
        <v>3</v>
      </c>
      <c r="G45">
        <v>4.4231974921630091</v>
      </c>
      <c r="H45">
        <v>4</v>
      </c>
      <c r="J45">
        <f t="shared" si="1"/>
        <v>3</v>
      </c>
      <c r="K45">
        <f t="shared" si="16"/>
        <v>4</v>
      </c>
      <c r="L45">
        <f t="shared" si="17"/>
        <v>3</v>
      </c>
      <c r="M45">
        <f t="shared" si="18"/>
        <v>4</v>
      </c>
      <c r="N45">
        <f t="shared" si="19"/>
        <v>4</v>
      </c>
      <c r="P45">
        <f t="shared" si="2"/>
        <v>69.5</v>
      </c>
      <c r="Q45">
        <f t="shared" si="3"/>
        <v>60</v>
      </c>
      <c r="R45">
        <f t="shared" si="4"/>
        <v>18.5</v>
      </c>
      <c r="S45">
        <f t="shared" si="5"/>
        <v>42</v>
      </c>
      <c r="T45">
        <f t="shared" si="6"/>
        <v>58</v>
      </c>
      <c r="U45">
        <f t="shared" si="7"/>
        <v>58</v>
      </c>
      <c r="V45">
        <f t="shared" si="8"/>
        <v>27</v>
      </c>
      <c r="W45">
        <f t="shared" si="9"/>
        <v>41.5</v>
      </c>
    </row>
    <row r="46" spans="1:23" x14ac:dyDescent="0.25">
      <c r="A46" s="3">
        <v>3</v>
      </c>
      <c r="B46" s="3">
        <v>2</v>
      </c>
      <c r="C46" s="3">
        <v>3</v>
      </c>
      <c r="D46">
        <v>3.5503448275862071</v>
      </c>
      <c r="E46">
        <v>4.4833795013850413</v>
      </c>
      <c r="F46">
        <v>3.4527559055118111</v>
      </c>
      <c r="G46">
        <v>3.9999999999999996</v>
      </c>
      <c r="H46">
        <v>5</v>
      </c>
      <c r="J46">
        <f t="shared" si="1"/>
        <v>4</v>
      </c>
      <c r="K46">
        <f t="shared" si="16"/>
        <v>4</v>
      </c>
      <c r="L46">
        <f t="shared" si="17"/>
        <v>3</v>
      </c>
      <c r="M46">
        <f t="shared" si="18"/>
        <v>4</v>
      </c>
      <c r="N46">
        <f t="shared" si="19"/>
        <v>5</v>
      </c>
      <c r="P46">
        <f t="shared" si="2"/>
        <v>40</v>
      </c>
      <c r="Q46">
        <f t="shared" si="3"/>
        <v>60</v>
      </c>
      <c r="R46">
        <f t="shared" si="4"/>
        <v>44</v>
      </c>
      <c r="S46">
        <f t="shared" si="5"/>
        <v>15</v>
      </c>
      <c r="T46">
        <f t="shared" si="6"/>
        <v>30</v>
      </c>
      <c r="U46">
        <f t="shared" si="7"/>
        <v>38.5</v>
      </c>
      <c r="V46">
        <f t="shared" si="8"/>
        <v>39.5</v>
      </c>
      <c r="W46">
        <f t="shared" si="9"/>
        <v>12.5</v>
      </c>
    </row>
    <row r="47" spans="1:23" x14ac:dyDescent="0.25">
      <c r="A47" s="3">
        <v>5</v>
      </c>
      <c r="B47" s="3">
        <v>3</v>
      </c>
      <c r="C47" s="3">
        <v>4</v>
      </c>
      <c r="D47">
        <v>2.5503448275862066</v>
      </c>
      <c r="E47">
        <v>4.4833795013850413</v>
      </c>
      <c r="F47">
        <v>3</v>
      </c>
      <c r="G47">
        <v>4.5768025078369901</v>
      </c>
      <c r="H47">
        <v>4</v>
      </c>
      <c r="J47">
        <f t="shared" si="1"/>
        <v>3</v>
      </c>
      <c r="K47">
        <f t="shared" si="16"/>
        <v>4</v>
      </c>
      <c r="L47">
        <f t="shared" si="17"/>
        <v>3</v>
      </c>
      <c r="M47">
        <f t="shared" si="18"/>
        <v>5</v>
      </c>
      <c r="N47">
        <f t="shared" si="19"/>
        <v>4</v>
      </c>
      <c r="P47">
        <f t="shared" si="2"/>
        <v>2.5</v>
      </c>
      <c r="Q47">
        <f t="shared" si="3"/>
        <v>32.5</v>
      </c>
      <c r="R47">
        <f t="shared" si="4"/>
        <v>18.5</v>
      </c>
      <c r="S47">
        <f t="shared" si="5"/>
        <v>48</v>
      </c>
      <c r="T47">
        <f t="shared" si="6"/>
        <v>30</v>
      </c>
      <c r="U47">
        <f t="shared" si="7"/>
        <v>58</v>
      </c>
      <c r="V47">
        <f t="shared" si="8"/>
        <v>17</v>
      </c>
      <c r="W47">
        <f t="shared" si="9"/>
        <v>41.5</v>
      </c>
    </row>
    <row r="48" spans="1:23" x14ac:dyDescent="0.25">
      <c r="A48" s="3">
        <v>2</v>
      </c>
      <c r="B48" s="3">
        <v>2</v>
      </c>
      <c r="C48" s="3">
        <v>3</v>
      </c>
      <c r="D48">
        <v>3.4496551724137929</v>
      </c>
      <c r="E48">
        <v>2.5166204986149583</v>
      </c>
      <c r="F48">
        <v>4</v>
      </c>
      <c r="G48">
        <v>2.8463949843260186</v>
      </c>
      <c r="H48">
        <v>5</v>
      </c>
      <c r="J48">
        <f t="shared" si="1"/>
        <v>3</v>
      </c>
      <c r="K48">
        <f t="shared" si="16"/>
        <v>3</v>
      </c>
      <c r="L48">
        <f t="shared" si="17"/>
        <v>4</v>
      </c>
      <c r="M48">
        <f t="shared" si="18"/>
        <v>3</v>
      </c>
      <c r="N48">
        <f t="shared" si="19"/>
        <v>5</v>
      </c>
      <c r="P48">
        <f t="shared" si="2"/>
        <v>69.5</v>
      </c>
      <c r="Q48">
        <f t="shared" si="3"/>
        <v>60</v>
      </c>
      <c r="R48">
        <f t="shared" si="4"/>
        <v>44</v>
      </c>
      <c r="S48">
        <f t="shared" si="5"/>
        <v>22.5</v>
      </c>
      <c r="T48">
        <f t="shared" si="6"/>
        <v>83</v>
      </c>
      <c r="U48">
        <f t="shared" si="7"/>
        <v>15.5</v>
      </c>
      <c r="V48">
        <f t="shared" si="8"/>
        <v>76.5</v>
      </c>
      <c r="W48">
        <f t="shared" si="9"/>
        <v>12.5</v>
      </c>
    </row>
    <row r="49" spans="1:23" x14ac:dyDescent="0.25">
      <c r="A49" s="3">
        <v>3</v>
      </c>
      <c r="B49" s="3">
        <v>3</v>
      </c>
      <c r="C49" s="3">
        <v>2</v>
      </c>
      <c r="D49">
        <v>2.4496551724137934</v>
      </c>
      <c r="E49">
        <v>4</v>
      </c>
      <c r="F49">
        <v>3</v>
      </c>
      <c r="G49">
        <v>2.8463949843260186</v>
      </c>
      <c r="H49">
        <v>2</v>
      </c>
      <c r="J49">
        <f t="shared" si="1"/>
        <v>2</v>
      </c>
      <c r="K49">
        <f t="shared" si="16"/>
        <v>4</v>
      </c>
      <c r="L49">
        <f t="shared" si="17"/>
        <v>3</v>
      </c>
      <c r="M49">
        <f t="shared" si="18"/>
        <v>3</v>
      </c>
      <c r="N49">
        <f t="shared" si="19"/>
        <v>2</v>
      </c>
      <c r="P49">
        <f t="shared" si="2"/>
        <v>40</v>
      </c>
      <c r="Q49">
        <f t="shared" si="3"/>
        <v>32.5</v>
      </c>
      <c r="R49">
        <f t="shared" si="4"/>
        <v>67</v>
      </c>
      <c r="S49">
        <f t="shared" si="5"/>
        <v>56</v>
      </c>
      <c r="T49">
        <f t="shared" si="6"/>
        <v>47</v>
      </c>
      <c r="U49">
        <f t="shared" si="7"/>
        <v>58</v>
      </c>
      <c r="V49">
        <f t="shared" si="8"/>
        <v>76.5</v>
      </c>
      <c r="W49">
        <f t="shared" si="9"/>
        <v>78</v>
      </c>
    </row>
    <row r="50" spans="1:23" x14ac:dyDescent="0.25">
      <c r="A50" s="3">
        <v>1</v>
      </c>
      <c r="B50" s="3">
        <v>3</v>
      </c>
      <c r="C50" s="3">
        <v>3</v>
      </c>
      <c r="D50">
        <v>3</v>
      </c>
      <c r="E50">
        <v>3.966759002770083</v>
      </c>
      <c r="F50">
        <v>3.5472440944881889</v>
      </c>
      <c r="G50">
        <v>1.8463949843260186</v>
      </c>
      <c r="H50">
        <v>5</v>
      </c>
      <c r="J50">
        <f t="shared" si="1"/>
        <v>3</v>
      </c>
      <c r="K50">
        <f t="shared" si="16"/>
        <v>4</v>
      </c>
      <c r="L50">
        <f t="shared" si="17"/>
        <v>4</v>
      </c>
      <c r="M50">
        <f t="shared" si="18"/>
        <v>2</v>
      </c>
      <c r="N50">
        <f t="shared" si="19"/>
        <v>5</v>
      </c>
      <c r="P50">
        <f t="shared" si="2"/>
        <v>81.5</v>
      </c>
      <c r="Q50">
        <f t="shared" si="3"/>
        <v>32.5</v>
      </c>
      <c r="R50">
        <f t="shared" si="4"/>
        <v>44</v>
      </c>
      <c r="S50">
        <f t="shared" si="5"/>
        <v>31.5</v>
      </c>
      <c r="T50">
        <f t="shared" si="6"/>
        <v>58</v>
      </c>
      <c r="U50">
        <f t="shared" si="7"/>
        <v>28.5</v>
      </c>
      <c r="V50">
        <f t="shared" si="8"/>
        <v>82</v>
      </c>
      <c r="W50">
        <f t="shared" si="9"/>
        <v>12.5</v>
      </c>
    </row>
    <row r="51" spans="1:23" x14ac:dyDescent="0.25">
      <c r="A51" s="3">
        <v>3</v>
      </c>
      <c r="B51" s="3">
        <v>2</v>
      </c>
      <c r="C51" s="3">
        <v>4</v>
      </c>
      <c r="D51">
        <v>3.4496551724137929</v>
      </c>
      <c r="E51">
        <v>4.4833795013850413</v>
      </c>
      <c r="F51">
        <v>3.0944881889763782</v>
      </c>
      <c r="G51">
        <v>3.153605015673981</v>
      </c>
      <c r="H51">
        <v>4</v>
      </c>
      <c r="J51">
        <f t="shared" si="1"/>
        <v>3</v>
      </c>
      <c r="K51">
        <f t="shared" si="16"/>
        <v>4</v>
      </c>
      <c r="L51">
        <f t="shared" si="17"/>
        <v>3</v>
      </c>
      <c r="M51">
        <f t="shared" si="18"/>
        <v>3</v>
      </c>
      <c r="N51">
        <f t="shared" si="19"/>
        <v>4</v>
      </c>
      <c r="P51">
        <f t="shared" si="2"/>
        <v>40</v>
      </c>
      <c r="Q51">
        <f t="shared" si="3"/>
        <v>60</v>
      </c>
      <c r="R51">
        <f t="shared" si="4"/>
        <v>18.5</v>
      </c>
      <c r="S51">
        <f t="shared" si="5"/>
        <v>22.5</v>
      </c>
      <c r="T51">
        <f t="shared" si="6"/>
        <v>30</v>
      </c>
      <c r="U51">
        <f t="shared" si="7"/>
        <v>49</v>
      </c>
      <c r="V51">
        <f t="shared" si="8"/>
        <v>70</v>
      </c>
      <c r="W51">
        <f t="shared" si="9"/>
        <v>41.5</v>
      </c>
    </row>
    <row r="52" spans="1:23" x14ac:dyDescent="0.25">
      <c r="A52" s="3">
        <v>3</v>
      </c>
      <c r="B52" s="3">
        <v>2</v>
      </c>
      <c r="C52" s="3">
        <v>2</v>
      </c>
      <c r="D52">
        <v>5</v>
      </c>
      <c r="E52">
        <v>5</v>
      </c>
      <c r="F52">
        <v>3.4527559055118111</v>
      </c>
      <c r="G52">
        <v>5</v>
      </c>
      <c r="H52">
        <v>4</v>
      </c>
      <c r="J52">
        <f t="shared" si="1"/>
        <v>5</v>
      </c>
      <c r="K52">
        <f t="shared" si="16"/>
        <v>5</v>
      </c>
      <c r="L52">
        <f t="shared" si="17"/>
        <v>3</v>
      </c>
      <c r="M52">
        <f t="shared" si="18"/>
        <v>5</v>
      </c>
      <c r="N52">
        <f t="shared" si="19"/>
        <v>4</v>
      </c>
      <c r="P52">
        <f t="shared" si="2"/>
        <v>40</v>
      </c>
      <c r="Q52">
        <f t="shared" si="3"/>
        <v>60</v>
      </c>
      <c r="R52">
        <f t="shared" si="4"/>
        <v>67</v>
      </c>
      <c r="S52">
        <f t="shared" si="5"/>
        <v>2</v>
      </c>
      <c r="T52">
        <f t="shared" si="6"/>
        <v>6</v>
      </c>
      <c r="U52">
        <f t="shared" si="7"/>
        <v>38.5</v>
      </c>
      <c r="V52">
        <f t="shared" si="8"/>
        <v>6</v>
      </c>
      <c r="W52">
        <f t="shared" si="9"/>
        <v>41.5</v>
      </c>
    </row>
    <row r="53" spans="1:23" x14ac:dyDescent="0.25">
      <c r="A53" s="3">
        <v>3</v>
      </c>
      <c r="B53" s="3">
        <v>4</v>
      </c>
      <c r="C53" s="3">
        <v>4</v>
      </c>
      <c r="D53">
        <v>1.8993103448275863</v>
      </c>
      <c r="E53">
        <v>3.4833795013850413</v>
      </c>
      <c r="F53">
        <v>2.0944881889763782</v>
      </c>
      <c r="G53">
        <v>1.5768025078369905</v>
      </c>
      <c r="H53">
        <v>5</v>
      </c>
      <c r="J53">
        <f t="shared" si="1"/>
        <v>2</v>
      </c>
      <c r="K53">
        <f t="shared" si="16"/>
        <v>3</v>
      </c>
      <c r="L53">
        <f t="shared" si="17"/>
        <v>2</v>
      </c>
      <c r="M53">
        <f t="shared" si="18"/>
        <v>2</v>
      </c>
      <c r="N53">
        <f t="shared" si="19"/>
        <v>5</v>
      </c>
      <c r="P53">
        <f t="shared" si="2"/>
        <v>40</v>
      </c>
      <c r="Q53">
        <f t="shared" si="3"/>
        <v>11</v>
      </c>
      <c r="R53">
        <f t="shared" si="4"/>
        <v>18.5</v>
      </c>
      <c r="S53">
        <f t="shared" si="5"/>
        <v>72</v>
      </c>
      <c r="T53">
        <f t="shared" si="6"/>
        <v>72.5</v>
      </c>
      <c r="U53">
        <f t="shared" si="7"/>
        <v>79.5</v>
      </c>
      <c r="V53">
        <f t="shared" si="8"/>
        <v>83</v>
      </c>
      <c r="W53">
        <f t="shared" si="9"/>
        <v>12.5</v>
      </c>
    </row>
    <row r="54" spans="1:23" x14ac:dyDescent="0.25">
      <c r="A54" s="3">
        <v>3</v>
      </c>
      <c r="B54" s="3">
        <v>2</v>
      </c>
      <c r="C54" s="3">
        <v>4</v>
      </c>
      <c r="D54">
        <v>2.5503448275862066</v>
      </c>
      <c r="E54">
        <v>3.966759002770083</v>
      </c>
      <c r="F54">
        <v>3</v>
      </c>
      <c r="G54">
        <v>3.9999999999999996</v>
      </c>
      <c r="H54">
        <v>1</v>
      </c>
      <c r="J54">
        <f t="shared" si="1"/>
        <v>3</v>
      </c>
      <c r="K54">
        <f t="shared" si="16"/>
        <v>4</v>
      </c>
      <c r="L54">
        <f t="shared" si="17"/>
        <v>3</v>
      </c>
      <c r="M54">
        <f t="shared" si="18"/>
        <v>4</v>
      </c>
      <c r="N54">
        <f t="shared" si="19"/>
        <v>1</v>
      </c>
      <c r="P54">
        <f t="shared" si="2"/>
        <v>40</v>
      </c>
      <c r="Q54">
        <f t="shared" si="3"/>
        <v>60</v>
      </c>
      <c r="R54">
        <f t="shared" si="4"/>
        <v>18.5</v>
      </c>
      <c r="S54">
        <f t="shared" si="5"/>
        <v>48</v>
      </c>
      <c r="T54">
        <f t="shared" si="6"/>
        <v>58</v>
      </c>
      <c r="U54">
        <f t="shared" si="7"/>
        <v>58</v>
      </c>
      <c r="V54">
        <f t="shared" si="8"/>
        <v>39.5</v>
      </c>
      <c r="W54">
        <f t="shared" si="9"/>
        <v>82.5</v>
      </c>
    </row>
    <row r="55" spans="1:23" x14ac:dyDescent="0.25">
      <c r="A55" s="3">
        <v>2</v>
      </c>
      <c r="B55" s="3">
        <v>3</v>
      </c>
      <c r="C55" s="3">
        <v>5</v>
      </c>
      <c r="D55">
        <v>3.4496551724137929</v>
      </c>
      <c r="E55">
        <v>4.0332409972299166</v>
      </c>
      <c r="F55">
        <v>3.4527559055118111</v>
      </c>
      <c r="G55">
        <v>4.5768025078369901</v>
      </c>
      <c r="H55">
        <v>3</v>
      </c>
      <c r="J55">
        <f t="shared" si="1"/>
        <v>3</v>
      </c>
      <c r="K55">
        <f t="shared" si="16"/>
        <v>4</v>
      </c>
      <c r="L55">
        <f t="shared" si="17"/>
        <v>3</v>
      </c>
      <c r="M55">
        <f t="shared" si="18"/>
        <v>5</v>
      </c>
      <c r="N55">
        <f t="shared" si="19"/>
        <v>3</v>
      </c>
      <c r="P55">
        <f t="shared" si="2"/>
        <v>69.5</v>
      </c>
      <c r="Q55">
        <f t="shared" si="3"/>
        <v>32.5</v>
      </c>
      <c r="R55">
        <f t="shared" si="4"/>
        <v>3.5</v>
      </c>
      <c r="S55">
        <f t="shared" si="5"/>
        <v>22.5</v>
      </c>
      <c r="T55">
        <f t="shared" si="6"/>
        <v>39</v>
      </c>
      <c r="U55">
        <f t="shared" si="7"/>
        <v>38.5</v>
      </c>
      <c r="V55">
        <f t="shared" si="8"/>
        <v>17</v>
      </c>
      <c r="W55">
        <f t="shared" si="9"/>
        <v>66.5</v>
      </c>
    </row>
    <row r="56" spans="1:23" x14ac:dyDescent="0.25">
      <c r="A56" s="3">
        <v>3</v>
      </c>
      <c r="B56" s="3">
        <v>4</v>
      </c>
      <c r="C56" s="3">
        <v>4</v>
      </c>
      <c r="D56">
        <v>3.3489655172413793</v>
      </c>
      <c r="E56">
        <v>4</v>
      </c>
      <c r="F56">
        <v>3.6417322834645671</v>
      </c>
      <c r="G56">
        <v>4.1536050156739801</v>
      </c>
      <c r="H56">
        <v>2</v>
      </c>
      <c r="J56">
        <f t="shared" si="1"/>
        <v>3</v>
      </c>
      <c r="K56">
        <f t="shared" si="16"/>
        <v>4</v>
      </c>
      <c r="L56">
        <f t="shared" si="17"/>
        <v>4</v>
      </c>
      <c r="M56">
        <f t="shared" si="18"/>
        <v>4</v>
      </c>
      <c r="N56">
        <f t="shared" si="19"/>
        <v>2</v>
      </c>
      <c r="P56">
        <f t="shared" si="2"/>
        <v>40</v>
      </c>
      <c r="Q56">
        <f t="shared" si="3"/>
        <v>11</v>
      </c>
      <c r="R56">
        <f t="shared" si="4"/>
        <v>18.5</v>
      </c>
      <c r="S56">
        <f t="shared" si="5"/>
        <v>27.5</v>
      </c>
      <c r="T56">
        <f t="shared" si="6"/>
        <v>47</v>
      </c>
      <c r="U56">
        <f t="shared" si="7"/>
        <v>21.5</v>
      </c>
      <c r="V56">
        <f t="shared" si="8"/>
        <v>32.5</v>
      </c>
      <c r="W56">
        <f t="shared" si="9"/>
        <v>78</v>
      </c>
    </row>
    <row r="57" spans="1:23" x14ac:dyDescent="0.25">
      <c r="A57" s="3">
        <v>3</v>
      </c>
      <c r="B57" s="3">
        <v>3</v>
      </c>
      <c r="C57" s="3">
        <v>2</v>
      </c>
      <c r="D57">
        <v>2.4496551724137934</v>
      </c>
      <c r="E57">
        <v>4</v>
      </c>
      <c r="F57">
        <v>3</v>
      </c>
      <c r="G57">
        <v>3.9999999999999996</v>
      </c>
      <c r="H57">
        <v>4</v>
      </c>
      <c r="J57">
        <f t="shared" si="1"/>
        <v>2</v>
      </c>
      <c r="K57">
        <f t="shared" si="16"/>
        <v>4</v>
      </c>
      <c r="L57">
        <f t="shared" si="17"/>
        <v>3</v>
      </c>
      <c r="M57">
        <f t="shared" si="18"/>
        <v>4</v>
      </c>
      <c r="N57">
        <f t="shared" si="19"/>
        <v>4</v>
      </c>
      <c r="P57">
        <f t="shared" si="2"/>
        <v>40</v>
      </c>
      <c r="Q57">
        <f t="shared" si="3"/>
        <v>32.5</v>
      </c>
      <c r="R57">
        <f t="shared" si="4"/>
        <v>67</v>
      </c>
      <c r="S57">
        <f t="shared" si="5"/>
        <v>56</v>
      </c>
      <c r="T57">
        <f t="shared" si="6"/>
        <v>47</v>
      </c>
      <c r="U57">
        <f t="shared" si="7"/>
        <v>58</v>
      </c>
      <c r="V57">
        <f t="shared" si="8"/>
        <v>39.5</v>
      </c>
      <c r="W57">
        <f t="shared" si="9"/>
        <v>41.5</v>
      </c>
    </row>
    <row r="58" spans="1:23" x14ac:dyDescent="0.25">
      <c r="A58" s="3">
        <v>2</v>
      </c>
      <c r="B58" s="3">
        <v>2</v>
      </c>
      <c r="C58" s="3">
        <v>2</v>
      </c>
      <c r="D58">
        <v>3.4496551724137929</v>
      </c>
      <c r="E58">
        <v>5</v>
      </c>
      <c r="F58">
        <v>4.0944881889763778</v>
      </c>
      <c r="G58">
        <v>4.5768025078369901</v>
      </c>
      <c r="H58">
        <v>4</v>
      </c>
      <c r="J58">
        <f t="shared" si="1"/>
        <v>3</v>
      </c>
      <c r="K58">
        <f t="shared" si="16"/>
        <v>5</v>
      </c>
      <c r="L58">
        <f t="shared" si="17"/>
        <v>4</v>
      </c>
      <c r="M58">
        <f t="shared" si="18"/>
        <v>5</v>
      </c>
      <c r="N58">
        <f t="shared" si="19"/>
        <v>4</v>
      </c>
      <c r="P58">
        <f t="shared" si="2"/>
        <v>69.5</v>
      </c>
      <c r="Q58">
        <f t="shared" si="3"/>
        <v>60</v>
      </c>
      <c r="R58">
        <f t="shared" si="4"/>
        <v>67</v>
      </c>
      <c r="S58">
        <f t="shared" si="5"/>
        <v>22.5</v>
      </c>
      <c r="T58">
        <f t="shared" si="6"/>
        <v>6</v>
      </c>
      <c r="U58">
        <f t="shared" si="7"/>
        <v>10</v>
      </c>
      <c r="V58">
        <f t="shared" si="8"/>
        <v>17</v>
      </c>
      <c r="W58">
        <f t="shared" si="9"/>
        <v>41.5</v>
      </c>
    </row>
    <row r="59" spans="1:23" x14ac:dyDescent="0.25">
      <c r="A59" s="3">
        <v>4</v>
      </c>
      <c r="B59" s="3">
        <v>4</v>
      </c>
      <c r="C59" s="3">
        <v>3</v>
      </c>
      <c r="D59">
        <v>4.4496551724137934</v>
      </c>
      <c r="E59">
        <v>4.5166204986149578</v>
      </c>
      <c r="F59">
        <v>3.0944881889763782</v>
      </c>
      <c r="G59">
        <v>3.9999999999999996</v>
      </c>
      <c r="H59">
        <v>2</v>
      </c>
      <c r="J59">
        <f t="shared" si="1"/>
        <v>4</v>
      </c>
      <c r="K59">
        <f t="shared" si="16"/>
        <v>5</v>
      </c>
      <c r="L59">
        <f t="shared" si="17"/>
        <v>3</v>
      </c>
      <c r="M59">
        <f t="shared" si="18"/>
        <v>4</v>
      </c>
      <c r="N59">
        <f t="shared" si="19"/>
        <v>2</v>
      </c>
      <c r="P59">
        <f t="shared" si="2"/>
        <v>12.5</v>
      </c>
      <c r="Q59">
        <f t="shared" si="3"/>
        <v>11</v>
      </c>
      <c r="R59">
        <f t="shared" si="4"/>
        <v>44</v>
      </c>
      <c r="S59">
        <f t="shared" si="5"/>
        <v>6.5</v>
      </c>
      <c r="T59">
        <f t="shared" si="6"/>
        <v>16.5</v>
      </c>
      <c r="U59">
        <f t="shared" si="7"/>
        <v>49</v>
      </c>
      <c r="V59">
        <f t="shared" si="8"/>
        <v>39.5</v>
      </c>
      <c r="W59">
        <f t="shared" si="9"/>
        <v>78</v>
      </c>
    </row>
    <row r="60" spans="1:23" x14ac:dyDescent="0.25">
      <c r="A60" s="3">
        <v>3</v>
      </c>
      <c r="B60" s="3">
        <v>1</v>
      </c>
      <c r="C60" s="3">
        <v>2</v>
      </c>
      <c r="D60">
        <v>2.6510344827586207</v>
      </c>
      <c r="E60">
        <v>3.5166204986149583</v>
      </c>
      <c r="F60">
        <v>3</v>
      </c>
      <c r="G60">
        <v>3.9999999999999996</v>
      </c>
      <c r="H60">
        <v>4</v>
      </c>
      <c r="J60">
        <f t="shared" si="1"/>
        <v>3</v>
      </c>
      <c r="K60">
        <f t="shared" si="16"/>
        <v>4</v>
      </c>
      <c r="L60">
        <f t="shared" si="17"/>
        <v>3</v>
      </c>
      <c r="M60">
        <f t="shared" si="18"/>
        <v>4</v>
      </c>
      <c r="N60">
        <f t="shared" si="19"/>
        <v>4</v>
      </c>
      <c r="P60">
        <f t="shared" si="2"/>
        <v>40</v>
      </c>
      <c r="Q60">
        <f t="shared" si="3"/>
        <v>79</v>
      </c>
      <c r="R60">
        <f t="shared" si="4"/>
        <v>67</v>
      </c>
      <c r="S60">
        <f t="shared" si="5"/>
        <v>44</v>
      </c>
      <c r="T60">
        <f t="shared" si="6"/>
        <v>66</v>
      </c>
      <c r="U60">
        <f t="shared" si="7"/>
        <v>58</v>
      </c>
      <c r="V60">
        <f t="shared" si="8"/>
        <v>39.5</v>
      </c>
      <c r="W60">
        <f t="shared" si="9"/>
        <v>41.5</v>
      </c>
    </row>
    <row r="61" spans="1:23" x14ac:dyDescent="0.25">
      <c r="A61" s="3">
        <v>2</v>
      </c>
      <c r="B61" s="3">
        <v>2</v>
      </c>
      <c r="C61" s="3">
        <v>4</v>
      </c>
      <c r="D61">
        <v>3</v>
      </c>
      <c r="E61">
        <v>5</v>
      </c>
      <c r="F61">
        <v>3.6417322834645671</v>
      </c>
      <c r="G61">
        <v>4.5768025078369901</v>
      </c>
      <c r="H61">
        <v>5</v>
      </c>
      <c r="J61">
        <f t="shared" si="1"/>
        <v>3</v>
      </c>
      <c r="K61">
        <f t="shared" si="16"/>
        <v>5</v>
      </c>
      <c r="L61">
        <f t="shared" si="17"/>
        <v>4</v>
      </c>
      <c r="M61">
        <f t="shared" si="18"/>
        <v>5</v>
      </c>
      <c r="N61">
        <f t="shared" si="19"/>
        <v>5</v>
      </c>
      <c r="P61">
        <f t="shared" si="2"/>
        <v>69.5</v>
      </c>
      <c r="Q61">
        <f t="shared" si="3"/>
        <v>60</v>
      </c>
      <c r="R61">
        <f t="shared" si="4"/>
        <v>18.5</v>
      </c>
      <c r="S61">
        <f t="shared" si="5"/>
        <v>31.5</v>
      </c>
      <c r="T61">
        <f t="shared" si="6"/>
        <v>6</v>
      </c>
      <c r="U61">
        <f t="shared" si="7"/>
        <v>21.5</v>
      </c>
      <c r="V61">
        <f t="shared" si="8"/>
        <v>17</v>
      </c>
      <c r="W61">
        <f t="shared" si="9"/>
        <v>12.5</v>
      </c>
    </row>
    <row r="62" spans="1:23" x14ac:dyDescent="0.25">
      <c r="A62" s="3">
        <v>2</v>
      </c>
      <c r="B62" s="3">
        <v>2</v>
      </c>
      <c r="C62" s="3">
        <v>4</v>
      </c>
      <c r="D62">
        <v>3</v>
      </c>
      <c r="E62">
        <v>5</v>
      </c>
      <c r="F62">
        <v>3.6417322834645671</v>
      </c>
      <c r="G62">
        <v>4.5768025078369901</v>
      </c>
      <c r="H62">
        <v>5</v>
      </c>
      <c r="J62">
        <f t="shared" si="1"/>
        <v>3</v>
      </c>
      <c r="K62">
        <f t="shared" si="16"/>
        <v>5</v>
      </c>
      <c r="L62">
        <f t="shared" si="17"/>
        <v>4</v>
      </c>
      <c r="M62">
        <f t="shared" si="18"/>
        <v>5</v>
      </c>
      <c r="N62">
        <f t="shared" si="19"/>
        <v>5</v>
      </c>
      <c r="P62">
        <f t="shared" si="2"/>
        <v>69.5</v>
      </c>
      <c r="Q62">
        <f t="shared" si="3"/>
        <v>60</v>
      </c>
      <c r="R62">
        <f t="shared" si="4"/>
        <v>18.5</v>
      </c>
      <c r="S62">
        <f t="shared" si="5"/>
        <v>31.5</v>
      </c>
      <c r="T62">
        <f t="shared" si="6"/>
        <v>6</v>
      </c>
      <c r="U62">
        <f t="shared" si="7"/>
        <v>21.5</v>
      </c>
      <c r="V62">
        <f t="shared" si="8"/>
        <v>17</v>
      </c>
      <c r="W62">
        <f t="shared" si="9"/>
        <v>12.5</v>
      </c>
    </row>
    <row r="63" spans="1:23" x14ac:dyDescent="0.25">
      <c r="A63" s="3">
        <v>4</v>
      </c>
      <c r="B63" s="3">
        <v>2</v>
      </c>
      <c r="C63" s="3">
        <v>3</v>
      </c>
      <c r="D63">
        <v>2.8993103448275859</v>
      </c>
      <c r="E63">
        <v>3.0332409972299166</v>
      </c>
      <c r="F63">
        <v>1.5472440944881891</v>
      </c>
      <c r="G63">
        <v>3.4231974921630091</v>
      </c>
      <c r="H63">
        <v>4</v>
      </c>
      <c r="J63">
        <f t="shared" si="1"/>
        <v>3</v>
      </c>
      <c r="K63">
        <f t="shared" si="16"/>
        <v>3</v>
      </c>
      <c r="L63">
        <f t="shared" si="17"/>
        <v>2</v>
      </c>
      <c r="M63">
        <f t="shared" si="18"/>
        <v>3</v>
      </c>
      <c r="N63">
        <f t="shared" si="19"/>
        <v>4</v>
      </c>
      <c r="P63">
        <f t="shared" si="2"/>
        <v>12.5</v>
      </c>
      <c r="Q63">
        <f t="shared" si="3"/>
        <v>60</v>
      </c>
      <c r="R63">
        <f t="shared" si="4"/>
        <v>44</v>
      </c>
      <c r="S63">
        <f t="shared" si="5"/>
        <v>37.5</v>
      </c>
      <c r="T63">
        <f t="shared" si="6"/>
        <v>78</v>
      </c>
      <c r="U63">
        <f t="shared" si="7"/>
        <v>83</v>
      </c>
      <c r="V63">
        <f t="shared" si="8"/>
        <v>58</v>
      </c>
      <c r="W63">
        <f t="shared" si="9"/>
        <v>41.5</v>
      </c>
    </row>
    <row r="64" spans="1:23" x14ac:dyDescent="0.25">
      <c r="A64" s="3">
        <v>4</v>
      </c>
      <c r="B64" s="3">
        <v>3</v>
      </c>
      <c r="C64" s="3">
        <v>2</v>
      </c>
      <c r="D64">
        <v>3.5503448275862071</v>
      </c>
      <c r="E64">
        <v>5</v>
      </c>
      <c r="F64">
        <v>4.5472440944881889</v>
      </c>
      <c r="G64">
        <v>4.5768025078369901</v>
      </c>
      <c r="H64">
        <v>4</v>
      </c>
      <c r="J64">
        <f t="shared" si="1"/>
        <v>4</v>
      </c>
      <c r="K64">
        <f t="shared" si="16"/>
        <v>5</v>
      </c>
      <c r="L64">
        <f t="shared" si="17"/>
        <v>5</v>
      </c>
      <c r="M64">
        <f t="shared" si="18"/>
        <v>5</v>
      </c>
      <c r="N64">
        <f t="shared" si="19"/>
        <v>4</v>
      </c>
      <c r="P64">
        <f t="shared" si="2"/>
        <v>12.5</v>
      </c>
      <c r="Q64">
        <f t="shared" si="3"/>
        <v>32.5</v>
      </c>
      <c r="R64">
        <f t="shared" si="4"/>
        <v>67</v>
      </c>
      <c r="S64">
        <f t="shared" si="5"/>
        <v>15</v>
      </c>
      <c r="T64">
        <f t="shared" si="6"/>
        <v>6</v>
      </c>
      <c r="U64">
        <f t="shared" si="7"/>
        <v>4.5</v>
      </c>
      <c r="V64">
        <f t="shared" si="8"/>
        <v>17</v>
      </c>
      <c r="W64">
        <f t="shared" si="9"/>
        <v>41.5</v>
      </c>
    </row>
    <row r="65" spans="1:23" x14ac:dyDescent="0.25">
      <c r="A65" s="3">
        <v>2</v>
      </c>
      <c r="B65" s="3">
        <v>3</v>
      </c>
      <c r="C65" s="3">
        <v>4</v>
      </c>
      <c r="D65">
        <v>3.5503448275862071</v>
      </c>
      <c r="E65">
        <v>4</v>
      </c>
      <c r="F65">
        <v>3.4527559055118111</v>
      </c>
      <c r="G65">
        <v>2.4231974921630091</v>
      </c>
      <c r="H65">
        <v>5</v>
      </c>
      <c r="J65">
        <f t="shared" si="1"/>
        <v>4</v>
      </c>
      <c r="K65">
        <f t="shared" si="16"/>
        <v>4</v>
      </c>
      <c r="L65">
        <f t="shared" si="17"/>
        <v>3</v>
      </c>
      <c r="M65">
        <f t="shared" si="18"/>
        <v>2</v>
      </c>
      <c r="N65">
        <f t="shared" si="19"/>
        <v>5</v>
      </c>
      <c r="P65">
        <f t="shared" si="2"/>
        <v>69.5</v>
      </c>
      <c r="Q65">
        <f t="shared" si="3"/>
        <v>32.5</v>
      </c>
      <c r="R65">
        <f t="shared" si="4"/>
        <v>18.5</v>
      </c>
      <c r="S65">
        <f t="shared" si="5"/>
        <v>15</v>
      </c>
      <c r="T65">
        <f t="shared" si="6"/>
        <v>47</v>
      </c>
      <c r="U65">
        <f t="shared" si="7"/>
        <v>38.5</v>
      </c>
      <c r="V65">
        <f t="shared" si="8"/>
        <v>80</v>
      </c>
      <c r="W65">
        <f t="shared" si="9"/>
        <v>12.5</v>
      </c>
    </row>
    <row r="66" spans="1:23" x14ac:dyDescent="0.25">
      <c r="A66" s="3">
        <v>2</v>
      </c>
      <c r="B66" s="3">
        <v>2</v>
      </c>
      <c r="C66" s="3">
        <v>4</v>
      </c>
      <c r="D66">
        <v>2.5503448275862066</v>
      </c>
      <c r="E66">
        <v>3.5166204986149583</v>
      </c>
      <c r="F66">
        <v>2.4527559055118111</v>
      </c>
      <c r="G66">
        <v>3.9999999999999996</v>
      </c>
      <c r="H66">
        <v>4</v>
      </c>
      <c r="J66">
        <f t="shared" si="1"/>
        <v>3</v>
      </c>
      <c r="K66">
        <f t="shared" si="16"/>
        <v>4</v>
      </c>
      <c r="L66">
        <f t="shared" si="17"/>
        <v>2</v>
      </c>
      <c r="M66">
        <f t="shared" si="18"/>
        <v>4</v>
      </c>
      <c r="N66">
        <f t="shared" si="19"/>
        <v>4</v>
      </c>
      <c r="P66">
        <f t="shared" si="2"/>
        <v>69.5</v>
      </c>
      <c r="Q66">
        <f t="shared" si="3"/>
        <v>60</v>
      </c>
      <c r="R66">
        <f t="shared" si="4"/>
        <v>18.5</v>
      </c>
      <c r="S66">
        <f t="shared" si="5"/>
        <v>48</v>
      </c>
      <c r="T66">
        <f t="shared" si="6"/>
        <v>66</v>
      </c>
      <c r="U66">
        <f t="shared" si="7"/>
        <v>76</v>
      </c>
      <c r="V66">
        <f t="shared" si="8"/>
        <v>39.5</v>
      </c>
      <c r="W66">
        <f t="shared" si="9"/>
        <v>41.5</v>
      </c>
    </row>
    <row r="67" spans="1:23" x14ac:dyDescent="0.25">
      <c r="A67" s="3">
        <v>4</v>
      </c>
      <c r="B67" s="3">
        <v>3</v>
      </c>
      <c r="C67" s="3">
        <v>5</v>
      </c>
      <c r="D67">
        <v>1.8993103448275863</v>
      </c>
      <c r="E67">
        <v>4.4833795013850413</v>
      </c>
      <c r="F67">
        <v>4.5472440944881889</v>
      </c>
      <c r="G67">
        <v>3.9999999999999996</v>
      </c>
      <c r="H67">
        <v>4</v>
      </c>
      <c r="J67">
        <f t="shared" ref="J67:J84" si="20">ROUND(D67,0)</f>
        <v>2</v>
      </c>
      <c r="K67">
        <f t="shared" si="16"/>
        <v>4</v>
      </c>
      <c r="L67">
        <f t="shared" si="17"/>
        <v>5</v>
      </c>
      <c r="M67">
        <f t="shared" si="18"/>
        <v>4</v>
      </c>
      <c r="N67">
        <f t="shared" si="19"/>
        <v>4</v>
      </c>
      <c r="P67">
        <f t="shared" ref="P67:P84" si="21">_xlfn.RANK.AVG(A67,$A$2:$A$84,0)</f>
        <v>12.5</v>
      </c>
      <c r="Q67">
        <f t="shared" ref="Q67:Q84" si="22">_xlfn.RANK.AVG(B67,$B$2:$B$84,0)</f>
        <v>32.5</v>
      </c>
      <c r="R67">
        <f t="shared" ref="R67:R84" si="23">_xlfn.RANK.AVG(C67,$C$2:$C$84,0)</f>
        <v>3.5</v>
      </c>
      <c r="S67">
        <f t="shared" ref="S67:S84" si="24">_xlfn.RANK.AVG(D67, $D$2:$D$84, 0)</f>
        <v>72</v>
      </c>
      <c r="T67">
        <f t="shared" ref="T67:T84" si="25">_xlfn.RANK.AVG(E67, $E$2:$E$84, 0)</f>
        <v>30</v>
      </c>
      <c r="U67">
        <f t="shared" ref="U67:U84" si="26">_xlfn.RANK.AVG(F67, $F$2:$F$84, 0)</f>
        <v>4.5</v>
      </c>
      <c r="V67">
        <f t="shared" ref="V67:V84" si="27">_xlfn.RANK.AVG(G67, $G$2:$G$84, 0)</f>
        <v>39.5</v>
      </c>
      <c r="W67">
        <f t="shared" ref="W67:W84" si="28">_xlfn.RANK.AVG(H67, $H$2:$H$84, 0)</f>
        <v>41.5</v>
      </c>
    </row>
    <row r="68" spans="1:23" x14ac:dyDescent="0.25">
      <c r="A68" s="3">
        <v>3</v>
      </c>
      <c r="B68" s="3">
        <v>4</v>
      </c>
      <c r="C68" s="3">
        <v>3</v>
      </c>
      <c r="D68">
        <v>2.4496551724137934</v>
      </c>
      <c r="E68">
        <v>4.4833795013850413</v>
      </c>
      <c r="F68">
        <v>2.4527559055118111</v>
      </c>
      <c r="G68">
        <v>3.2695924764890281</v>
      </c>
      <c r="H68">
        <v>4</v>
      </c>
      <c r="J68">
        <f t="shared" si="20"/>
        <v>2</v>
      </c>
      <c r="K68">
        <f t="shared" si="16"/>
        <v>4</v>
      </c>
      <c r="L68">
        <f t="shared" si="17"/>
        <v>2</v>
      </c>
      <c r="M68">
        <f t="shared" si="18"/>
        <v>3</v>
      </c>
      <c r="N68">
        <f t="shared" si="19"/>
        <v>4</v>
      </c>
      <c r="P68">
        <f t="shared" si="21"/>
        <v>40</v>
      </c>
      <c r="Q68">
        <f t="shared" si="22"/>
        <v>11</v>
      </c>
      <c r="R68">
        <f t="shared" si="23"/>
        <v>44</v>
      </c>
      <c r="S68">
        <f t="shared" si="24"/>
        <v>56</v>
      </c>
      <c r="T68">
        <f t="shared" si="25"/>
        <v>30</v>
      </c>
      <c r="U68">
        <f t="shared" si="26"/>
        <v>76</v>
      </c>
      <c r="V68">
        <f t="shared" si="27"/>
        <v>66</v>
      </c>
      <c r="W68">
        <f t="shared" si="28"/>
        <v>41.5</v>
      </c>
    </row>
    <row r="69" spans="1:23" x14ac:dyDescent="0.25">
      <c r="A69" s="3">
        <v>3</v>
      </c>
      <c r="B69" s="3">
        <v>2</v>
      </c>
      <c r="C69" s="3">
        <v>2</v>
      </c>
      <c r="D69">
        <v>5</v>
      </c>
      <c r="E69">
        <v>5</v>
      </c>
      <c r="F69">
        <v>3.4527559055118111</v>
      </c>
      <c r="G69">
        <v>5</v>
      </c>
      <c r="H69">
        <v>4</v>
      </c>
      <c r="J69">
        <f t="shared" si="20"/>
        <v>5</v>
      </c>
      <c r="K69">
        <f t="shared" si="16"/>
        <v>5</v>
      </c>
      <c r="L69">
        <f t="shared" si="17"/>
        <v>3</v>
      </c>
      <c r="M69">
        <f t="shared" si="18"/>
        <v>5</v>
      </c>
      <c r="N69">
        <f t="shared" si="19"/>
        <v>4</v>
      </c>
      <c r="P69">
        <f t="shared" si="21"/>
        <v>40</v>
      </c>
      <c r="Q69">
        <f t="shared" si="22"/>
        <v>60</v>
      </c>
      <c r="R69">
        <f t="shared" si="23"/>
        <v>67</v>
      </c>
      <c r="S69">
        <f t="shared" si="24"/>
        <v>2</v>
      </c>
      <c r="T69">
        <f t="shared" si="25"/>
        <v>6</v>
      </c>
      <c r="U69">
        <f t="shared" si="26"/>
        <v>38.5</v>
      </c>
      <c r="V69">
        <f t="shared" si="27"/>
        <v>6</v>
      </c>
      <c r="W69">
        <f t="shared" si="28"/>
        <v>41.5</v>
      </c>
    </row>
    <row r="70" spans="1:23" x14ac:dyDescent="0.25">
      <c r="A70" s="3">
        <v>3</v>
      </c>
      <c r="B70" s="3">
        <v>3</v>
      </c>
      <c r="C70" s="3">
        <v>2</v>
      </c>
      <c r="D70">
        <v>2.3489655172413793</v>
      </c>
      <c r="E70">
        <v>2.966759002770083</v>
      </c>
      <c r="F70">
        <v>3.0944881889763782</v>
      </c>
      <c r="G70">
        <v>3.5768025078369901</v>
      </c>
      <c r="H70">
        <v>2</v>
      </c>
      <c r="J70">
        <f t="shared" si="20"/>
        <v>2</v>
      </c>
      <c r="K70">
        <f t="shared" si="16"/>
        <v>3</v>
      </c>
      <c r="L70">
        <f t="shared" si="17"/>
        <v>3</v>
      </c>
      <c r="M70">
        <f t="shared" si="18"/>
        <v>4</v>
      </c>
      <c r="N70">
        <f t="shared" si="19"/>
        <v>2</v>
      </c>
      <c r="P70">
        <f t="shared" si="21"/>
        <v>40</v>
      </c>
      <c r="Q70">
        <f t="shared" si="22"/>
        <v>32.5</v>
      </c>
      <c r="R70">
        <f t="shared" si="23"/>
        <v>67</v>
      </c>
      <c r="S70">
        <f t="shared" si="24"/>
        <v>62.5</v>
      </c>
      <c r="T70">
        <f t="shared" si="25"/>
        <v>80.5</v>
      </c>
      <c r="U70">
        <f t="shared" si="26"/>
        <v>49</v>
      </c>
      <c r="V70">
        <f t="shared" si="27"/>
        <v>50.5</v>
      </c>
      <c r="W70">
        <f t="shared" si="28"/>
        <v>78</v>
      </c>
    </row>
    <row r="71" spans="1:23" x14ac:dyDescent="0.25">
      <c r="A71" s="3">
        <v>3</v>
      </c>
      <c r="B71" s="3">
        <v>4</v>
      </c>
      <c r="C71" s="3">
        <v>2</v>
      </c>
      <c r="D71">
        <v>2.3489655172413793</v>
      </c>
      <c r="E71">
        <v>3.4833795013850413</v>
      </c>
      <c r="F71">
        <v>4</v>
      </c>
      <c r="G71">
        <v>5</v>
      </c>
      <c r="H71">
        <v>5</v>
      </c>
      <c r="J71">
        <f t="shared" si="20"/>
        <v>2</v>
      </c>
      <c r="K71">
        <f t="shared" si="16"/>
        <v>3</v>
      </c>
      <c r="L71">
        <f t="shared" si="17"/>
        <v>4</v>
      </c>
      <c r="M71">
        <f t="shared" si="18"/>
        <v>5</v>
      </c>
      <c r="N71">
        <f t="shared" si="19"/>
        <v>5</v>
      </c>
      <c r="P71">
        <f t="shared" si="21"/>
        <v>40</v>
      </c>
      <c r="Q71">
        <f t="shared" si="22"/>
        <v>11</v>
      </c>
      <c r="R71">
        <f t="shared" si="23"/>
        <v>67</v>
      </c>
      <c r="S71">
        <f t="shared" si="24"/>
        <v>62.5</v>
      </c>
      <c r="T71">
        <f t="shared" si="25"/>
        <v>72.5</v>
      </c>
      <c r="U71">
        <f t="shared" si="26"/>
        <v>15.5</v>
      </c>
      <c r="V71">
        <f t="shared" si="27"/>
        <v>6</v>
      </c>
      <c r="W71">
        <f t="shared" si="28"/>
        <v>12.5</v>
      </c>
    </row>
    <row r="72" spans="1:23" x14ac:dyDescent="0.25">
      <c r="A72" s="3">
        <v>2</v>
      </c>
      <c r="B72" s="3">
        <v>4</v>
      </c>
      <c r="C72" s="3">
        <v>3</v>
      </c>
      <c r="D72">
        <v>3.4496551724137929</v>
      </c>
      <c r="E72">
        <v>3.5166204986149583</v>
      </c>
      <c r="F72">
        <v>2.9055118110236222</v>
      </c>
      <c r="G72">
        <v>3.4231974921630091</v>
      </c>
      <c r="H72">
        <v>4</v>
      </c>
      <c r="J72">
        <f t="shared" si="20"/>
        <v>3</v>
      </c>
      <c r="K72">
        <f t="shared" si="16"/>
        <v>4</v>
      </c>
      <c r="L72">
        <f t="shared" si="17"/>
        <v>3</v>
      </c>
      <c r="M72">
        <f t="shared" si="18"/>
        <v>3</v>
      </c>
      <c r="N72">
        <f t="shared" si="19"/>
        <v>4</v>
      </c>
      <c r="P72">
        <f t="shared" si="21"/>
        <v>69.5</v>
      </c>
      <c r="Q72">
        <f t="shared" si="22"/>
        <v>11</v>
      </c>
      <c r="R72">
        <f t="shared" si="23"/>
        <v>44</v>
      </c>
      <c r="S72">
        <f t="shared" si="24"/>
        <v>22.5</v>
      </c>
      <c r="T72">
        <f t="shared" si="25"/>
        <v>66</v>
      </c>
      <c r="U72">
        <f t="shared" si="26"/>
        <v>65.5</v>
      </c>
      <c r="V72">
        <f t="shared" si="27"/>
        <v>58</v>
      </c>
      <c r="W72">
        <f t="shared" si="28"/>
        <v>41.5</v>
      </c>
    </row>
    <row r="73" spans="1:23" x14ac:dyDescent="0.25">
      <c r="A73" s="6">
        <v>3</v>
      </c>
      <c r="B73" s="6">
        <v>3</v>
      </c>
      <c r="C73" s="6">
        <v>3</v>
      </c>
      <c r="D73">
        <v>4.5503448275862066</v>
      </c>
      <c r="E73">
        <v>4.4833795013850413</v>
      </c>
      <c r="F73">
        <v>3.3582677165354333</v>
      </c>
      <c r="G73">
        <v>4.4231974921630091</v>
      </c>
      <c r="H73">
        <v>5</v>
      </c>
      <c r="J73">
        <f t="shared" si="20"/>
        <v>5</v>
      </c>
      <c r="K73">
        <f t="shared" si="16"/>
        <v>4</v>
      </c>
      <c r="L73">
        <f t="shared" si="17"/>
        <v>3</v>
      </c>
      <c r="M73">
        <f t="shared" si="18"/>
        <v>4</v>
      </c>
      <c r="N73">
        <f t="shared" si="19"/>
        <v>5</v>
      </c>
      <c r="P73">
        <f t="shared" si="21"/>
        <v>40</v>
      </c>
      <c r="Q73">
        <f t="shared" si="22"/>
        <v>32.5</v>
      </c>
      <c r="R73">
        <f t="shared" si="23"/>
        <v>44</v>
      </c>
      <c r="S73">
        <f t="shared" si="24"/>
        <v>4.5</v>
      </c>
      <c r="T73">
        <f t="shared" si="25"/>
        <v>30</v>
      </c>
      <c r="U73">
        <f t="shared" si="26"/>
        <v>44.5</v>
      </c>
      <c r="V73">
        <f t="shared" si="27"/>
        <v>27</v>
      </c>
      <c r="W73">
        <f t="shared" si="28"/>
        <v>12.5</v>
      </c>
    </row>
    <row r="74" spans="1:23" x14ac:dyDescent="0.25">
      <c r="A74" s="6">
        <v>3</v>
      </c>
      <c r="B74" s="6">
        <v>2</v>
      </c>
      <c r="C74" s="6">
        <v>4</v>
      </c>
      <c r="D74">
        <v>5</v>
      </c>
      <c r="E74">
        <v>4.4833795013850413</v>
      </c>
      <c r="F74">
        <v>4.5472440944881889</v>
      </c>
      <c r="G74">
        <v>4.5768025078369901</v>
      </c>
      <c r="H74">
        <v>5</v>
      </c>
      <c r="J74">
        <f t="shared" si="20"/>
        <v>5</v>
      </c>
      <c r="K74">
        <f t="shared" si="16"/>
        <v>4</v>
      </c>
      <c r="L74">
        <f t="shared" si="17"/>
        <v>5</v>
      </c>
      <c r="M74">
        <f t="shared" si="18"/>
        <v>5</v>
      </c>
      <c r="N74">
        <f t="shared" si="19"/>
        <v>5</v>
      </c>
      <c r="P74">
        <f t="shared" si="21"/>
        <v>40</v>
      </c>
      <c r="Q74">
        <f t="shared" si="22"/>
        <v>60</v>
      </c>
      <c r="R74">
        <f t="shared" si="23"/>
        <v>18.5</v>
      </c>
      <c r="S74">
        <f t="shared" si="24"/>
        <v>2</v>
      </c>
      <c r="T74">
        <f t="shared" si="25"/>
        <v>30</v>
      </c>
      <c r="U74">
        <f t="shared" si="26"/>
        <v>4.5</v>
      </c>
      <c r="V74">
        <f t="shared" si="27"/>
        <v>17</v>
      </c>
      <c r="W74">
        <f t="shared" si="28"/>
        <v>12.5</v>
      </c>
    </row>
    <row r="75" spans="1:23" x14ac:dyDescent="0.25">
      <c r="A75" s="6">
        <v>2</v>
      </c>
      <c r="B75" s="6">
        <v>3</v>
      </c>
      <c r="C75" s="6">
        <v>4</v>
      </c>
      <c r="D75">
        <v>3.5503448275862071</v>
      </c>
      <c r="E75">
        <v>4.5166204986149578</v>
      </c>
      <c r="F75">
        <v>3.0944881889763782</v>
      </c>
      <c r="G75">
        <v>3.2695924764890281</v>
      </c>
      <c r="H75">
        <v>5</v>
      </c>
      <c r="J75">
        <f t="shared" si="20"/>
        <v>4</v>
      </c>
      <c r="K75">
        <f t="shared" si="16"/>
        <v>5</v>
      </c>
      <c r="L75">
        <f t="shared" si="17"/>
        <v>3</v>
      </c>
      <c r="M75">
        <f t="shared" si="18"/>
        <v>3</v>
      </c>
      <c r="N75">
        <f t="shared" si="19"/>
        <v>5</v>
      </c>
      <c r="P75">
        <f t="shared" si="21"/>
        <v>69.5</v>
      </c>
      <c r="Q75">
        <f t="shared" si="22"/>
        <v>32.5</v>
      </c>
      <c r="R75">
        <f t="shared" si="23"/>
        <v>18.5</v>
      </c>
      <c r="S75">
        <f t="shared" si="24"/>
        <v>15</v>
      </c>
      <c r="T75">
        <f t="shared" si="25"/>
        <v>16.5</v>
      </c>
      <c r="U75">
        <f t="shared" si="26"/>
        <v>49</v>
      </c>
      <c r="V75">
        <f t="shared" si="27"/>
        <v>66</v>
      </c>
      <c r="W75">
        <f t="shared" si="28"/>
        <v>12.5</v>
      </c>
    </row>
    <row r="76" spans="1:23" x14ac:dyDescent="0.25">
      <c r="A76" s="6">
        <v>3</v>
      </c>
      <c r="B76" s="6">
        <v>1</v>
      </c>
      <c r="C76" s="6">
        <v>2</v>
      </c>
      <c r="D76">
        <v>1.4496551724137929</v>
      </c>
      <c r="E76">
        <v>3.5498614958448749</v>
      </c>
      <c r="F76">
        <v>5</v>
      </c>
      <c r="G76">
        <v>3.2695924764890281</v>
      </c>
      <c r="H76">
        <v>3</v>
      </c>
      <c r="J76">
        <f t="shared" si="20"/>
        <v>1</v>
      </c>
      <c r="K76">
        <f t="shared" si="16"/>
        <v>4</v>
      </c>
      <c r="L76">
        <f t="shared" si="17"/>
        <v>5</v>
      </c>
      <c r="M76">
        <f t="shared" si="18"/>
        <v>3</v>
      </c>
      <c r="N76">
        <f t="shared" si="19"/>
        <v>3</v>
      </c>
      <c r="P76">
        <f t="shared" si="21"/>
        <v>40</v>
      </c>
      <c r="Q76">
        <f t="shared" si="22"/>
        <v>79</v>
      </c>
      <c r="R76">
        <f t="shared" si="23"/>
        <v>67</v>
      </c>
      <c r="S76">
        <f t="shared" si="24"/>
        <v>79</v>
      </c>
      <c r="T76">
        <f t="shared" si="25"/>
        <v>62</v>
      </c>
      <c r="U76">
        <f t="shared" si="26"/>
        <v>1.5</v>
      </c>
      <c r="V76">
        <f t="shared" si="27"/>
        <v>66</v>
      </c>
      <c r="W76">
        <f t="shared" si="28"/>
        <v>66.5</v>
      </c>
    </row>
    <row r="77" spans="1:23" x14ac:dyDescent="0.25">
      <c r="A77" s="6">
        <v>4</v>
      </c>
      <c r="B77" s="6">
        <v>3</v>
      </c>
      <c r="C77" s="6">
        <v>2</v>
      </c>
      <c r="D77">
        <v>1.4496551724137929</v>
      </c>
      <c r="E77">
        <v>4.5166204986149578</v>
      </c>
      <c r="F77">
        <v>4.4527559055118111</v>
      </c>
      <c r="G77">
        <v>5</v>
      </c>
      <c r="H77">
        <v>4</v>
      </c>
      <c r="J77">
        <f t="shared" si="20"/>
        <v>1</v>
      </c>
      <c r="K77">
        <f t="shared" si="16"/>
        <v>5</v>
      </c>
      <c r="L77">
        <f t="shared" si="17"/>
        <v>4</v>
      </c>
      <c r="M77">
        <f t="shared" si="18"/>
        <v>5</v>
      </c>
      <c r="N77">
        <f t="shared" si="19"/>
        <v>4</v>
      </c>
      <c r="P77">
        <f t="shared" si="21"/>
        <v>12.5</v>
      </c>
      <c r="Q77">
        <f t="shared" si="22"/>
        <v>32.5</v>
      </c>
      <c r="R77">
        <f t="shared" si="23"/>
        <v>67</v>
      </c>
      <c r="S77">
        <f t="shared" si="24"/>
        <v>79</v>
      </c>
      <c r="T77">
        <f t="shared" si="25"/>
        <v>16.5</v>
      </c>
      <c r="U77">
        <f t="shared" si="26"/>
        <v>7.5</v>
      </c>
      <c r="V77">
        <f t="shared" si="27"/>
        <v>6</v>
      </c>
      <c r="W77">
        <f t="shared" si="28"/>
        <v>41.5</v>
      </c>
    </row>
    <row r="78" spans="1:23" x14ac:dyDescent="0.25">
      <c r="A78" s="6">
        <v>3</v>
      </c>
      <c r="B78" s="6">
        <v>3</v>
      </c>
      <c r="C78" s="6">
        <v>4</v>
      </c>
      <c r="D78">
        <v>1.5503448275862071</v>
      </c>
      <c r="E78">
        <v>3.966759002770083</v>
      </c>
      <c r="F78">
        <v>4</v>
      </c>
      <c r="G78">
        <v>5</v>
      </c>
      <c r="H78">
        <v>4</v>
      </c>
      <c r="J78">
        <f t="shared" si="20"/>
        <v>2</v>
      </c>
      <c r="K78">
        <f t="shared" si="16"/>
        <v>4</v>
      </c>
      <c r="L78">
        <f t="shared" si="17"/>
        <v>4</v>
      </c>
      <c r="M78">
        <f t="shared" si="18"/>
        <v>5</v>
      </c>
      <c r="N78">
        <f t="shared" si="19"/>
        <v>4</v>
      </c>
      <c r="P78">
        <f t="shared" si="21"/>
        <v>40</v>
      </c>
      <c r="Q78">
        <f t="shared" si="22"/>
        <v>32.5</v>
      </c>
      <c r="R78">
        <f t="shared" si="23"/>
        <v>18.5</v>
      </c>
      <c r="S78">
        <f t="shared" si="24"/>
        <v>74.5</v>
      </c>
      <c r="T78">
        <f t="shared" si="25"/>
        <v>58</v>
      </c>
      <c r="U78">
        <f t="shared" si="26"/>
        <v>15.5</v>
      </c>
      <c r="V78">
        <f t="shared" si="27"/>
        <v>6</v>
      </c>
      <c r="W78">
        <f t="shared" si="28"/>
        <v>41.5</v>
      </c>
    </row>
    <row r="79" spans="1:23" x14ac:dyDescent="0.25">
      <c r="A79" s="6">
        <v>3</v>
      </c>
      <c r="B79" s="6">
        <v>3</v>
      </c>
      <c r="C79" s="6">
        <v>3</v>
      </c>
      <c r="D79">
        <v>4.4496551724137934</v>
      </c>
      <c r="E79">
        <v>4</v>
      </c>
      <c r="F79">
        <v>2.811023622047244</v>
      </c>
      <c r="G79">
        <v>3.2695924764890281</v>
      </c>
      <c r="H79">
        <v>4</v>
      </c>
      <c r="J79">
        <f t="shared" si="20"/>
        <v>4</v>
      </c>
      <c r="K79">
        <f t="shared" si="16"/>
        <v>4</v>
      </c>
      <c r="L79">
        <f t="shared" si="17"/>
        <v>3</v>
      </c>
      <c r="M79">
        <f t="shared" si="18"/>
        <v>3</v>
      </c>
      <c r="N79">
        <f t="shared" si="19"/>
        <v>4</v>
      </c>
      <c r="P79">
        <f t="shared" si="21"/>
        <v>40</v>
      </c>
      <c r="Q79">
        <f t="shared" si="22"/>
        <v>32.5</v>
      </c>
      <c r="R79">
        <f t="shared" si="23"/>
        <v>44</v>
      </c>
      <c r="S79">
        <f t="shared" si="24"/>
        <v>6.5</v>
      </c>
      <c r="T79">
        <f t="shared" si="25"/>
        <v>47</v>
      </c>
      <c r="U79">
        <f t="shared" si="26"/>
        <v>68</v>
      </c>
      <c r="V79">
        <f t="shared" si="27"/>
        <v>66</v>
      </c>
      <c r="W79">
        <f t="shared" si="28"/>
        <v>41.5</v>
      </c>
    </row>
    <row r="80" spans="1:23" x14ac:dyDescent="0.25">
      <c r="A80" s="6">
        <v>3</v>
      </c>
      <c r="B80" s="6">
        <v>3</v>
      </c>
      <c r="C80" s="6">
        <v>3</v>
      </c>
      <c r="D80">
        <v>2.4496551724137934</v>
      </c>
      <c r="E80">
        <v>5</v>
      </c>
      <c r="F80">
        <v>1.9055118110236222</v>
      </c>
      <c r="G80">
        <v>3.307210031347962</v>
      </c>
      <c r="H80">
        <v>3</v>
      </c>
      <c r="J80">
        <f t="shared" si="20"/>
        <v>2</v>
      </c>
      <c r="K80">
        <f t="shared" si="16"/>
        <v>5</v>
      </c>
      <c r="L80">
        <f t="shared" si="17"/>
        <v>2</v>
      </c>
      <c r="M80">
        <f t="shared" si="18"/>
        <v>3</v>
      </c>
      <c r="N80">
        <f t="shared" si="19"/>
        <v>3</v>
      </c>
      <c r="P80">
        <f t="shared" si="21"/>
        <v>40</v>
      </c>
      <c r="Q80">
        <f t="shared" si="22"/>
        <v>32.5</v>
      </c>
      <c r="R80">
        <f t="shared" si="23"/>
        <v>44</v>
      </c>
      <c r="S80">
        <f t="shared" si="24"/>
        <v>56</v>
      </c>
      <c r="T80">
        <f t="shared" si="25"/>
        <v>6</v>
      </c>
      <c r="U80">
        <f t="shared" si="26"/>
        <v>82</v>
      </c>
      <c r="V80">
        <f t="shared" si="27"/>
        <v>63</v>
      </c>
      <c r="W80">
        <f t="shared" si="28"/>
        <v>66.5</v>
      </c>
    </row>
    <row r="81" spans="1:23" x14ac:dyDescent="0.25">
      <c r="A81" s="6">
        <v>3</v>
      </c>
      <c r="B81" s="6">
        <v>4</v>
      </c>
      <c r="C81" s="6">
        <v>3</v>
      </c>
      <c r="D81">
        <v>2</v>
      </c>
      <c r="E81">
        <v>3.5166204986149583</v>
      </c>
      <c r="F81">
        <v>4</v>
      </c>
      <c r="G81">
        <v>4.4231974921630091</v>
      </c>
      <c r="H81">
        <v>2</v>
      </c>
      <c r="J81">
        <f t="shared" si="20"/>
        <v>2</v>
      </c>
      <c r="K81">
        <f t="shared" si="16"/>
        <v>4</v>
      </c>
      <c r="L81">
        <f t="shared" si="17"/>
        <v>4</v>
      </c>
      <c r="M81">
        <f t="shared" si="18"/>
        <v>4</v>
      </c>
      <c r="N81">
        <f t="shared" si="19"/>
        <v>2</v>
      </c>
      <c r="P81">
        <f t="shared" si="21"/>
        <v>40</v>
      </c>
      <c r="Q81">
        <f t="shared" si="22"/>
        <v>11</v>
      </c>
      <c r="R81">
        <f t="shared" si="23"/>
        <v>44</v>
      </c>
      <c r="S81">
        <f t="shared" si="24"/>
        <v>67.5</v>
      </c>
      <c r="T81">
        <f t="shared" si="25"/>
        <v>66</v>
      </c>
      <c r="U81">
        <f t="shared" si="26"/>
        <v>15.5</v>
      </c>
      <c r="V81">
        <f t="shared" si="27"/>
        <v>27</v>
      </c>
      <c r="W81">
        <f t="shared" si="28"/>
        <v>78</v>
      </c>
    </row>
    <row r="82" spans="1:23" x14ac:dyDescent="0.25">
      <c r="A82" s="6">
        <v>2</v>
      </c>
      <c r="B82" s="6">
        <v>2</v>
      </c>
      <c r="C82" s="6">
        <v>2</v>
      </c>
      <c r="D82">
        <v>2</v>
      </c>
      <c r="E82">
        <v>4.5166204986149578</v>
      </c>
      <c r="F82">
        <v>2.3582677165354333</v>
      </c>
      <c r="G82">
        <v>5</v>
      </c>
      <c r="H82">
        <v>3</v>
      </c>
      <c r="J82">
        <f t="shared" si="20"/>
        <v>2</v>
      </c>
      <c r="K82">
        <f t="shared" ref="K82:K84" si="29">ROUND(E82,0)</f>
        <v>5</v>
      </c>
      <c r="L82">
        <f t="shared" ref="L82:L84" si="30">ROUND(F82,0)</f>
        <v>2</v>
      </c>
      <c r="M82">
        <f t="shared" ref="M82:M84" si="31">ROUND(G82,0)</f>
        <v>5</v>
      </c>
      <c r="N82">
        <f t="shared" ref="N82:N84" si="32">ROUND(H82,0)</f>
        <v>3</v>
      </c>
      <c r="P82">
        <f t="shared" si="21"/>
        <v>69.5</v>
      </c>
      <c r="Q82">
        <f t="shared" si="22"/>
        <v>60</v>
      </c>
      <c r="R82">
        <f t="shared" si="23"/>
        <v>67</v>
      </c>
      <c r="S82">
        <f t="shared" si="24"/>
        <v>67.5</v>
      </c>
      <c r="T82">
        <f t="shared" si="25"/>
        <v>16.5</v>
      </c>
      <c r="U82">
        <f t="shared" si="26"/>
        <v>78</v>
      </c>
      <c r="V82">
        <f t="shared" si="27"/>
        <v>6</v>
      </c>
      <c r="W82">
        <f t="shared" si="28"/>
        <v>66.5</v>
      </c>
    </row>
    <row r="83" spans="1:23" x14ac:dyDescent="0.25">
      <c r="A83" s="6">
        <v>4</v>
      </c>
      <c r="B83" s="6">
        <v>2</v>
      </c>
      <c r="C83" s="6">
        <v>3</v>
      </c>
      <c r="D83">
        <v>2.4496551724137934</v>
      </c>
      <c r="E83">
        <v>4.4833795013850413</v>
      </c>
      <c r="F83">
        <v>4</v>
      </c>
      <c r="G83">
        <v>3.153605015673981</v>
      </c>
      <c r="H83">
        <v>4</v>
      </c>
      <c r="J83">
        <f t="shared" si="20"/>
        <v>2</v>
      </c>
      <c r="K83">
        <f t="shared" si="29"/>
        <v>4</v>
      </c>
      <c r="L83">
        <f t="shared" si="30"/>
        <v>4</v>
      </c>
      <c r="M83">
        <f t="shared" si="31"/>
        <v>3</v>
      </c>
      <c r="N83">
        <f t="shared" si="32"/>
        <v>4</v>
      </c>
      <c r="P83">
        <f t="shared" si="21"/>
        <v>12.5</v>
      </c>
      <c r="Q83">
        <f t="shared" si="22"/>
        <v>60</v>
      </c>
      <c r="R83">
        <f t="shared" si="23"/>
        <v>44</v>
      </c>
      <c r="S83">
        <f t="shared" si="24"/>
        <v>56</v>
      </c>
      <c r="T83">
        <f t="shared" si="25"/>
        <v>30</v>
      </c>
      <c r="U83">
        <f t="shared" si="26"/>
        <v>15.5</v>
      </c>
      <c r="V83">
        <f t="shared" si="27"/>
        <v>70</v>
      </c>
      <c r="W83">
        <f t="shared" si="28"/>
        <v>41.5</v>
      </c>
    </row>
    <row r="84" spans="1:23" x14ac:dyDescent="0.25">
      <c r="A84" s="6">
        <v>3</v>
      </c>
      <c r="B84" s="6">
        <v>1</v>
      </c>
      <c r="C84" s="6">
        <v>1</v>
      </c>
      <c r="D84">
        <v>2</v>
      </c>
      <c r="E84">
        <v>3</v>
      </c>
      <c r="F84">
        <v>2.5472440944881893</v>
      </c>
      <c r="G84">
        <v>2.8463949843260186</v>
      </c>
      <c r="H84">
        <v>3</v>
      </c>
      <c r="J84">
        <f t="shared" si="20"/>
        <v>2</v>
      </c>
      <c r="K84">
        <f t="shared" si="29"/>
        <v>3</v>
      </c>
      <c r="L84">
        <f t="shared" si="30"/>
        <v>3</v>
      </c>
      <c r="M84">
        <f t="shared" si="31"/>
        <v>3</v>
      </c>
      <c r="N84">
        <f t="shared" si="32"/>
        <v>3</v>
      </c>
      <c r="P84">
        <f t="shared" si="21"/>
        <v>40</v>
      </c>
      <c r="Q84">
        <f t="shared" si="22"/>
        <v>79</v>
      </c>
      <c r="R84">
        <f t="shared" si="23"/>
        <v>80</v>
      </c>
      <c r="S84">
        <f t="shared" si="24"/>
        <v>67.5</v>
      </c>
      <c r="T84">
        <f t="shared" si="25"/>
        <v>79</v>
      </c>
      <c r="U84">
        <f t="shared" si="26"/>
        <v>73</v>
      </c>
      <c r="V84">
        <f t="shared" si="27"/>
        <v>76.5</v>
      </c>
      <c r="W84">
        <f t="shared" si="28"/>
        <v>66.5</v>
      </c>
    </row>
  </sheetData>
  <mergeCells count="1">
    <mergeCell ref="P1:W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6FBFB-B6AF-40AB-BD88-50D5749E4158}">
  <dimension ref="A1:AB85"/>
  <sheetViews>
    <sheetView topLeftCell="M1" workbookViewId="0">
      <selection activeCell="P12" sqref="P12"/>
    </sheetView>
  </sheetViews>
  <sheetFormatPr defaultRowHeight="13.2" x14ac:dyDescent="0.25"/>
  <cols>
    <col min="1" max="9" width="21.5546875" customWidth="1"/>
    <col min="15" max="15" width="17.5546875" bestFit="1" customWidth="1"/>
  </cols>
  <sheetData>
    <row r="1" spans="1:28" x14ac:dyDescent="0.25">
      <c r="A1" s="1" t="s">
        <v>17</v>
      </c>
      <c r="B1" s="1" t="s">
        <v>18</v>
      </c>
      <c r="C1" s="1" t="s">
        <v>19</v>
      </c>
      <c r="D1" s="1" t="s">
        <v>20</v>
      </c>
      <c r="E1" s="1" t="s">
        <v>21</v>
      </c>
      <c r="F1" s="1" t="s">
        <v>22</v>
      </c>
      <c r="G1" s="1" t="s">
        <v>23</v>
      </c>
      <c r="H1" s="1" t="s">
        <v>24</v>
      </c>
      <c r="I1" s="1" t="s">
        <v>25</v>
      </c>
      <c r="R1" s="1" t="s">
        <v>17</v>
      </c>
      <c r="S1" s="1" t="s">
        <v>18</v>
      </c>
      <c r="T1" s="1" t="s">
        <v>19</v>
      </c>
      <c r="U1" s="1" t="s">
        <v>20</v>
      </c>
      <c r="V1" s="1" t="s">
        <v>21</v>
      </c>
      <c r="W1" s="1" t="s">
        <v>22</v>
      </c>
      <c r="X1" s="1" t="s">
        <v>23</v>
      </c>
      <c r="Y1" s="1" t="s">
        <v>24</v>
      </c>
      <c r="Z1" s="1" t="s">
        <v>25</v>
      </c>
    </row>
    <row r="2" spans="1:28" x14ac:dyDescent="0.25">
      <c r="A2">
        <f>_xlfn.VAR.P(A3:A85)</f>
        <v>1.2231093046886341</v>
      </c>
      <c r="B2">
        <f t="shared" ref="B2:I2" si="0">_xlfn.VAR.P(B3:B85)</f>
        <v>1.380751923356075</v>
      </c>
      <c r="C2">
        <f t="shared" si="0"/>
        <v>0.63405428944694442</v>
      </c>
      <c r="D2">
        <f t="shared" si="0"/>
        <v>0.75772971403687039</v>
      </c>
      <c r="E2">
        <f t="shared" si="0"/>
        <v>1.0442734794600088</v>
      </c>
      <c r="F2">
        <f t="shared" si="0"/>
        <v>1.1040789664682829</v>
      </c>
      <c r="G2">
        <f t="shared" si="0"/>
        <v>1.2431412396574248</v>
      </c>
      <c r="H2">
        <f t="shared" si="0"/>
        <v>0.83001887066337643</v>
      </c>
      <c r="I2">
        <f t="shared" si="0"/>
        <v>1.015241689650167</v>
      </c>
      <c r="J2" s="4" t="s">
        <v>276</v>
      </c>
      <c r="K2" s="4" t="s">
        <v>272</v>
      </c>
      <c r="R2">
        <f>_xlfn.VAR.P(R3:R85)</f>
        <v>1.2231093046886341</v>
      </c>
      <c r="S2">
        <f t="shared" ref="S2:Z2" si="1">_xlfn.VAR.P(S3:S85)</f>
        <v>1.380751923356075</v>
      </c>
      <c r="T2">
        <f t="shared" si="1"/>
        <v>0.63405428944694442</v>
      </c>
      <c r="U2">
        <f t="shared" si="1"/>
        <v>0.75772971403687039</v>
      </c>
      <c r="V2">
        <f t="shared" si="1"/>
        <v>1.0442734794600088</v>
      </c>
      <c r="W2">
        <f t="shared" si="1"/>
        <v>1.1040789664682829</v>
      </c>
      <c r="X2">
        <f t="shared" si="1"/>
        <v>1.2431412396574248</v>
      </c>
      <c r="Y2">
        <f t="shared" si="1"/>
        <v>0.83001887066337643</v>
      </c>
      <c r="Z2">
        <f t="shared" si="1"/>
        <v>1.015241689650167</v>
      </c>
      <c r="AA2" s="4" t="s">
        <v>276</v>
      </c>
      <c r="AB2" s="4" t="s">
        <v>272</v>
      </c>
    </row>
    <row r="3" spans="1:28" x14ac:dyDescent="0.25">
      <c r="A3" s="3">
        <v>4</v>
      </c>
      <c r="B3" s="3">
        <v>1</v>
      </c>
      <c r="C3" s="3">
        <v>5</v>
      </c>
      <c r="D3" s="3">
        <v>1</v>
      </c>
      <c r="E3" s="3">
        <v>4</v>
      </c>
      <c r="F3" s="3">
        <v>1</v>
      </c>
      <c r="G3" s="3">
        <v>5</v>
      </c>
      <c r="H3" s="3">
        <v>5</v>
      </c>
      <c r="I3" s="3">
        <v>2</v>
      </c>
      <c r="K3">
        <f>SUM(A3:I3)</f>
        <v>28</v>
      </c>
      <c r="R3" s="3">
        <v>4</v>
      </c>
      <c r="S3" s="3">
        <v>1</v>
      </c>
      <c r="T3" s="3">
        <v>5</v>
      </c>
      <c r="U3" s="3">
        <f>6-D3</f>
        <v>5</v>
      </c>
      <c r="V3" s="3">
        <v>4</v>
      </c>
      <c r="W3" s="3">
        <f>6-F3</f>
        <v>5</v>
      </c>
      <c r="X3" s="3">
        <v>5</v>
      </c>
      <c r="Y3" s="3">
        <f>6-H3</f>
        <v>1</v>
      </c>
      <c r="Z3" s="3">
        <v>2</v>
      </c>
      <c r="AB3">
        <f>SUM(R3:Z3)</f>
        <v>32</v>
      </c>
    </row>
    <row r="4" spans="1:28" ht="13.8" thickBot="1" x14ac:dyDescent="0.3">
      <c r="A4" s="3">
        <v>1</v>
      </c>
      <c r="B4" s="3">
        <v>1</v>
      </c>
      <c r="C4" s="3">
        <v>5</v>
      </c>
      <c r="D4" s="3">
        <v>3</v>
      </c>
      <c r="E4" s="3">
        <v>2</v>
      </c>
      <c r="F4" s="3">
        <v>2</v>
      </c>
      <c r="G4" s="3">
        <v>3</v>
      </c>
      <c r="H4" s="3">
        <v>3</v>
      </c>
      <c r="I4" s="3">
        <v>3</v>
      </c>
      <c r="K4">
        <f t="shared" ref="K4:K67" si="2">SUM(A4:I4)</f>
        <v>23</v>
      </c>
      <c r="R4" s="3">
        <v>1</v>
      </c>
      <c r="S4" s="3">
        <v>1</v>
      </c>
      <c r="T4" s="3">
        <v>5</v>
      </c>
      <c r="U4" s="3">
        <f t="shared" ref="U4:U67" si="3">6-D4</f>
        <v>3</v>
      </c>
      <c r="V4" s="3">
        <v>2</v>
      </c>
      <c r="W4" s="3">
        <f t="shared" ref="W4:W67" si="4">6-F4</f>
        <v>4</v>
      </c>
      <c r="X4" s="3">
        <v>3</v>
      </c>
      <c r="Y4" s="3">
        <f t="shared" ref="Y4:Y67" si="5">6-H4</f>
        <v>3</v>
      </c>
      <c r="Z4" s="3">
        <v>3</v>
      </c>
      <c r="AB4">
        <f t="shared" ref="AB4:AB67" si="6">SUM(R4:Z4)</f>
        <v>25</v>
      </c>
    </row>
    <row r="5" spans="1:28" x14ac:dyDescent="0.25">
      <c r="A5" s="3">
        <v>2</v>
      </c>
      <c r="B5" s="3">
        <v>2</v>
      </c>
      <c r="C5" s="3">
        <v>4</v>
      </c>
      <c r="D5" s="3">
        <v>4</v>
      </c>
      <c r="E5" s="3">
        <v>3</v>
      </c>
      <c r="F5" s="3">
        <v>4</v>
      </c>
      <c r="G5" s="3">
        <v>2</v>
      </c>
      <c r="H5" s="3">
        <v>4</v>
      </c>
      <c r="I5" s="3">
        <v>4</v>
      </c>
      <c r="K5">
        <f t="shared" si="2"/>
        <v>29</v>
      </c>
      <c r="O5" s="8" t="s">
        <v>252</v>
      </c>
      <c r="P5" s="9">
        <v>9</v>
      </c>
      <c r="R5" s="3">
        <v>2</v>
      </c>
      <c r="S5" s="3">
        <v>2</v>
      </c>
      <c r="T5" s="3">
        <v>4</v>
      </c>
      <c r="U5" s="3">
        <f t="shared" si="3"/>
        <v>2</v>
      </c>
      <c r="V5" s="3">
        <v>3</v>
      </c>
      <c r="W5" s="3">
        <f t="shared" si="4"/>
        <v>2</v>
      </c>
      <c r="X5" s="3">
        <v>2</v>
      </c>
      <c r="Y5" s="3">
        <f t="shared" si="5"/>
        <v>2</v>
      </c>
      <c r="Z5" s="3">
        <v>4</v>
      </c>
      <c r="AB5">
        <f t="shared" si="6"/>
        <v>23</v>
      </c>
    </row>
    <row r="6" spans="1:28" x14ac:dyDescent="0.25">
      <c r="A6" s="3">
        <v>2</v>
      </c>
      <c r="B6" s="3">
        <v>2</v>
      </c>
      <c r="C6" s="3">
        <v>4</v>
      </c>
      <c r="D6" s="3">
        <v>3</v>
      </c>
      <c r="E6" s="3">
        <v>4</v>
      </c>
      <c r="F6" s="3">
        <v>3</v>
      </c>
      <c r="G6" s="3">
        <v>4</v>
      </c>
      <c r="H6" s="3">
        <v>3</v>
      </c>
      <c r="I6" s="3">
        <v>4</v>
      </c>
      <c r="K6">
        <f t="shared" si="2"/>
        <v>29</v>
      </c>
      <c r="O6" s="10" t="s">
        <v>273</v>
      </c>
      <c r="P6" s="11">
        <f>SUM(A2:I2)</f>
        <v>9.2323994774277853</v>
      </c>
      <c r="R6" s="3">
        <v>2</v>
      </c>
      <c r="S6" s="3">
        <v>2</v>
      </c>
      <c r="T6" s="3">
        <v>4</v>
      </c>
      <c r="U6" s="3">
        <f t="shared" si="3"/>
        <v>3</v>
      </c>
      <c r="V6" s="3">
        <v>4</v>
      </c>
      <c r="W6" s="3">
        <f t="shared" si="4"/>
        <v>3</v>
      </c>
      <c r="X6" s="3">
        <v>4</v>
      </c>
      <c r="Y6" s="3">
        <f t="shared" si="5"/>
        <v>3</v>
      </c>
      <c r="Z6" s="3">
        <v>4</v>
      </c>
      <c r="AB6">
        <f t="shared" si="6"/>
        <v>29</v>
      </c>
    </row>
    <row r="7" spans="1:28" x14ac:dyDescent="0.25">
      <c r="A7" s="3">
        <v>3</v>
      </c>
      <c r="B7" s="3">
        <v>5</v>
      </c>
      <c r="C7" s="3">
        <v>4</v>
      </c>
      <c r="D7" s="3">
        <v>4</v>
      </c>
      <c r="E7" s="3">
        <v>3</v>
      </c>
      <c r="F7" s="3">
        <v>4</v>
      </c>
      <c r="G7" s="3">
        <v>5</v>
      </c>
      <c r="H7" s="3">
        <v>4</v>
      </c>
      <c r="I7" s="3">
        <v>5</v>
      </c>
      <c r="K7">
        <f t="shared" si="2"/>
        <v>37</v>
      </c>
      <c r="O7" s="10" t="s">
        <v>274</v>
      </c>
      <c r="P7" s="12">
        <f>_xlfn.VAR.P(K3:K85)</f>
        <v>16.634054289446944</v>
      </c>
      <c r="R7" s="3">
        <v>3</v>
      </c>
      <c r="S7" s="3">
        <v>5</v>
      </c>
      <c r="T7" s="3">
        <v>4</v>
      </c>
      <c r="U7" s="3">
        <f t="shared" si="3"/>
        <v>2</v>
      </c>
      <c r="V7" s="3">
        <v>3</v>
      </c>
      <c r="W7" s="3">
        <f t="shared" si="4"/>
        <v>2</v>
      </c>
      <c r="X7" s="3">
        <v>5</v>
      </c>
      <c r="Y7" s="3">
        <f t="shared" si="5"/>
        <v>2</v>
      </c>
      <c r="Z7" s="3">
        <v>5</v>
      </c>
      <c r="AB7">
        <f t="shared" si="6"/>
        <v>31</v>
      </c>
    </row>
    <row r="8" spans="1:28" x14ac:dyDescent="0.25">
      <c r="A8" s="3">
        <v>4</v>
      </c>
      <c r="B8" s="3">
        <v>5</v>
      </c>
      <c r="C8" s="3">
        <v>4</v>
      </c>
      <c r="D8" s="3">
        <v>4</v>
      </c>
      <c r="E8" s="3">
        <v>4</v>
      </c>
      <c r="F8" s="3">
        <v>3</v>
      </c>
      <c r="G8" s="3">
        <v>4</v>
      </c>
      <c r="H8" s="3">
        <v>3</v>
      </c>
      <c r="I8" s="3">
        <v>4</v>
      </c>
      <c r="K8">
        <f t="shared" si="2"/>
        <v>35</v>
      </c>
      <c r="O8" s="13"/>
      <c r="P8" s="11"/>
      <c r="R8" s="3">
        <v>4</v>
      </c>
      <c r="S8" s="3">
        <v>5</v>
      </c>
      <c r="T8" s="3">
        <v>4</v>
      </c>
      <c r="U8" s="3">
        <f t="shared" si="3"/>
        <v>2</v>
      </c>
      <c r="V8" s="3">
        <v>4</v>
      </c>
      <c r="W8" s="3">
        <f t="shared" si="4"/>
        <v>3</v>
      </c>
      <c r="X8" s="3">
        <v>4</v>
      </c>
      <c r="Y8" s="3">
        <f t="shared" si="5"/>
        <v>3</v>
      </c>
      <c r="Z8" s="3">
        <v>4</v>
      </c>
      <c r="AB8">
        <f t="shared" si="6"/>
        <v>33</v>
      </c>
    </row>
    <row r="9" spans="1:28" ht="13.8" thickBot="1" x14ac:dyDescent="0.3">
      <c r="A9" s="3">
        <v>5</v>
      </c>
      <c r="B9" s="3">
        <v>3</v>
      </c>
      <c r="C9" s="3">
        <v>5</v>
      </c>
      <c r="D9" s="3">
        <v>5</v>
      </c>
      <c r="E9" s="3">
        <v>4</v>
      </c>
      <c r="F9" s="3">
        <v>5</v>
      </c>
      <c r="G9" s="3">
        <v>3</v>
      </c>
      <c r="H9" s="3">
        <v>5</v>
      </c>
      <c r="I9" s="3">
        <v>3</v>
      </c>
      <c r="K9">
        <f t="shared" si="2"/>
        <v>38</v>
      </c>
      <c r="O9" s="14" t="s">
        <v>275</v>
      </c>
      <c r="P9" s="15">
        <f>(P5/(P5-1))*(1-P6/P7)</f>
        <v>0.50059122800893585</v>
      </c>
      <c r="R9" s="3">
        <v>5</v>
      </c>
      <c r="S9" s="3">
        <v>3</v>
      </c>
      <c r="T9" s="3">
        <v>5</v>
      </c>
      <c r="U9" s="3">
        <f t="shared" si="3"/>
        <v>1</v>
      </c>
      <c r="V9" s="3">
        <v>4</v>
      </c>
      <c r="W9" s="3">
        <f t="shared" si="4"/>
        <v>1</v>
      </c>
      <c r="X9" s="3">
        <v>3</v>
      </c>
      <c r="Y9" s="3">
        <f t="shared" si="5"/>
        <v>1</v>
      </c>
      <c r="Z9" s="3">
        <v>3</v>
      </c>
      <c r="AB9">
        <f t="shared" si="6"/>
        <v>26</v>
      </c>
    </row>
    <row r="10" spans="1:28" x14ac:dyDescent="0.25">
      <c r="A10" s="3">
        <v>4</v>
      </c>
      <c r="B10" s="3">
        <v>4</v>
      </c>
      <c r="C10" s="3">
        <v>5</v>
      </c>
      <c r="D10" s="3">
        <v>5</v>
      </c>
      <c r="E10" s="3">
        <v>4</v>
      </c>
      <c r="F10" s="3">
        <v>3</v>
      </c>
      <c r="G10" s="3">
        <v>4</v>
      </c>
      <c r="H10" s="3">
        <v>4</v>
      </c>
      <c r="I10" s="3">
        <v>5</v>
      </c>
      <c r="K10">
        <f t="shared" si="2"/>
        <v>38</v>
      </c>
      <c r="R10" s="3">
        <v>4</v>
      </c>
      <c r="S10" s="3">
        <v>4</v>
      </c>
      <c r="T10" s="3">
        <v>5</v>
      </c>
      <c r="U10" s="3">
        <f t="shared" si="3"/>
        <v>1</v>
      </c>
      <c r="V10" s="3">
        <v>4</v>
      </c>
      <c r="W10" s="3">
        <f t="shared" si="4"/>
        <v>3</v>
      </c>
      <c r="X10" s="3">
        <v>4</v>
      </c>
      <c r="Y10" s="3">
        <f t="shared" si="5"/>
        <v>2</v>
      </c>
      <c r="Z10" s="3">
        <v>5</v>
      </c>
      <c r="AB10">
        <f t="shared" si="6"/>
        <v>32</v>
      </c>
    </row>
    <row r="11" spans="1:28" x14ac:dyDescent="0.25">
      <c r="A11" s="3">
        <v>4</v>
      </c>
      <c r="B11" s="3">
        <v>2</v>
      </c>
      <c r="C11" s="3">
        <v>4</v>
      </c>
      <c r="D11" s="3">
        <v>3</v>
      </c>
      <c r="E11" s="3">
        <v>4</v>
      </c>
      <c r="F11" s="3">
        <v>4</v>
      </c>
      <c r="G11" s="3">
        <v>4</v>
      </c>
      <c r="H11" s="3">
        <v>4</v>
      </c>
      <c r="I11" s="3">
        <v>3</v>
      </c>
      <c r="K11">
        <f t="shared" si="2"/>
        <v>32</v>
      </c>
      <c r="O11" s="5" t="s">
        <v>252</v>
      </c>
      <c r="P11">
        <v>9</v>
      </c>
      <c r="R11" s="3">
        <v>4</v>
      </c>
      <c r="S11" s="3">
        <v>2</v>
      </c>
      <c r="T11" s="3">
        <v>4</v>
      </c>
      <c r="U11" s="3">
        <f t="shared" si="3"/>
        <v>3</v>
      </c>
      <c r="V11" s="3">
        <v>4</v>
      </c>
      <c r="W11" s="3">
        <f t="shared" si="4"/>
        <v>2</v>
      </c>
      <c r="X11" s="3">
        <v>4</v>
      </c>
      <c r="Y11" s="3">
        <f t="shared" si="5"/>
        <v>2</v>
      </c>
      <c r="Z11" s="3">
        <v>3</v>
      </c>
      <c r="AB11">
        <f t="shared" si="6"/>
        <v>28</v>
      </c>
    </row>
    <row r="12" spans="1:28" x14ac:dyDescent="0.25">
      <c r="A12" s="3">
        <v>4</v>
      </c>
      <c r="B12" s="3">
        <v>2</v>
      </c>
      <c r="C12" s="3">
        <v>5</v>
      </c>
      <c r="D12" s="3">
        <v>4</v>
      </c>
      <c r="E12" s="3">
        <v>3</v>
      </c>
      <c r="F12" s="3">
        <v>1</v>
      </c>
      <c r="G12" s="3">
        <v>4</v>
      </c>
      <c r="H12" s="3">
        <v>3</v>
      </c>
      <c r="I12" s="3">
        <v>5</v>
      </c>
      <c r="K12">
        <f t="shared" si="2"/>
        <v>31</v>
      </c>
      <c r="O12" s="5" t="s">
        <v>273</v>
      </c>
      <c r="P12">
        <f>SUM(R2:Z2)</f>
        <v>9.2323994774277853</v>
      </c>
      <c r="R12" s="3">
        <v>4</v>
      </c>
      <c r="S12" s="3">
        <v>2</v>
      </c>
      <c r="T12" s="3">
        <v>5</v>
      </c>
      <c r="U12" s="3">
        <f t="shared" si="3"/>
        <v>2</v>
      </c>
      <c r="V12" s="3">
        <v>3</v>
      </c>
      <c r="W12" s="3">
        <f t="shared" si="4"/>
        <v>5</v>
      </c>
      <c r="X12" s="3">
        <v>4</v>
      </c>
      <c r="Y12" s="3">
        <f t="shared" si="5"/>
        <v>3</v>
      </c>
      <c r="Z12" s="3">
        <v>5</v>
      </c>
      <c r="AB12">
        <f t="shared" si="6"/>
        <v>33</v>
      </c>
    </row>
    <row r="13" spans="1:28" x14ac:dyDescent="0.25">
      <c r="A13" s="3">
        <v>3</v>
      </c>
      <c r="B13" s="3">
        <v>2</v>
      </c>
      <c r="C13" s="3">
        <v>4</v>
      </c>
      <c r="D13" s="3">
        <v>2</v>
      </c>
      <c r="E13" s="3">
        <v>4</v>
      </c>
      <c r="F13" s="3">
        <v>2</v>
      </c>
      <c r="G13" s="3">
        <v>2</v>
      </c>
      <c r="H13" s="3">
        <v>4</v>
      </c>
      <c r="I13" s="3">
        <v>5</v>
      </c>
      <c r="K13">
        <f t="shared" si="2"/>
        <v>28</v>
      </c>
      <c r="O13" s="5" t="s">
        <v>274</v>
      </c>
      <c r="P13" s="5">
        <f>_xlfn.VAR.P(AB3:AB85)</f>
        <v>10.490346929888227</v>
      </c>
      <c r="R13" s="3">
        <v>3</v>
      </c>
      <c r="S13" s="3">
        <v>2</v>
      </c>
      <c r="T13" s="3">
        <v>4</v>
      </c>
      <c r="U13" s="3">
        <f t="shared" si="3"/>
        <v>4</v>
      </c>
      <c r="V13" s="3">
        <v>4</v>
      </c>
      <c r="W13" s="3">
        <f t="shared" si="4"/>
        <v>4</v>
      </c>
      <c r="X13" s="3">
        <v>2</v>
      </c>
      <c r="Y13" s="3">
        <f t="shared" si="5"/>
        <v>2</v>
      </c>
      <c r="Z13" s="3">
        <v>5</v>
      </c>
      <c r="AB13">
        <f t="shared" si="6"/>
        <v>30</v>
      </c>
    </row>
    <row r="14" spans="1:28" x14ac:dyDescent="0.25">
      <c r="A14" s="3">
        <v>2</v>
      </c>
      <c r="B14" s="3">
        <v>2</v>
      </c>
      <c r="C14" s="3">
        <v>4</v>
      </c>
      <c r="D14" s="3">
        <v>4</v>
      </c>
      <c r="E14" s="3">
        <v>4</v>
      </c>
      <c r="F14" s="3">
        <v>3</v>
      </c>
      <c r="G14" s="3">
        <v>3</v>
      </c>
      <c r="H14" s="3">
        <v>4</v>
      </c>
      <c r="I14" s="3">
        <v>4</v>
      </c>
      <c r="K14">
        <f t="shared" si="2"/>
        <v>30</v>
      </c>
      <c r="R14" s="3">
        <v>2</v>
      </c>
      <c r="S14" s="3">
        <v>2</v>
      </c>
      <c r="T14" s="3">
        <v>4</v>
      </c>
      <c r="U14" s="3">
        <f t="shared" si="3"/>
        <v>2</v>
      </c>
      <c r="V14" s="3">
        <v>4</v>
      </c>
      <c r="W14" s="3">
        <f t="shared" si="4"/>
        <v>3</v>
      </c>
      <c r="X14" s="3">
        <v>3</v>
      </c>
      <c r="Y14" s="3">
        <f t="shared" si="5"/>
        <v>2</v>
      </c>
      <c r="Z14" s="3">
        <v>4</v>
      </c>
      <c r="AB14">
        <f t="shared" si="6"/>
        <v>26</v>
      </c>
    </row>
    <row r="15" spans="1:28" x14ac:dyDescent="0.25">
      <c r="A15" s="3">
        <v>3</v>
      </c>
      <c r="B15" s="3">
        <v>3</v>
      </c>
      <c r="C15" s="3">
        <v>4</v>
      </c>
      <c r="D15" s="3">
        <v>4</v>
      </c>
      <c r="E15" s="3">
        <v>3</v>
      </c>
      <c r="F15" s="3">
        <v>3</v>
      </c>
      <c r="G15" s="3">
        <v>3</v>
      </c>
      <c r="H15" s="3">
        <v>3</v>
      </c>
      <c r="I15" s="3">
        <v>3</v>
      </c>
      <c r="K15">
        <f t="shared" si="2"/>
        <v>29</v>
      </c>
      <c r="O15" s="4" t="s">
        <v>275</v>
      </c>
      <c r="P15">
        <f>(P11/(P11-1))*(1-P12/P13)</f>
        <v>0.1349041069352962</v>
      </c>
      <c r="R15" s="3">
        <v>3</v>
      </c>
      <c r="S15" s="3">
        <v>3</v>
      </c>
      <c r="T15" s="3">
        <v>4</v>
      </c>
      <c r="U15" s="3">
        <f t="shared" si="3"/>
        <v>2</v>
      </c>
      <c r="V15" s="3">
        <v>3</v>
      </c>
      <c r="W15" s="3">
        <f t="shared" si="4"/>
        <v>3</v>
      </c>
      <c r="X15" s="3">
        <v>3</v>
      </c>
      <c r="Y15" s="3">
        <f t="shared" si="5"/>
        <v>3</v>
      </c>
      <c r="Z15" s="3">
        <v>3</v>
      </c>
      <c r="AB15">
        <f t="shared" si="6"/>
        <v>27</v>
      </c>
    </row>
    <row r="16" spans="1:28" x14ac:dyDescent="0.25">
      <c r="A16" s="3">
        <v>3</v>
      </c>
      <c r="B16" s="3">
        <v>2</v>
      </c>
      <c r="C16" s="3">
        <v>5</v>
      </c>
      <c r="D16" s="3">
        <v>4</v>
      </c>
      <c r="E16" s="3">
        <v>3</v>
      </c>
      <c r="F16" s="3">
        <v>2</v>
      </c>
      <c r="G16" s="3">
        <v>5</v>
      </c>
      <c r="H16" s="3">
        <v>4</v>
      </c>
      <c r="I16" s="3">
        <v>3</v>
      </c>
      <c r="K16">
        <f t="shared" si="2"/>
        <v>31</v>
      </c>
      <c r="R16" s="3">
        <v>3</v>
      </c>
      <c r="S16" s="3">
        <v>2</v>
      </c>
      <c r="T16" s="3">
        <v>5</v>
      </c>
      <c r="U16" s="3">
        <f t="shared" si="3"/>
        <v>2</v>
      </c>
      <c r="V16" s="3">
        <v>3</v>
      </c>
      <c r="W16" s="3">
        <f t="shared" si="4"/>
        <v>4</v>
      </c>
      <c r="X16" s="3">
        <v>5</v>
      </c>
      <c r="Y16" s="3">
        <f t="shared" si="5"/>
        <v>2</v>
      </c>
      <c r="Z16" s="3">
        <v>3</v>
      </c>
      <c r="AB16">
        <f t="shared" si="6"/>
        <v>29</v>
      </c>
    </row>
    <row r="17" spans="1:28" x14ac:dyDescent="0.25">
      <c r="A17" s="3">
        <v>4</v>
      </c>
      <c r="B17" s="3">
        <v>3</v>
      </c>
      <c r="C17" s="3">
        <v>4</v>
      </c>
      <c r="D17" s="3">
        <v>5</v>
      </c>
      <c r="E17" s="3">
        <v>3</v>
      </c>
      <c r="F17" s="3">
        <v>4</v>
      </c>
      <c r="G17" s="3">
        <v>3</v>
      </c>
      <c r="H17" s="3">
        <v>4</v>
      </c>
      <c r="I17" s="3">
        <v>4</v>
      </c>
      <c r="K17">
        <f t="shared" si="2"/>
        <v>34</v>
      </c>
      <c r="R17" s="3">
        <v>4</v>
      </c>
      <c r="S17" s="3">
        <v>3</v>
      </c>
      <c r="T17" s="3">
        <v>4</v>
      </c>
      <c r="U17" s="3">
        <f t="shared" si="3"/>
        <v>1</v>
      </c>
      <c r="V17" s="3">
        <v>3</v>
      </c>
      <c r="W17" s="3">
        <f t="shared" si="4"/>
        <v>2</v>
      </c>
      <c r="X17" s="3">
        <v>3</v>
      </c>
      <c r="Y17" s="3">
        <f t="shared" si="5"/>
        <v>2</v>
      </c>
      <c r="Z17" s="3">
        <v>4</v>
      </c>
      <c r="AB17">
        <f t="shared" si="6"/>
        <v>26</v>
      </c>
    </row>
    <row r="18" spans="1:28" x14ac:dyDescent="0.25">
      <c r="A18" s="3">
        <v>5</v>
      </c>
      <c r="B18" s="3">
        <v>2</v>
      </c>
      <c r="C18" s="3">
        <v>5</v>
      </c>
      <c r="D18" s="3">
        <v>5</v>
      </c>
      <c r="E18" s="3">
        <v>4</v>
      </c>
      <c r="F18" s="3">
        <v>3</v>
      </c>
      <c r="G18" s="3">
        <v>4</v>
      </c>
      <c r="H18" s="3">
        <v>5</v>
      </c>
      <c r="I18" s="3">
        <v>5</v>
      </c>
      <c r="K18">
        <f t="shared" si="2"/>
        <v>38</v>
      </c>
      <c r="R18" s="3">
        <v>5</v>
      </c>
      <c r="S18" s="3">
        <v>2</v>
      </c>
      <c r="T18" s="3">
        <v>5</v>
      </c>
      <c r="U18" s="3">
        <f t="shared" si="3"/>
        <v>1</v>
      </c>
      <c r="V18" s="3">
        <v>4</v>
      </c>
      <c r="W18" s="3">
        <f t="shared" si="4"/>
        <v>3</v>
      </c>
      <c r="X18" s="3">
        <v>4</v>
      </c>
      <c r="Y18" s="3">
        <f t="shared" si="5"/>
        <v>1</v>
      </c>
      <c r="Z18" s="3">
        <v>5</v>
      </c>
      <c r="AB18">
        <f t="shared" si="6"/>
        <v>30</v>
      </c>
    </row>
    <row r="19" spans="1:28" x14ac:dyDescent="0.25">
      <c r="A19" s="3">
        <v>4</v>
      </c>
      <c r="B19" s="3">
        <v>1</v>
      </c>
      <c r="C19" s="3">
        <v>5</v>
      </c>
      <c r="D19" s="3">
        <v>3</v>
      </c>
      <c r="E19" s="3">
        <v>5</v>
      </c>
      <c r="F19" s="3">
        <v>3</v>
      </c>
      <c r="G19" s="3">
        <v>3</v>
      </c>
      <c r="H19" s="3">
        <v>4</v>
      </c>
      <c r="I19" s="3">
        <v>5</v>
      </c>
      <c r="K19">
        <f t="shared" si="2"/>
        <v>33</v>
      </c>
      <c r="R19" s="3">
        <v>4</v>
      </c>
      <c r="S19" s="3">
        <v>1</v>
      </c>
      <c r="T19" s="3">
        <v>5</v>
      </c>
      <c r="U19" s="3">
        <f t="shared" si="3"/>
        <v>3</v>
      </c>
      <c r="V19" s="3">
        <v>5</v>
      </c>
      <c r="W19" s="3">
        <f t="shared" si="4"/>
        <v>3</v>
      </c>
      <c r="X19" s="3">
        <v>3</v>
      </c>
      <c r="Y19" s="3">
        <f t="shared" si="5"/>
        <v>2</v>
      </c>
      <c r="Z19" s="3">
        <v>5</v>
      </c>
      <c r="AB19">
        <f t="shared" si="6"/>
        <v>31</v>
      </c>
    </row>
    <row r="20" spans="1:28" x14ac:dyDescent="0.25">
      <c r="A20" s="3">
        <v>2</v>
      </c>
      <c r="B20" s="3">
        <v>1</v>
      </c>
      <c r="C20" s="3">
        <v>5</v>
      </c>
      <c r="D20" s="3">
        <v>4</v>
      </c>
      <c r="E20" s="3">
        <v>4</v>
      </c>
      <c r="F20" s="3">
        <v>3</v>
      </c>
      <c r="G20" s="3">
        <v>4</v>
      </c>
      <c r="H20" s="3">
        <v>5</v>
      </c>
      <c r="I20" s="3">
        <v>5</v>
      </c>
      <c r="K20">
        <f t="shared" si="2"/>
        <v>33</v>
      </c>
      <c r="R20" s="3">
        <v>2</v>
      </c>
      <c r="S20" s="3">
        <v>1</v>
      </c>
      <c r="T20" s="3">
        <v>5</v>
      </c>
      <c r="U20" s="3">
        <f t="shared" si="3"/>
        <v>2</v>
      </c>
      <c r="V20" s="3">
        <v>4</v>
      </c>
      <c r="W20" s="3">
        <f t="shared" si="4"/>
        <v>3</v>
      </c>
      <c r="X20" s="3">
        <v>4</v>
      </c>
      <c r="Y20" s="3">
        <f t="shared" si="5"/>
        <v>1</v>
      </c>
      <c r="Z20" s="3">
        <v>5</v>
      </c>
      <c r="AB20">
        <f t="shared" si="6"/>
        <v>27</v>
      </c>
    </row>
    <row r="21" spans="1:28" x14ac:dyDescent="0.25">
      <c r="A21" s="3">
        <v>3</v>
      </c>
      <c r="B21" s="3">
        <v>4</v>
      </c>
      <c r="C21" s="3">
        <v>4</v>
      </c>
      <c r="D21" s="3">
        <v>4</v>
      </c>
      <c r="E21" s="3">
        <v>2</v>
      </c>
      <c r="F21" s="3">
        <v>5</v>
      </c>
      <c r="G21" s="3">
        <v>4</v>
      </c>
      <c r="H21" s="3">
        <v>5</v>
      </c>
      <c r="I21" s="3">
        <v>3</v>
      </c>
      <c r="K21">
        <f t="shared" si="2"/>
        <v>34</v>
      </c>
      <c r="R21" s="3">
        <v>3</v>
      </c>
      <c r="S21" s="3">
        <v>4</v>
      </c>
      <c r="T21" s="3">
        <v>4</v>
      </c>
      <c r="U21" s="3">
        <f t="shared" si="3"/>
        <v>2</v>
      </c>
      <c r="V21" s="3">
        <v>2</v>
      </c>
      <c r="W21" s="3">
        <f t="shared" si="4"/>
        <v>1</v>
      </c>
      <c r="X21" s="3">
        <v>4</v>
      </c>
      <c r="Y21" s="3">
        <f t="shared" si="5"/>
        <v>1</v>
      </c>
      <c r="Z21" s="3">
        <v>3</v>
      </c>
      <c r="AB21">
        <f t="shared" si="6"/>
        <v>24</v>
      </c>
    </row>
    <row r="22" spans="1:28" x14ac:dyDescent="0.25">
      <c r="A22" s="3">
        <v>1</v>
      </c>
      <c r="B22" s="3">
        <v>2</v>
      </c>
      <c r="C22" s="3">
        <v>4</v>
      </c>
      <c r="D22" s="3">
        <v>5</v>
      </c>
      <c r="E22" s="3">
        <v>2</v>
      </c>
      <c r="F22" s="3">
        <v>4</v>
      </c>
      <c r="G22" s="3">
        <v>4</v>
      </c>
      <c r="H22" s="3">
        <v>3</v>
      </c>
      <c r="I22" s="3">
        <v>5</v>
      </c>
      <c r="K22">
        <f t="shared" si="2"/>
        <v>30</v>
      </c>
      <c r="R22" s="3">
        <v>1</v>
      </c>
      <c r="S22" s="3">
        <v>2</v>
      </c>
      <c r="T22" s="3">
        <v>4</v>
      </c>
      <c r="U22" s="3">
        <f t="shared" si="3"/>
        <v>1</v>
      </c>
      <c r="V22" s="3">
        <v>2</v>
      </c>
      <c r="W22" s="3">
        <f t="shared" si="4"/>
        <v>2</v>
      </c>
      <c r="X22" s="3">
        <v>4</v>
      </c>
      <c r="Y22" s="3">
        <f t="shared" si="5"/>
        <v>3</v>
      </c>
      <c r="Z22" s="3">
        <v>5</v>
      </c>
      <c r="AB22">
        <f t="shared" si="6"/>
        <v>24</v>
      </c>
    </row>
    <row r="23" spans="1:28" x14ac:dyDescent="0.25">
      <c r="A23" s="3">
        <v>2</v>
      </c>
      <c r="B23" s="3">
        <v>1</v>
      </c>
      <c r="C23" s="3">
        <v>5</v>
      </c>
      <c r="D23" s="3">
        <v>4</v>
      </c>
      <c r="E23" s="3">
        <v>4</v>
      </c>
      <c r="F23" s="3">
        <v>2</v>
      </c>
      <c r="G23" s="3">
        <v>4</v>
      </c>
      <c r="H23" s="3">
        <v>5</v>
      </c>
      <c r="I23" s="3">
        <v>4</v>
      </c>
      <c r="K23">
        <f t="shared" si="2"/>
        <v>31</v>
      </c>
      <c r="R23" s="3">
        <v>2</v>
      </c>
      <c r="S23" s="3">
        <v>1</v>
      </c>
      <c r="T23" s="3">
        <v>5</v>
      </c>
      <c r="U23" s="3">
        <f t="shared" si="3"/>
        <v>2</v>
      </c>
      <c r="V23" s="3">
        <v>4</v>
      </c>
      <c r="W23" s="3">
        <f t="shared" si="4"/>
        <v>4</v>
      </c>
      <c r="X23" s="3">
        <v>4</v>
      </c>
      <c r="Y23" s="3">
        <f t="shared" si="5"/>
        <v>1</v>
      </c>
      <c r="Z23" s="3">
        <v>4</v>
      </c>
      <c r="AB23">
        <f t="shared" si="6"/>
        <v>27</v>
      </c>
    </row>
    <row r="24" spans="1:28" x14ac:dyDescent="0.25">
      <c r="A24" s="3">
        <v>3</v>
      </c>
      <c r="B24" s="3">
        <v>2</v>
      </c>
      <c r="C24" s="3">
        <v>5</v>
      </c>
      <c r="D24" s="3">
        <v>2</v>
      </c>
      <c r="E24" s="3">
        <v>4</v>
      </c>
      <c r="F24" s="3">
        <v>1</v>
      </c>
      <c r="G24" s="3">
        <v>1</v>
      </c>
      <c r="H24" s="3">
        <v>4</v>
      </c>
      <c r="I24" s="3">
        <v>4</v>
      </c>
      <c r="K24">
        <f t="shared" si="2"/>
        <v>26</v>
      </c>
      <c r="R24" s="3">
        <v>3</v>
      </c>
      <c r="S24" s="3">
        <v>2</v>
      </c>
      <c r="T24" s="3">
        <v>5</v>
      </c>
      <c r="U24" s="3">
        <f t="shared" si="3"/>
        <v>4</v>
      </c>
      <c r="V24" s="3">
        <v>4</v>
      </c>
      <c r="W24" s="3">
        <f t="shared" si="4"/>
        <v>5</v>
      </c>
      <c r="X24" s="3">
        <v>1</v>
      </c>
      <c r="Y24" s="3">
        <f t="shared" si="5"/>
        <v>2</v>
      </c>
      <c r="Z24" s="3">
        <v>4</v>
      </c>
      <c r="AB24">
        <f t="shared" si="6"/>
        <v>30</v>
      </c>
    </row>
    <row r="25" spans="1:28" x14ac:dyDescent="0.25">
      <c r="A25" s="3">
        <v>2</v>
      </c>
      <c r="B25" s="3">
        <v>3</v>
      </c>
      <c r="C25" s="3">
        <v>5</v>
      </c>
      <c r="D25" s="3">
        <v>4</v>
      </c>
      <c r="E25" s="3">
        <v>3</v>
      </c>
      <c r="F25" s="3">
        <v>2</v>
      </c>
      <c r="G25" s="3">
        <v>4</v>
      </c>
      <c r="H25" s="3">
        <v>5</v>
      </c>
      <c r="I25" s="3">
        <v>4</v>
      </c>
      <c r="K25">
        <f t="shared" si="2"/>
        <v>32</v>
      </c>
      <c r="R25" s="3">
        <v>2</v>
      </c>
      <c r="S25" s="3">
        <v>3</v>
      </c>
      <c r="T25" s="3">
        <v>5</v>
      </c>
      <c r="U25" s="3">
        <f t="shared" si="3"/>
        <v>2</v>
      </c>
      <c r="V25" s="3">
        <v>3</v>
      </c>
      <c r="W25" s="3">
        <f t="shared" si="4"/>
        <v>4</v>
      </c>
      <c r="X25" s="3">
        <v>4</v>
      </c>
      <c r="Y25" s="3">
        <f t="shared" si="5"/>
        <v>1</v>
      </c>
      <c r="Z25" s="3">
        <v>4</v>
      </c>
      <c r="AB25">
        <f t="shared" si="6"/>
        <v>28</v>
      </c>
    </row>
    <row r="26" spans="1:28" x14ac:dyDescent="0.25">
      <c r="A26" s="3">
        <v>3</v>
      </c>
      <c r="B26" s="3">
        <v>2</v>
      </c>
      <c r="C26" s="3">
        <v>5</v>
      </c>
      <c r="D26" s="3">
        <v>3</v>
      </c>
      <c r="E26" s="3">
        <v>5</v>
      </c>
      <c r="F26" s="3">
        <v>3</v>
      </c>
      <c r="G26" s="3">
        <v>3</v>
      </c>
      <c r="H26" s="3">
        <v>5</v>
      </c>
      <c r="I26" s="3">
        <v>4</v>
      </c>
      <c r="K26">
        <f t="shared" si="2"/>
        <v>33</v>
      </c>
      <c r="R26" s="3">
        <v>3</v>
      </c>
      <c r="S26" s="3">
        <v>2</v>
      </c>
      <c r="T26" s="3">
        <v>5</v>
      </c>
      <c r="U26" s="3">
        <f t="shared" si="3"/>
        <v>3</v>
      </c>
      <c r="V26" s="3">
        <v>5</v>
      </c>
      <c r="W26" s="3">
        <f t="shared" si="4"/>
        <v>3</v>
      </c>
      <c r="X26" s="3">
        <v>3</v>
      </c>
      <c r="Y26" s="3">
        <f t="shared" si="5"/>
        <v>1</v>
      </c>
      <c r="Z26" s="3">
        <v>4</v>
      </c>
      <c r="AB26">
        <f t="shared" si="6"/>
        <v>29</v>
      </c>
    </row>
    <row r="27" spans="1:28" x14ac:dyDescent="0.25">
      <c r="A27" s="3">
        <v>2</v>
      </c>
      <c r="B27" s="3">
        <v>3</v>
      </c>
      <c r="C27" s="3">
        <v>5</v>
      </c>
      <c r="D27" s="3">
        <v>4</v>
      </c>
      <c r="E27" s="3">
        <v>4</v>
      </c>
      <c r="F27" s="3">
        <v>4</v>
      </c>
      <c r="G27" s="3">
        <v>5</v>
      </c>
      <c r="H27" s="3">
        <v>5</v>
      </c>
      <c r="I27" s="3">
        <v>2</v>
      </c>
      <c r="K27">
        <f t="shared" si="2"/>
        <v>34</v>
      </c>
      <c r="R27" s="3">
        <v>2</v>
      </c>
      <c r="S27" s="3">
        <v>3</v>
      </c>
      <c r="T27" s="3">
        <v>5</v>
      </c>
      <c r="U27" s="3">
        <f t="shared" si="3"/>
        <v>2</v>
      </c>
      <c r="V27" s="3">
        <v>4</v>
      </c>
      <c r="W27" s="3">
        <f t="shared" si="4"/>
        <v>2</v>
      </c>
      <c r="X27" s="3">
        <v>5</v>
      </c>
      <c r="Y27" s="3">
        <f t="shared" si="5"/>
        <v>1</v>
      </c>
      <c r="Z27" s="3">
        <v>2</v>
      </c>
      <c r="AB27">
        <f t="shared" si="6"/>
        <v>26</v>
      </c>
    </row>
    <row r="28" spans="1:28" x14ac:dyDescent="0.25">
      <c r="A28" s="3">
        <v>4</v>
      </c>
      <c r="B28" s="3">
        <v>2</v>
      </c>
      <c r="C28" s="3">
        <v>4</v>
      </c>
      <c r="D28" s="3">
        <v>5</v>
      </c>
      <c r="E28" s="3">
        <v>4</v>
      </c>
      <c r="F28" s="3">
        <v>2</v>
      </c>
      <c r="G28" s="3">
        <v>3</v>
      </c>
      <c r="H28" s="3">
        <v>4</v>
      </c>
      <c r="I28" s="3">
        <v>5</v>
      </c>
      <c r="K28">
        <f t="shared" si="2"/>
        <v>33</v>
      </c>
      <c r="R28" s="3">
        <v>4</v>
      </c>
      <c r="S28" s="3">
        <v>2</v>
      </c>
      <c r="T28" s="3">
        <v>4</v>
      </c>
      <c r="U28" s="3">
        <f t="shared" si="3"/>
        <v>1</v>
      </c>
      <c r="V28" s="3">
        <v>4</v>
      </c>
      <c r="W28" s="3">
        <f t="shared" si="4"/>
        <v>4</v>
      </c>
      <c r="X28" s="3">
        <v>3</v>
      </c>
      <c r="Y28" s="3">
        <f t="shared" si="5"/>
        <v>2</v>
      </c>
      <c r="Z28" s="3">
        <v>5</v>
      </c>
      <c r="AB28">
        <f t="shared" si="6"/>
        <v>29</v>
      </c>
    </row>
    <row r="29" spans="1:28" x14ac:dyDescent="0.25">
      <c r="A29" s="3">
        <v>3</v>
      </c>
      <c r="B29" s="3">
        <v>1</v>
      </c>
      <c r="C29" s="3">
        <v>4</v>
      </c>
      <c r="D29" s="3">
        <v>4</v>
      </c>
      <c r="E29" s="3">
        <v>4</v>
      </c>
      <c r="F29" s="3">
        <v>3</v>
      </c>
      <c r="G29" s="3">
        <v>3</v>
      </c>
      <c r="H29" s="3">
        <v>4</v>
      </c>
      <c r="I29" s="3">
        <v>4</v>
      </c>
      <c r="K29">
        <f t="shared" si="2"/>
        <v>30</v>
      </c>
      <c r="R29" s="3">
        <v>3</v>
      </c>
      <c r="S29" s="3">
        <v>1</v>
      </c>
      <c r="T29" s="3">
        <v>4</v>
      </c>
      <c r="U29" s="3">
        <f t="shared" si="3"/>
        <v>2</v>
      </c>
      <c r="V29" s="3">
        <v>4</v>
      </c>
      <c r="W29" s="3">
        <f t="shared" si="4"/>
        <v>3</v>
      </c>
      <c r="X29" s="3">
        <v>3</v>
      </c>
      <c r="Y29" s="3">
        <f t="shared" si="5"/>
        <v>2</v>
      </c>
      <c r="Z29" s="3">
        <v>4</v>
      </c>
      <c r="AB29">
        <f t="shared" si="6"/>
        <v>26</v>
      </c>
    </row>
    <row r="30" spans="1:28" x14ac:dyDescent="0.25">
      <c r="A30" s="3">
        <v>4</v>
      </c>
      <c r="B30" s="3">
        <v>3</v>
      </c>
      <c r="C30" s="3">
        <v>4</v>
      </c>
      <c r="D30" s="3">
        <v>5</v>
      </c>
      <c r="E30" s="3">
        <v>3</v>
      </c>
      <c r="F30" s="3">
        <v>4</v>
      </c>
      <c r="G30" s="3">
        <v>5</v>
      </c>
      <c r="H30" s="3">
        <v>5</v>
      </c>
      <c r="I30" s="3">
        <v>1</v>
      </c>
      <c r="K30">
        <f t="shared" si="2"/>
        <v>34</v>
      </c>
      <c r="R30" s="3">
        <v>4</v>
      </c>
      <c r="S30" s="3">
        <v>3</v>
      </c>
      <c r="T30" s="3">
        <v>4</v>
      </c>
      <c r="U30" s="3">
        <f t="shared" si="3"/>
        <v>1</v>
      </c>
      <c r="V30" s="3">
        <v>3</v>
      </c>
      <c r="W30" s="3">
        <f t="shared" si="4"/>
        <v>2</v>
      </c>
      <c r="X30" s="3">
        <v>5</v>
      </c>
      <c r="Y30" s="3">
        <f t="shared" si="5"/>
        <v>1</v>
      </c>
      <c r="Z30" s="3">
        <v>1</v>
      </c>
      <c r="AB30">
        <f t="shared" si="6"/>
        <v>24</v>
      </c>
    </row>
    <row r="31" spans="1:28" x14ac:dyDescent="0.25">
      <c r="A31" s="3">
        <v>5</v>
      </c>
      <c r="B31" s="3">
        <v>3</v>
      </c>
      <c r="C31" s="3">
        <v>4</v>
      </c>
      <c r="D31" s="3">
        <v>5</v>
      </c>
      <c r="E31" s="3">
        <v>2</v>
      </c>
      <c r="F31" s="3">
        <v>4</v>
      </c>
      <c r="G31" s="3">
        <v>4</v>
      </c>
      <c r="H31" s="3">
        <v>5</v>
      </c>
      <c r="I31" s="3">
        <v>3</v>
      </c>
      <c r="K31">
        <f t="shared" si="2"/>
        <v>35</v>
      </c>
      <c r="R31" s="3">
        <v>5</v>
      </c>
      <c r="S31" s="3">
        <v>3</v>
      </c>
      <c r="T31" s="3">
        <v>4</v>
      </c>
      <c r="U31" s="3">
        <f t="shared" si="3"/>
        <v>1</v>
      </c>
      <c r="V31" s="3">
        <v>2</v>
      </c>
      <c r="W31" s="3">
        <f t="shared" si="4"/>
        <v>2</v>
      </c>
      <c r="X31" s="3">
        <v>4</v>
      </c>
      <c r="Y31" s="3">
        <f t="shared" si="5"/>
        <v>1</v>
      </c>
      <c r="Z31" s="3">
        <v>3</v>
      </c>
      <c r="AB31">
        <f t="shared" si="6"/>
        <v>25</v>
      </c>
    </row>
    <row r="32" spans="1:28" x14ac:dyDescent="0.25">
      <c r="A32" s="3">
        <v>5</v>
      </c>
      <c r="B32" s="3">
        <v>1</v>
      </c>
      <c r="C32" s="3">
        <v>5</v>
      </c>
      <c r="D32" s="3">
        <v>5</v>
      </c>
      <c r="E32" s="3">
        <v>5</v>
      </c>
      <c r="F32" s="3">
        <v>5</v>
      </c>
      <c r="G32" s="3">
        <v>5</v>
      </c>
      <c r="H32" s="3">
        <v>5</v>
      </c>
      <c r="I32" s="3">
        <v>5</v>
      </c>
      <c r="K32">
        <f t="shared" si="2"/>
        <v>41</v>
      </c>
      <c r="R32" s="3">
        <v>5</v>
      </c>
      <c r="S32" s="3">
        <v>1</v>
      </c>
      <c r="T32" s="3">
        <v>5</v>
      </c>
      <c r="U32" s="3">
        <f t="shared" si="3"/>
        <v>1</v>
      </c>
      <c r="V32" s="3">
        <v>5</v>
      </c>
      <c r="W32" s="3">
        <f t="shared" si="4"/>
        <v>1</v>
      </c>
      <c r="X32" s="3">
        <v>5</v>
      </c>
      <c r="Y32" s="3">
        <f t="shared" si="5"/>
        <v>1</v>
      </c>
      <c r="Z32" s="3">
        <v>5</v>
      </c>
      <c r="AB32">
        <f t="shared" si="6"/>
        <v>29</v>
      </c>
    </row>
    <row r="33" spans="1:28" x14ac:dyDescent="0.25">
      <c r="A33" s="3">
        <v>5</v>
      </c>
      <c r="B33" s="3">
        <v>1</v>
      </c>
      <c r="C33" s="3">
        <v>5</v>
      </c>
      <c r="D33" s="3">
        <v>4</v>
      </c>
      <c r="E33" s="3">
        <v>4</v>
      </c>
      <c r="F33" s="3">
        <v>3</v>
      </c>
      <c r="G33" s="3">
        <v>5</v>
      </c>
      <c r="H33" s="3">
        <v>3</v>
      </c>
      <c r="I33" s="3">
        <v>5</v>
      </c>
      <c r="K33">
        <f t="shared" si="2"/>
        <v>35</v>
      </c>
      <c r="R33" s="3">
        <v>5</v>
      </c>
      <c r="S33" s="3">
        <v>1</v>
      </c>
      <c r="T33" s="3">
        <v>5</v>
      </c>
      <c r="U33" s="3">
        <f t="shared" si="3"/>
        <v>2</v>
      </c>
      <c r="V33" s="3">
        <v>4</v>
      </c>
      <c r="W33" s="3">
        <f t="shared" si="4"/>
        <v>3</v>
      </c>
      <c r="X33" s="3">
        <v>5</v>
      </c>
      <c r="Y33" s="3">
        <f t="shared" si="5"/>
        <v>3</v>
      </c>
      <c r="Z33" s="3">
        <v>5</v>
      </c>
      <c r="AB33">
        <f t="shared" si="6"/>
        <v>33</v>
      </c>
    </row>
    <row r="34" spans="1:28" x14ac:dyDescent="0.25">
      <c r="A34" s="3">
        <v>3</v>
      </c>
      <c r="B34" s="3">
        <v>3</v>
      </c>
      <c r="C34" s="3">
        <v>3</v>
      </c>
      <c r="D34" s="3">
        <v>4</v>
      </c>
      <c r="E34" s="3">
        <v>5</v>
      </c>
      <c r="F34" s="3">
        <v>4</v>
      </c>
      <c r="G34" s="3">
        <v>5</v>
      </c>
      <c r="H34" s="3">
        <v>4</v>
      </c>
      <c r="I34" s="3">
        <v>4</v>
      </c>
      <c r="K34">
        <f t="shared" si="2"/>
        <v>35</v>
      </c>
      <c r="R34" s="3">
        <v>3</v>
      </c>
      <c r="S34" s="3">
        <v>3</v>
      </c>
      <c r="T34" s="3">
        <v>3</v>
      </c>
      <c r="U34" s="3">
        <f t="shared" si="3"/>
        <v>2</v>
      </c>
      <c r="V34" s="3">
        <v>5</v>
      </c>
      <c r="W34" s="3">
        <f t="shared" si="4"/>
        <v>2</v>
      </c>
      <c r="X34" s="3">
        <v>5</v>
      </c>
      <c r="Y34" s="3">
        <f t="shared" si="5"/>
        <v>2</v>
      </c>
      <c r="Z34" s="3">
        <v>4</v>
      </c>
      <c r="AB34">
        <f t="shared" si="6"/>
        <v>29</v>
      </c>
    </row>
    <row r="35" spans="1:28" x14ac:dyDescent="0.25">
      <c r="A35" s="3">
        <v>4</v>
      </c>
      <c r="B35" s="3">
        <v>3</v>
      </c>
      <c r="C35" s="3">
        <v>4</v>
      </c>
      <c r="D35" s="3">
        <v>4</v>
      </c>
      <c r="E35" s="3">
        <v>3</v>
      </c>
      <c r="F35" s="3">
        <v>3</v>
      </c>
      <c r="G35" s="3">
        <v>4</v>
      </c>
      <c r="H35" s="3">
        <v>4</v>
      </c>
      <c r="I35" s="3">
        <v>3</v>
      </c>
      <c r="K35">
        <f t="shared" si="2"/>
        <v>32</v>
      </c>
      <c r="R35" s="3">
        <v>4</v>
      </c>
      <c r="S35" s="3">
        <v>3</v>
      </c>
      <c r="T35" s="3">
        <v>4</v>
      </c>
      <c r="U35" s="3">
        <f t="shared" si="3"/>
        <v>2</v>
      </c>
      <c r="V35" s="3">
        <v>3</v>
      </c>
      <c r="W35" s="3">
        <f t="shared" si="4"/>
        <v>3</v>
      </c>
      <c r="X35" s="3">
        <v>4</v>
      </c>
      <c r="Y35" s="3">
        <f t="shared" si="5"/>
        <v>2</v>
      </c>
      <c r="Z35" s="3">
        <v>3</v>
      </c>
      <c r="AB35">
        <f t="shared" si="6"/>
        <v>28</v>
      </c>
    </row>
    <row r="36" spans="1:28" x14ac:dyDescent="0.25">
      <c r="A36" s="3">
        <v>3</v>
      </c>
      <c r="B36" s="3">
        <v>4</v>
      </c>
      <c r="C36" s="3">
        <v>4</v>
      </c>
      <c r="D36" s="3">
        <v>5</v>
      </c>
      <c r="E36" s="3">
        <v>4</v>
      </c>
      <c r="F36" s="3">
        <v>4</v>
      </c>
      <c r="G36" s="3">
        <v>5</v>
      </c>
      <c r="H36" s="3">
        <v>4</v>
      </c>
      <c r="I36" s="3">
        <v>3</v>
      </c>
      <c r="K36">
        <f t="shared" si="2"/>
        <v>36</v>
      </c>
      <c r="R36" s="3">
        <v>3</v>
      </c>
      <c r="S36" s="3">
        <v>4</v>
      </c>
      <c r="T36" s="3">
        <v>4</v>
      </c>
      <c r="U36" s="3">
        <f t="shared" si="3"/>
        <v>1</v>
      </c>
      <c r="V36" s="3">
        <v>4</v>
      </c>
      <c r="W36" s="3">
        <f t="shared" si="4"/>
        <v>2</v>
      </c>
      <c r="X36" s="3">
        <v>5</v>
      </c>
      <c r="Y36" s="3">
        <f t="shared" si="5"/>
        <v>2</v>
      </c>
      <c r="Z36" s="3">
        <v>3</v>
      </c>
      <c r="AB36">
        <f t="shared" si="6"/>
        <v>28</v>
      </c>
    </row>
    <row r="37" spans="1:28" x14ac:dyDescent="0.25">
      <c r="A37" s="3">
        <v>2</v>
      </c>
      <c r="B37" s="3">
        <v>3</v>
      </c>
      <c r="C37" s="3">
        <v>5</v>
      </c>
      <c r="D37" s="3">
        <v>4</v>
      </c>
      <c r="E37" s="3">
        <v>5</v>
      </c>
      <c r="F37" s="3">
        <v>2</v>
      </c>
      <c r="G37" s="3">
        <v>4</v>
      </c>
      <c r="H37" s="3">
        <v>2</v>
      </c>
      <c r="I37" s="3">
        <v>4</v>
      </c>
      <c r="K37">
        <f t="shared" si="2"/>
        <v>31</v>
      </c>
      <c r="R37" s="3">
        <v>2</v>
      </c>
      <c r="S37" s="3">
        <v>3</v>
      </c>
      <c r="T37" s="3">
        <v>5</v>
      </c>
      <c r="U37" s="3">
        <f t="shared" si="3"/>
        <v>2</v>
      </c>
      <c r="V37" s="3">
        <v>5</v>
      </c>
      <c r="W37" s="3">
        <f t="shared" si="4"/>
        <v>4</v>
      </c>
      <c r="X37" s="3">
        <v>4</v>
      </c>
      <c r="Y37" s="3">
        <f t="shared" si="5"/>
        <v>4</v>
      </c>
      <c r="Z37" s="3">
        <v>4</v>
      </c>
      <c r="AB37">
        <f t="shared" si="6"/>
        <v>33</v>
      </c>
    </row>
    <row r="38" spans="1:28" x14ac:dyDescent="0.25">
      <c r="A38" s="3">
        <v>2</v>
      </c>
      <c r="B38" s="3">
        <v>1</v>
      </c>
      <c r="C38" s="3">
        <v>4</v>
      </c>
      <c r="D38" s="3">
        <v>3</v>
      </c>
      <c r="E38" s="3">
        <v>3</v>
      </c>
      <c r="F38" s="3">
        <v>3</v>
      </c>
      <c r="G38" s="3">
        <v>3</v>
      </c>
      <c r="H38" s="3">
        <v>4</v>
      </c>
      <c r="I38" s="3">
        <v>3</v>
      </c>
      <c r="K38">
        <f t="shared" si="2"/>
        <v>26</v>
      </c>
      <c r="R38" s="3">
        <v>2</v>
      </c>
      <c r="S38" s="3">
        <v>1</v>
      </c>
      <c r="T38" s="3">
        <v>4</v>
      </c>
      <c r="U38" s="3">
        <f t="shared" si="3"/>
        <v>3</v>
      </c>
      <c r="V38" s="3">
        <v>3</v>
      </c>
      <c r="W38" s="3">
        <f t="shared" si="4"/>
        <v>3</v>
      </c>
      <c r="X38" s="3">
        <v>3</v>
      </c>
      <c r="Y38" s="3">
        <f t="shared" si="5"/>
        <v>2</v>
      </c>
      <c r="Z38" s="3">
        <v>3</v>
      </c>
      <c r="AB38">
        <f t="shared" si="6"/>
        <v>24</v>
      </c>
    </row>
    <row r="39" spans="1:28" x14ac:dyDescent="0.25">
      <c r="A39" s="3">
        <v>3</v>
      </c>
      <c r="B39" s="3">
        <v>4</v>
      </c>
      <c r="C39" s="3">
        <v>3</v>
      </c>
      <c r="D39" s="3">
        <v>4</v>
      </c>
      <c r="E39" s="3">
        <v>3</v>
      </c>
      <c r="F39" s="3">
        <v>3</v>
      </c>
      <c r="G39" s="3">
        <v>2</v>
      </c>
      <c r="H39" s="3">
        <v>4</v>
      </c>
      <c r="I39" s="3">
        <v>4</v>
      </c>
      <c r="K39">
        <f t="shared" si="2"/>
        <v>30</v>
      </c>
      <c r="R39" s="3">
        <v>3</v>
      </c>
      <c r="S39" s="3">
        <v>4</v>
      </c>
      <c r="T39" s="3">
        <v>3</v>
      </c>
      <c r="U39" s="3">
        <f t="shared" si="3"/>
        <v>2</v>
      </c>
      <c r="V39" s="3">
        <v>3</v>
      </c>
      <c r="W39" s="3">
        <f t="shared" si="4"/>
        <v>3</v>
      </c>
      <c r="X39" s="3">
        <v>2</v>
      </c>
      <c r="Y39" s="3">
        <f t="shared" si="5"/>
        <v>2</v>
      </c>
      <c r="Z39" s="3">
        <v>4</v>
      </c>
      <c r="AB39">
        <f t="shared" si="6"/>
        <v>26</v>
      </c>
    </row>
    <row r="40" spans="1:28" x14ac:dyDescent="0.25">
      <c r="A40" s="3">
        <v>2</v>
      </c>
      <c r="B40" s="3">
        <v>1</v>
      </c>
      <c r="C40" s="3">
        <v>5</v>
      </c>
      <c r="D40" s="3">
        <v>2</v>
      </c>
      <c r="E40" s="3">
        <v>4</v>
      </c>
      <c r="F40" s="3">
        <v>1</v>
      </c>
      <c r="G40" s="3">
        <v>2</v>
      </c>
      <c r="H40" s="3">
        <v>5</v>
      </c>
      <c r="I40" s="3">
        <v>4</v>
      </c>
      <c r="K40">
        <f t="shared" si="2"/>
        <v>26</v>
      </c>
      <c r="R40" s="3">
        <v>2</v>
      </c>
      <c r="S40" s="3">
        <v>1</v>
      </c>
      <c r="T40" s="3">
        <v>5</v>
      </c>
      <c r="U40" s="3">
        <f t="shared" si="3"/>
        <v>4</v>
      </c>
      <c r="V40" s="3">
        <v>4</v>
      </c>
      <c r="W40" s="3">
        <f t="shared" si="4"/>
        <v>5</v>
      </c>
      <c r="X40" s="3">
        <v>2</v>
      </c>
      <c r="Y40" s="3">
        <f t="shared" si="5"/>
        <v>1</v>
      </c>
      <c r="Z40" s="3">
        <v>4</v>
      </c>
      <c r="AB40">
        <f t="shared" si="6"/>
        <v>28</v>
      </c>
    </row>
    <row r="41" spans="1:28" x14ac:dyDescent="0.25">
      <c r="A41" s="3">
        <v>4</v>
      </c>
      <c r="B41" s="3">
        <v>2</v>
      </c>
      <c r="C41" s="3">
        <v>4</v>
      </c>
      <c r="D41" s="3">
        <v>4</v>
      </c>
      <c r="E41" s="3">
        <v>2</v>
      </c>
      <c r="F41" s="3">
        <v>4</v>
      </c>
      <c r="G41" s="3">
        <v>5</v>
      </c>
      <c r="H41" s="3">
        <v>5</v>
      </c>
      <c r="I41" s="3">
        <v>5</v>
      </c>
      <c r="K41">
        <f t="shared" si="2"/>
        <v>35</v>
      </c>
      <c r="R41" s="3">
        <v>4</v>
      </c>
      <c r="S41" s="3">
        <v>2</v>
      </c>
      <c r="T41" s="3">
        <v>4</v>
      </c>
      <c r="U41" s="3">
        <f t="shared" si="3"/>
        <v>2</v>
      </c>
      <c r="V41" s="3">
        <v>2</v>
      </c>
      <c r="W41" s="3">
        <f t="shared" si="4"/>
        <v>2</v>
      </c>
      <c r="X41" s="3">
        <v>5</v>
      </c>
      <c r="Y41" s="3">
        <f t="shared" si="5"/>
        <v>1</v>
      </c>
      <c r="Z41" s="3">
        <v>5</v>
      </c>
      <c r="AB41">
        <f t="shared" si="6"/>
        <v>27</v>
      </c>
    </row>
    <row r="42" spans="1:28" x14ac:dyDescent="0.25">
      <c r="A42" s="3">
        <v>2</v>
      </c>
      <c r="B42" s="3">
        <v>3</v>
      </c>
      <c r="C42" s="3">
        <v>4</v>
      </c>
      <c r="D42" s="3">
        <v>4</v>
      </c>
      <c r="E42" s="3">
        <v>2</v>
      </c>
      <c r="F42" s="3">
        <v>3</v>
      </c>
      <c r="G42" s="3">
        <v>4</v>
      </c>
      <c r="H42" s="3">
        <v>3</v>
      </c>
      <c r="I42" s="3">
        <v>4</v>
      </c>
      <c r="K42">
        <f t="shared" si="2"/>
        <v>29</v>
      </c>
      <c r="R42" s="3">
        <v>2</v>
      </c>
      <c r="S42" s="3">
        <v>3</v>
      </c>
      <c r="T42" s="3">
        <v>4</v>
      </c>
      <c r="U42" s="3">
        <f t="shared" si="3"/>
        <v>2</v>
      </c>
      <c r="V42" s="3">
        <v>2</v>
      </c>
      <c r="W42" s="3">
        <f t="shared" si="4"/>
        <v>3</v>
      </c>
      <c r="X42" s="3">
        <v>4</v>
      </c>
      <c r="Y42" s="3">
        <f t="shared" si="5"/>
        <v>3</v>
      </c>
      <c r="Z42" s="3">
        <v>4</v>
      </c>
      <c r="AB42">
        <f t="shared" si="6"/>
        <v>27</v>
      </c>
    </row>
    <row r="43" spans="1:28" x14ac:dyDescent="0.25">
      <c r="A43" s="3">
        <v>2</v>
      </c>
      <c r="B43" s="3">
        <v>1</v>
      </c>
      <c r="C43" s="3">
        <v>5</v>
      </c>
      <c r="D43" s="3">
        <v>4</v>
      </c>
      <c r="E43" s="3">
        <v>3</v>
      </c>
      <c r="F43" s="3">
        <v>3</v>
      </c>
      <c r="G43" s="3">
        <v>4</v>
      </c>
      <c r="H43" s="3">
        <v>4</v>
      </c>
      <c r="I43" s="3">
        <v>5</v>
      </c>
      <c r="K43">
        <f t="shared" si="2"/>
        <v>31</v>
      </c>
      <c r="R43" s="3">
        <v>2</v>
      </c>
      <c r="S43" s="3">
        <v>1</v>
      </c>
      <c r="T43" s="3">
        <v>5</v>
      </c>
      <c r="U43" s="3">
        <f t="shared" si="3"/>
        <v>2</v>
      </c>
      <c r="V43" s="3">
        <v>3</v>
      </c>
      <c r="W43" s="3">
        <f t="shared" si="4"/>
        <v>3</v>
      </c>
      <c r="X43" s="3">
        <v>4</v>
      </c>
      <c r="Y43" s="3">
        <f t="shared" si="5"/>
        <v>2</v>
      </c>
      <c r="Z43" s="3">
        <v>5</v>
      </c>
      <c r="AB43">
        <f t="shared" si="6"/>
        <v>27</v>
      </c>
    </row>
    <row r="44" spans="1:28" x14ac:dyDescent="0.25">
      <c r="A44" s="3">
        <v>4</v>
      </c>
      <c r="B44" s="3">
        <v>2</v>
      </c>
      <c r="C44" s="3">
        <v>4</v>
      </c>
      <c r="D44" s="3">
        <v>3</v>
      </c>
      <c r="E44" s="3">
        <v>3</v>
      </c>
      <c r="F44" s="3">
        <v>4</v>
      </c>
      <c r="G44" s="3">
        <v>4</v>
      </c>
      <c r="H44" s="3">
        <v>4</v>
      </c>
      <c r="I44" s="3">
        <v>4</v>
      </c>
      <c r="K44">
        <f t="shared" si="2"/>
        <v>32</v>
      </c>
      <c r="R44" s="3">
        <v>4</v>
      </c>
      <c r="S44" s="3">
        <v>2</v>
      </c>
      <c r="T44" s="3">
        <v>4</v>
      </c>
      <c r="U44" s="3">
        <f t="shared" si="3"/>
        <v>3</v>
      </c>
      <c r="V44" s="3">
        <v>3</v>
      </c>
      <c r="W44" s="3">
        <f t="shared" si="4"/>
        <v>2</v>
      </c>
      <c r="X44" s="3">
        <v>4</v>
      </c>
      <c r="Y44" s="3">
        <f t="shared" si="5"/>
        <v>2</v>
      </c>
      <c r="Z44" s="3">
        <v>4</v>
      </c>
      <c r="AB44">
        <f t="shared" si="6"/>
        <v>28</v>
      </c>
    </row>
    <row r="45" spans="1:28" x14ac:dyDescent="0.25">
      <c r="A45" s="3">
        <v>3</v>
      </c>
      <c r="B45" s="3">
        <v>3</v>
      </c>
      <c r="C45" s="3">
        <v>3</v>
      </c>
      <c r="D45" s="3">
        <v>4</v>
      </c>
      <c r="E45" s="3">
        <v>4</v>
      </c>
      <c r="F45" s="3">
        <v>3</v>
      </c>
      <c r="G45" s="3">
        <v>3</v>
      </c>
      <c r="H45" s="3">
        <v>4</v>
      </c>
      <c r="I45" s="3">
        <v>3</v>
      </c>
      <c r="K45">
        <f t="shared" si="2"/>
        <v>30</v>
      </c>
      <c r="R45" s="3">
        <v>3</v>
      </c>
      <c r="S45" s="3">
        <v>3</v>
      </c>
      <c r="T45" s="3">
        <v>3</v>
      </c>
      <c r="U45" s="3">
        <f t="shared" si="3"/>
        <v>2</v>
      </c>
      <c r="V45" s="3">
        <v>4</v>
      </c>
      <c r="W45" s="3">
        <f t="shared" si="4"/>
        <v>3</v>
      </c>
      <c r="X45" s="3">
        <v>3</v>
      </c>
      <c r="Y45" s="3">
        <f t="shared" si="5"/>
        <v>2</v>
      </c>
      <c r="Z45" s="3">
        <v>3</v>
      </c>
      <c r="AB45">
        <f t="shared" si="6"/>
        <v>26</v>
      </c>
    </row>
    <row r="46" spans="1:28" x14ac:dyDescent="0.25">
      <c r="A46" s="3">
        <v>5</v>
      </c>
      <c r="B46" s="3">
        <v>1</v>
      </c>
      <c r="C46" s="3">
        <v>5</v>
      </c>
      <c r="D46" s="3">
        <v>3</v>
      </c>
      <c r="E46" s="3">
        <v>3</v>
      </c>
      <c r="F46" s="3">
        <v>3</v>
      </c>
      <c r="G46" s="3">
        <v>4</v>
      </c>
      <c r="H46" s="3">
        <v>5</v>
      </c>
      <c r="I46" s="3">
        <v>4</v>
      </c>
      <c r="K46">
        <f t="shared" si="2"/>
        <v>33</v>
      </c>
      <c r="R46" s="3">
        <v>5</v>
      </c>
      <c r="S46" s="3">
        <v>1</v>
      </c>
      <c r="T46" s="3">
        <v>5</v>
      </c>
      <c r="U46" s="3">
        <f t="shared" si="3"/>
        <v>3</v>
      </c>
      <c r="V46" s="3">
        <v>3</v>
      </c>
      <c r="W46" s="3">
        <f t="shared" si="4"/>
        <v>3</v>
      </c>
      <c r="X46" s="3">
        <v>4</v>
      </c>
      <c r="Y46" s="3">
        <f t="shared" si="5"/>
        <v>1</v>
      </c>
      <c r="Z46" s="3">
        <v>4</v>
      </c>
      <c r="AB46">
        <f t="shared" si="6"/>
        <v>29</v>
      </c>
    </row>
    <row r="47" spans="1:28" x14ac:dyDescent="0.25">
      <c r="A47" s="3">
        <v>3</v>
      </c>
      <c r="B47" s="3">
        <v>4</v>
      </c>
      <c r="C47" s="3">
        <v>5</v>
      </c>
      <c r="D47" s="3">
        <v>4</v>
      </c>
      <c r="E47" s="3">
        <v>3</v>
      </c>
      <c r="F47" s="3">
        <v>4</v>
      </c>
      <c r="G47" s="3">
        <v>4</v>
      </c>
      <c r="H47" s="3">
        <v>4</v>
      </c>
      <c r="I47" s="3">
        <v>5</v>
      </c>
      <c r="K47">
        <f t="shared" si="2"/>
        <v>36</v>
      </c>
      <c r="R47" s="3">
        <v>3</v>
      </c>
      <c r="S47" s="3">
        <v>4</v>
      </c>
      <c r="T47" s="3">
        <v>5</v>
      </c>
      <c r="U47" s="3">
        <f t="shared" si="3"/>
        <v>2</v>
      </c>
      <c r="V47" s="3">
        <v>3</v>
      </c>
      <c r="W47" s="3">
        <f t="shared" si="4"/>
        <v>2</v>
      </c>
      <c r="X47" s="3">
        <v>4</v>
      </c>
      <c r="Y47" s="3">
        <f t="shared" si="5"/>
        <v>2</v>
      </c>
      <c r="Z47" s="3">
        <v>5</v>
      </c>
      <c r="AB47">
        <f t="shared" si="6"/>
        <v>30</v>
      </c>
    </row>
    <row r="48" spans="1:28" x14ac:dyDescent="0.25">
      <c r="A48" s="3">
        <v>2</v>
      </c>
      <c r="B48" s="3">
        <v>3</v>
      </c>
      <c r="C48" s="3">
        <v>5</v>
      </c>
      <c r="D48" s="3">
        <v>4</v>
      </c>
      <c r="E48" s="3">
        <v>3</v>
      </c>
      <c r="F48" s="3">
        <v>3</v>
      </c>
      <c r="G48" s="3">
        <v>5</v>
      </c>
      <c r="H48" s="3">
        <v>4</v>
      </c>
      <c r="I48" s="3">
        <v>4</v>
      </c>
      <c r="K48">
        <f t="shared" si="2"/>
        <v>33</v>
      </c>
      <c r="R48" s="3">
        <v>2</v>
      </c>
      <c r="S48" s="3">
        <v>3</v>
      </c>
      <c r="T48" s="3">
        <v>5</v>
      </c>
      <c r="U48" s="3">
        <f t="shared" si="3"/>
        <v>2</v>
      </c>
      <c r="V48" s="3">
        <v>3</v>
      </c>
      <c r="W48" s="3">
        <f t="shared" si="4"/>
        <v>3</v>
      </c>
      <c r="X48" s="3">
        <v>5</v>
      </c>
      <c r="Y48" s="3">
        <f t="shared" si="5"/>
        <v>2</v>
      </c>
      <c r="Z48" s="3">
        <v>4</v>
      </c>
      <c r="AB48">
        <f t="shared" si="6"/>
        <v>29</v>
      </c>
    </row>
    <row r="49" spans="1:28" x14ac:dyDescent="0.25">
      <c r="A49" s="3">
        <v>4</v>
      </c>
      <c r="B49" s="3">
        <v>3</v>
      </c>
      <c r="C49" s="3">
        <v>2</v>
      </c>
      <c r="D49" s="3">
        <v>3</v>
      </c>
      <c r="E49" s="3">
        <v>4</v>
      </c>
      <c r="F49" s="3">
        <v>4</v>
      </c>
      <c r="G49" s="3">
        <v>2</v>
      </c>
      <c r="H49" s="3">
        <v>4</v>
      </c>
      <c r="I49" s="3">
        <v>5</v>
      </c>
      <c r="K49">
        <f t="shared" si="2"/>
        <v>31</v>
      </c>
      <c r="R49" s="3">
        <v>4</v>
      </c>
      <c r="S49" s="3">
        <v>3</v>
      </c>
      <c r="T49" s="3">
        <v>2</v>
      </c>
      <c r="U49" s="3">
        <f t="shared" si="3"/>
        <v>3</v>
      </c>
      <c r="V49" s="3">
        <v>4</v>
      </c>
      <c r="W49" s="3">
        <f t="shared" si="4"/>
        <v>2</v>
      </c>
      <c r="X49" s="3">
        <v>2</v>
      </c>
      <c r="Y49" s="3">
        <f t="shared" si="5"/>
        <v>2</v>
      </c>
      <c r="Z49" s="3">
        <v>5</v>
      </c>
      <c r="AB49">
        <f t="shared" si="6"/>
        <v>27</v>
      </c>
    </row>
    <row r="50" spans="1:28" x14ac:dyDescent="0.25">
      <c r="A50" s="3">
        <v>3</v>
      </c>
      <c r="B50" s="3">
        <v>2</v>
      </c>
      <c r="C50" s="3">
        <v>4</v>
      </c>
      <c r="D50" s="3">
        <v>4</v>
      </c>
      <c r="E50" s="3">
        <v>3</v>
      </c>
      <c r="F50" s="3">
        <v>3</v>
      </c>
      <c r="G50" s="3">
        <v>2</v>
      </c>
      <c r="H50" s="3">
        <v>4</v>
      </c>
      <c r="I50" s="3">
        <v>2</v>
      </c>
      <c r="K50">
        <f t="shared" si="2"/>
        <v>27</v>
      </c>
      <c r="R50" s="3">
        <v>3</v>
      </c>
      <c r="S50" s="3">
        <v>2</v>
      </c>
      <c r="T50" s="3">
        <v>4</v>
      </c>
      <c r="U50" s="3">
        <f t="shared" si="3"/>
        <v>2</v>
      </c>
      <c r="V50" s="3">
        <v>3</v>
      </c>
      <c r="W50" s="3">
        <f t="shared" si="4"/>
        <v>3</v>
      </c>
      <c r="X50" s="3">
        <v>2</v>
      </c>
      <c r="Y50" s="3">
        <f t="shared" si="5"/>
        <v>2</v>
      </c>
      <c r="Z50" s="3">
        <v>2</v>
      </c>
      <c r="AB50">
        <f t="shared" si="6"/>
        <v>23</v>
      </c>
    </row>
    <row r="51" spans="1:28" x14ac:dyDescent="0.25">
      <c r="A51" s="3">
        <v>3</v>
      </c>
      <c r="B51" s="3">
        <v>3</v>
      </c>
      <c r="C51" s="3">
        <v>5</v>
      </c>
      <c r="D51" s="3">
        <v>3</v>
      </c>
      <c r="E51" s="3">
        <v>4</v>
      </c>
      <c r="F51" s="3">
        <v>3</v>
      </c>
      <c r="G51" s="3">
        <v>1</v>
      </c>
      <c r="H51" s="3">
        <v>3</v>
      </c>
      <c r="I51" s="3">
        <v>5</v>
      </c>
      <c r="K51">
        <f t="shared" si="2"/>
        <v>30</v>
      </c>
      <c r="R51" s="3">
        <v>3</v>
      </c>
      <c r="S51" s="3">
        <v>3</v>
      </c>
      <c r="T51" s="3">
        <v>5</v>
      </c>
      <c r="U51" s="3">
        <f t="shared" si="3"/>
        <v>3</v>
      </c>
      <c r="V51" s="3">
        <v>4</v>
      </c>
      <c r="W51" s="3">
        <f t="shared" si="4"/>
        <v>3</v>
      </c>
      <c r="X51" s="3">
        <v>1</v>
      </c>
      <c r="Y51" s="3">
        <f t="shared" si="5"/>
        <v>3</v>
      </c>
      <c r="Z51" s="3">
        <v>5</v>
      </c>
      <c r="AB51">
        <f t="shared" si="6"/>
        <v>30</v>
      </c>
    </row>
    <row r="52" spans="1:28" x14ac:dyDescent="0.25">
      <c r="A52" s="3">
        <v>4</v>
      </c>
      <c r="B52" s="3">
        <v>3</v>
      </c>
      <c r="C52" s="3">
        <v>5</v>
      </c>
      <c r="D52" s="3">
        <v>4</v>
      </c>
      <c r="E52" s="3">
        <v>4</v>
      </c>
      <c r="F52" s="3">
        <v>2</v>
      </c>
      <c r="G52" s="3">
        <v>4</v>
      </c>
      <c r="H52" s="3">
        <v>2</v>
      </c>
      <c r="I52" s="3">
        <v>4</v>
      </c>
      <c r="K52">
        <f t="shared" si="2"/>
        <v>32</v>
      </c>
      <c r="R52" s="3">
        <v>4</v>
      </c>
      <c r="S52" s="3">
        <v>3</v>
      </c>
      <c r="T52" s="3">
        <v>5</v>
      </c>
      <c r="U52" s="3">
        <f t="shared" si="3"/>
        <v>2</v>
      </c>
      <c r="V52" s="3">
        <v>4</v>
      </c>
      <c r="W52" s="3">
        <f t="shared" si="4"/>
        <v>4</v>
      </c>
      <c r="X52" s="3">
        <v>4</v>
      </c>
      <c r="Y52" s="3">
        <f t="shared" si="5"/>
        <v>4</v>
      </c>
      <c r="Z52" s="3">
        <v>4</v>
      </c>
      <c r="AB52">
        <f t="shared" si="6"/>
        <v>34</v>
      </c>
    </row>
    <row r="53" spans="1:28" x14ac:dyDescent="0.25">
      <c r="A53" s="3">
        <v>5</v>
      </c>
      <c r="B53" s="3">
        <v>5</v>
      </c>
      <c r="C53" s="3">
        <v>5</v>
      </c>
      <c r="D53" s="3">
        <v>5</v>
      </c>
      <c r="E53" s="3">
        <v>3</v>
      </c>
      <c r="F53" s="3">
        <v>4</v>
      </c>
      <c r="G53" s="3">
        <v>5</v>
      </c>
      <c r="H53" s="3">
        <v>5</v>
      </c>
      <c r="I53" s="3">
        <v>4</v>
      </c>
      <c r="K53">
        <f t="shared" si="2"/>
        <v>41</v>
      </c>
      <c r="R53" s="3">
        <v>5</v>
      </c>
      <c r="S53" s="3">
        <v>5</v>
      </c>
      <c r="T53" s="3">
        <v>5</v>
      </c>
      <c r="U53" s="3">
        <f t="shared" si="3"/>
        <v>1</v>
      </c>
      <c r="V53" s="3">
        <v>3</v>
      </c>
      <c r="W53" s="3">
        <f t="shared" si="4"/>
        <v>2</v>
      </c>
      <c r="X53" s="3">
        <v>5</v>
      </c>
      <c r="Y53" s="3">
        <f t="shared" si="5"/>
        <v>1</v>
      </c>
      <c r="Z53" s="3">
        <v>4</v>
      </c>
      <c r="AB53">
        <f t="shared" si="6"/>
        <v>31</v>
      </c>
    </row>
    <row r="54" spans="1:28" x14ac:dyDescent="0.25">
      <c r="A54" s="3">
        <v>3</v>
      </c>
      <c r="B54" s="3">
        <v>1</v>
      </c>
      <c r="C54" s="3">
        <v>4</v>
      </c>
      <c r="D54" s="3">
        <v>3</v>
      </c>
      <c r="E54" s="3">
        <v>3</v>
      </c>
      <c r="F54" s="3">
        <v>1</v>
      </c>
      <c r="G54" s="3">
        <v>2</v>
      </c>
      <c r="H54" s="3">
        <v>1</v>
      </c>
      <c r="I54" s="3">
        <v>5</v>
      </c>
      <c r="K54">
        <f t="shared" si="2"/>
        <v>23</v>
      </c>
      <c r="R54" s="3">
        <v>3</v>
      </c>
      <c r="S54" s="3">
        <v>1</v>
      </c>
      <c r="T54" s="3">
        <v>4</v>
      </c>
      <c r="U54" s="3">
        <f t="shared" si="3"/>
        <v>3</v>
      </c>
      <c r="V54" s="3">
        <v>3</v>
      </c>
      <c r="W54" s="3">
        <f t="shared" si="4"/>
        <v>5</v>
      </c>
      <c r="X54" s="3">
        <v>2</v>
      </c>
      <c r="Y54" s="3">
        <f t="shared" si="5"/>
        <v>5</v>
      </c>
      <c r="Z54" s="3">
        <v>5</v>
      </c>
      <c r="AB54">
        <f t="shared" si="6"/>
        <v>31</v>
      </c>
    </row>
    <row r="55" spans="1:28" x14ac:dyDescent="0.25">
      <c r="A55" s="3">
        <v>2</v>
      </c>
      <c r="B55" s="3">
        <v>3</v>
      </c>
      <c r="C55" s="3">
        <v>5</v>
      </c>
      <c r="D55" s="3">
        <v>3</v>
      </c>
      <c r="E55" s="3">
        <v>3</v>
      </c>
      <c r="F55" s="3">
        <v>3</v>
      </c>
      <c r="G55" s="3">
        <v>4</v>
      </c>
      <c r="H55" s="3">
        <v>4</v>
      </c>
      <c r="I55" s="3">
        <v>1</v>
      </c>
      <c r="K55">
        <f t="shared" si="2"/>
        <v>28</v>
      </c>
      <c r="R55" s="3">
        <v>2</v>
      </c>
      <c r="S55" s="3">
        <v>3</v>
      </c>
      <c r="T55" s="3">
        <v>5</v>
      </c>
      <c r="U55" s="3">
        <f t="shared" si="3"/>
        <v>3</v>
      </c>
      <c r="V55" s="3">
        <v>3</v>
      </c>
      <c r="W55" s="3">
        <f t="shared" si="4"/>
        <v>3</v>
      </c>
      <c r="X55" s="3">
        <v>4</v>
      </c>
      <c r="Y55" s="3">
        <f t="shared" si="5"/>
        <v>2</v>
      </c>
      <c r="Z55" s="3">
        <v>1</v>
      </c>
      <c r="AB55">
        <f t="shared" si="6"/>
        <v>26</v>
      </c>
    </row>
    <row r="56" spans="1:28" x14ac:dyDescent="0.25">
      <c r="A56" s="3">
        <v>4</v>
      </c>
      <c r="B56" s="3">
        <v>3</v>
      </c>
      <c r="C56" s="3">
        <v>3</v>
      </c>
      <c r="D56" s="3">
        <v>5</v>
      </c>
      <c r="E56" s="3">
        <v>3</v>
      </c>
      <c r="F56" s="3">
        <v>4</v>
      </c>
      <c r="G56" s="3">
        <v>5</v>
      </c>
      <c r="H56" s="3">
        <v>4</v>
      </c>
      <c r="I56" s="3">
        <v>3</v>
      </c>
      <c r="K56">
        <f t="shared" si="2"/>
        <v>34</v>
      </c>
      <c r="R56" s="3">
        <v>4</v>
      </c>
      <c r="S56" s="3">
        <v>3</v>
      </c>
      <c r="T56" s="3">
        <v>3</v>
      </c>
      <c r="U56" s="3">
        <f t="shared" si="3"/>
        <v>1</v>
      </c>
      <c r="V56" s="3">
        <v>3</v>
      </c>
      <c r="W56" s="3">
        <f t="shared" si="4"/>
        <v>2</v>
      </c>
      <c r="X56" s="3">
        <v>5</v>
      </c>
      <c r="Y56" s="3">
        <f t="shared" si="5"/>
        <v>2</v>
      </c>
      <c r="Z56" s="3">
        <v>3</v>
      </c>
      <c r="AB56">
        <f t="shared" si="6"/>
        <v>26</v>
      </c>
    </row>
    <row r="57" spans="1:28" x14ac:dyDescent="0.25">
      <c r="A57" s="3">
        <v>5</v>
      </c>
      <c r="B57" s="3">
        <v>2</v>
      </c>
      <c r="C57" s="3">
        <v>4</v>
      </c>
      <c r="D57" s="3">
        <v>4</v>
      </c>
      <c r="E57" s="3">
        <v>5</v>
      </c>
      <c r="F57" s="3">
        <v>2</v>
      </c>
      <c r="G57" s="3">
        <v>5</v>
      </c>
      <c r="H57" s="3">
        <v>3</v>
      </c>
      <c r="I57" s="3">
        <v>2</v>
      </c>
      <c r="K57">
        <f t="shared" si="2"/>
        <v>32</v>
      </c>
      <c r="R57" s="3">
        <v>5</v>
      </c>
      <c r="S57" s="3">
        <v>2</v>
      </c>
      <c r="T57" s="3">
        <v>4</v>
      </c>
      <c r="U57" s="3">
        <f t="shared" si="3"/>
        <v>2</v>
      </c>
      <c r="V57" s="3">
        <v>5</v>
      </c>
      <c r="W57" s="3">
        <f t="shared" si="4"/>
        <v>4</v>
      </c>
      <c r="X57" s="3">
        <v>5</v>
      </c>
      <c r="Y57" s="3">
        <f t="shared" si="5"/>
        <v>3</v>
      </c>
      <c r="Z57" s="3">
        <v>2</v>
      </c>
      <c r="AB57">
        <f t="shared" si="6"/>
        <v>32</v>
      </c>
    </row>
    <row r="58" spans="1:28" x14ac:dyDescent="0.25">
      <c r="A58" s="3">
        <v>3</v>
      </c>
      <c r="B58" s="3">
        <v>2</v>
      </c>
      <c r="C58" s="3">
        <v>4</v>
      </c>
      <c r="D58" s="3">
        <v>4</v>
      </c>
      <c r="E58" s="3">
        <v>3</v>
      </c>
      <c r="F58" s="3">
        <v>3</v>
      </c>
      <c r="G58" s="3">
        <v>4</v>
      </c>
      <c r="H58" s="3">
        <v>4</v>
      </c>
      <c r="I58" s="3">
        <v>4</v>
      </c>
      <c r="K58">
        <f t="shared" si="2"/>
        <v>31</v>
      </c>
      <c r="R58" s="3">
        <v>3</v>
      </c>
      <c r="S58" s="3">
        <v>2</v>
      </c>
      <c r="T58" s="3">
        <v>4</v>
      </c>
      <c r="U58" s="3">
        <f t="shared" si="3"/>
        <v>2</v>
      </c>
      <c r="V58" s="3">
        <v>3</v>
      </c>
      <c r="W58" s="3">
        <f t="shared" si="4"/>
        <v>3</v>
      </c>
      <c r="X58" s="3">
        <v>4</v>
      </c>
      <c r="Y58" s="3">
        <f t="shared" si="5"/>
        <v>2</v>
      </c>
      <c r="Z58" s="3">
        <v>4</v>
      </c>
      <c r="AB58">
        <f t="shared" si="6"/>
        <v>27</v>
      </c>
    </row>
    <row r="59" spans="1:28" x14ac:dyDescent="0.25">
      <c r="A59" s="3">
        <v>4</v>
      </c>
      <c r="B59" s="3">
        <v>3</v>
      </c>
      <c r="C59" s="3">
        <v>5</v>
      </c>
      <c r="D59" s="3">
        <v>5</v>
      </c>
      <c r="E59" s="3">
        <v>5</v>
      </c>
      <c r="F59" s="3">
        <v>3</v>
      </c>
      <c r="G59" s="3">
        <v>5</v>
      </c>
      <c r="H59" s="3">
        <v>4</v>
      </c>
      <c r="I59" s="3">
        <v>4</v>
      </c>
      <c r="K59">
        <f t="shared" si="2"/>
        <v>38</v>
      </c>
      <c r="R59" s="3">
        <v>4</v>
      </c>
      <c r="S59" s="3">
        <v>3</v>
      </c>
      <c r="T59" s="3">
        <v>5</v>
      </c>
      <c r="U59" s="3">
        <f t="shared" si="3"/>
        <v>1</v>
      </c>
      <c r="V59" s="3">
        <v>5</v>
      </c>
      <c r="W59" s="3">
        <f t="shared" si="4"/>
        <v>3</v>
      </c>
      <c r="X59" s="3">
        <v>5</v>
      </c>
      <c r="Y59" s="3">
        <f t="shared" si="5"/>
        <v>2</v>
      </c>
      <c r="Z59" s="3">
        <v>4</v>
      </c>
      <c r="AB59">
        <f t="shared" si="6"/>
        <v>32</v>
      </c>
    </row>
    <row r="60" spans="1:28" x14ac:dyDescent="0.25">
      <c r="A60" s="3">
        <v>5</v>
      </c>
      <c r="B60" s="3">
        <v>4</v>
      </c>
      <c r="C60" s="3">
        <v>4</v>
      </c>
      <c r="D60" s="3">
        <v>5</v>
      </c>
      <c r="E60" s="3">
        <v>4</v>
      </c>
      <c r="F60" s="3">
        <v>2</v>
      </c>
      <c r="G60" s="3">
        <v>4</v>
      </c>
      <c r="H60" s="3">
        <v>4</v>
      </c>
      <c r="I60" s="3">
        <v>2</v>
      </c>
      <c r="K60">
        <f t="shared" si="2"/>
        <v>34</v>
      </c>
      <c r="R60" s="3">
        <v>5</v>
      </c>
      <c r="S60" s="3">
        <v>4</v>
      </c>
      <c r="T60" s="3">
        <v>4</v>
      </c>
      <c r="U60" s="3">
        <f t="shared" si="3"/>
        <v>1</v>
      </c>
      <c r="V60" s="3">
        <v>4</v>
      </c>
      <c r="W60" s="3">
        <f t="shared" si="4"/>
        <v>4</v>
      </c>
      <c r="X60" s="3">
        <v>4</v>
      </c>
      <c r="Y60" s="3">
        <f t="shared" si="5"/>
        <v>2</v>
      </c>
      <c r="Z60" s="3">
        <v>2</v>
      </c>
      <c r="AB60">
        <f t="shared" si="6"/>
        <v>30</v>
      </c>
    </row>
    <row r="61" spans="1:28" x14ac:dyDescent="0.25">
      <c r="A61" s="3">
        <v>1</v>
      </c>
      <c r="B61" s="3">
        <v>4</v>
      </c>
      <c r="C61" s="3">
        <v>3</v>
      </c>
      <c r="D61" s="3">
        <v>4</v>
      </c>
      <c r="E61" s="3">
        <v>3</v>
      </c>
      <c r="F61" s="3">
        <v>3</v>
      </c>
      <c r="G61" s="3">
        <v>4</v>
      </c>
      <c r="H61" s="3">
        <v>4</v>
      </c>
      <c r="I61" s="3">
        <v>4</v>
      </c>
      <c r="K61">
        <f t="shared" si="2"/>
        <v>30</v>
      </c>
      <c r="R61" s="3">
        <v>1</v>
      </c>
      <c r="S61" s="3">
        <v>4</v>
      </c>
      <c r="T61" s="3">
        <v>3</v>
      </c>
      <c r="U61" s="3">
        <f t="shared" si="3"/>
        <v>2</v>
      </c>
      <c r="V61" s="3">
        <v>3</v>
      </c>
      <c r="W61" s="3">
        <f t="shared" si="4"/>
        <v>3</v>
      </c>
      <c r="X61" s="3">
        <v>4</v>
      </c>
      <c r="Y61" s="3">
        <f t="shared" si="5"/>
        <v>2</v>
      </c>
      <c r="Z61" s="3">
        <v>4</v>
      </c>
      <c r="AB61">
        <f t="shared" si="6"/>
        <v>26</v>
      </c>
    </row>
    <row r="62" spans="1:28" x14ac:dyDescent="0.25">
      <c r="A62" s="3">
        <v>3</v>
      </c>
      <c r="B62" s="3">
        <v>3</v>
      </c>
      <c r="C62" s="3">
        <v>5</v>
      </c>
      <c r="D62" s="3">
        <v>5</v>
      </c>
      <c r="E62" s="3">
        <v>5</v>
      </c>
      <c r="F62" s="3">
        <v>2</v>
      </c>
      <c r="G62" s="3">
        <v>5</v>
      </c>
      <c r="H62" s="3">
        <v>4</v>
      </c>
      <c r="I62" s="3">
        <v>5</v>
      </c>
      <c r="K62">
        <f t="shared" si="2"/>
        <v>37</v>
      </c>
      <c r="R62" s="3">
        <v>3</v>
      </c>
      <c r="S62" s="3">
        <v>3</v>
      </c>
      <c r="T62" s="3">
        <v>5</v>
      </c>
      <c r="U62" s="3">
        <f t="shared" si="3"/>
        <v>1</v>
      </c>
      <c r="V62" s="3">
        <v>5</v>
      </c>
      <c r="W62" s="3">
        <f t="shared" si="4"/>
        <v>4</v>
      </c>
      <c r="X62" s="3">
        <v>5</v>
      </c>
      <c r="Y62" s="3">
        <f t="shared" si="5"/>
        <v>2</v>
      </c>
      <c r="Z62" s="3">
        <v>5</v>
      </c>
      <c r="AB62">
        <f t="shared" si="6"/>
        <v>33</v>
      </c>
    </row>
    <row r="63" spans="1:28" x14ac:dyDescent="0.25">
      <c r="A63" s="3">
        <v>3</v>
      </c>
      <c r="B63" s="3">
        <v>3</v>
      </c>
      <c r="C63" s="3">
        <v>5</v>
      </c>
      <c r="D63" s="3">
        <v>5</v>
      </c>
      <c r="E63" s="3">
        <v>5</v>
      </c>
      <c r="F63" s="3">
        <v>2</v>
      </c>
      <c r="G63" s="3">
        <v>5</v>
      </c>
      <c r="H63" s="3">
        <v>4</v>
      </c>
      <c r="I63" s="3">
        <v>5</v>
      </c>
      <c r="K63">
        <f t="shared" si="2"/>
        <v>37</v>
      </c>
      <c r="R63" s="3">
        <v>3</v>
      </c>
      <c r="S63" s="3">
        <v>3</v>
      </c>
      <c r="T63" s="3">
        <v>5</v>
      </c>
      <c r="U63" s="3">
        <f t="shared" si="3"/>
        <v>1</v>
      </c>
      <c r="V63" s="3">
        <v>5</v>
      </c>
      <c r="W63" s="3">
        <f t="shared" si="4"/>
        <v>4</v>
      </c>
      <c r="X63" s="3">
        <v>5</v>
      </c>
      <c r="Y63" s="3">
        <f t="shared" si="5"/>
        <v>2</v>
      </c>
      <c r="Z63" s="3">
        <v>5</v>
      </c>
      <c r="AB63">
        <f t="shared" si="6"/>
        <v>33</v>
      </c>
    </row>
    <row r="64" spans="1:28" x14ac:dyDescent="0.25">
      <c r="A64" s="3">
        <v>4</v>
      </c>
      <c r="B64" s="3">
        <v>2</v>
      </c>
      <c r="C64" s="3">
        <v>2</v>
      </c>
      <c r="D64" s="3">
        <v>4</v>
      </c>
      <c r="E64" s="3">
        <v>2</v>
      </c>
      <c r="F64" s="3">
        <v>1</v>
      </c>
      <c r="G64" s="3">
        <v>3</v>
      </c>
      <c r="H64" s="3">
        <v>4</v>
      </c>
      <c r="I64" s="3">
        <v>4</v>
      </c>
      <c r="K64">
        <f t="shared" si="2"/>
        <v>26</v>
      </c>
      <c r="R64" s="3">
        <v>4</v>
      </c>
      <c r="S64" s="3">
        <v>2</v>
      </c>
      <c r="T64" s="3">
        <v>2</v>
      </c>
      <c r="U64" s="3">
        <f t="shared" si="3"/>
        <v>2</v>
      </c>
      <c r="V64" s="3">
        <v>2</v>
      </c>
      <c r="W64" s="3">
        <f t="shared" si="4"/>
        <v>5</v>
      </c>
      <c r="X64" s="3">
        <v>3</v>
      </c>
      <c r="Y64" s="3">
        <f t="shared" si="5"/>
        <v>2</v>
      </c>
      <c r="Z64" s="3">
        <v>4</v>
      </c>
      <c r="AB64">
        <f t="shared" si="6"/>
        <v>26</v>
      </c>
    </row>
    <row r="65" spans="1:28" x14ac:dyDescent="0.25">
      <c r="A65" s="3">
        <v>3</v>
      </c>
      <c r="B65" s="3">
        <v>4</v>
      </c>
      <c r="C65" s="3">
        <v>5</v>
      </c>
      <c r="D65" s="3">
        <v>5</v>
      </c>
      <c r="E65" s="3">
        <v>5</v>
      </c>
      <c r="F65" s="3">
        <v>4</v>
      </c>
      <c r="G65" s="3">
        <v>5</v>
      </c>
      <c r="H65" s="3">
        <v>4</v>
      </c>
      <c r="I65" s="3">
        <v>4</v>
      </c>
      <c r="K65">
        <f t="shared" si="2"/>
        <v>39</v>
      </c>
      <c r="R65" s="3">
        <v>3</v>
      </c>
      <c r="S65" s="3">
        <v>4</v>
      </c>
      <c r="T65" s="3">
        <v>5</v>
      </c>
      <c r="U65" s="3">
        <f t="shared" si="3"/>
        <v>1</v>
      </c>
      <c r="V65" s="3">
        <v>5</v>
      </c>
      <c r="W65" s="3">
        <f t="shared" si="4"/>
        <v>2</v>
      </c>
      <c r="X65" s="3">
        <v>5</v>
      </c>
      <c r="Y65" s="3">
        <f t="shared" si="5"/>
        <v>2</v>
      </c>
      <c r="Z65" s="3">
        <v>4</v>
      </c>
      <c r="AB65">
        <f t="shared" si="6"/>
        <v>31</v>
      </c>
    </row>
    <row r="66" spans="1:28" x14ac:dyDescent="0.25">
      <c r="A66" s="3">
        <v>3</v>
      </c>
      <c r="B66" s="3">
        <v>4</v>
      </c>
      <c r="C66" s="3">
        <v>4</v>
      </c>
      <c r="D66" s="3">
        <v>4</v>
      </c>
      <c r="E66" s="3">
        <v>3</v>
      </c>
      <c r="F66" s="3">
        <v>4</v>
      </c>
      <c r="G66" s="3">
        <v>2</v>
      </c>
      <c r="H66" s="3">
        <v>3</v>
      </c>
      <c r="I66" s="3">
        <v>5</v>
      </c>
      <c r="K66">
        <f t="shared" si="2"/>
        <v>32</v>
      </c>
      <c r="R66" s="3">
        <v>3</v>
      </c>
      <c r="S66" s="3">
        <v>4</v>
      </c>
      <c r="T66" s="3">
        <v>4</v>
      </c>
      <c r="U66" s="3">
        <f t="shared" si="3"/>
        <v>2</v>
      </c>
      <c r="V66" s="3">
        <v>3</v>
      </c>
      <c r="W66" s="3">
        <f t="shared" si="4"/>
        <v>2</v>
      </c>
      <c r="X66" s="3">
        <v>2</v>
      </c>
      <c r="Y66" s="3">
        <f t="shared" si="5"/>
        <v>3</v>
      </c>
      <c r="Z66" s="3">
        <v>5</v>
      </c>
      <c r="AB66">
        <f t="shared" si="6"/>
        <v>28</v>
      </c>
    </row>
    <row r="67" spans="1:28" x14ac:dyDescent="0.25">
      <c r="A67" s="3">
        <v>2</v>
      </c>
      <c r="B67" s="3">
        <v>3</v>
      </c>
      <c r="C67" s="3">
        <v>3</v>
      </c>
      <c r="D67" s="3">
        <v>4</v>
      </c>
      <c r="E67" s="3">
        <v>2</v>
      </c>
      <c r="F67" s="3">
        <v>3</v>
      </c>
      <c r="G67" s="3">
        <v>4</v>
      </c>
      <c r="H67" s="3">
        <v>4</v>
      </c>
      <c r="I67" s="3">
        <v>4</v>
      </c>
      <c r="K67">
        <f t="shared" si="2"/>
        <v>29</v>
      </c>
      <c r="R67" s="3">
        <v>2</v>
      </c>
      <c r="S67" s="3">
        <v>3</v>
      </c>
      <c r="T67" s="3">
        <v>3</v>
      </c>
      <c r="U67" s="3">
        <f t="shared" si="3"/>
        <v>2</v>
      </c>
      <c r="V67" s="3">
        <v>2</v>
      </c>
      <c r="W67" s="3">
        <f t="shared" si="4"/>
        <v>3</v>
      </c>
      <c r="X67" s="3">
        <v>4</v>
      </c>
      <c r="Y67" s="3">
        <f t="shared" si="5"/>
        <v>2</v>
      </c>
      <c r="Z67" s="3">
        <v>4</v>
      </c>
      <c r="AB67">
        <f t="shared" si="6"/>
        <v>25</v>
      </c>
    </row>
    <row r="68" spans="1:28" x14ac:dyDescent="0.25">
      <c r="A68" s="3">
        <v>3</v>
      </c>
      <c r="B68" s="3">
        <v>1</v>
      </c>
      <c r="C68" s="3">
        <v>5</v>
      </c>
      <c r="D68" s="3">
        <v>4</v>
      </c>
      <c r="E68" s="3">
        <v>5</v>
      </c>
      <c r="F68" s="3">
        <v>4</v>
      </c>
      <c r="G68" s="3">
        <v>4</v>
      </c>
      <c r="H68" s="3">
        <v>4</v>
      </c>
      <c r="I68" s="3">
        <v>4</v>
      </c>
      <c r="K68">
        <f t="shared" ref="K68:K85" si="7">SUM(A68:I68)</f>
        <v>34</v>
      </c>
      <c r="R68" s="3">
        <v>3</v>
      </c>
      <c r="S68" s="3">
        <v>1</v>
      </c>
      <c r="T68" s="3">
        <v>5</v>
      </c>
      <c r="U68" s="3">
        <f t="shared" ref="U68:U85" si="8">6-D68</f>
        <v>2</v>
      </c>
      <c r="V68" s="3">
        <v>5</v>
      </c>
      <c r="W68" s="3">
        <f t="shared" ref="W68:W85" si="9">6-F68</f>
        <v>2</v>
      </c>
      <c r="X68" s="3">
        <v>4</v>
      </c>
      <c r="Y68" s="3">
        <f t="shared" ref="Y68:Y85" si="10">6-H68</f>
        <v>2</v>
      </c>
      <c r="Z68" s="3">
        <v>4</v>
      </c>
      <c r="AB68">
        <f t="shared" ref="AB68:AB85" si="11">SUM(R68:Z68)</f>
        <v>28</v>
      </c>
    </row>
    <row r="69" spans="1:28" x14ac:dyDescent="0.25">
      <c r="A69" s="3">
        <v>3</v>
      </c>
      <c r="B69" s="3">
        <v>2</v>
      </c>
      <c r="C69" s="3">
        <v>5</v>
      </c>
      <c r="D69" s="3">
        <v>4</v>
      </c>
      <c r="E69" s="3">
        <v>2</v>
      </c>
      <c r="F69" s="3">
        <v>3</v>
      </c>
      <c r="G69" s="3">
        <v>2</v>
      </c>
      <c r="H69" s="3">
        <v>5</v>
      </c>
      <c r="I69" s="3">
        <v>4</v>
      </c>
      <c r="K69">
        <f t="shared" si="7"/>
        <v>30</v>
      </c>
      <c r="R69" s="3">
        <v>3</v>
      </c>
      <c r="S69" s="3">
        <v>2</v>
      </c>
      <c r="T69" s="3">
        <v>5</v>
      </c>
      <c r="U69" s="3">
        <f t="shared" si="8"/>
        <v>2</v>
      </c>
      <c r="V69" s="3">
        <v>2</v>
      </c>
      <c r="W69" s="3">
        <f t="shared" si="9"/>
        <v>3</v>
      </c>
      <c r="X69" s="3">
        <v>2</v>
      </c>
      <c r="Y69" s="3">
        <f t="shared" si="10"/>
        <v>1</v>
      </c>
      <c r="Z69" s="3">
        <v>4</v>
      </c>
      <c r="AB69">
        <f t="shared" si="11"/>
        <v>24</v>
      </c>
    </row>
    <row r="70" spans="1:28" x14ac:dyDescent="0.25">
      <c r="A70" s="3">
        <v>5</v>
      </c>
      <c r="B70" s="3">
        <v>5</v>
      </c>
      <c r="C70" s="3">
        <v>5</v>
      </c>
      <c r="D70" s="3">
        <v>5</v>
      </c>
      <c r="E70" s="3">
        <v>3</v>
      </c>
      <c r="F70" s="3">
        <v>4</v>
      </c>
      <c r="G70" s="3">
        <v>5</v>
      </c>
      <c r="H70" s="3">
        <v>5</v>
      </c>
      <c r="I70" s="3">
        <v>4</v>
      </c>
      <c r="K70">
        <f t="shared" si="7"/>
        <v>41</v>
      </c>
      <c r="R70" s="3">
        <v>5</v>
      </c>
      <c r="S70" s="3">
        <v>5</v>
      </c>
      <c r="T70" s="3">
        <v>5</v>
      </c>
      <c r="U70" s="3">
        <f t="shared" si="8"/>
        <v>1</v>
      </c>
      <c r="V70" s="3">
        <v>3</v>
      </c>
      <c r="W70" s="3">
        <f t="shared" si="9"/>
        <v>2</v>
      </c>
      <c r="X70" s="3">
        <v>5</v>
      </c>
      <c r="Y70" s="3">
        <f t="shared" si="10"/>
        <v>1</v>
      </c>
      <c r="Z70" s="3">
        <v>4</v>
      </c>
      <c r="AB70">
        <f t="shared" si="11"/>
        <v>31</v>
      </c>
    </row>
    <row r="71" spans="1:28" x14ac:dyDescent="0.25">
      <c r="A71" s="3">
        <v>4</v>
      </c>
      <c r="B71" s="3">
        <v>1</v>
      </c>
      <c r="C71" s="3">
        <v>4</v>
      </c>
      <c r="D71" s="3">
        <v>2</v>
      </c>
      <c r="E71" s="3">
        <v>4</v>
      </c>
      <c r="F71" s="3">
        <v>2</v>
      </c>
      <c r="G71" s="3">
        <v>4</v>
      </c>
      <c r="H71" s="3">
        <v>3</v>
      </c>
      <c r="I71" s="3">
        <v>2</v>
      </c>
      <c r="K71">
        <f t="shared" si="7"/>
        <v>26</v>
      </c>
      <c r="R71" s="3">
        <v>4</v>
      </c>
      <c r="S71" s="3">
        <v>1</v>
      </c>
      <c r="T71" s="3">
        <v>4</v>
      </c>
      <c r="U71" s="3">
        <f t="shared" si="8"/>
        <v>4</v>
      </c>
      <c r="V71" s="3">
        <v>4</v>
      </c>
      <c r="W71" s="3">
        <f t="shared" si="9"/>
        <v>4</v>
      </c>
      <c r="X71" s="3">
        <v>4</v>
      </c>
      <c r="Y71" s="3">
        <f t="shared" si="10"/>
        <v>3</v>
      </c>
      <c r="Z71" s="3">
        <v>2</v>
      </c>
      <c r="AB71">
        <f t="shared" si="11"/>
        <v>30</v>
      </c>
    </row>
    <row r="72" spans="1:28" x14ac:dyDescent="0.25">
      <c r="A72" s="3">
        <v>4</v>
      </c>
      <c r="B72" s="3">
        <v>1</v>
      </c>
      <c r="C72" s="3">
        <v>4</v>
      </c>
      <c r="D72" s="3">
        <v>3</v>
      </c>
      <c r="E72" s="3">
        <v>4</v>
      </c>
      <c r="F72" s="3">
        <v>4</v>
      </c>
      <c r="G72" s="3">
        <v>5</v>
      </c>
      <c r="H72" s="3">
        <v>5</v>
      </c>
      <c r="I72" s="3">
        <v>5</v>
      </c>
      <c r="K72">
        <f t="shared" si="7"/>
        <v>35</v>
      </c>
      <c r="R72" s="3">
        <v>4</v>
      </c>
      <c r="S72" s="3">
        <v>1</v>
      </c>
      <c r="T72" s="3">
        <v>4</v>
      </c>
      <c r="U72" s="3">
        <f t="shared" si="8"/>
        <v>3</v>
      </c>
      <c r="V72" s="3">
        <v>4</v>
      </c>
      <c r="W72" s="3">
        <f t="shared" si="9"/>
        <v>2</v>
      </c>
      <c r="X72" s="3">
        <v>5</v>
      </c>
      <c r="Y72" s="3">
        <f t="shared" si="10"/>
        <v>1</v>
      </c>
      <c r="Z72" s="3">
        <v>5</v>
      </c>
      <c r="AB72">
        <f t="shared" si="11"/>
        <v>29</v>
      </c>
    </row>
    <row r="73" spans="1:28" x14ac:dyDescent="0.25">
      <c r="A73" s="3">
        <v>4</v>
      </c>
      <c r="B73" s="3">
        <v>3</v>
      </c>
      <c r="C73" s="3">
        <v>3</v>
      </c>
      <c r="D73" s="3">
        <v>4</v>
      </c>
      <c r="E73" s="3">
        <v>2</v>
      </c>
      <c r="F73" s="3">
        <v>4</v>
      </c>
      <c r="G73" s="3">
        <v>3</v>
      </c>
      <c r="H73" s="3">
        <v>4</v>
      </c>
      <c r="I73" s="3">
        <v>4</v>
      </c>
      <c r="K73">
        <f t="shared" si="7"/>
        <v>31</v>
      </c>
      <c r="R73" s="3">
        <v>4</v>
      </c>
      <c r="S73" s="3">
        <v>3</v>
      </c>
      <c r="T73" s="3">
        <v>3</v>
      </c>
      <c r="U73" s="3">
        <f t="shared" si="8"/>
        <v>2</v>
      </c>
      <c r="V73" s="3">
        <v>2</v>
      </c>
      <c r="W73" s="3">
        <f t="shared" si="9"/>
        <v>2</v>
      </c>
      <c r="X73" s="3">
        <v>3</v>
      </c>
      <c r="Y73" s="3">
        <f t="shared" si="10"/>
        <v>2</v>
      </c>
      <c r="Z73" s="3">
        <v>4</v>
      </c>
      <c r="AB73">
        <f t="shared" si="11"/>
        <v>25</v>
      </c>
    </row>
    <row r="74" spans="1:28" x14ac:dyDescent="0.25">
      <c r="A74" s="6">
        <v>4</v>
      </c>
      <c r="B74" s="6">
        <v>5</v>
      </c>
      <c r="C74" s="6">
        <v>5</v>
      </c>
      <c r="D74" s="6">
        <v>4</v>
      </c>
      <c r="E74" s="6">
        <v>2</v>
      </c>
      <c r="F74" s="6">
        <v>5</v>
      </c>
      <c r="G74" s="6">
        <v>4</v>
      </c>
      <c r="H74" s="6">
        <v>5</v>
      </c>
      <c r="I74" s="6">
        <v>5</v>
      </c>
      <c r="K74">
        <f t="shared" si="7"/>
        <v>39</v>
      </c>
      <c r="R74" s="6">
        <v>4</v>
      </c>
      <c r="S74" s="6">
        <v>5</v>
      </c>
      <c r="T74" s="6">
        <v>5</v>
      </c>
      <c r="U74" s="3">
        <f t="shared" si="8"/>
        <v>2</v>
      </c>
      <c r="V74" s="6">
        <v>2</v>
      </c>
      <c r="W74" s="3">
        <f t="shared" si="9"/>
        <v>1</v>
      </c>
      <c r="X74" s="6">
        <v>4</v>
      </c>
      <c r="Y74" s="3">
        <f t="shared" si="10"/>
        <v>1</v>
      </c>
      <c r="Z74" s="6">
        <v>5</v>
      </c>
      <c r="AB74">
        <f t="shared" si="11"/>
        <v>29</v>
      </c>
    </row>
    <row r="75" spans="1:28" x14ac:dyDescent="0.25">
      <c r="A75" s="6">
        <v>5</v>
      </c>
      <c r="B75" s="6">
        <v>5</v>
      </c>
      <c r="C75" s="6">
        <v>5</v>
      </c>
      <c r="D75" s="6">
        <v>4</v>
      </c>
      <c r="E75" s="6">
        <v>5</v>
      </c>
      <c r="F75" s="6">
        <v>4</v>
      </c>
      <c r="G75" s="6">
        <v>5</v>
      </c>
      <c r="H75" s="6">
        <v>4</v>
      </c>
      <c r="I75" s="6">
        <v>5</v>
      </c>
      <c r="K75">
        <f t="shared" si="7"/>
        <v>42</v>
      </c>
      <c r="R75" s="6">
        <v>5</v>
      </c>
      <c r="S75" s="6">
        <v>5</v>
      </c>
      <c r="T75" s="6">
        <v>5</v>
      </c>
      <c r="U75" s="3">
        <f t="shared" si="8"/>
        <v>2</v>
      </c>
      <c r="V75" s="6">
        <v>5</v>
      </c>
      <c r="W75" s="3">
        <f t="shared" si="9"/>
        <v>2</v>
      </c>
      <c r="X75" s="6">
        <v>5</v>
      </c>
      <c r="Y75" s="3">
        <f t="shared" si="10"/>
        <v>2</v>
      </c>
      <c r="Z75" s="6">
        <v>5</v>
      </c>
      <c r="AB75">
        <f t="shared" si="11"/>
        <v>36</v>
      </c>
    </row>
    <row r="76" spans="1:28" x14ac:dyDescent="0.25">
      <c r="A76" s="6">
        <v>3</v>
      </c>
      <c r="B76" s="6">
        <v>4</v>
      </c>
      <c r="C76" s="6">
        <v>4</v>
      </c>
      <c r="D76" s="6">
        <v>5</v>
      </c>
      <c r="E76" s="6">
        <v>4</v>
      </c>
      <c r="F76" s="6">
        <v>2</v>
      </c>
      <c r="G76" s="6">
        <v>2</v>
      </c>
      <c r="H76" s="6">
        <v>5</v>
      </c>
      <c r="I76" s="6">
        <v>5</v>
      </c>
      <c r="K76">
        <f t="shared" si="7"/>
        <v>34</v>
      </c>
      <c r="R76" s="6">
        <v>3</v>
      </c>
      <c r="S76" s="6">
        <v>4</v>
      </c>
      <c r="T76" s="6">
        <v>4</v>
      </c>
      <c r="U76" s="3">
        <f t="shared" si="8"/>
        <v>1</v>
      </c>
      <c r="V76" s="6">
        <v>4</v>
      </c>
      <c r="W76" s="3">
        <f t="shared" si="9"/>
        <v>4</v>
      </c>
      <c r="X76" s="6">
        <v>2</v>
      </c>
      <c r="Y76" s="3">
        <f t="shared" si="10"/>
        <v>1</v>
      </c>
      <c r="Z76" s="6">
        <v>5</v>
      </c>
      <c r="AB76">
        <f t="shared" si="11"/>
        <v>28</v>
      </c>
    </row>
    <row r="77" spans="1:28" x14ac:dyDescent="0.25">
      <c r="A77" s="6">
        <v>2</v>
      </c>
      <c r="B77" s="6">
        <v>1</v>
      </c>
      <c r="C77" s="6">
        <v>2</v>
      </c>
      <c r="D77" s="6">
        <v>5</v>
      </c>
      <c r="E77" s="6">
        <v>5</v>
      </c>
      <c r="F77" s="6">
        <v>5</v>
      </c>
      <c r="G77" s="6">
        <v>2</v>
      </c>
      <c r="H77" s="6">
        <v>5</v>
      </c>
      <c r="I77" s="6">
        <v>3</v>
      </c>
      <c r="K77">
        <f t="shared" si="7"/>
        <v>30</v>
      </c>
      <c r="R77" s="6">
        <v>2</v>
      </c>
      <c r="S77" s="6">
        <v>1</v>
      </c>
      <c r="T77" s="6">
        <v>2</v>
      </c>
      <c r="U77" s="3">
        <f t="shared" si="8"/>
        <v>1</v>
      </c>
      <c r="V77" s="6">
        <v>5</v>
      </c>
      <c r="W77" s="3">
        <f t="shared" si="9"/>
        <v>1</v>
      </c>
      <c r="X77" s="6">
        <v>2</v>
      </c>
      <c r="Y77" s="3">
        <f t="shared" si="10"/>
        <v>1</v>
      </c>
      <c r="Z77" s="6">
        <v>3</v>
      </c>
      <c r="AB77">
        <f t="shared" si="11"/>
        <v>18</v>
      </c>
    </row>
    <row r="78" spans="1:28" x14ac:dyDescent="0.25">
      <c r="A78" s="6">
        <v>2</v>
      </c>
      <c r="B78" s="6">
        <v>1</v>
      </c>
      <c r="C78" s="6">
        <v>4</v>
      </c>
      <c r="D78" s="6">
        <v>5</v>
      </c>
      <c r="E78" s="6">
        <v>4</v>
      </c>
      <c r="F78" s="6">
        <v>5</v>
      </c>
      <c r="G78" s="6">
        <v>5</v>
      </c>
      <c r="H78" s="6">
        <v>5</v>
      </c>
      <c r="I78" s="6">
        <v>4</v>
      </c>
      <c r="K78">
        <f t="shared" si="7"/>
        <v>35</v>
      </c>
      <c r="R78" s="6">
        <v>2</v>
      </c>
      <c r="S78" s="6">
        <v>1</v>
      </c>
      <c r="T78" s="6">
        <v>4</v>
      </c>
      <c r="U78" s="3">
        <f t="shared" si="8"/>
        <v>1</v>
      </c>
      <c r="V78" s="6">
        <v>4</v>
      </c>
      <c r="W78" s="3">
        <f t="shared" si="9"/>
        <v>1</v>
      </c>
      <c r="X78" s="6">
        <v>5</v>
      </c>
      <c r="Y78" s="3">
        <f t="shared" si="10"/>
        <v>1</v>
      </c>
      <c r="Z78" s="6">
        <v>4</v>
      </c>
      <c r="AB78">
        <f t="shared" si="11"/>
        <v>23</v>
      </c>
    </row>
    <row r="79" spans="1:28" x14ac:dyDescent="0.25">
      <c r="A79" s="6">
        <v>1</v>
      </c>
      <c r="B79" s="6">
        <v>2</v>
      </c>
      <c r="C79" s="6">
        <v>5</v>
      </c>
      <c r="D79" s="6">
        <v>3</v>
      </c>
      <c r="E79" s="6">
        <v>4</v>
      </c>
      <c r="F79" s="6">
        <v>4</v>
      </c>
      <c r="G79" s="6">
        <v>5</v>
      </c>
      <c r="H79" s="6">
        <v>5</v>
      </c>
      <c r="I79" s="6">
        <v>4</v>
      </c>
      <c r="K79">
        <f t="shared" si="7"/>
        <v>33</v>
      </c>
      <c r="R79" s="6">
        <v>1</v>
      </c>
      <c r="S79" s="6">
        <v>2</v>
      </c>
      <c r="T79" s="6">
        <v>5</v>
      </c>
      <c r="U79" s="3">
        <f t="shared" si="8"/>
        <v>3</v>
      </c>
      <c r="V79" s="6">
        <v>4</v>
      </c>
      <c r="W79" s="3">
        <f t="shared" si="9"/>
        <v>2</v>
      </c>
      <c r="X79" s="6">
        <v>5</v>
      </c>
      <c r="Y79" s="3">
        <f t="shared" si="10"/>
        <v>1</v>
      </c>
      <c r="Z79" s="6">
        <v>4</v>
      </c>
      <c r="AB79">
        <f t="shared" si="11"/>
        <v>27</v>
      </c>
    </row>
    <row r="80" spans="1:28" x14ac:dyDescent="0.25">
      <c r="A80" s="6">
        <v>5</v>
      </c>
      <c r="B80" s="6">
        <v>4</v>
      </c>
      <c r="C80" s="6">
        <v>4</v>
      </c>
      <c r="D80" s="6">
        <v>4</v>
      </c>
      <c r="E80" s="6">
        <v>1</v>
      </c>
      <c r="F80" s="6">
        <v>5</v>
      </c>
      <c r="G80" s="6">
        <v>2</v>
      </c>
      <c r="H80" s="6">
        <v>5</v>
      </c>
      <c r="I80" s="6">
        <v>4</v>
      </c>
      <c r="K80">
        <f t="shared" si="7"/>
        <v>34</v>
      </c>
      <c r="R80" s="6">
        <v>5</v>
      </c>
      <c r="S80" s="6">
        <v>4</v>
      </c>
      <c r="T80" s="6">
        <v>4</v>
      </c>
      <c r="U80" s="3">
        <f t="shared" si="8"/>
        <v>2</v>
      </c>
      <c r="V80" s="6">
        <v>1</v>
      </c>
      <c r="W80" s="3">
        <f t="shared" si="9"/>
        <v>1</v>
      </c>
      <c r="X80" s="6">
        <v>2</v>
      </c>
      <c r="Y80" s="3">
        <f t="shared" si="10"/>
        <v>1</v>
      </c>
      <c r="Z80" s="6">
        <v>4</v>
      </c>
      <c r="AB80">
        <f t="shared" si="11"/>
        <v>24</v>
      </c>
    </row>
    <row r="81" spans="1:28" x14ac:dyDescent="0.25">
      <c r="A81" s="6">
        <v>3</v>
      </c>
      <c r="B81" s="6">
        <v>2</v>
      </c>
      <c r="C81" s="6">
        <v>5</v>
      </c>
      <c r="D81" s="6">
        <v>5</v>
      </c>
      <c r="E81" s="6">
        <v>1</v>
      </c>
      <c r="F81" s="6">
        <v>3</v>
      </c>
      <c r="G81" s="6">
        <v>5</v>
      </c>
      <c r="H81" s="6">
        <v>1</v>
      </c>
      <c r="I81" s="6">
        <v>3</v>
      </c>
      <c r="K81">
        <f t="shared" si="7"/>
        <v>28</v>
      </c>
      <c r="R81" s="6">
        <v>3</v>
      </c>
      <c r="S81" s="6">
        <v>2</v>
      </c>
      <c r="T81" s="6">
        <v>5</v>
      </c>
      <c r="U81" s="3">
        <f t="shared" si="8"/>
        <v>1</v>
      </c>
      <c r="V81" s="6">
        <v>1</v>
      </c>
      <c r="W81" s="3">
        <f t="shared" si="9"/>
        <v>3</v>
      </c>
      <c r="X81" s="6">
        <v>5</v>
      </c>
      <c r="Y81" s="3">
        <f t="shared" si="10"/>
        <v>5</v>
      </c>
      <c r="Z81" s="6">
        <v>3</v>
      </c>
      <c r="AB81">
        <f t="shared" si="11"/>
        <v>28</v>
      </c>
    </row>
    <row r="82" spans="1:28" x14ac:dyDescent="0.25">
      <c r="A82" s="6">
        <v>2</v>
      </c>
      <c r="B82" s="6">
        <v>2</v>
      </c>
      <c r="C82" s="6">
        <v>3</v>
      </c>
      <c r="D82" s="6">
        <v>4</v>
      </c>
      <c r="E82" s="6">
        <v>4</v>
      </c>
      <c r="F82" s="6">
        <v>4</v>
      </c>
      <c r="G82" s="6">
        <v>4</v>
      </c>
      <c r="H82" s="6">
        <v>5</v>
      </c>
      <c r="I82" s="6">
        <v>2</v>
      </c>
      <c r="K82">
        <f t="shared" si="7"/>
        <v>30</v>
      </c>
      <c r="R82" s="6">
        <v>2</v>
      </c>
      <c r="S82" s="6">
        <v>2</v>
      </c>
      <c r="T82" s="6">
        <v>3</v>
      </c>
      <c r="U82" s="3">
        <f t="shared" si="8"/>
        <v>2</v>
      </c>
      <c r="V82" s="6">
        <v>4</v>
      </c>
      <c r="W82" s="3">
        <f t="shared" si="9"/>
        <v>2</v>
      </c>
      <c r="X82" s="6">
        <v>4</v>
      </c>
      <c r="Y82" s="3">
        <f t="shared" si="10"/>
        <v>1</v>
      </c>
      <c r="Z82" s="6">
        <v>2</v>
      </c>
      <c r="AB82">
        <f t="shared" si="11"/>
        <v>22</v>
      </c>
    </row>
    <row r="83" spans="1:28" x14ac:dyDescent="0.25">
      <c r="A83" s="6">
        <v>2</v>
      </c>
      <c r="B83" s="6">
        <v>2</v>
      </c>
      <c r="C83" s="6">
        <v>4</v>
      </c>
      <c r="D83" s="6">
        <v>5</v>
      </c>
      <c r="E83" s="6">
        <v>1</v>
      </c>
      <c r="F83" s="6">
        <v>4</v>
      </c>
      <c r="G83" s="6">
        <v>5</v>
      </c>
      <c r="H83" s="6">
        <v>5</v>
      </c>
      <c r="I83" s="6">
        <v>3</v>
      </c>
      <c r="K83">
        <f t="shared" si="7"/>
        <v>31</v>
      </c>
      <c r="R83" s="6">
        <v>2</v>
      </c>
      <c r="S83" s="6">
        <v>2</v>
      </c>
      <c r="T83" s="6">
        <v>4</v>
      </c>
      <c r="U83" s="3">
        <f t="shared" si="8"/>
        <v>1</v>
      </c>
      <c r="V83" s="6">
        <v>1</v>
      </c>
      <c r="W83" s="3">
        <f t="shared" si="9"/>
        <v>2</v>
      </c>
      <c r="X83" s="6">
        <v>5</v>
      </c>
      <c r="Y83" s="3">
        <f t="shared" si="10"/>
        <v>1</v>
      </c>
      <c r="Z83" s="6">
        <v>3</v>
      </c>
      <c r="AB83">
        <f t="shared" si="11"/>
        <v>21</v>
      </c>
    </row>
    <row r="84" spans="1:28" x14ac:dyDescent="0.25">
      <c r="A84" s="6">
        <v>3</v>
      </c>
      <c r="B84" s="6">
        <v>2</v>
      </c>
      <c r="C84" s="6">
        <v>5</v>
      </c>
      <c r="D84" s="6">
        <v>4</v>
      </c>
      <c r="E84" s="6">
        <v>4</v>
      </c>
      <c r="F84" s="6">
        <v>4</v>
      </c>
      <c r="G84" s="6">
        <v>4</v>
      </c>
      <c r="H84" s="6">
        <v>2</v>
      </c>
      <c r="I84" s="6">
        <v>4</v>
      </c>
      <c r="K84">
        <f t="shared" si="7"/>
        <v>32</v>
      </c>
      <c r="R84" s="6">
        <v>3</v>
      </c>
      <c r="S84" s="6">
        <v>2</v>
      </c>
      <c r="T84" s="6">
        <v>5</v>
      </c>
      <c r="U84" s="3">
        <f t="shared" si="8"/>
        <v>2</v>
      </c>
      <c r="V84" s="6">
        <v>4</v>
      </c>
      <c r="W84" s="3">
        <f t="shared" si="9"/>
        <v>2</v>
      </c>
      <c r="X84" s="6">
        <v>4</v>
      </c>
      <c r="Y84" s="3">
        <f t="shared" si="10"/>
        <v>4</v>
      </c>
      <c r="Z84" s="6">
        <v>4</v>
      </c>
      <c r="AB84">
        <f t="shared" si="11"/>
        <v>30</v>
      </c>
    </row>
    <row r="85" spans="1:28" x14ac:dyDescent="0.25">
      <c r="A85" s="6">
        <v>2</v>
      </c>
      <c r="B85" s="6">
        <v>2</v>
      </c>
      <c r="C85" s="6">
        <v>3</v>
      </c>
      <c r="D85" s="6">
        <v>3</v>
      </c>
      <c r="E85" s="6">
        <v>3</v>
      </c>
      <c r="F85" s="6">
        <v>2</v>
      </c>
      <c r="G85" s="6">
        <v>2</v>
      </c>
      <c r="H85" s="6">
        <v>4</v>
      </c>
      <c r="I85" s="6">
        <v>3</v>
      </c>
      <c r="K85">
        <f t="shared" si="7"/>
        <v>24</v>
      </c>
      <c r="R85" s="6">
        <v>2</v>
      </c>
      <c r="S85" s="6">
        <v>2</v>
      </c>
      <c r="T85" s="6">
        <v>3</v>
      </c>
      <c r="U85" s="3">
        <f t="shared" si="8"/>
        <v>3</v>
      </c>
      <c r="V85" s="6">
        <v>3</v>
      </c>
      <c r="W85" s="3">
        <f t="shared" si="9"/>
        <v>4</v>
      </c>
      <c r="X85" s="6">
        <v>2</v>
      </c>
      <c r="Y85" s="3">
        <f t="shared" si="10"/>
        <v>2</v>
      </c>
      <c r="Z85" s="6">
        <v>3</v>
      </c>
      <c r="AB85">
        <f t="shared" si="11"/>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EAED-CF11-4755-B363-1B0F62141DAB}">
  <dimension ref="A1:Z87"/>
  <sheetViews>
    <sheetView topLeftCell="K16" workbookViewId="0">
      <selection activeCell="H13" sqref="H13"/>
    </sheetView>
  </sheetViews>
  <sheetFormatPr defaultRowHeight="13.2" x14ac:dyDescent="0.25"/>
  <cols>
    <col min="1" max="9" width="21.5546875" customWidth="1"/>
    <col min="15" max="15" width="17.5546875" bestFit="1" customWidth="1"/>
  </cols>
  <sheetData>
    <row r="1" spans="1:26" x14ac:dyDescent="0.25">
      <c r="A1" s="1" t="s">
        <v>17</v>
      </c>
      <c r="B1" s="1" t="s">
        <v>18</v>
      </c>
      <c r="C1" s="1" t="s">
        <v>19</v>
      </c>
      <c r="D1" s="1" t="s">
        <v>20</v>
      </c>
      <c r="E1" s="1" t="s">
        <v>21</v>
      </c>
      <c r="F1" s="1" t="s">
        <v>22</v>
      </c>
      <c r="G1" s="1" t="s">
        <v>23</v>
      </c>
      <c r="H1" s="1" t="s">
        <v>24</v>
      </c>
      <c r="I1" s="1" t="s">
        <v>25</v>
      </c>
      <c r="R1" s="5" t="s">
        <v>279</v>
      </c>
      <c r="S1" s="5" t="s">
        <v>280</v>
      </c>
      <c r="T1" s="5" t="s">
        <v>281</v>
      </c>
      <c r="U1" s="5" t="s">
        <v>282</v>
      </c>
      <c r="V1" s="5" t="s">
        <v>278</v>
      </c>
      <c r="W1" s="5"/>
      <c r="X1" s="5"/>
      <c r="Y1" s="5"/>
      <c r="Z1" s="5"/>
    </row>
    <row r="2" spans="1:26" x14ac:dyDescent="0.25">
      <c r="A2">
        <f t="shared" ref="A2:I2" si="0">_xlfn.VAR.P(A5:A87)</f>
        <v>1.2231093046886341</v>
      </c>
      <c r="B2">
        <f t="shared" si="0"/>
        <v>1.380751923356075</v>
      </c>
      <c r="C2">
        <f t="shared" si="0"/>
        <v>0.63405428944694442</v>
      </c>
      <c r="D2">
        <f t="shared" si="0"/>
        <v>0.75772971403687039</v>
      </c>
      <c r="E2">
        <f t="shared" si="0"/>
        <v>1.0442734794600088</v>
      </c>
      <c r="F2">
        <f t="shared" si="0"/>
        <v>1.1040789664682829</v>
      </c>
      <c r="G2">
        <f t="shared" si="0"/>
        <v>1.2431412396574248</v>
      </c>
      <c r="H2">
        <f t="shared" si="0"/>
        <v>0.83001887066337643</v>
      </c>
      <c r="I2">
        <f t="shared" si="0"/>
        <v>1.015241689650167</v>
      </c>
      <c r="J2" s="4" t="s">
        <v>276</v>
      </c>
      <c r="K2" s="4" t="s">
        <v>272</v>
      </c>
      <c r="R2">
        <f>_xlfn.VAR.P(R5:R87)</f>
        <v>0.81328390421994945</v>
      </c>
      <c r="S2">
        <f t="shared" ref="S2:V2" si="1">_xlfn.VAR.P(S5:S87)</f>
        <v>0.33733614603446588</v>
      </c>
      <c r="T2">
        <f t="shared" si="1"/>
        <v>0.47590194498141647</v>
      </c>
      <c r="U2">
        <f t="shared" si="1"/>
        <v>0.60767340180501772</v>
      </c>
      <c r="V2">
        <f t="shared" si="1"/>
        <v>1.015241689650167</v>
      </c>
      <c r="W2" s="4" t="s">
        <v>276</v>
      </c>
      <c r="X2" s="4" t="s">
        <v>272</v>
      </c>
    </row>
    <row r="3" spans="1:26" x14ac:dyDescent="0.25">
      <c r="A3">
        <v>3.26</v>
      </c>
      <c r="B3">
        <v>3.99</v>
      </c>
      <c r="C3">
        <v>3.49</v>
      </c>
      <c r="D3">
        <v>3.73</v>
      </c>
      <c r="E3">
        <v>4.17</v>
      </c>
      <c r="F3">
        <v>3.45</v>
      </c>
      <c r="G3">
        <v>3.68</v>
      </c>
      <c r="H3">
        <v>2.7</v>
      </c>
      <c r="I3">
        <v>3.13</v>
      </c>
      <c r="J3" s="4" t="s">
        <v>277</v>
      </c>
      <c r="W3" s="4"/>
    </row>
    <row r="4" spans="1:26" ht="13.8" thickBot="1" x14ac:dyDescent="0.3"/>
    <row r="5" spans="1:26" x14ac:dyDescent="0.25">
      <c r="A5" s="3">
        <v>4</v>
      </c>
      <c r="B5" s="3">
        <v>1</v>
      </c>
      <c r="C5" s="3">
        <v>5</v>
      </c>
      <c r="D5" s="3">
        <v>1</v>
      </c>
      <c r="E5" s="3">
        <v>4</v>
      </c>
      <c r="F5" s="3">
        <v>1</v>
      </c>
      <c r="G5" s="3">
        <v>5</v>
      </c>
      <c r="H5" s="3">
        <v>5</v>
      </c>
      <c r="I5" s="3">
        <v>2</v>
      </c>
      <c r="K5">
        <f>SUM(A5:I5)</f>
        <v>28</v>
      </c>
      <c r="O5" s="8" t="s">
        <v>252</v>
      </c>
      <c r="P5" s="9">
        <v>9</v>
      </c>
      <c r="R5">
        <f>(($A$3/($A$3+$B$3))*A5+($B$3/($A$3+$B$3))*B5)</f>
        <v>2.3489655172413793</v>
      </c>
      <c r="S5">
        <f>(($C$3/($D$3+$C$3))*C5+($D$3/($C$3+$D$3))*D5)</f>
        <v>2.933518005540166</v>
      </c>
      <c r="T5">
        <f>(($E$3/($F$3+$E$3))*E5+($F$3/($E$3+$F$3))*F5)</f>
        <v>2.6417322834645671</v>
      </c>
      <c r="U5">
        <f>(($G$3/($H$3+$G$3))*G5+($H$3/($G$3+$H$3))*H5)</f>
        <v>5</v>
      </c>
      <c r="V5">
        <f>I5</f>
        <v>2</v>
      </c>
      <c r="X5">
        <f>SUM(R5:V5)</f>
        <v>14.924215806246112</v>
      </c>
    </row>
    <row r="6" spans="1:26" x14ac:dyDescent="0.25">
      <c r="A6" s="3">
        <v>1</v>
      </c>
      <c r="B6" s="3">
        <v>1</v>
      </c>
      <c r="C6" s="3">
        <v>5</v>
      </c>
      <c r="D6" s="3">
        <v>3</v>
      </c>
      <c r="E6" s="3">
        <v>2</v>
      </c>
      <c r="F6" s="3">
        <v>2</v>
      </c>
      <c r="G6" s="3">
        <v>3</v>
      </c>
      <c r="H6" s="3">
        <v>3</v>
      </c>
      <c r="I6" s="3">
        <v>3</v>
      </c>
      <c r="K6">
        <f t="shared" ref="K6:K69" si="2">SUM(A6:I6)</f>
        <v>23</v>
      </c>
      <c r="O6" s="10" t="s">
        <v>273</v>
      </c>
      <c r="P6" s="11">
        <f>SUM(A2:I2)</f>
        <v>9.2323994774277853</v>
      </c>
      <c r="R6">
        <f t="shared" ref="R6:R69" si="3">(($A$3/($A$3+$B$3))*A6+($B$3/($A$3+$B$3))*B6)</f>
        <v>1</v>
      </c>
      <c r="S6">
        <f t="shared" ref="S6:S69" si="4">(($C$3/($D$3+$C$3))*C6+($D$3/($C$3+$D$3))*D6)</f>
        <v>3.966759002770083</v>
      </c>
      <c r="T6">
        <f t="shared" ref="T6:T69" si="5">(($E$3/($F$3+$E$3))*E6+($F$3/($E$3+$F$3))*F6)</f>
        <v>2</v>
      </c>
      <c r="U6">
        <f t="shared" ref="U6:U69" si="6">(($G$3/($H$3+$G$3))*G6+($H$3/($G$3+$H$3))*H6)</f>
        <v>2.9999999999999996</v>
      </c>
      <c r="V6">
        <f t="shared" ref="V6:V69" si="7">I6</f>
        <v>3</v>
      </c>
      <c r="X6">
        <f t="shared" ref="X6:X69" si="8">SUM(R6:V6)</f>
        <v>12.966759002770083</v>
      </c>
    </row>
    <row r="7" spans="1:26" x14ac:dyDescent="0.25">
      <c r="A7" s="3">
        <v>2</v>
      </c>
      <c r="B7" s="3">
        <v>2</v>
      </c>
      <c r="C7" s="3">
        <v>4</v>
      </c>
      <c r="D7" s="3">
        <v>4</v>
      </c>
      <c r="E7" s="3">
        <v>3</v>
      </c>
      <c r="F7" s="3">
        <v>4</v>
      </c>
      <c r="G7" s="3">
        <v>2</v>
      </c>
      <c r="H7" s="3">
        <v>4</v>
      </c>
      <c r="I7" s="3">
        <v>4</v>
      </c>
      <c r="K7">
        <f t="shared" si="2"/>
        <v>29</v>
      </c>
      <c r="O7" s="10" t="s">
        <v>274</v>
      </c>
      <c r="P7" s="12">
        <f>_xlfn.VAR.P(K5:K87)</f>
        <v>16.634054289446944</v>
      </c>
      <c r="R7">
        <f t="shared" si="3"/>
        <v>2</v>
      </c>
      <c r="S7">
        <f t="shared" si="4"/>
        <v>4</v>
      </c>
      <c r="T7">
        <f t="shared" si="5"/>
        <v>3.4527559055118111</v>
      </c>
      <c r="U7">
        <f t="shared" si="6"/>
        <v>2.8463949843260186</v>
      </c>
      <c r="V7">
        <f t="shared" si="7"/>
        <v>4</v>
      </c>
      <c r="X7">
        <f t="shared" si="8"/>
        <v>16.299150889837829</v>
      </c>
    </row>
    <row r="8" spans="1:26" x14ac:dyDescent="0.25">
      <c r="A8" s="3">
        <v>2</v>
      </c>
      <c r="B8" s="3">
        <v>2</v>
      </c>
      <c r="C8" s="3">
        <v>4</v>
      </c>
      <c r="D8" s="3">
        <v>3</v>
      </c>
      <c r="E8" s="3">
        <v>4</v>
      </c>
      <c r="F8" s="3">
        <v>3</v>
      </c>
      <c r="G8" s="3">
        <v>4</v>
      </c>
      <c r="H8" s="3">
        <v>3</v>
      </c>
      <c r="I8" s="3">
        <v>4</v>
      </c>
      <c r="K8">
        <f t="shared" si="2"/>
        <v>29</v>
      </c>
      <c r="O8" s="13"/>
      <c r="P8" s="11"/>
      <c r="R8">
        <f t="shared" si="3"/>
        <v>2</v>
      </c>
      <c r="S8">
        <f t="shared" si="4"/>
        <v>3.4833795013850413</v>
      </c>
      <c r="T8">
        <f t="shared" si="5"/>
        <v>3.5472440944881889</v>
      </c>
      <c r="U8">
        <f t="shared" si="6"/>
        <v>3.5768025078369901</v>
      </c>
      <c r="V8">
        <f t="shared" si="7"/>
        <v>4</v>
      </c>
      <c r="X8">
        <f t="shared" si="8"/>
        <v>16.607426103710221</v>
      </c>
    </row>
    <row r="9" spans="1:26" ht="13.8" thickBot="1" x14ac:dyDescent="0.3">
      <c r="A9" s="3">
        <v>3</v>
      </c>
      <c r="B9" s="3">
        <v>5</v>
      </c>
      <c r="C9" s="3">
        <v>4</v>
      </c>
      <c r="D9" s="3">
        <v>4</v>
      </c>
      <c r="E9" s="3">
        <v>3</v>
      </c>
      <c r="F9" s="3">
        <v>4</v>
      </c>
      <c r="G9" s="3">
        <v>5</v>
      </c>
      <c r="H9" s="3">
        <v>4</v>
      </c>
      <c r="I9" s="3">
        <v>5</v>
      </c>
      <c r="K9">
        <f t="shared" si="2"/>
        <v>37</v>
      </c>
      <c r="O9" s="14" t="s">
        <v>275</v>
      </c>
      <c r="P9" s="15">
        <f>(P5/(P5-1))*(1-P6/P7)</f>
        <v>0.50059122800893585</v>
      </c>
      <c r="R9">
        <f t="shared" si="3"/>
        <v>4.1006896551724141</v>
      </c>
      <c r="S9">
        <f t="shared" si="4"/>
        <v>4</v>
      </c>
      <c r="T9">
        <f t="shared" si="5"/>
        <v>3.4527559055118111</v>
      </c>
      <c r="U9">
        <f t="shared" si="6"/>
        <v>4.5768025078369901</v>
      </c>
      <c r="V9">
        <f t="shared" si="7"/>
        <v>5</v>
      </c>
      <c r="X9">
        <f t="shared" si="8"/>
        <v>21.130248068521215</v>
      </c>
    </row>
    <row r="10" spans="1:26" ht="13.8" thickBot="1" x14ac:dyDescent="0.3">
      <c r="A10" s="3">
        <v>4</v>
      </c>
      <c r="B10" s="3">
        <v>5</v>
      </c>
      <c r="C10" s="3">
        <v>4</v>
      </c>
      <c r="D10" s="3">
        <v>4</v>
      </c>
      <c r="E10" s="3">
        <v>4</v>
      </c>
      <c r="F10" s="3">
        <v>3</v>
      </c>
      <c r="G10" s="3">
        <v>4</v>
      </c>
      <c r="H10" s="3">
        <v>3</v>
      </c>
      <c r="I10" s="3">
        <v>4</v>
      </c>
      <c r="K10">
        <f t="shared" si="2"/>
        <v>35</v>
      </c>
      <c r="R10">
        <f t="shared" si="3"/>
        <v>4.5503448275862066</v>
      </c>
      <c r="S10">
        <f t="shared" si="4"/>
        <v>4</v>
      </c>
      <c r="T10">
        <f t="shared" si="5"/>
        <v>3.5472440944881889</v>
      </c>
      <c r="U10">
        <f t="shared" si="6"/>
        <v>3.5768025078369901</v>
      </c>
      <c r="V10">
        <f t="shared" si="7"/>
        <v>4</v>
      </c>
      <c r="X10">
        <f t="shared" si="8"/>
        <v>19.674391429911385</v>
      </c>
    </row>
    <row r="11" spans="1:26" x14ac:dyDescent="0.25">
      <c r="A11" s="3">
        <v>5</v>
      </c>
      <c r="B11" s="3">
        <v>3</v>
      </c>
      <c r="C11" s="3">
        <v>5</v>
      </c>
      <c r="D11" s="3">
        <v>5</v>
      </c>
      <c r="E11" s="3">
        <v>4</v>
      </c>
      <c r="F11" s="3">
        <v>5</v>
      </c>
      <c r="G11" s="3">
        <v>3</v>
      </c>
      <c r="H11" s="3">
        <v>5</v>
      </c>
      <c r="I11" s="3">
        <v>3</v>
      </c>
      <c r="K11">
        <f t="shared" si="2"/>
        <v>38</v>
      </c>
      <c r="O11" s="8" t="s">
        <v>252</v>
      </c>
      <c r="P11" s="9">
        <v>5</v>
      </c>
      <c r="R11">
        <f t="shared" si="3"/>
        <v>3.8993103448275859</v>
      </c>
      <c r="S11">
        <f t="shared" si="4"/>
        <v>5</v>
      </c>
      <c r="T11">
        <f t="shared" si="5"/>
        <v>4.4527559055118111</v>
      </c>
      <c r="U11">
        <f t="shared" si="6"/>
        <v>3.8463949843260186</v>
      </c>
      <c r="V11">
        <f t="shared" si="7"/>
        <v>3</v>
      </c>
      <c r="X11">
        <f t="shared" si="8"/>
        <v>20.198461234665416</v>
      </c>
    </row>
    <row r="12" spans="1:26" x14ac:dyDescent="0.25">
      <c r="A12" s="3">
        <v>4</v>
      </c>
      <c r="B12" s="3">
        <v>4</v>
      </c>
      <c r="C12" s="3">
        <v>5</v>
      </c>
      <c r="D12" s="3">
        <v>5</v>
      </c>
      <c r="E12" s="3">
        <v>4</v>
      </c>
      <c r="F12" s="3">
        <v>3</v>
      </c>
      <c r="G12" s="3">
        <v>4</v>
      </c>
      <c r="H12" s="3">
        <v>4</v>
      </c>
      <c r="I12" s="3">
        <v>5</v>
      </c>
      <c r="K12">
        <f t="shared" si="2"/>
        <v>38</v>
      </c>
      <c r="O12" s="10" t="s">
        <v>273</v>
      </c>
      <c r="P12" s="11">
        <f>SUM(R2:V2)</f>
        <v>3.2494370866910165</v>
      </c>
      <c r="R12">
        <f t="shared" si="3"/>
        <v>4</v>
      </c>
      <c r="S12">
        <f t="shared" si="4"/>
        <v>5</v>
      </c>
      <c r="T12">
        <f t="shared" si="5"/>
        <v>3.5472440944881889</v>
      </c>
      <c r="U12">
        <f t="shared" si="6"/>
        <v>3.9999999999999996</v>
      </c>
      <c r="V12">
        <f t="shared" si="7"/>
        <v>5</v>
      </c>
      <c r="X12">
        <f t="shared" si="8"/>
        <v>21.547244094488189</v>
      </c>
    </row>
    <row r="13" spans="1:26" x14ac:dyDescent="0.25">
      <c r="A13" s="3">
        <v>4</v>
      </c>
      <c r="B13" s="3">
        <v>2</v>
      </c>
      <c r="C13" s="3">
        <v>4</v>
      </c>
      <c r="D13" s="3">
        <v>3</v>
      </c>
      <c r="E13" s="3">
        <v>4</v>
      </c>
      <c r="F13" s="3">
        <v>4</v>
      </c>
      <c r="G13" s="3">
        <v>4</v>
      </c>
      <c r="H13" s="3">
        <v>4</v>
      </c>
      <c r="I13" s="3">
        <v>3</v>
      </c>
      <c r="K13">
        <f t="shared" si="2"/>
        <v>32</v>
      </c>
      <c r="O13" s="10" t="s">
        <v>274</v>
      </c>
      <c r="P13" s="12">
        <f>_xlfn.VAR.P(X5:X87)</f>
        <v>5.1233333370346577</v>
      </c>
      <c r="R13">
        <f t="shared" si="3"/>
        <v>2.8993103448275859</v>
      </c>
      <c r="S13">
        <f t="shared" si="4"/>
        <v>3.4833795013850413</v>
      </c>
      <c r="T13">
        <f t="shared" si="5"/>
        <v>4</v>
      </c>
      <c r="U13">
        <f t="shared" si="6"/>
        <v>3.9999999999999996</v>
      </c>
      <c r="V13">
        <f t="shared" si="7"/>
        <v>3</v>
      </c>
      <c r="X13">
        <f t="shared" si="8"/>
        <v>17.382689846212628</v>
      </c>
    </row>
    <row r="14" spans="1:26" x14ac:dyDescent="0.25">
      <c r="A14" s="3">
        <v>4</v>
      </c>
      <c r="B14" s="3">
        <v>2</v>
      </c>
      <c r="C14" s="3">
        <v>5</v>
      </c>
      <c r="D14" s="3">
        <v>4</v>
      </c>
      <c r="E14" s="3">
        <v>3</v>
      </c>
      <c r="F14" s="3">
        <v>1</v>
      </c>
      <c r="G14" s="3">
        <v>4</v>
      </c>
      <c r="H14" s="3">
        <v>3</v>
      </c>
      <c r="I14" s="3">
        <v>5</v>
      </c>
      <c r="K14">
        <f t="shared" si="2"/>
        <v>31</v>
      </c>
      <c r="O14" s="13"/>
      <c r="P14" s="11"/>
      <c r="R14">
        <f t="shared" si="3"/>
        <v>2.8993103448275859</v>
      </c>
      <c r="S14">
        <f t="shared" si="4"/>
        <v>4.4833795013850413</v>
      </c>
      <c r="T14">
        <f t="shared" si="5"/>
        <v>2.0944881889763782</v>
      </c>
      <c r="U14">
        <f t="shared" si="6"/>
        <v>3.5768025078369901</v>
      </c>
      <c r="V14">
        <f t="shared" si="7"/>
        <v>5</v>
      </c>
      <c r="X14">
        <f t="shared" si="8"/>
        <v>18.053980543025997</v>
      </c>
    </row>
    <row r="15" spans="1:26" ht="13.8" thickBot="1" x14ac:dyDescent="0.3">
      <c r="A15" s="3">
        <v>3</v>
      </c>
      <c r="B15" s="3">
        <v>2</v>
      </c>
      <c r="C15" s="3">
        <v>4</v>
      </c>
      <c r="D15" s="3">
        <v>2</v>
      </c>
      <c r="E15" s="3">
        <v>4</v>
      </c>
      <c r="F15" s="3">
        <v>2</v>
      </c>
      <c r="G15" s="3">
        <v>2</v>
      </c>
      <c r="H15" s="3">
        <v>4</v>
      </c>
      <c r="I15" s="3">
        <v>5</v>
      </c>
      <c r="K15">
        <f t="shared" si="2"/>
        <v>28</v>
      </c>
      <c r="O15" s="14" t="s">
        <v>275</v>
      </c>
      <c r="P15" s="15">
        <f>(P11/(P11-1))*(1-P12/P13)</f>
        <v>0.45719654741131793</v>
      </c>
      <c r="R15">
        <f t="shared" si="3"/>
        <v>2.4496551724137934</v>
      </c>
      <c r="S15">
        <f t="shared" si="4"/>
        <v>2.966759002770083</v>
      </c>
      <c r="T15">
        <f t="shared" si="5"/>
        <v>3.0944881889763782</v>
      </c>
      <c r="U15">
        <f t="shared" si="6"/>
        <v>2.8463949843260186</v>
      </c>
      <c r="V15">
        <f t="shared" si="7"/>
        <v>5</v>
      </c>
      <c r="X15">
        <f t="shared" si="8"/>
        <v>16.35729734848627</v>
      </c>
    </row>
    <row r="16" spans="1:26" x14ac:dyDescent="0.25">
      <c r="A16" s="3">
        <v>2</v>
      </c>
      <c r="B16" s="3">
        <v>2</v>
      </c>
      <c r="C16" s="3">
        <v>4</v>
      </c>
      <c r="D16" s="3">
        <v>4</v>
      </c>
      <c r="E16" s="3">
        <v>4</v>
      </c>
      <c r="F16" s="3">
        <v>3</v>
      </c>
      <c r="G16" s="3">
        <v>3</v>
      </c>
      <c r="H16" s="3">
        <v>4</v>
      </c>
      <c r="I16" s="3">
        <v>4</v>
      </c>
      <c r="K16">
        <f t="shared" si="2"/>
        <v>30</v>
      </c>
      <c r="R16">
        <f t="shared" si="3"/>
        <v>2</v>
      </c>
      <c r="S16">
        <f t="shared" si="4"/>
        <v>4</v>
      </c>
      <c r="T16">
        <f t="shared" si="5"/>
        <v>3.5472440944881889</v>
      </c>
      <c r="U16">
        <f t="shared" si="6"/>
        <v>3.4231974921630091</v>
      </c>
      <c r="V16">
        <f t="shared" si="7"/>
        <v>4</v>
      </c>
      <c r="X16">
        <f t="shared" si="8"/>
        <v>16.970441586651198</v>
      </c>
    </row>
    <row r="17" spans="1:24" x14ac:dyDescent="0.25">
      <c r="A17" s="3">
        <v>3</v>
      </c>
      <c r="B17" s="3">
        <v>3</v>
      </c>
      <c r="C17" s="3">
        <v>4</v>
      </c>
      <c r="D17" s="3">
        <v>4</v>
      </c>
      <c r="E17" s="3">
        <v>3</v>
      </c>
      <c r="F17" s="3">
        <v>3</v>
      </c>
      <c r="G17" s="3">
        <v>3</v>
      </c>
      <c r="H17" s="3">
        <v>3</v>
      </c>
      <c r="I17" s="3">
        <v>3</v>
      </c>
      <c r="K17">
        <f t="shared" si="2"/>
        <v>29</v>
      </c>
      <c r="R17">
        <f t="shared" si="3"/>
        <v>3</v>
      </c>
      <c r="S17">
        <f t="shared" si="4"/>
        <v>4</v>
      </c>
      <c r="T17">
        <f t="shared" si="5"/>
        <v>3</v>
      </c>
      <c r="U17">
        <f t="shared" si="6"/>
        <v>2.9999999999999996</v>
      </c>
      <c r="V17">
        <f t="shared" si="7"/>
        <v>3</v>
      </c>
      <c r="X17">
        <f t="shared" si="8"/>
        <v>16</v>
      </c>
    </row>
    <row r="18" spans="1:24" x14ac:dyDescent="0.25">
      <c r="A18" s="3">
        <v>3</v>
      </c>
      <c r="B18" s="3">
        <v>2</v>
      </c>
      <c r="C18" s="3">
        <v>5</v>
      </c>
      <c r="D18" s="3">
        <v>4</v>
      </c>
      <c r="E18" s="3">
        <v>3</v>
      </c>
      <c r="F18" s="3">
        <v>2</v>
      </c>
      <c r="G18" s="3">
        <v>5</v>
      </c>
      <c r="H18" s="3">
        <v>4</v>
      </c>
      <c r="I18" s="3">
        <v>3</v>
      </c>
      <c r="K18">
        <f t="shared" si="2"/>
        <v>31</v>
      </c>
      <c r="R18">
        <f t="shared" si="3"/>
        <v>2.4496551724137934</v>
      </c>
      <c r="S18">
        <f t="shared" si="4"/>
        <v>4.4833795013850413</v>
      </c>
      <c r="T18">
        <f t="shared" si="5"/>
        <v>2.5472440944881893</v>
      </c>
      <c r="U18">
        <f t="shared" si="6"/>
        <v>4.5768025078369901</v>
      </c>
      <c r="V18">
        <f t="shared" si="7"/>
        <v>3</v>
      </c>
      <c r="X18">
        <f t="shared" si="8"/>
        <v>17.057081276124013</v>
      </c>
    </row>
    <row r="19" spans="1:24" x14ac:dyDescent="0.25">
      <c r="A19" s="3">
        <v>4</v>
      </c>
      <c r="B19" s="3">
        <v>3</v>
      </c>
      <c r="C19" s="3">
        <v>4</v>
      </c>
      <c r="D19" s="3">
        <v>5</v>
      </c>
      <c r="E19" s="3">
        <v>3</v>
      </c>
      <c r="F19" s="3">
        <v>4</v>
      </c>
      <c r="G19" s="3">
        <v>3</v>
      </c>
      <c r="H19" s="3">
        <v>4</v>
      </c>
      <c r="I19" s="3">
        <v>4</v>
      </c>
      <c r="K19">
        <f t="shared" si="2"/>
        <v>34</v>
      </c>
      <c r="R19">
        <f t="shared" si="3"/>
        <v>3.4496551724137929</v>
      </c>
      <c r="S19">
        <f t="shared" si="4"/>
        <v>4.5166204986149578</v>
      </c>
      <c r="T19">
        <f t="shared" si="5"/>
        <v>3.4527559055118111</v>
      </c>
      <c r="U19">
        <f t="shared" si="6"/>
        <v>3.4231974921630091</v>
      </c>
      <c r="V19">
        <f t="shared" si="7"/>
        <v>4</v>
      </c>
      <c r="X19">
        <f t="shared" si="8"/>
        <v>18.842229068703571</v>
      </c>
    </row>
    <row r="20" spans="1:24" x14ac:dyDescent="0.25">
      <c r="A20" s="3">
        <v>5</v>
      </c>
      <c r="B20" s="3">
        <v>2</v>
      </c>
      <c r="C20" s="3">
        <v>5</v>
      </c>
      <c r="D20" s="3">
        <v>5</v>
      </c>
      <c r="E20" s="3">
        <v>4</v>
      </c>
      <c r="F20" s="3">
        <v>3</v>
      </c>
      <c r="G20" s="3">
        <v>4</v>
      </c>
      <c r="H20" s="3">
        <v>5</v>
      </c>
      <c r="I20" s="3">
        <v>5</v>
      </c>
      <c r="K20">
        <f t="shared" si="2"/>
        <v>38</v>
      </c>
      <c r="R20">
        <f t="shared" si="3"/>
        <v>3.3489655172413793</v>
      </c>
      <c r="S20">
        <f t="shared" si="4"/>
        <v>5</v>
      </c>
      <c r="T20">
        <f t="shared" si="5"/>
        <v>3.5472440944881889</v>
      </c>
      <c r="U20">
        <f t="shared" si="6"/>
        <v>4.4231974921630091</v>
      </c>
      <c r="V20">
        <f t="shared" si="7"/>
        <v>5</v>
      </c>
      <c r="X20">
        <f t="shared" si="8"/>
        <v>21.319407103892576</v>
      </c>
    </row>
    <row r="21" spans="1:24" x14ac:dyDescent="0.25">
      <c r="A21" s="3">
        <v>4</v>
      </c>
      <c r="B21" s="3">
        <v>1</v>
      </c>
      <c r="C21" s="3">
        <v>5</v>
      </c>
      <c r="D21" s="3">
        <v>3</v>
      </c>
      <c r="E21" s="3">
        <v>5</v>
      </c>
      <c r="F21" s="3">
        <v>3</v>
      </c>
      <c r="G21" s="3">
        <v>3</v>
      </c>
      <c r="H21" s="3">
        <v>4</v>
      </c>
      <c r="I21" s="3">
        <v>5</v>
      </c>
      <c r="K21">
        <f t="shared" si="2"/>
        <v>33</v>
      </c>
      <c r="R21">
        <f t="shared" si="3"/>
        <v>2.3489655172413793</v>
      </c>
      <c r="S21">
        <f t="shared" si="4"/>
        <v>3.966759002770083</v>
      </c>
      <c r="T21">
        <f t="shared" si="5"/>
        <v>4.0944881889763778</v>
      </c>
      <c r="U21">
        <f t="shared" si="6"/>
        <v>3.4231974921630091</v>
      </c>
      <c r="V21">
        <f t="shared" si="7"/>
        <v>5</v>
      </c>
      <c r="X21">
        <f t="shared" si="8"/>
        <v>18.833410201150848</v>
      </c>
    </row>
    <row r="22" spans="1:24" x14ac:dyDescent="0.25">
      <c r="A22" s="3">
        <v>2</v>
      </c>
      <c r="B22" s="3">
        <v>1</v>
      </c>
      <c r="C22" s="3">
        <v>5</v>
      </c>
      <c r="D22" s="3">
        <v>4</v>
      </c>
      <c r="E22" s="3">
        <v>4</v>
      </c>
      <c r="F22" s="3">
        <v>3</v>
      </c>
      <c r="G22" s="3">
        <v>4</v>
      </c>
      <c r="H22" s="3">
        <v>5</v>
      </c>
      <c r="I22" s="3">
        <v>5</v>
      </c>
      <c r="K22">
        <f t="shared" si="2"/>
        <v>33</v>
      </c>
      <c r="R22">
        <f t="shared" si="3"/>
        <v>1.4496551724137929</v>
      </c>
      <c r="S22">
        <f t="shared" si="4"/>
        <v>4.4833795013850413</v>
      </c>
      <c r="T22">
        <f t="shared" si="5"/>
        <v>3.5472440944881889</v>
      </c>
      <c r="U22">
        <f t="shared" si="6"/>
        <v>4.4231974921630091</v>
      </c>
      <c r="V22">
        <f t="shared" si="7"/>
        <v>5</v>
      </c>
      <c r="X22">
        <f t="shared" si="8"/>
        <v>18.903476260450034</v>
      </c>
    </row>
    <row r="23" spans="1:24" x14ac:dyDescent="0.25">
      <c r="A23" s="3">
        <v>3</v>
      </c>
      <c r="B23" s="3">
        <v>4</v>
      </c>
      <c r="C23" s="3">
        <v>4</v>
      </c>
      <c r="D23" s="3">
        <v>4</v>
      </c>
      <c r="E23" s="3">
        <v>2</v>
      </c>
      <c r="F23" s="3">
        <v>5</v>
      </c>
      <c r="G23" s="3">
        <v>4</v>
      </c>
      <c r="H23" s="3">
        <v>5</v>
      </c>
      <c r="I23" s="3">
        <v>3</v>
      </c>
      <c r="K23">
        <f t="shared" si="2"/>
        <v>34</v>
      </c>
      <c r="R23">
        <f t="shared" si="3"/>
        <v>3.5503448275862071</v>
      </c>
      <c r="S23">
        <f t="shared" si="4"/>
        <v>4</v>
      </c>
      <c r="T23">
        <f t="shared" si="5"/>
        <v>3.3582677165354333</v>
      </c>
      <c r="U23">
        <f t="shared" si="6"/>
        <v>4.4231974921630091</v>
      </c>
      <c r="V23">
        <f t="shared" si="7"/>
        <v>3</v>
      </c>
      <c r="X23">
        <f t="shared" si="8"/>
        <v>18.331810036284651</v>
      </c>
    </row>
    <row r="24" spans="1:24" x14ac:dyDescent="0.25">
      <c r="A24" s="3">
        <v>1</v>
      </c>
      <c r="B24" s="3">
        <v>2</v>
      </c>
      <c r="C24" s="3">
        <v>4</v>
      </c>
      <c r="D24" s="3">
        <v>5</v>
      </c>
      <c r="E24" s="3">
        <v>2</v>
      </c>
      <c r="F24" s="3">
        <v>4</v>
      </c>
      <c r="G24" s="3">
        <v>4</v>
      </c>
      <c r="H24" s="3">
        <v>3</v>
      </c>
      <c r="I24" s="3">
        <v>5</v>
      </c>
      <c r="K24">
        <f t="shared" si="2"/>
        <v>30</v>
      </c>
      <c r="R24">
        <f t="shared" si="3"/>
        <v>1.5503448275862071</v>
      </c>
      <c r="S24">
        <f t="shared" si="4"/>
        <v>4.5166204986149578</v>
      </c>
      <c r="T24">
        <f t="shared" si="5"/>
        <v>2.9055118110236222</v>
      </c>
      <c r="U24">
        <f t="shared" si="6"/>
        <v>3.5768025078369901</v>
      </c>
      <c r="V24">
        <f t="shared" si="7"/>
        <v>5</v>
      </c>
      <c r="X24">
        <f t="shared" si="8"/>
        <v>17.549279645061777</v>
      </c>
    </row>
    <row r="25" spans="1:24" x14ac:dyDescent="0.25">
      <c r="A25" s="3">
        <v>2</v>
      </c>
      <c r="B25" s="3">
        <v>1</v>
      </c>
      <c r="C25" s="3">
        <v>5</v>
      </c>
      <c r="D25" s="3">
        <v>4</v>
      </c>
      <c r="E25" s="3">
        <v>4</v>
      </c>
      <c r="F25" s="3">
        <v>2</v>
      </c>
      <c r="G25" s="3">
        <v>4</v>
      </c>
      <c r="H25" s="3">
        <v>5</v>
      </c>
      <c r="I25" s="3">
        <v>4</v>
      </c>
      <c r="K25">
        <f t="shared" si="2"/>
        <v>31</v>
      </c>
      <c r="R25">
        <f t="shared" si="3"/>
        <v>1.4496551724137929</v>
      </c>
      <c r="S25">
        <f t="shared" si="4"/>
        <v>4.4833795013850413</v>
      </c>
      <c r="T25">
        <f t="shared" si="5"/>
        <v>3.0944881889763782</v>
      </c>
      <c r="U25">
        <f t="shared" si="6"/>
        <v>4.4231974921630091</v>
      </c>
      <c r="V25">
        <f t="shared" si="7"/>
        <v>4</v>
      </c>
      <c r="X25">
        <f t="shared" si="8"/>
        <v>17.45072035493822</v>
      </c>
    </row>
    <row r="26" spans="1:24" x14ac:dyDescent="0.25">
      <c r="A26" s="3">
        <v>3</v>
      </c>
      <c r="B26" s="3">
        <v>2</v>
      </c>
      <c r="C26" s="3">
        <v>5</v>
      </c>
      <c r="D26" s="3">
        <v>2</v>
      </c>
      <c r="E26" s="3">
        <v>4</v>
      </c>
      <c r="F26" s="3">
        <v>1</v>
      </c>
      <c r="G26" s="3">
        <v>1</v>
      </c>
      <c r="H26" s="3">
        <v>4</v>
      </c>
      <c r="I26" s="3">
        <v>4</v>
      </c>
      <c r="K26">
        <f t="shared" si="2"/>
        <v>26</v>
      </c>
      <c r="R26">
        <f t="shared" si="3"/>
        <v>2.4496551724137934</v>
      </c>
      <c r="S26">
        <f t="shared" si="4"/>
        <v>3.4501385041551247</v>
      </c>
      <c r="T26">
        <f t="shared" si="5"/>
        <v>2.6417322834645671</v>
      </c>
      <c r="U26">
        <f t="shared" si="6"/>
        <v>2.2695924764890281</v>
      </c>
      <c r="V26">
        <f t="shared" si="7"/>
        <v>4</v>
      </c>
      <c r="X26">
        <f t="shared" si="8"/>
        <v>14.811118436522513</v>
      </c>
    </row>
    <row r="27" spans="1:24" x14ac:dyDescent="0.25">
      <c r="A27" s="3">
        <v>2</v>
      </c>
      <c r="B27" s="3">
        <v>3</v>
      </c>
      <c r="C27" s="3">
        <v>5</v>
      </c>
      <c r="D27" s="3">
        <v>4</v>
      </c>
      <c r="E27" s="3">
        <v>3</v>
      </c>
      <c r="F27" s="3">
        <v>2</v>
      </c>
      <c r="G27" s="3">
        <v>4</v>
      </c>
      <c r="H27" s="3">
        <v>5</v>
      </c>
      <c r="I27" s="3">
        <v>4</v>
      </c>
      <c r="K27">
        <f t="shared" si="2"/>
        <v>32</v>
      </c>
      <c r="R27">
        <f t="shared" si="3"/>
        <v>2.5503448275862066</v>
      </c>
      <c r="S27">
        <f t="shared" si="4"/>
        <v>4.4833795013850413</v>
      </c>
      <c r="T27">
        <f t="shared" si="5"/>
        <v>2.5472440944881893</v>
      </c>
      <c r="U27">
        <f t="shared" si="6"/>
        <v>4.4231974921630091</v>
      </c>
      <c r="V27">
        <f t="shared" si="7"/>
        <v>4</v>
      </c>
      <c r="X27">
        <f t="shared" si="8"/>
        <v>18.004165915622444</v>
      </c>
    </row>
    <row r="28" spans="1:24" x14ac:dyDescent="0.25">
      <c r="A28" s="3">
        <v>3</v>
      </c>
      <c r="B28" s="3">
        <v>2</v>
      </c>
      <c r="C28" s="3">
        <v>5</v>
      </c>
      <c r="D28" s="3">
        <v>3</v>
      </c>
      <c r="E28" s="3">
        <v>5</v>
      </c>
      <c r="F28" s="3">
        <v>3</v>
      </c>
      <c r="G28" s="3">
        <v>3</v>
      </c>
      <c r="H28" s="3">
        <v>5</v>
      </c>
      <c r="I28" s="3">
        <v>4</v>
      </c>
      <c r="K28">
        <f t="shared" si="2"/>
        <v>33</v>
      </c>
      <c r="R28">
        <f t="shared" si="3"/>
        <v>2.4496551724137934</v>
      </c>
      <c r="S28">
        <f t="shared" si="4"/>
        <v>3.966759002770083</v>
      </c>
      <c r="T28">
        <f t="shared" si="5"/>
        <v>4.0944881889763778</v>
      </c>
      <c r="U28">
        <f t="shared" si="6"/>
        <v>3.8463949843260186</v>
      </c>
      <c r="V28">
        <f t="shared" si="7"/>
        <v>4</v>
      </c>
      <c r="X28">
        <f t="shared" si="8"/>
        <v>18.35729734848627</v>
      </c>
    </row>
    <row r="29" spans="1:24" x14ac:dyDescent="0.25">
      <c r="A29" s="3">
        <v>2</v>
      </c>
      <c r="B29" s="3">
        <v>3</v>
      </c>
      <c r="C29" s="3">
        <v>5</v>
      </c>
      <c r="D29" s="3">
        <v>4</v>
      </c>
      <c r="E29" s="3">
        <v>4</v>
      </c>
      <c r="F29" s="3">
        <v>4</v>
      </c>
      <c r="G29" s="3">
        <v>5</v>
      </c>
      <c r="H29" s="3">
        <v>5</v>
      </c>
      <c r="I29" s="3">
        <v>2</v>
      </c>
      <c r="K29">
        <f t="shared" si="2"/>
        <v>34</v>
      </c>
      <c r="R29">
        <f t="shared" si="3"/>
        <v>2.5503448275862066</v>
      </c>
      <c r="S29">
        <f t="shared" si="4"/>
        <v>4.4833795013850413</v>
      </c>
      <c r="T29">
        <f t="shared" si="5"/>
        <v>4</v>
      </c>
      <c r="U29">
        <f t="shared" si="6"/>
        <v>5</v>
      </c>
      <c r="V29">
        <f t="shared" si="7"/>
        <v>2</v>
      </c>
      <c r="X29">
        <f t="shared" si="8"/>
        <v>18.033724328971246</v>
      </c>
    </row>
    <row r="30" spans="1:24" x14ac:dyDescent="0.25">
      <c r="A30" s="3">
        <v>4</v>
      </c>
      <c r="B30" s="3">
        <v>2</v>
      </c>
      <c r="C30" s="3">
        <v>4</v>
      </c>
      <c r="D30" s="3">
        <v>5</v>
      </c>
      <c r="E30" s="3">
        <v>4</v>
      </c>
      <c r="F30" s="3">
        <v>2</v>
      </c>
      <c r="G30" s="3">
        <v>3</v>
      </c>
      <c r="H30" s="3">
        <v>4</v>
      </c>
      <c r="I30" s="3">
        <v>5</v>
      </c>
      <c r="K30">
        <f t="shared" si="2"/>
        <v>33</v>
      </c>
      <c r="R30">
        <f t="shared" si="3"/>
        <v>2.8993103448275859</v>
      </c>
      <c r="S30">
        <f t="shared" si="4"/>
        <v>4.5166204986149578</v>
      </c>
      <c r="T30">
        <f t="shared" si="5"/>
        <v>3.0944881889763782</v>
      </c>
      <c r="U30">
        <f t="shared" si="6"/>
        <v>3.4231974921630091</v>
      </c>
      <c r="V30">
        <f t="shared" si="7"/>
        <v>5</v>
      </c>
      <c r="X30">
        <f t="shared" si="8"/>
        <v>18.933616524581929</v>
      </c>
    </row>
    <row r="31" spans="1:24" x14ac:dyDescent="0.25">
      <c r="A31" s="3">
        <v>3</v>
      </c>
      <c r="B31" s="3">
        <v>1</v>
      </c>
      <c r="C31" s="3">
        <v>4</v>
      </c>
      <c r="D31" s="3">
        <v>4</v>
      </c>
      <c r="E31" s="3">
        <v>4</v>
      </c>
      <c r="F31" s="3">
        <v>3</v>
      </c>
      <c r="G31" s="3">
        <v>3</v>
      </c>
      <c r="H31" s="3">
        <v>4</v>
      </c>
      <c r="I31" s="3">
        <v>4</v>
      </c>
      <c r="K31">
        <f t="shared" si="2"/>
        <v>30</v>
      </c>
      <c r="R31">
        <f t="shared" si="3"/>
        <v>1.8993103448275863</v>
      </c>
      <c r="S31">
        <f t="shared" si="4"/>
        <v>4</v>
      </c>
      <c r="T31">
        <f t="shared" si="5"/>
        <v>3.5472440944881889</v>
      </c>
      <c r="U31">
        <f t="shared" si="6"/>
        <v>3.4231974921630091</v>
      </c>
      <c r="V31">
        <f t="shared" si="7"/>
        <v>4</v>
      </c>
      <c r="X31">
        <f t="shared" si="8"/>
        <v>16.869751931478785</v>
      </c>
    </row>
    <row r="32" spans="1:24" x14ac:dyDescent="0.25">
      <c r="A32" s="3">
        <v>4</v>
      </c>
      <c r="B32" s="3">
        <v>3</v>
      </c>
      <c r="C32" s="3">
        <v>4</v>
      </c>
      <c r="D32" s="3">
        <v>5</v>
      </c>
      <c r="E32" s="3">
        <v>3</v>
      </c>
      <c r="F32" s="3">
        <v>4</v>
      </c>
      <c r="G32" s="3">
        <v>5</v>
      </c>
      <c r="H32" s="3">
        <v>5</v>
      </c>
      <c r="I32" s="3">
        <v>1</v>
      </c>
      <c r="K32">
        <f t="shared" si="2"/>
        <v>34</v>
      </c>
      <c r="R32">
        <f t="shared" si="3"/>
        <v>3.4496551724137929</v>
      </c>
      <c r="S32">
        <f t="shared" si="4"/>
        <v>4.5166204986149578</v>
      </c>
      <c r="T32">
        <f t="shared" si="5"/>
        <v>3.4527559055118111</v>
      </c>
      <c r="U32">
        <f t="shared" si="6"/>
        <v>5</v>
      </c>
      <c r="V32">
        <f t="shared" si="7"/>
        <v>1</v>
      </c>
      <c r="X32">
        <f t="shared" si="8"/>
        <v>17.419031576540561</v>
      </c>
    </row>
    <row r="33" spans="1:24" x14ac:dyDescent="0.25">
      <c r="A33" s="3">
        <v>5</v>
      </c>
      <c r="B33" s="3">
        <v>3</v>
      </c>
      <c r="C33" s="3">
        <v>4</v>
      </c>
      <c r="D33" s="3">
        <v>5</v>
      </c>
      <c r="E33" s="3">
        <v>2</v>
      </c>
      <c r="F33" s="3">
        <v>4</v>
      </c>
      <c r="G33" s="3">
        <v>4</v>
      </c>
      <c r="H33" s="3">
        <v>5</v>
      </c>
      <c r="I33" s="3">
        <v>3</v>
      </c>
      <c r="K33">
        <f t="shared" si="2"/>
        <v>35</v>
      </c>
      <c r="R33">
        <f t="shared" si="3"/>
        <v>3.8993103448275859</v>
      </c>
      <c r="S33">
        <f t="shared" si="4"/>
        <v>4.5166204986149578</v>
      </c>
      <c r="T33">
        <f t="shared" si="5"/>
        <v>2.9055118110236222</v>
      </c>
      <c r="U33">
        <f t="shared" si="6"/>
        <v>4.4231974921630091</v>
      </c>
      <c r="V33">
        <f t="shared" si="7"/>
        <v>3</v>
      </c>
      <c r="X33">
        <f t="shared" si="8"/>
        <v>18.744640146629173</v>
      </c>
    </row>
    <row r="34" spans="1:24" x14ac:dyDescent="0.25">
      <c r="A34" s="3">
        <v>5</v>
      </c>
      <c r="B34" s="3">
        <v>1</v>
      </c>
      <c r="C34" s="3">
        <v>5</v>
      </c>
      <c r="D34" s="3">
        <v>5</v>
      </c>
      <c r="E34" s="3">
        <v>5</v>
      </c>
      <c r="F34" s="3">
        <v>5</v>
      </c>
      <c r="G34" s="3">
        <v>5</v>
      </c>
      <c r="H34" s="3">
        <v>5</v>
      </c>
      <c r="I34" s="3">
        <v>5</v>
      </c>
      <c r="K34">
        <f t="shared" si="2"/>
        <v>41</v>
      </c>
      <c r="R34">
        <f t="shared" si="3"/>
        <v>2.7986206896551722</v>
      </c>
      <c r="S34">
        <f t="shared" si="4"/>
        <v>5</v>
      </c>
      <c r="T34">
        <f t="shared" si="5"/>
        <v>5</v>
      </c>
      <c r="U34">
        <f t="shared" si="6"/>
        <v>5</v>
      </c>
      <c r="V34">
        <f t="shared" si="7"/>
        <v>5</v>
      </c>
      <c r="X34">
        <f t="shared" si="8"/>
        <v>22.798620689655174</v>
      </c>
    </row>
    <row r="35" spans="1:24" x14ac:dyDescent="0.25">
      <c r="A35" s="3">
        <v>5</v>
      </c>
      <c r="B35" s="3">
        <v>1</v>
      </c>
      <c r="C35" s="3">
        <v>5</v>
      </c>
      <c r="D35" s="3">
        <v>4</v>
      </c>
      <c r="E35" s="3">
        <v>4</v>
      </c>
      <c r="F35" s="3">
        <v>3</v>
      </c>
      <c r="G35" s="3">
        <v>5</v>
      </c>
      <c r="H35" s="3">
        <v>3</v>
      </c>
      <c r="I35" s="3">
        <v>5</v>
      </c>
      <c r="K35">
        <f t="shared" si="2"/>
        <v>35</v>
      </c>
      <c r="R35">
        <f t="shared" si="3"/>
        <v>2.7986206896551722</v>
      </c>
      <c r="S35">
        <f t="shared" si="4"/>
        <v>4.4833795013850413</v>
      </c>
      <c r="T35">
        <f t="shared" si="5"/>
        <v>3.5472440944881889</v>
      </c>
      <c r="U35">
        <f t="shared" si="6"/>
        <v>4.1536050156739801</v>
      </c>
      <c r="V35">
        <f t="shared" si="7"/>
        <v>5</v>
      </c>
      <c r="X35">
        <f t="shared" si="8"/>
        <v>19.982849301202382</v>
      </c>
    </row>
    <row r="36" spans="1:24" x14ac:dyDescent="0.25">
      <c r="A36" s="3">
        <v>3</v>
      </c>
      <c r="B36" s="3">
        <v>3</v>
      </c>
      <c r="C36" s="3">
        <v>3</v>
      </c>
      <c r="D36" s="3">
        <v>4</v>
      </c>
      <c r="E36" s="3">
        <v>5</v>
      </c>
      <c r="F36" s="3">
        <v>4</v>
      </c>
      <c r="G36" s="3">
        <v>5</v>
      </c>
      <c r="H36" s="3">
        <v>4</v>
      </c>
      <c r="I36" s="3">
        <v>4</v>
      </c>
      <c r="K36">
        <f t="shared" si="2"/>
        <v>35</v>
      </c>
      <c r="R36">
        <f t="shared" si="3"/>
        <v>3</v>
      </c>
      <c r="S36">
        <f t="shared" si="4"/>
        <v>3.5166204986149583</v>
      </c>
      <c r="T36">
        <f t="shared" si="5"/>
        <v>4.5472440944881889</v>
      </c>
      <c r="U36">
        <f t="shared" si="6"/>
        <v>4.5768025078369901</v>
      </c>
      <c r="V36">
        <f t="shared" si="7"/>
        <v>4</v>
      </c>
      <c r="X36">
        <f t="shared" si="8"/>
        <v>19.640667100940139</v>
      </c>
    </row>
    <row r="37" spans="1:24" x14ac:dyDescent="0.25">
      <c r="A37" s="3">
        <v>4</v>
      </c>
      <c r="B37" s="3">
        <v>3</v>
      </c>
      <c r="C37" s="3">
        <v>4</v>
      </c>
      <c r="D37" s="3">
        <v>4</v>
      </c>
      <c r="E37" s="3">
        <v>3</v>
      </c>
      <c r="F37" s="3">
        <v>3</v>
      </c>
      <c r="G37" s="3">
        <v>4</v>
      </c>
      <c r="H37" s="3">
        <v>4</v>
      </c>
      <c r="I37" s="3">
        <v>3</v>
      </c>
      <c r="K37">
        <f t="shared" si="2"/>
        <v>32</v>
      </c>
      <c r="R37">
        <f t="shared" si="3"/>
        <v>3.4496551724137929</v>
      </c>
      <c r="S37">
        <f t="shared" si="4"/>
        <v>4</v>
      </c>
      <c r="T37">
        <f t="shared" si="5"/>
        <v>3</v>
      </c>
      <c r="U37">
        <f t="shared" si="6"/>
        <v>3.9999999999999996</v>
      </c>
      <c r="V37">
        <f t="shared" si="7"/>
        <v>3</v>
      </c>
      <c r="X37">
        <f t="shared" si="8"/>
        <v>17.449655172413792</v>
      </c>
    </row>
    <row r="38" spans="1:24" x14ac:dyDescent="0.25">
      <c r="A38" s="3">
        <v>3</v>
      </c>
      <c r="B38" s="3">
        <v>4</v>
      </c>
      <c r="C38" s="3">
        <v>4</v>
      </c>
      <c r="D38" s="3">
        <v>5</v>
      </c>
      <c r="E38" s="3">
        <v>4</v>
      </c>
      <c r="F38" s="3">
        <v>4</v>
      </c>
      <c r="G38" s="3">
        <v>5</v>
      </c>
      <c r="H38" s="3">
        <v>4</v>
      </c>
      <c r="I38" s="3">
        <v>3</v>
      </c>
      <c r="K38">
        <f t="shared" si="2"/>
        <v>36</v>
      </c>
      <c r="R38">
        <f t="shared" si="3"/>
        <v>3.5503448275862071</v>
      </c>
      <c r="S38">
        <f t="shared" si="4"/>
        <v>4.5166204986149578</v>
      </c>
      <c r="T38">
        <f t="shared" si="5"/>
        <v>4</v>
      </c>
      <c r="U38">
        <f t="shared" si="6"/>
        <v>4.5768025078369901</v>
      </c>
      <c r="V38">
        <f t="shared" si="7"/>
        <v>3</v>
      </c>
      <c r="X38">
        <f t="shared" si="8"/>
        <v>19.643767834038155</v>
      </c>
    </row>
    <row r="39" spans="1:24" x14ac:dyDescent="0.25">
      <c r="A39" s="3">
        <v>2</v>
      </c>
      <c r="B39" s="3">
        <v>3</v>
      </c>
      <c r="C39" s="3">
        <v>5</v>
      </c>
      <c r="D39" s="3">
        <v>4</v>
      </c>
      <c r="E39" s="3">
        <v>5</v>
      </c>
      <c r="F39" s="3">
        <v>2</v>
      </c>
      <c r="G39" s="3">
        <v>4</v>
      </c>
      <c r="H39" s="3">
        <v>2</v>
      </c>
      <c r="I39" s="3">
        <v>4</v>
      </c>
      <c r="K39">
        <f t="shared" si="2"/>
        <v>31</v>
      </c>
      <c r="R39">
        <f t="shared" si="3"/>
        <v>2.5503448275862066</v>
      </c>
      <c r="S39">
        <f t="shared" si="4"/>
        <v>4.4833795013850413</v>
      </c>
      <c r="T39">
        <f t="shared" si="5"/>
        <v>3.6417322834645671</v>
      </c>
      <c r="U39">
        <f t="shared" si="6"/>
        <v>3.153605015673981</v>
      </c>
      <c r="V39">
        <f t="shared" si="7"/>
        <v>4</v>
      </c>
      <c r="X39">
        <f t="shared" si="8"/>
        <v>17.829061628109795</v>
      </c>
    </row>
    <row r="40" spans="1:24" x14ac:dyDescent="0.25">
      <c r="A40" s="3">
        <v>2</v>
      </c>
      <c r="B40" s="3">
        <v>1</v>
      </c>
      <c r="C40" s="3">
        <v>4</v>
      </c>
      <c r="D40" s="3">
        <v>3</v>
      </c>
      <c r="E40" s="3">
        <v>3</v>
      </c>
      <c r="F40" s="3">
        <v>3</v>
      </c>
      <c r="G40" s="3">
        <v>3</v>
      </c>
      <c r="H40" s="3">
        <v>4</v>
      </c>
      <c r="I40" s="3">
        <v>3</v>
      </c>
      <c r="K40">
        <f t="shared" si="2"/>
        <v>26</v>
      </c>
      <c r="R40">
        <f t="shared" si="3"/>
        <v>1.4496551724137929</v>
      </c>
      <c r="S40">
        <f t="shared" si="4"/>
        <v>3.4833795013850413</v>
      </c>
      <c r="T40">
        <f t="shared" si="5"/>
        <v>3</v>
      </c>
      <c r="U40">
        <f t="shared" si="6"/>
        <v>3.4231974921630091</v>
      </c>
      <c r="V40">
        <f t="shared" si="7"/>
        <v>3</v>
      </c>
      <c r="X40">
        <f t="shared" si="8"/>
        <v>14.356232165961844</v>
      </c>
    </row>
    <row r="41" spans="1:24" x14ac:dyDescent="0.25">
      <c r="A41" s="3">
        <v>3</v>
      </c>
      <c r="B41" s="3">
        <v>4</v>
      </c>
      <c r="C41" s="3">
        <v>3</v>
      </c>
      <c r="D41" s="3">
        <v>4</v>
      </c>
      <c r="E41" s="3">
        <v>3</v>
      </c>
      <c r="F41" s="3">
        <v>3</v>
      </c>
      <c r="G41" s="3">
        <v>2</v>
      </c>
      <c r="H41" s="3">
        <v>4</v>
      </c>
      <c r="I41" s="3">
        <v>4</v>
      </c>
      <c r="K41">
        <f t="shared" si="2"/>
        <v>30</v>
      </c>
      <c r="R41">
        <f t="shared" si="3"/>
        <v>3.5503448275862071</v>
      </c>
      <c r="S41">
        <f t="shared" si="4"/>
        <v>3.5166204986149583</v>
      </c>
      <c r="T41">
        <f t="shared" si="5"/>
        <v>3</v>
      </c>
      <c r="U41">
        <f t="shared" si="6"/>
        <v>2.8463949843260186</v>
      </c>
      <c r="V41">
        <f t="shared" si="7"/>
        <v>4</v>
      </c>
      <c r="X41">
        <f t="shared" si="8"/>
        <v>16.913360310527182</v>
      </c>
    </row>
    <row r="42" spans="1:24" x14ac:dyDescent="0.25">
      <c r="A42" s="3">
        <v>2</v>
      </c>
      <c r="B42" s="3">
        <v>1</v>
      </c>
      <c r="C42" s="3">
        <v>5</v>
      </c>
      <c r="D42" s="3">
        <v>2</v>
      </c>
      <c r="E42" s="3">
        <v>4</v>
      </c>
      <c r="F42" s="3">
        <v>1</v>
      </c>
      <c r="G42" s="3">
        <v>2</v>
      </c>
      <c r="H42" s="3">
        <v>5</v>
      </c>
      <c r="I42" s="3">
        <v>4</v>
      </c>
      <c r="K42">
        <f t="shared" si="2"/>
        <v>26</v>
      </c>
      <c r="R42">
        <f t="shared" si="3"/>
        <v>1.4496551724137929</v>
      </c>
      <c r="S42">
        <f t="shared" si="4"/>
        <v>3.4501385041551247</v>
      </c>
      <c r="T42">
        <f t="shared" si="5"/>
        <v>2.6417322834645671</v>
      </c>
      <c r="U42">
        <f t="shared" si="6"/>
        <v>3.2695924764890281</v>
      </c>
      <c r="V42">
        <f t="shared" si="7"/>
        <v>4</v>
      </c>
      <c r="X42">
        <f t="shared" si="8"/>
        <v>14.811118436522513</v>
      </c>
    </row>
    <row r="43" spans="1:24" x14ac:dyDescent="0.25">
      <c r="A43" s="3">
        <v>4</v>
      </c>
      <c r="B43" s="3">
        <v>2</v>
      </c>
      <c r="C43" s="3">
        <v>4</v>
      </c>
      <c r="D43" s="3">
        <v>4</v>
      </c>
      <c r="E43" s="3">
        <v>2</v>
      </c>
      <c r="F43" s="3">
        <v>4</v>
      </c>
      <c r="G43" s="3">
        <v>5</v>
      </c>
      <c r="H43" s="3">
        <v>5</v>
      </c>
      <c r="I43" s="3">
        <v>5</v>
      </c>
      <c r="K43">
        <f t="shared" si="2"/>
        <v>35</v>
      </c>
      <c r="R43">
        <f t="shared" si="3"/>
        <v>2.8993103448275859</v>
      </c>
      <c r="S43">
        <f t="shared" si="4"/>
        <v>4</v>
      </c>
      <c r="T43">
        <f t="shared" si="5"/>
        <v>2.9055118110236222</v>
      </c>
      <c r="U43">
        <f t="shared" si="6"/>
        <v>5</v>
      </c>
      <c r="V43">
        <f t="shared" si="7"/>
        <v>5</v>
      </c>
      <c r="X43">
        <f t="shared" si="8"/>
        <v>19.804822155851209</v>
      </c>
    </row>
    <row r="44" spans="1:24" x14ac:dyDescent="0.25">
      <c r="A44" s="3">
        <v>2</v>
      </c>
      <c r="B44" s="3">
        <v>3</v>
      </c>
      <c r="C44" s="3">
        <v>4</v>
      </c>
      <c r="D44" s="3">
        <v>4</v>
      </c>
      <c r="E44" s="3">
        <v>2</v>
      </c>
      <c r="F44" s="3">
        <v>3</v>
      </c>
      <c r="G44" s="3">
        <v>4</v>
      </c>
      <c r="H44" s="3">
        <v>3</v>
      </c>
      <c r="I44" s="3">
        <v>4</v>
      </c>
      <c r="K44">
        <f t="shared" si="2"/>
        <v>29</v>
      </c>
      <c r="R44">
        <f t="shared" si="3"/>
        <v>2.5503448275862066</v>
      </c>
      <c r="S44">
        <f t="shared" si="4"/>
        <v>4</v>
      </c>
      <c r="T44">
        <f t="shared" si="5"/>
        <v>2.4527559055118111</v>
      </c>
      <c r="U44">
        <f t="shared" si="6"/>
        <v>3.5768025078369901</v>
      </c>
      <c r="V44">
        <f t="shared" si="7"/>
        <v>4</v>
      </c>
      <c r="X44">
        <f t="shared" si="8"/>
        <v>16.579903240935007</v>
      </c>
    </row>
    <row r="45" spans="1:24" x14ac:dyDescent="0.25">
      <c r="A45" s="3">
        <v>2</v>
      </c>
      <c r="B45" s="3">
        <v>1</v>
      </c>
      <c r="C45" s="3">
        <v>5</v>
      </c>
      <c r="D45" s="3">
        <v>4</v>
      </c>
      <c r="E45" s="3">
        <v>3</v>
      </c>
      <c r="F45" s="3">
        <v>3</v>
      </c>
      <c r="G45" s="3">
        <v>4</v>
      </c>
      <c r="H45" s="3">
        <v>4</v>
      </c>
      <c r="I45" s="3">
        <v>5</v>
      </c>
      <c r="K45">
        <f t="shared" si="2"/>
        <v>31</v>
      </c>
      <c r="R45">
        <f t="shared" si="3"/>
        <v>1.4496551724137929</v>
      </c>
      <c r="S45">
        <f t="shared" si="4"/>
        <v>4.4833795013850413</v>
      </c>
      <c r="T45">
        <f t="shared" si="5"/>
        <v>3</v>
      </c>
      <c r="U45">
        <f t="shared" si="6"/>
        <v>3.9999999999999996</v>
      </c>
      <c r="V45">
        <f t="shared" si="7"/>
        <v>5</v>
      </c>
      <c r="X45">
        <f t="shared" si="8"/>
        <v>17.933034673798836</v>
      </c>
    </row>
    <row r="46" spans="1:24" x14ac:dyDescent="0.25">
      <c r="A46" s="3">
        <v>4</v>
      </c>
      <c r="B46" s="3">
        <v>2</v>
      </c>
      <c r="C46" s="3">
        <v>4</v>
      </c>
      <c r="D46" s="3">
        <v>3</v>
      </c>
      <c r="E46" s="3">
        <v>3</v>
      </c>
      <c r="F46" s="3">
        <v>4</v>
      </c>
      <c r="G46" s="3">
        <v>4</v>
      </c>
      <c r="H46" s="3">
        <v>4</v>
      </c>
      <c r="I46" s="3">
        <v>4</v>
      </c>
      <c r="K46">
        <f t="shared" si="2"/>
        <v>32</v>
      </c>
      <c r="R46">
        <f t="shared" si="3"/>
        <v>2.8993103448275859</v>
      </c>
      <c r="S46">
        <f t="shared" si="4"/>
        <v>3.4833795013850413</v>
      </c>
      <c r="T46">
        <f t="shared" si="5"/>
        <v>3.4527559055118111</v>
      </c>
      <c r="U46">
        <f t="shared" si="6"/>
        <v>3.9999999999999996</v>
      </c>
      <c r="V46">
        <f t="shared" si="7"/>
        <v>4</v>
      </c>
      <c r="X46">
        <f t="shared" si="8"/>
        <v>17.835445751724439</v>
      </c>
    </row>
    <row r="47" spans="1:24" x14ac:dyDescent="0.25">
      <c r="A47" s="3">
        <v>3</v>
      </c>
      <c r="B47" s="3">
        <v>3</v>
      </c>
      <c r="C47" s="3">
        <v>3</v>
      </c>
      <c r="D47" s="3">
        <v>4</v>
      </c>
      <c r="E47" s="3">
        <v>4</v>
      </c>
      <c r="F47" s="3">
        <v>3</v>
      </c>
      <c r="G47" s="3">
        <v>3</v>
      </c>
      <c r="H47" s="3">
        <v>4</v>
      </c>
      <c r="I47" s="3">
        <v>3</v>
      </c>
      <c r="K47">
        <f t="shared" si="2"/>
        <v>30</v>
      </c>
      <c r="R47">
        <f t="shared" si="3"/>
        <v>3</v>
      </c>
      <c r="S47">
        <f t="shared" si="4"/>
        <v>3.5166204986149583</v>
      </c>
      <c r="T47">
        <f t="shared" si="5"/>
        <v>3.5472440944881889</v>
      </c>
      <c r="U47">
        <f t="shared" si="6"/>
        <v>3.4231974921630091</v>
      </c>
      <c r="V47">
        <f t="shared" si="7"/>
        <v>3</v>
      </c>
      <c r="X47">
        <f t="shared" si="8"/>
        <v>16.487062085266157</v>
      </c>
    </row>
    <row r="48" spans="1:24" x14ac:dyDescent="0.25">
      <c r="A48" s="3">
        <v>5</v>
      </c>
      <c r="B48" s="3">
        <v>1</v>
      </c>
      <c r="C48" s="3">
        <v>5</v>
      </c>
      <c r="D48" s="3">
        <v>3</v>
      </c>
      <c r="E48" s="3">
        <v>3</v>
      </c>
      <c r="F48" s="3">
        <v>3</v>
      </c>
      <c r="G48" s="3">
        <v>4</v>
      </c>
      <c r="H48" s="3">
        <v>5</v>
      </c>
      <c r="I48" s="3">
        <v>4</v>
      </c>
      <c r="K48">
        <f t="shared" si="2"/>
        <v>33</v>
      </c>
      <c r="R48">
        <f t="shared" si="3"/>
        <v>2.7986206896551722</v>
      </c>
      <c r="S48">
        <f t="shared" si="4"/>
        <v>3.966759002770083</v>
      </c>
      <c r="T48">
        <f t="shared" si="5"/>
        <v>3</v>
      </c>
      <c r="U48">
        <f t="shared" si="6"/>
        <v>4.4231974921630091</v>
      </c>
      <c r="V48">
        <f t="shared" si="7"/>
        <v>4</v>
      </c>
      <c r="X48">
        <f t="shared" si="8"/>
        <v>18.188577184588265</v>
      </c>
    </row>
    <row r="49" spans="1:24" x14ac:dyDescent="0.25">
      <c r="A49" s="3">
        <v>3</v>
      </c>
      <c r="B49" s="3">
        <v>4</v>
      </c>
      <c r="C49" s="3">
        <v>5</v>
      </c>
      <c r="D49" s="3">
        <v>4</v>
      </c>
      <c r="E49" s="3">
        <v>3</v>
      </c>
      <c r="F49" s="3">
        <v>4</v>
      </c>
      <c r="G49" s="3">
        <v>4</v>
      </c>
      <c r="H49" s="3">
        <v>4</v>
      </c>
      <c r="I49" s="3">
        <v>5</v>
      </c>
      <c r="K49">
        <f t="shared" si="2"/>
        <v>36</v>
      </c>
      <c r="R49">
        <f t="shared" si="3"/>
        <v>3.5503448275862071</v>
      </c>
      <c r="S49">
        <f t="shared" si="4"/>
        <v>4.4833795013850413</v>
      </c>
      <c r="T49">
        <f t="shared" si="5"/>
        <v>3.4527559055118111</v>
      </c>
      <c r="U49">
        <f t="shared" si="6"/>
        <v>3.9999999999999996</v>
      </c>
      <c r="V49">
        <f t="shared" si="7"/>
        <v>5</v>
      </c>
      <c r="X49">
        <f t="shared" si="8"/>
        <v>20.486480234483061</v>
      </c>
    </row>
    <row r="50" spans="1:24" x14ac:dyDescent="0.25">
      <c r="A50" s="3">
        <v>2</v>
      </c>
      <c r="B50" s="3">
        <v>3</v>
      </c>
      <c r="C50" s="3">
        <v>5</v>
      </c>
      <c r="D50" s="3">
        <v>4</v>
      </c>
      <c r="E50" s="3">
        <v>3</v>
      </c>
      <c r="F50" s="3">
        <v>3</v>
      </c>
      <c r="G50" s="3">
        <v>5</v>
      </c>
      <c r="H50" s="3">
        <v>4</v>
      </c>
      <c r="I50" s="3">
        <v>4</v>
      </c>
      <c r="K50">
        <f t="shared" si="2"/>
        <v>33</v>
      </c>
      <c r="R50">
        <f t="shared" si="3"/>
        <v>2.5503448275862066</v>
      </c>
      <c r="S50">
        <f t="shared" si="4"/>
        <v>4.4833795013850413</v>
      </c>
      <c r="T50">
        <f t="shared" si="5"/>
        <v>3</v>
      </c>
      <c r="U50">
        <f t="shared" si="6"/>
        <v>4.5768025078369901</v>
      </c>
      <c r="V50">
        <f t="shared" si="7"/>
        <v>4</v>
      </c>
      <c r="X50">
        <f t="shared" si="8"/>
        <v>18.610526836808237</v>
      </c>
    </row>
    <row r="51" spans="1:24" x14ac:dyDescent="0.25">
      <c r="A51" s="3">
        <v>4</v>
      </c>
      <c r="B51" s="3">
        <v>3</v>
      </c>
      <c r="C51" s="3">
        <v>2</v>
      </c>
      <c r="D51" s="3">
        <v>3</v>
      </c>
      <c r="E51" s="3">
        <v>4</v>
      </c>
      <c r="F51" s="3">
        <v>4</v>
      </c>
      <c r="G51" s="3">
        <v>2</v>
      </c>
      <c r="H51" s="3">
        <v>4</v>
      </c>
      <c r="I51" s="3">
        <v>5</v>
      </c>
      <c r="K51">
        <f t="shared" si="2"/>
        <v>31</v>
      </c>
      <c r="R51">
        <f t="shared" si="3"/>
        <v>3.4496551724137929</v>
      </c>
      <c r="S51">
        <f t="shared" si="4"/>
        <v>2.5166204986149583</v>
      </c>
      <c r="T51">
        <f t="shared" si="5"/>
        <v>4</v>
      </c>
      <c r="U51">
        <f t="shared" si="6"/>
        <v>2.8463949843260186</v>
      </c>
      <c r="V51">
        <f t="shared" si="7"/>
        <v>5</v>
      </c>
      <c r="X51">
        <f t="shared" si="8"/>
        <v>17.812670655354768</v>
      </c>
    </row>
    <row r="52" spans="1:24" x14ac:dyDescent="0.25">
      <c r="A52" s="3">
        <v>3</v>
      </c>
      <c r="B52" s="3">
        <v>2</v>
      </c>
      <c r="C52" s="3">
        <v>4</v>
      </c>
      <c r="D52" s="3">
        <v>4</v>
      </c>
      <c r="E52" s="3">
        <v>3</v>
      </c>
      <c r="F52" s="3">
        <v>3</v>
      </c>
      <c r="G52" s="3">
        <v>2</v>
      </c>
      <c r="H52" s="3">
        <v>4</v>
      </c>
      <c r="I52" s="3">
        <v>2</v>
      </c>
      <c r="K52">
        <f t="shared" si="2"/>
        <v>27</v>
      </c>
      <c r="R52">
        <f t="shared" si="3"/>
        <v>2.4496551724137934</v>
      </c>
      <c r="S52">
        <f t="shared" si="4"/>
        <v>4</v>
      </c>
      <c r="T52">
        <f t="shared" si="5"/>
        <v>3</v>
      </c>
      <c r="U52">
        <f t="shared" si="6"/>
        <v>2.8463949843260186</v>
      </c>
      <c r="V52">
        <f t="shared" si="7"/>
        <v>2</v>
      </c>
      <c r="X52">
        <f t="shared" si="8"/>
        <v>14.296050156739811</v>
      </c>
    </row>
    <row r="53" spans="1:24" x14ac:dyDescent="0.25">
      <c r="A53" s="3">
        <v>3</v>
      </c>
      <c r="B53" s="3">
        <v>3</v>
      </c>
      <c r="C53" s="3">
        <v>5</v>
      </c>
      <c r="D53" s="3">
        <v>3</v>
      </c>
      <c r="E53" s="3">
        <v>4</v>
      </c>
      <c r="F53" s="3">
        <v>3</v>
      </c>
      <c r="G53" s="3">
        <v>1</v>
      </c>
      <c r="H53" s="3">
        <v>3</v>
      </c>
      <c r="I53" s="3">
        <v>5</v>
      </c>
      <c r="K53">
        <f t="shared" si="2"/>
        <v>30</v>
      </c>
      <c r="R53">
        <f t="shared" si="3"/>
        <v>3</v>
      </c>
      <c r="S53">
        <f t="shared" si="4"/>
        <v>3.966759002770083</v>
      </c>
      <c r="T53">
        <f t="shared" si="5"/>
        <v>3.5472440944881889</v>
      </c>
      <c r="U53">
        <f t="shared" si="6"/>
        <v>1.8463949843260186</v>
      </c>
      <c r="V53">
        <f t="shared" si="7"/>
        <v>5</v>
      </c>
      <c r="X53">
        <f t="shared" si="8"/>
        <v>17.36039808158429</v>
      </c>
    </row>
    <row r="54" spans="1:24" x14ac:dyDescent="0.25">
      <c r="A54" s="3">
        <v>4</v>
      </c>
      <c r="B54" s="3">
        <v>3</v>
      </c>
      <c r="C54" s="3">
        <v>5</v>
      </c>
      <c r="D54" s="3">
        <v>4</v>
      </c>
      <c r="E54" s="3">
        <v>4</v>
      </c>
      <c r="F54" s="3">
        <v>2</v>
      </c>
      <c r="G54" s="3">
        <v>4</v>
      </c>
      <c r="H54" s="3">
        <v>2</v>
      </c>
      <c r="I54" s="3">
        <v>4</v>
      </c>
      <c r="K54">
        <f t="shared" si="2"/>
        <v>32</v>
      </c>
      <c r="R54">
        <f t="shared" si="3"/>
        <v>3.4496551724137929</v>
      </c>
      <c r="S54">
        <f t="shared" si="4"/>
        <v>4.4833795013850413</v>
      </c>
      <c r="T54">
        <f t="shared" si="5"/>
        <v>3.0944881889763782</v>
      </c>
      <c r="U54">
        <f t="shared" si="6"/>
        <v>3.153605015673981</v>
      </c>
      <c r="V54">
        <f t="shared" si="7"/>
        <v>4</v>
      </c>
      <c r="X54">
        <f t="shared" si="8"/>
        <v>18.181127878449193</v>
      </c>
    </row>
    <row r="55" spans="1:24" x14ac:dyDescent="0.25">
      <c r="A55" s="3">
        <v>5</v>
      </c>
      <c r="B55" s="3">
        <v>5</v>
      </c>
      <c r="C55" s="3">
        <v>5</v>
      </c>
      <c r="D55" s="3">
        <v>5</v>
      </c>
      <c r="E55" s="3">
        <v>3</v>
      </c>
      <c r="F55" s="3">
        <v>4</v>
      </c>
      <c r="G55" s="3">
        <v>5</v>
      </c>
      <c r="H55" s="3">
        <v>5</v>
      </c>
      <c r="I55" s="3">
        <v>4</v>
      </c>
      <c r="K55">
        <f t="shared" si="2"/>
        <v>41</v>
      </c>
      <c r="R55">
        <f t="shared" si="3"/>
        <v>5</v>
      </c>
      <c r="S55">
        <f t="shared" si="4"/>
        <v>5</v>
      </c>
      <c r="T55">
        <f t="shared" si="5"/>
        <v>3.4527559055118111</v>
      </c>
      <c r="U55">
        <f t="shared" si="6"/>
        <v>5</v>
      </c>
      <c r="V55">
        <f t="shared" si="7"/>
        <v>4</v>
      </c>
      <c r="X55">
        <f t="shared" si="8"/>
        <v>22.452755905511811</v>
      </c>
    </row>
    <row r="56" spans="1:24" x14ac:dyDescent="0.25">
      <c r="A56" s="3">
        <v>3</v>
      </c>
      <c r="B56" s="3">
        <v>1</v>
      </c>
      <c r="C56" s="3">
        <v>4</v>
      </c>
      <c r="D56" s="3">
        <v>3</v>
      </c>
      <c r="E56" s="3">
        <v>3</v>
      </c>
      <c r="F56" s="3">
        <v>1</v>
      </c>
      <c r="G56" s="3">
        <v>2</v>
      </c>
      <c r="H56" s="3">
        <v>1</v>
      </c>
      <c r="I56" s="3">
        <v>5</v>
      </c>
      <c r="K56">
        <f t="shared" si="2"/>
        <v>23</v>
      </c>
      <c r="R56">
        <f t="shared" si="3"/>
        <v>1.8993103448275863</v>
      </c>
      <c r="S56">
        <f t="shared" si="4"/>
        <v>3.4833795013850413</v>
      </c>
      <c r="T56">
        <f t="shared" si="5"/>
        <v>2.0944881889763782</v>
      </c>
      <c r="U56">
        <f t="shared" si="6"/>
        <v>1.5768025078369905</v>
      </c>
      <c r="V56">
        <f t="shared" si="7"/>
        <v>5</v>
      </c>
      <c r="X56">
        <f t="shared" si="8"/>
        <v>14.053980543025997</v>
      </c>
    </row>
    <row r="57" spans="1:24" x14ac:dyDescent="0.25">
      <c r="A57" s="3">
        <v>2</v>
      </c>
      <c r="B57" s="3">
        <v>3</v>
      </c>
      <c r="C57" s="3">
        <v>5</v>
      </c>
      <c r="D57" s="3">
        <v>3</v>
      </c>
      <c r="E57" s="3">
        <v>3</v>
      </c>
      <c r="F57" s="3">
        <v>3</v>
      </c>
      <c r="G57" s="3">
        <v>4</v>
      </c>
      <c r="H57" s="3">
        <v>4</v>
      </c>
      <c r="I57" s="3">
        <v>1</v>
      </c>
      <c r="K57">
        <f t="shared" si="2"/>
        <v>28</v>
      </c>
      <c r="R57">
        <f t="shared" si="3"/>
        <v>2.5503448275862066</v>
      </c>
      <c r="S57">
        <f t="shared" si="4"/>
        <v>3.966759002770083</v>
      </c>
      <c r="T57">
        <f t="shared" si="5"/>
        <v>3</v>
      </c>
      <c r="U57">
        <f t="shared" si="6"/>
        <v>3.9999999999999996</v>
      </c>
      <c r="V57">
        <f t="shared" si="7"/>
        <v>1</v>
      </c>
      <c r="X57">
        <f t="shared" si="8"/>
        <v>14.517103830356289</v>
      </c>
    </row>
    <row r="58" spans="1:24" x14ac:dyDescent="0.25">
      <c r="A58" s="3">
        <v>4</v>
      </c>
      <c r="B58" s="3">
        <v>3</v>
      </c>
      <c r="C58" s="3">
        <v>3</v>
      </c>
      <c r="D58" s="3">
        <v>5</v>
      </c>
      <c r="E58" s="3">
        <v>3</v>
      </c>
      <c r="F58" s="3">
        <v>4</v>
      </c>
      <c r="G58" s="3">
        <v>5</v>
      </c>
      <c r="H58" s="3">
        <v>4</v>
      </c>
      <c r="I58" s="3">
        <v>3</v>
      </c>
      <c r="K58">
        <f t="shared" si="2"/>
        <v>34</v>
      </c>
      <c r="R58">
        <f t="shared" si="3"/>
        <v>3.4496551724137929</v>
      </c>
      <c r="S58">
        <f t="shared" si="4"/>
        <v>4.0332409972299166</v>
      </c>
      <c r="T58">
        <f t="shared" si="5"/>
        <v>3.4527559055118111</v>
      </c>
      <c r="U58">
        <f t="shared" si="6"/>
        <v>4.5768025078369901</v>
      </c>
      <c r="V58">
        <f t="shared" si="7"/>
        <v>3</v>
      </c>
      <c r="X58">
        <f t="shared" si="8"/>
        <v>18.512454582992511</v>
      </c>
    </row>
    <row r="59" spans="1:24" x14ac:dyDescent="0.25">
      <c r="A59" s="3">
        <v>5</v>
      </c>
      <c r="B59" s="3">
        <v>2</v>
      </c>
      <c r="C59" s="3">
        <v>4</v>
      </c>
      <c r="D59" s="3">
        <v>4</v>
      </c>
      <c r="E59" s="3">
        <v>5</v>
      </c>
      <c r="F59" s="3">
        <v>2</v>
      </c>
      <c r="G59" s="3">
        <v>5</v>
      </c>
      <c r="H59" s="3">
        <v>3</v>
      </c>
      <c r="I59" s="3">
        <v>2</v>
      </c>
      <c r="K59">
        <f t="shared" si="2"/>
        <v>32</v>
      </c>
      <c r="R59">
        <f t="shared" si="3"/>
        <v>3.3489655172413793</v>
      </c>
      <c r="S59">
        <f t="shared" si="4"/>
        <v>4</v>
      </c>
      <c r="T59">
        <f t="shared" si="5"/>
        <v>3.6417322834645671</v>
      </c>
      <c r="U59">
        <f t="shared" si="6"/>
        <v>4.1536050156739801</v>
      </c>
      <c r="V59">
        <f t="shared" si="7"/>
        <v>2</v>
      </c>
      <c r="X59">
        <f t="shared" si="8"/>
        <v>17.144302816379927</v>
      </c>
    </row>
    <row r="60" spans="1:24" x14ac:dyDescent="0.25">
      <c r="A60" s="3">
        <v>3</v>
      </c>
      <c r="B60" s="3">
        <v>2</v>
      </c>
      <c r="C60" s="3">
        <v>4</v>
      </c>
      <c r="D60" s="3">
        <v>4</v>
      </c>
      <c r="E60" s="3">
        <v>3</v>
      </c>
      <c r="F60" s="3">
        <v>3</v>
      </c>
      <c r="G60" s="3">
        <v>4</v>
      </c>
      <c r="H60" s="3">
        <v>4</v>
      </c>
      <c r="I60" s="3">
        <v>4</v>
      </c>
      <c r="K60">
        <f t="shared" si="2"/>
        <v>31</v>
      </c>
      <c r="R60">
        <f t="shared" si="3"/>
        <v>2.4496551724137934</v>
      </c>
      <c r="S60">
        <f t="shared" si="4"/>
        <v>4</v>
      </c>
      <c r="T60">
        <f t="shared" si="5"/>
        <v>3</v>
      </c>
      <c r="U60">
        <f t="shared" si="6"/>
        <v>3.9999999999999996</v>
      </c>
      <c r="V60">
        <f t="shared" si="7"/>
        <v>4</v>
      </c>
      <c r="X60">
        <f t="shared" si="8"/>
        <v>17.449655172413792</v>
      </c>
    </row>
    <row r="61" spans="1:24" x14ac:dyDescent="0.25">
      <c r="A61" s="3">
        <v>4</v>
      </c>
      <c r="B61" s="3">
        <v>3</v>
      </c>
      <c r="C61" s="3">
        <v>5</v>
      </c>
      <c r="D61" s="3">
        <v>5</v>
      </c>
      <c r="E61" s="3">
        <v>5</v>
      </c>
      <c r="F61" s="3">
        <v>3</v>
      </c>
      <c r="G61" s="3">
        <v>5</v>
      </c>
      <c r="H61" s="3">
        <v>4</v>
      </c>
      <c r="I61" s="3">
        <v>4</v>
      </c>
      <c r="K61">
        <f t="shared" si="2"/>
        <v>38</v>
      </c>
      <c r="R61">
        <f t="shared" si="3"/>
        <v>3.4496551724137929</v>
      </c>
      <c r="S61">
        <f t="shared" si="4"/>
        <v>5</v>
      </c>
      <c r="T61">
        <f t="shared" si="5"/>
        <v>4.0944881889763778</v>
      </c>
      <c r="U61">
        <f t="shared" si="6"/>
        <v>4.5768025078369901</v>
      </c>
      <c r="V61">
        <f t="shared" si="7"/>
        <v>4</v>
      </c>
      <c r="X61">
        <f t="shared" si="8"/>
        <v>21.12094586922716</v>
      </c>
    </row>
    <row r="62" spans="1:24" x14ac:dyDescent="0.25">
      <c r="A62" s="3">
        <v>5</v>
      </c>
      <c r="B62" s="3">
        <v>4</v>
      </c>
      <c r="C62" s="3">
        <v>4</v>
      </c>
      <c r="D62" s="3">
        <v>5</v>
      </c>
      <c r="E62" s="3">
        <v>4</v>
      </c>
      <c r="F62" s="3">
        <v>2</v>
      </c>
      <c r="G62" s="3">
        <v>4</v>
      </c>
      <c r="H62" s="3">
        <v>4</v>
      </c>
      <c r="I62" s="3">
        <v>2</v>
      </c>
      <c r="K62">
        <f t="shared" si="2"/>
        <v>34</v>
      </c>
      <c r="R62">
        <f t="shared" si="3"/>
        <v>4.4496551724137934</v>
      </c>
      <c r="S62">
        <f t="shared" si="4"/>
        <v>4.5166204986149578</v>
      </c>
      <c r="T62">
        <f t="shared" si="5"/>
        <v>3.0944881889763782</v>
      </c>
      <c r="U62">
        <f t="shared" si="6"/>
        <v>3.9999999999999996</v>
      </c>
      <c r="V62">
        <f t="shared" si="7"/>
        <v>2</v>
      </c>
      <c r="X62">
        <f t="shared" si="8"/>
        <v>18.060763860005128</v>
      </c>
    </row>
    <row r="63" spans="1:24" x14ac:dyDescent="0.25">
      <c r="A63" s="3">
        <v>1</v>
      </c>
      <c r="B63" s="3">
        <v>4</v>
      </c>
      <c r="C63" s="3">
        <v>3</v>
      </c>
      <c r="D63" s="3">
        <v>4</v>
      </c>
      <c r="E63" s="3">
        <v>3</v>
      </c>
      <c r="F63" s="3">
        <v>3</v>
      </c>
      <c r="G63" s="3">
        <v>4</v>
      </c>
      <c r="H63" s="3">
        <v>4</v>
      </c>
      <c r="I63" s="3">
        <v>4</v>
      </c>
      <c r="K63">
        <f t="shared" si="2"/>
        <v>30</v>
      </c>
      <c r="R63">
        <f t="shared" si="3"/>
        <v>2.6510344827586207</v>
      </c>
      <c r="S63">
        <f t="shared" si="4"/>
        <v>3.5166204986149583</v>
      </c>
      <c r="T63">
        <f t="shared" si="5"/>
        <v>3</v>
      </c>
      <c r="U63">
        <f t="shared" si="6"/>
        <v>3.9999999999999996</v>
      </c>
      <c r="V63">
        <f t="shared" si="7"/>
        <v>4</v>
      </c>
      <c r="X63">
        <f t="shared" si="8"/>
        <v>17.16765498137358</v>
      </c>
    </row>
    <row r="64" spans="1:24" x14ac:dyDescent="0.25">
      <c r="A64" s="3">
        <v>3</v>
      </c>
      <c r="B64" s="3">
        <v>3</v>
      </c>
      <c r="C64" s="3">
        <v>5</v>
      </c>
      <c r="D64" s="3">
        <v>5</v>
      </c>
      <c r="E64" s="3">
        <v>5</v>
      </c>
      <c r="F64" s="3">
        <v>2</v>
      </c>
      <c r="G64" s="3">
        <v>5</v>
      </c>
      <c r="H64" s="3">
        <v>4</v>
      </c>
      <c r="I64" s="3">
        <v>5</v>
      </c>
      <c r="K64">
        <f t="shared" si="2"/>
        <v>37</v>
      </c>
      <c r="R64">
        <f t="shared" si="3"/>
        <v>3</v>
      </c>
      <c r="S64">
        <f t="shared" si="4"/>
        <v>5</v>
      </c>
      <c r="T64">
        <f t="shared" si="5"/>
        <v>3.6417322834645671</v>
      </c>
      <c r="U64">
        <f t="shared" si="6"/>
        <v>4.5768025078369901</v>
      </c>
      <c r="V64">
        <f t="shared" si="7"/>
        <v>5</v>
      </c>
      <c r="X64">
        <f t="shared" si="8"/>
        <v>21.218534791301558</v>
      </c>
    </row>
    <row r="65" spans="1:24" x14ac:dyDescent="0.25">
      <c r="A65" s="3">
        <v>3</v>
      </c>
      <c r="B65" s="3">
        <v>3</v>
      </c>
      <c r="C65" s="3">
        <v>5</v>
      </c>
      <c r="D65" s="3">
        <v>5</v>
      </c>
      <c r="E65" s="3">
        <v>5</v>
      </c>
      <c r="F65" s="3">
        <v>2</v>
      </c>
      <c r="G65" s="3">
        <v>5</v>
      </c>
      <c r="H65" s="3">
        <v>4</v>
      </c>
      <c r="I65" s="3">
        <v>5</v>
      </c>
      <c r="K65">
        <f t="shared" si="2"/>
        <v>37</v>
      </c>
      <c r="R65">
        <f t="shared" si="3"/>
        <v>3</v>
      </c>
      <c r="S65">
        <f t="shared" si="4"/>
        <v>5</v>
      </c>
      <c r="T65">
        <f t="shared" si="5"/>
        <v>3.6417322834645671</v>
      </c>
      <c r="U65">
        <f t="shared" si="6"/>
        <v>4.5768025078369901</v>
      </c>
      <c r="V65">
        <f t="shared" si="7"/>
        <v>5</v>
      </c>
      <c r="X65">
        <f t="shared" si="8"/>
        <v>21.218534791301558</v>
      </c>
    </row>
    <row r="66" spans="1:24" x14ac:dyDescent="0.25">
      <c r="A66" s="3">
        <v>4</v>
      </c>
      <c r="B66" s="3">
        <v>2</v>
      </c>
      <c r="C66" s="3">
        <v>2</v>
      </c>
      <c r="D66" s="3">
        <v>4</v>
      </c>
      <c r="E66" s="3">
        <v>2</v>
      </c>
      <c r="F66" s="3">
        <v>1</v>
      </c>
      <c r="G66" s="3">
        <v>3</v>
      </c>
      <c r="H66" s="3">
        <v>4</v>
      </c>
      <c r="I66" s="3">
        <v>4</v>
      </c>
      <c r="K66">
        <f t="shared" si="2"/>
        <v>26</v>
      </c>
      <c r="R66">
        <f t="shared" si="3"/>
        <v>2.8993103448275859</v>
      </c>
      <c r="S66">
        <f t="shared" si="4"/>
        <v>3.0332409972299166</v>
      </c>
      <c r="T66">
        <f t="shared" si="5"/>
        <v>1.5472440944881891</v>
      </c>
      <c r="U66">
        <f t="shared" si="6"/>
        <v>3.4231974921630091</v>
      </c>
      <c r="V66">
        <f t="shared" si="7"/>
        <v>4</v>
      </c>
      <c r="X66">
        <f t="shared" si="8"/>
        <v>14.9029929287087</v>
      </c>
    </row>
    <row r="67" spans="1:24" x14ac:dyDescent="0.25">
      <c r="A67" s="3">
        <v>3</v>
      </c>
      <c r="B67" s="3">
        <v>4</v>
      </c>
      <c r="C67" s="3">
        <v>5</v>
      </c>
      <c r="D67" s="3">
        <v>5</v>
      </c>
      <c r="E67" s="3">
        <v>5</v>
      </c>
      <c r="F67" s="3">
        <v>4</v>
      </c>
      <c r="G67" s="3">
        <v>5</v>
      </c>
      <c r="H67" s="3">
        <v>4</v>
      </c>
      <c r="I67" s="3">
        <v>4</v>
      </c>
      <c r="K67">
        <f t="shared" si="2"/>
        <v>39</v>
      </c>
      <c r="R67">
        <f t="shared" si="3"/>
        <v>3.5503448275862071</v>
      </c>
      <c r="S67">
        <f t="shared" si="4"/>
        <v>5</v>
      </c>
      <c r="T67">
        <f t="shared" si="5"/>
        <v>4.5472440944881889</v>
      </c>
      <c r="U67">
        <f t="shared" si="6"/>
        <v>4.5768025078369901</v>
      </c>
      <c r="V67">
        <f t="shared" si="7"/>
        <v>4</v>
      </c>
      <c r="X67">
        <f t="shared" si="8"/>
        <v>21.674391429911385</v>
      </c>
    </row>
    <row r="68" spans="1:24" x14ac:dyDescent="0.25">
      <c r="A68" s="3">
        <v>3</v>
      </c>
      <c r="B68" s="3">
        <v>4</v>
      </c>
      <c r="C68" s="3">
        <v>4</v>
      </c>
      <c r="D68" s="3">
        <v>4</v>
      </c>
      <c r="E68" s="3">
        <v>3</v>
      </c>
      <c r="F68" s="3">
        <v>4</v>
      </c>
      <c r="G68" s="3">
        <v>2</v>
      </c>
      <c r="H68" s="3">
        <v>3</v>
      </c>
      <c r="I68" s="3">
        <v>5</v>
      </c>
      <c r="K68">
        <f t="shared" si="2"/>
        <v>32</v>
      </c>
      <c r="R68">
        <f t="shared" si="3"/>
        <v>3.5503448275862071</v>
      </c>
      <c r="S68">
        <f t="shared" si="4"/>
        <v>4</v>
      </c>
      <c r="T68">
        <f t="shared" si="5"/>
        <v>3.4527559055118111</v>
      </c>
      <c r="U68">
        <f t="shared" si="6"/>
        <v>2.4231974921630091</v>
      </c>
      <c r="V68">
        <f t="shared" si="7"/>
        <v>5</v>
      </c>
      <c r="X68">
        <f t="shared" si="8"/>
        <v>18.426298225261029</v>
      </c>
    </row>
    <row r="69" spans="1:24" x14ac:dyDescent="0.25">
      <c r="A69" s="3">
        <v>2</v>
      </c>
      <c r="B69" s="3">
        <v>3</v>
      </c>
      <c r="C69" s="3">
        <v>3</v>
      </c>
      <c r="D69" s="3">
        <v>4</v>
      </c>
      <c r="E69" s="3">
        <v>2</v>
      </c>
      <c r="F69" s="3">
        <v>3</v>
      </c>
      <c r="G69" s="3">
        <v>4</v>
      </c>
      <c r="H69" s="3">
        <v>4</v>
      </c>
      <c r="I69" s="3">
        <v>4</v>
      </c>
      <c r="K69">
        <f t="shared" si="2"/>
        <v>29</v>
      </c>
      <c r="R69">
        <f t="shared" si="3"/>
        <v>2.5503448275862066</v>
      </c>
      <c r="S69">
        <f t="shared" si="4"/>
        <v>3.5166204986149583</v>
      </c>
      <c r="T69">
        <f t="shared" si="5"/>
        <v>2.4527559055118111</v>
      </c>
      <c r="U69">
        <f t="shared" si="6"/>
        <v>3.9999999999999996</v>
      </c>
      <c r="V69">
        <f t="shared" si="7"/>
        <v>4</v>
      </c>
      <c r="X69">
        <f t="shared" si="8"/>
        <v>16.519721231712978</v>
      </c>
    </row>
    <row r="70" spans="1:24" x14ac:dyDescent="0.25">
      <c r="A70" s="3">
        <v>3</v>
      </c>
      <c r="B70" s="3">
        <v>1</v>
      </c>
      <c r="C70" s="3">
        <v>5</v>
      </c>
      <c r="D70" s="3">
        <v>4</v>
      </c>
      <c r="E70" s="3">
        <v>5</v>
      </c>
      <c r="F70" s="3">
        <v>4</v>
      </c>
      <c r="G70" s="3">
        <v>4</v>
      </c>
      <c r="H70" s="3">
        <v>4</v>
      </c>
      <c r="I70" s="3">
        <v>4</v>
      </c>
      <c r="K70">
        <f t="shared" ref="K70:K87" si="9">SUM(A70:I70)</f>
        <v>34</v>
      </c>
      <c r="R70">
        <f t="shared" ref="R70:R87" si="10">(($A$3/($A$3+$B$3))*A70+($B$3/($A$3+$B$3))*B70)</f>
        <v>1.8993103448275863</v>
      </c>
      <c r="S70">
        <f t="shared" ref="S70:S87" si="11">(($C$3/($D$3+$C$3))*C70+($D$3/($C$3+$D$3))*D70)</f>
        <v>4.4833795013850413</v>
      </c>
      <c r="T70">
        <f t="shared" ref="T70:T87" si="12">(($E$3/($F$3+$E$3))*E70+($F$3/($E$3+$F$3))*F70)</f>
        <v>4.5472440944881889</v>
      </c>
      <c r="U70">
        <f t="shared" ref="U70:U87" si="13">(($G$3/($H$3+$G$3))*G70+($H$3/($G$3+$H$3))*H70)</f>
        <v>3.9999999999999996</v>
      </c>
      <c r="V70">
        <f t="shared" ref="V70:V87" si="14">I70</f>
        <v>4</v>
      </c>
      <c r="X70">
        <f t="shared" ref="X70:X87" si="15">SUM(R70:V70)</f>
        <v>18.929933940700817</v>
      </c>
    </row>
    <row r="71" spans="1:24" x14ac:dyDescent="0.25">
      <c r="A71" s="3">
        <v>3</v>
      </c>
      <c r="B71" s="3">
        <v>2</v>
      </c>
      <c r="C71" s="3">
        <v>5</v>
      </c>
      <c r="D71" s="3">
        <v>4</v>
      </c>
      <c r="E71" s="3">
        <v>2</v>
      </c>
      <c r="F71" s="3">
        <v>3</v>
      </c>
      <c r="G71" s="3">
        <v>2</v>
      </c>
      <c r="H71" s="3">
        <v>5</v>
      </c>
      <c r="I71" s="3">
        <v>4</v>
      </c>
      <c r="K71">
        <f t="shared" si="9"/>
        <v>30</v>
      </c>
      <c r="R71">
        <f t="shared" si="10"/>
        <v>2.4496551724137934</v>
      </c>
      <c r="S71">
        <f t="shared" si="11"/>
        <v>4.4833795013850413</v>
      </c>
      <c r="T71">
        <f t="shared" si="12"/>
        <v>2.4527559055118111</v>
      </c>
      <c r="U71">
        <f t="shared" si="13"/>
        <v>3.2695924764890281</v>
      </c>
      <c r="V71">
        <f t="shared" si="14"/>
        <v>4</v>
      </c>
      <c r="X71">
        <f t="shared" si="15"/>
        <v>16.655383055799675</v>
      </c>
    </row>
    <row r="72" spans="1:24" x14ac:dyDescent="0.25">
      <c r="A72" s="3">
        <v>5</v>
      </c>
      <c r="B72" s="3">
        <v>5</v>
      </c>
      <c r="C72" s="3">
        <v>5</v>
      </c>
      <c r="D72" s="3">
        <v>5</v>
      </c>
      <c r="E72" s="3">
        <v>3</v>
      </c>
      <c r="F72" s="3">
        <v>4</v>
      </c>
      <c r="G72" s="3">
        <v>5</v>
      </c>
      <c r="H72" s="3">
        <v>5</v>
      </c>
      <c r="I72" s="3">
        <v>4</v>
      </c>
      <c r="K72">
        <f t="shared" si="9"/>
        <v>41</v>
      </c>
      <c r="R72">
        <f t="shared" si="10"/>
        <v>5</v>
      </c>
      <c r="S72">
        <f t="shared" si="11"/>
        <v>5</v>
      </c>
      <c r="T72">
        <f t="shared" si="12"/>
        <v>3.4527559055118111</v>
      </c>
      <c r="U72">
        <f t="shared" si="13"/>
        <v>5</v>
      </c>
      <c r="V72">
        <f t="shared" si="14"/>
        <v>4</v>
      </c>
      <c r="X72">
        <f t="shared" si="15"/>
        <v>22.452755905511811</v>
      </c>
    </row>
    <row r="73" spans="1:24" x14ac:dyDescent="0.25">
      <c r="A73" s="3">
        <v>4</v>
      </c>
      <c r="B73" s="3">
        <v>1</v>
      </c>
      <c r="C73" s="3">
        <v>4</v>
      </c>
      <c r="D73" s="3">
        <v>2</v>
      </c>
      <c r="E73" s="3">
        <v>4</v>
      </c>
      <c r="F73" s="3">
        <v>2</v>
      </c>
      <c r="G73" s="3">
        <v>4</v>
      </c>
      <c r="H73" s="3">
        <v>3</v>
      </c>
      <c r="I73" s="3">
        <v>2</v>
      </c>
      <c r="K73">
        <f t="shared" si="9"/>
        <v>26</v>
      </c>
      <c r="R73">
        <f t="shared" si="10"/>
        <v>2.3489655172413793</v>
      </c>
      <c r="S73">
        <f t="shared" si="11"/>
        <v>2.966759002770083</v>
      </c>
      <c r="T73">
        <f t="shared" si="12"/>
        <v>3.0944881889763782</v>
      </c>
      <c r="U73">
        <f t="shared" si="13"/>
        <v>3.5768025078369901</v>
      </c>
      <c r="V73">
        <f t="shared" si="14"/>
        <v>2</v>
      </c>
      <c r="X73">
        <f t="shared" si="15"/>
        <v>13.98701521682483</v>
      </c>
    </row>
    <row r="74" spans="1:24" x14ac:dyDescent="0.25">
      <c r="A74" s="3">
        <v>4</v>
      </c>
      <c r="B74" s="3">
        <v>1</v>
      </c>
      <c r="C74" s="3">
        <v>4</v>
      </c>
      <c r="D74" s="3">
        <v>3</v>
      </c>
      <c r="E74" s="3">
        <v>4</v>
      </c>
      <c r="F74" s="3">
        <v>4</v>
      </c>
      <c r="G74" s="3">
        <v>5</v>
      </c>
      <c r="H74" s="3">
        <v>5</v>
      </c>
      <c r="I74" s="3">
        <v>5</v>
      </c>
      <c r="K74">
        <f t="shared" si="9"/>
        <v>35</v>
      </c>
      <c r="R74">
        <f t="shared" si="10"/>
        <v>2.3489655172413793</v>
      </c>
      <c r="S74">
        <f t="shared" si="11"/>
        <v>3.4833795013850413</v>
      </c>
      <c r="T74">
        <f t="shared" si="12"/>
        <v>4</v>
      </c>
      <c r="U74">
        <f t="shared" si="13"/>
        <v>5</v>
      </c>
      <c r="V74">
        <f t="shared" si="14"/>
        <v>5</v>
      </c>
      <c r="X74">
        <f t="shared" si="15"/>
        <v>19.83234501862642</v>
      </c>
    </row>
    <row r="75" spans="1:24" x14ac:dyDescent="0.25">
      <c r="A75" s="3">
        <v>4</v>
      </c>
      <c r="B75" s="3">
        <v>3</v>
      </c>
      <c r="C75" s="3">
        <v>3</v>
      </c>
      <c r="D75" s="3">
        <v>4</v>
      </c>
      <c r="E75" s="3">
        <v>2</v>
      </c>
      <c r="F75" s="3">
        <v>4</v>
      </c>
      <c r="G75" s="3">
        <v>3</v>
      </c>
      <c r="H75" s="3">
        <v>4</v>
      </c>
      <c r="I75" s="3">
        <v>4</v>
      </c>
      <c r="K75">
        <f t="shared" si="9"/>
        <v>31</v>
      </c>
      <c r="R75">
        <f t="shared" si="10"/>
        <v>3.4496551724137929</v>
      </c>
      <c r="S75">
        <f t="shared" si="11"/>
        <v>3.5166204986149583</v>
      </c>
      <c r="T75">
        <f t="shared" si="12"/>
        <v>2.9055118110236222</v>
      </c>
      <c r="U75">
        <f t="shared" si="13"/>
        <v>3.4231974921630091</v>
      </c>
      <c r="V75">
        <f t="shared" si="14"/>
        <v>4</v>
      </c>
      <c r="X75">
        <f t="shared" si="15"/>
        <v>17.294984974215382</v>
      </c>
    </row>
    <row r="76" spans="1:24" x14ac:dyDescent="0.25">
      <c r="A76" s="6">
        <v>4</v>
      </c>
      <c r="B76" s="6">
        <v>5</v>
      </c>
      <c r="C76" s="6">
        <v>5</v>
      </c>
      <c r="D76" s="6">
        <v>4</v>
      </c>
      <c r="E76" s="6">
        <v>2</v>
      </c>
      <c r="F76" s="6">
        <v>5</v>
      </c>
      <c r="G76" s="6">
        <v>4</v>
      </c>
      <c r="H76" s="6">
        <v>5</v>
      </c>
      <c r="I76" s="6">
        <v>5</v>
      </c>
      <c r="K76">
        <f t="shared" si="9"/>
        <v>39</v>
      </c>
      <c r="R76">
        <f t="shared" si="10"/>
        <v>4.5503448275862066</v>
      </c>
      <c r="S76">
        <f t="shared" si="11"/>
        <v>4.4833795013850413</v>
      </c>
      <c r="T76">
        <f t="shared" si="12"/>
        <v>3.3582677165354333</v>
      </c>
      <c r="U76">
        <f t="shared" si="13"/>
        <v>4.4231974921630091</v>
      </c>
      <c r="V76">
        <f t="shared" si="14"/>
        <v>5</v>
      </c>
      <c r="X76">
        <f t="shared" si="15"/>
        <v>21.815189537669688</v>
      </c>
    </row>
    <row r="77" spans="1:24" x14ac:dyDescent="0.25">
      <c r="A77" s="6">
        <v>5</v>
      </c>
      <c r="B77" s="6">
        <v>5</v>
      </c>
      <c r="C77" s="6">
        <v>5</v>
      </c>
      <c r="D77" s="6">
        <v>4</v>
      </c>
      <c r="E77" s="6">
        <v>5</v>
      </c>
      <c r="F77" s="6">
        <v>4</v>
      </c>
      <c r="G77" s="6">
        <v>5</v>
      </c>
      <c r="H77" s="6">
        <v>4</v>
      </c>
      <c r="I77" s="6">
        <v>5</v>
      </c>
      <c r="K77">
        <f t="shared" si="9"/>
        <v>42</v>
      </c>
      <c r="R77">
        <f t="shared" si="10"/>
        <v>5</v>
      </c>
      <c r="S77">
        <f t="shared" si="11"/>
        <v>4.4833795013850413</v>
      </c>
      <c r="T77">
        <f t="shared" si="12"/>
        <v>4.5472440944881889</v>
      </c>
      <c r="U77">
        <f t="shared" si="13"/>
        <v>4.5768025078369901</v>
      </c>
      <c r="V77">
        <f t="shared" si="14"/>
        <v>5</v>
      </c>
      <c r="X77">
        <f t="shared" si="15"/>
        <v>23.607426103710221</v>
      </c>
    </row>
    <row r="78" spans="1:24" x14ac:dyDescent="0.25">
      <c r="A78" s="6">
        <v>3</v>
      </c>
      <c r="B78" s="6">
        <v>4</v>
      </c>
      <c r="C78" s="6">
        <v>4</v>
      </c>
      <c r="D78" s="6">
        <v>5</v>
      </c>
      <c r="E78" s="6">
        <v>4</v>
      </c>
      <c r="F78" s="6">
        <v>2</v>
      </c>
      <c r="G78" s="6">
        <v>2</v>
      </c>
      <c r="H78" s="6">
        <v>5</v>
      </c>
      <c r="I78" s="6">
        <v>5</v>
      </c>
      <c r="K78">
        <f t="shared" si="9"/>
        <v>34</v>
      </c>
      <c r="R78">
        <f t="shared" si="10"/>
        <v>3.5503448275862071</v>
      </c>
      <c r="S78">
        <f t="shared" si="11"/>
        <v>4.5166204986149578</v>
      </c>
      <c r="T78">
        <f t="shared" si="12"/>
        <v>3.0944881889763782</v>
      </c>
      <c r="U78">
        <f t="shared" si="13"/>
        <v>3.2695924764890281</v>
      </c>
      <c r="V78">
        <f t="shared" si="14"/>
        <v>5</v>
      </c>
      <c r="X78">
        <f t="shared" si="15"/>
        <v>19.431045991666572</v>
      </c>
    </row>
    <row r="79" spans="1:24" x14ac:dyDescent="0.25">
      <c r="A79" s="6">
        <v>2</v>
      </c>
      <c r="B79" s="6">
        <v>1</v>
      </c>
      <c r="C79" s="6">
        <v>2</v>
      </c>
      <c r="D79" s="6">
        <v>5</v>
      </c>
      <c r="E79" s="6">
        <v>5</v>
      </c>
      <c r="F79" s="6">
        <v>5</v>
      </c>
      <c r="G79" s="6">
        <v>2</v>
      </c>
      <c r="H79" s="6">
        <v>5</v>
      </c>
      <c r="I79" s="6">
        <v>3</v>
      </c>
      <c r="K79">
        <f t="shared" si="9"/>
        <v>30</v>
      </c>
      <c r="R79">
        <f t="shared" si="10"/>
        <v>1.4496551724137929</v>
      </c>
      <c r="S79">
        <f t="shared" si="11"/>
        <v>3.5498614958448749</v>
      </c>
      <c r="T79">
        <f t="shared" si="12"/>
        <v>5</v>
      </c>
      <c r="U79">
        <f t="shared" si="13"/>
        <v>3.2695924764890281</v>
      </c>
      <c r="V79">
        <f t="shared" si="14"/>
        <v>3</v>
      </c>
      <c r="X79">
        <f t="shared" si="15"/>
        <v>16.269109144747695</v>
      </c>
    </row>
    <row r="80" spans="1:24" x14ac:dyDescent="0.25">
      <c r="A80" s="6">
        <v>2</v>
      </c>
      <c r="B80" s="6">
        <v>1</v>
      </c>
      <c r="C80" s="6">
        <v>4</v>
      </c>
      <c r="D80" s="6">
        <v>5</v>
      </c>
      <c r="E80" s="6">
        <v>4</v>
      </c>
      <c r="F80" s="6">
        <v>5</v>
      </c>
      <c r="G80" s="6">
        <v>5</v>
      </c>
      <c r="H80" s="6">
        <v>5</v>
      </c>
      <c r="I80" s="6">
        <v>4</v>
      </c>
      <c r="K80">
        <f t="shared" si="9"/>
        <v>35</v>
      </c>
      <c r="R80">
        <f t="shared" si="10"/>
        <v>1.4496551724137929</v>
      </c>
      <c r="S80">
        <f t="shared" si="11"/>
        <v>4.5166204986149578</v>
      </c>
      <c r="T80">
        <f t="shared" si="12"/>
        <v>4.4527559055118111</v>
      </c>
      <c r="U80">
        <f t="shared" si="13"/>
        <v>5</v>
      </c>
      <c r="V80">
        <f t="shared" si="14"/>
        <v>4</v>
      </c>
      <c r="X80">
        <f t="shared" si="15"/>
        <v>19.419031576540561</v>
      </c>
    </row>
    <row r="81" spans="1:24" x14ac:dyDescent="0.25">
      <c r="A81" s="6">
        <v>1</v>
      </c>
      <c r="B81" s="6">
        <v>2</v>
      </c>
      <c r="C81" s="6">
        <v>5</v>
      </c>
      <c r="D81" s="6">
        <v>3</v>
      </c>
      <c r="E81" s="6">
        <v>4</v>
      </c>
      <c r="F81" s="6">
        <v>4</v>
      </c>
      <c r="G81" s="6">
        <v>5</v>
      </c>
      <c r="H81" s="6">
        <v>5</v>
      </c>
      <c r="I81" s="6">
        <v>4</v>
      </c>
      <c r="K81">
        <f t="shared" si="9"/>
        <v>33</v>
      </c>
      <c r="R81">
        <f t="shared" si="10"/>
        <v>1.5503448275862071</v>
      </c>
      <c r="S81">
        <f t="shared" si="11"/>
        <v>3.966759002770083</v>
      </c>
      <c r="T81">
        <f t="shared" si="12"/>
        <v>4</v>
      </c>
      <c r="U81">
        <f t="shared" si="13"/>
        <v>5</v>
      </c>
      <c r="V81">
        <f t="shared" si="14"/>
        <v>4</v>
      </c>
      <c r="X81">
        <f t="shared" si="15"/>
        <v>18.517103830356291</v>
      </c>
    </row>
    <row r="82" spans="1:24" x14ac:dyDescent="0.25">
      <c r="A82" s="6">
        <v>5</v>
      </c>
      <c r="B82" s="6">
        <v>4</v>
      </c>
      <c r="C82" s="6">
        <v>4</v>
      </c>
      <c r="D82" s="6">
        <v>4</v>
      </c>
      <c r="E82" s="6">
        <v>1</v>
      </c>
      <c r="F82" s="6">
        <v>5</v>
      </c>
      <c r="G82" s="6">
        <v>2</v>
      </c>
      <c r="H82" s="6">
        <v>5</v>
      </c>
      <c r="I82" s="6">
        <v>4</v>
      </c>
      <c r="K82">
        <f t="shared" si="9"/>
        <v>34</v>
      </c>
      <c r="R82">
        <f t="shared" si="10"/>
        <v>4.4496551724137934</v>
      </c>
      <c r="S82">
        <f t="shared" si="11"/>
        <v>4</v>
      </c>
      <c r="T82">
        <f t="shared" si="12"/>
        <v>2.811023622047244</v>
      </c>
      <c r="U82">
        <f t="shared" si="13"/>
        <v>3.2695924764890281</v>
      </c>
      <c r="V82">
        <f t="shared" si="14"/>
        <v>4</v>
      </c>
      <c r="X82">
        <f t="shared" si="15"/>
        <v>18.530271270950067</v>
      </c>
    </row>
    <row r="83" spans="1:24" x14ac:dyDescent="0.25">
      <c r="A83" s="6">
        <v>3</v>
      </c>
      <c r="B83" s="6">
        <v>2</v>
      </c>
      <c r="C83" s="6">
        <v>5</v>
      </c>
      <c r="D83" s="6">
        <v>5</v>
      </c>
      <c r="E83" s="6">
        <v>1</v>
      </c>
      <c r="F83" s="6">
        <v>3</v>
      </c>
      <c r="G83" s="6">
        <v>5</v>
      </c>
      <c r="H83" s="6">
        <v>1</v>
      </c>
      <c r="I83" s="6">
        <v>3</v>
      </c>
      <c r="K83">
        <f t="shared" si="9"/>
        <v>28</v>
      </c>
      <c r="R83">
        <f t="shared" si="10"/>
        <v>2.4496551724137934</v>
      </c>
      <c r="S83">
        <f t="shared" si="11"/>
        <v>5</v>
      </c>
      <c r="T83">
        <f t="shared" si="12"/>
        <v>1.9055118110236222</v>
      </c>
      <c r="U83">
        <f t="shared" si="13"/>
        <v>3.307210031347962</v>
      </c>
      <c r="V83">
        <f t="shared" si="14"/>
        <v>3</v>
      </c>
      <c r="X83">
        <f t="shared" si="15"/>
        <v>15.662377014785378</v>
      </c>
    </row>
    <row r="84" spans="1:24" x14ac:dyDescent="0.25">
      <c r="A84" s="6">
        <v>2</v>
      </c>
      <c r="B84" s="6">
        <v>2</v>
      </c>
      <c r="C84" s="6">
        <v>3</v>
      </c>
      <c r="D84" s="6">
        <v>4</v>
      </c>
      <c r="E84" s="6">
        <v>4</v>
      </c>
      <c r="F84" s="6">
        <v>4</v>
      </c>
      <c r="G84" s="6">
        <v>4</v>
      </c>
      <c r="H84" s="6">
        <v>5</v>
      </c>
      <c r="I84" s="6">
        <v>2</v>
      </c>
      <c r="K84">
        <f t="shared" si="9"/>
        <v>30</v>
      </c>
      <c r="R84">
        <f t="shared" si="10"/>
        <v>2</v>
      </c>
      <c r="S84">
        <f t="shared" si="11"/>
        <v>3.5166204986149583</v>
      </c>
      <c r="T84">
        <f t="shared" si="12"/>
        <v>4</v>
      </c>
      <c r="U84">
        <f t="shared" si="13"/>
        <v>4.4231974921630091</v>
      </c>
      <c r="V84">
        <f t="shared" si="14"/>
        <v>2</v>
      </c>
      <c r="X84">
        <f t="shared" si="15"/>
        <v>15.939817990777968</v>
      </c>
    </row>
    <row r="85" spans="1:24" x14ac:dyDescent="0.25">
      <c r="A85" s="6">
        <v>2</v>
      </c>
      <c r="B85" s="6">
        <v>2</v>
      </c>
      <c r="C85" s="6">
        <v>4</v>
      </c>
      <c r="D85" s="6">
        <v>5</v>
      </c>
      <c r="E85" s="6">
        <v>1</v>
      </c>
      <c r="F85" s="6">
        <v>4</v>
      </c>
      <c r="G85" s="6">
        <v>5</v>
      </c>
      <c r="H85" s="6">
        <v>5</v>
      </c>
      <c r="I85" s="6">
        <v>3</v>
      </c>
      <c r="K85">
        <f t="shared" si="9"/>
        <v>31</v>
      </c>
      <c r="R85">
        <f t="shared" si="10"/>
        <v>2</v>
      </c>
      <c r="S85">
        <f t="shared" si="11"/>
        <v>4.5166204986149578</v>
      </c>
      <c r="T85">
        <f t="shared" si="12"/>
        <v>2.3582677165354333</v>
      </c>
      <c r="U85">
        <f t="shared" si="13"/>
        <v>5</v>
      </c>
      <c r="V85">
        <f t="shared" si="14"/>
        <v>3</v>
      </c>
      <c r="X85">
        <f t="shared" si="15"/>
        <v>16.874888215150392</v>
      </c>
    </row>
    <row r="86" spans="1:24" x14ac:dyDescent="0.25">
      <c r="A86" s="6">
        <v>3</v>
      </c>
      <c r="B86" s="6">
        <v>2</v>
      </c>
      <c r="C86" s="6">
        <v>5</v>
      </c>
      <c r="D86" s="6">
        <v>4</v>
      </c>
      <c r="E86" s="6">
        <v>4</v>
      </c>
      <c r="F86" s="6">
        <v>4</v>
      </c>
      <c r="G86" s="6">
        <v>4</v>
      </c>
      <c r="H86" s="6">
        <v>2</v>
      </c>
      <c r="I86" s="6">
        <v>4</v>
      </c>
      <c r="K86">
        <f t="shared" si="9"/>
        <v>32</v>
      </c>
      <c r="R86">
        <f t="shared" si="10"/>
        <v>2.4496551724137934</v>
      </c>
      <c r="S86">
        <f t="shared" si="11"/>
        <v>4.4833795013850413</v>
      </c>
      <c r="T86">
        <f t="shared" si="12"/>
        <v>4</v>
      </c>
      <c r="U86">
        <f t="shared" si="13"/>
        <v>3.153605015673981</v>
      </c>
      <c r="V86">
        <f t="shared" si="14"/>
        <v>4</v>
      </c>
      <c r="X86">
        <f t="shared" si="15"/>
        <v>18.086639689472815</v>
      </c>
    </row>
    <row r="87" spans="1:24" x14ac:dyDescent="0.25">
      <c r="A87" s="6">
        <v>2</v>
      </c>
      <c r="B87" s="6">
        <v>2</v>
      </c>
      <c r="C87" s="6">
        <v>3</v>
      </c>
      <c r="D87" s="6">
        <v>3</v>
      </c>
      <c r="E87" s="6">
        <v>3</v>
      </c>
      <c r="F87" s="6">
        <v>2</v>
      </c>
      <c r="G87" s="6">
        <v>2</v>
      </c>
      <c r="H87" s="6">
        <v>4</v>
      </c>
      <c r="I87" s="6">
        <v>3</v>
      </c>
      <c r="K87">
        <f t="shared" si="9"/>
        <v>24</v>
      </c>
      <c r="R87">
        <f t="shared" si="10"/>
        <v>2</v>
      </c>
      <c r="S87">
        <f t="shared" si="11"/>
        <v>3</v>
      </c>
      <c r="T87">
        <f t="shared" si="12"/>
        <v>2.5472440944881893</v>
      </c>
      <c r="U87">
        <f t="shared" si="13"/>
        <v>2.8463949843260186</v>
      </c>
      <c r="V87">
        <f t="shared" si="14"/>
        <v>3</v>
      </c>
      <c r="X87">
        <f t="shared" si="15"/>
        <v>13.393639078814207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0C101-3DD7-459B-836B-B8EDF0C1197D}">
  <dimension ref="A1:G83"/>
  <sheetViews>
    <sheetView tabSelected="1" topLeftCell="A34" workbookViewId="0">
      <selection activeCell="F60" sqref="F60"/>
    </sheetView>
  </sheetViews>
  <sheetFormatPr defaultRowHeight="13.2" x14ac:dyDescent="0.25"/>
  <cols>
    <col min="1" max="2" width="21.5546875" style="7" customWidth="1"/>
    <col min="3" max="4" width="8.88671875" style="7"/>
    <col min="5" max="7" width="21.5546875" style="7" customWidth="1"/>
    <col min="8" max="16384" width="8.88671875" style="7"/>
  </cols>
  <sheetData>
    <row r="1" spans="1:7" s="20" customFormat="1" ht="79.2" x14ac:dyDescent="0.25">
      <c r="A1" s="21" t="s">
        <v>16</v>
      </c>
      <c r="B1" s="21" t="s">
        <v>286</v>
      </c>
      <c r="E1" s="6" t="s">
        <v>28</v>
      </c>
      <c r="F1" s="21" t="s">
        <v>1</v>
      </c>
      <c r="G1" s="21" t="s">
        <v>2</v>
      </c>
    </row>
    <row r="2" spans="1:7" x14ac:dyDescent="0.25">
      <c r="A2" s="6" t="s">
        <v>40</v>
      </c>
      <c r="B2" s="7">
        <v>1</v>
      </c>
      <c r="E2" s="6">
        <v>19</v>
      </c>
      <c r="F2" s="6" t="s">
        <v>32</v>
      </c>
      <c r="G2" s="6" t="s">
        <v>33</v>
      </c>
    </row>
    <row r="3" spans="1:7" x14ac:dyDescent="0.25">
      <c r="A3" s="6" t="s">
        <v>40</v>
      </c>
      <c r="B3" s="7">
        <v>1</v>
      </c>
      <c r="E3" s="6">
        <v>19</v>
      </c>
      <c r="F3" s="6" t="s">
        <v>32</v>
      </c>
      <c r="G3" s="6" t="s">
        <v>33</v>
      </c>
    </row>
    <row r="4" spans="1:7" x14ac:dyDescent="0.25">
      <c r="A4" s="6" t="s">
        <v>53</v>
      </c>
      <c r="B4" s="7">
        <v>1</v>
      </c>
      <c r="E4" s="6">
        <v>21</v>
      </c>
      <c r="F4" s="6" t="s">
        <v>32</v>
      </c>
      <c r="G4" s="6" t="s">
        <v>33</v>
      </c>
    </row>
    <row r="5" spans="1:7" x14ac:dyDescent="0.25">
      <c r="A5" s="6" t="s">
        <v>53</v>
      </c>
      <c r="B5" s="7">
        <v>2</v>
      </c>
      <c r="E5" s="6">
        <v>21</v>
      </c>
      <c r="F5" s="6" t="s">
        <v>32</v>
      </c>
      <c r="G5" s="6" t="s">
        <v>33</v>
      </c>
    </row>
    <row r="6" spans="1:7" x14ac:dyDescent="0.25">
      <c r="A6" s="6" t="s">
        <v>40</v>
      </c>
      <c r="B6" s="7">
        <v>3</v>
      </c>
      <c r="E6" s="6">
        <v>19</v>
      </c>
      <c r="F6" s="6" t="s">
        <v>32</v>
      </c>
      <c r="G6" s="6" t="s">
        <v>33</v>
      </c>
    </row>
    <row r="7" spans="1:7" x14ac:dyDescent="0.25">
      <c r="A7" s="6" t="s">
        <v>40</v>
      </c>
      <c r="B7" s="7">
        <v>1</v>
      </c>
      <c r="E7" s="6">
        <v>19</v>
      </c>
      <c r="F7" s="6" t="s">
        <v>32</v>
      </c>
      <c r="G7" s="6" t="s">
        <v>33</v>
      </c>
    </row>
    <row r="8" spans="1:7" x14ac:dyDescent="0.25">
      <c r="A8" s="6" t="s">
        <v>40</v>
      </c>
      <c r="B8" s="7">
        <v>3</v>
      </c>
      <c r="E8" s="6">
        <v>21</v>
      </c>
      <c r="F8" s="6" t="s">
        <v>32</v>
      </c>
      <c r="G8" s="6" t="s">
        <v>33</v>
      </c>
    </row>
    <row r="9" spans="1:7" x14ac:dyDescent="0.25">
      <c r="A9" s="6" t="s">
        <v>40</v>
      </c>
      <c r="B9" s="7">
        <v>2</v>
      </c>
      <c r="E9" s="6">
        <v>20</v>
      </c>
      <c r="F9" s="6" t="s">
        <v>32</v>
      </c>
      <c r="G9" s="6" t="s">
        <v>33</v>
      </c>
    </row>
    <row r="10" spans="1:7" x14ac:dyDescent="0.25">
      <c r="A10" s="6" t="s">
        <v>53</v>
      </c>
      <c r="B10" s="7">
        <v>2</v>
      </c>
      <c r="E10" s="6">
        <v>20</v>
      </c>
      <c r="F10" s="6" t="s">
        <v>32</v>
      </c>
      <c r="G10" s="6" t="s">
        <v>33</v>
      </c>
    </row>
    <row r="11" spans="1:7" x14ac:dyDescent="0.25">
      <c r="A11" s="6" t="s">
        <v>40</v>
      </c>
      <c r="B11" s="7">
        <v>2</v>
      </c>
      <c r="E11" s="6">
        <v>20</v>
      </c>
      <c r="F11" s="6" t="s">
        <v>32</v>
      </c>
      <c r="G11" s="6" t="s">
        <v>65</v>
      </c>
    </row>
    <row r="12" spans="1:7" x14ac:dyDescent="0.25">
      <c r="A12" s="6" t="s">
        <v>40</v>
      </c>
      <c r="B12" s="7">
        <v>1</v>
      </c>
      <c r="E12" s="6">
        <v>20</v>
      </c>
      <c r="F12" s="6" t="s">
        <v>32</v>
      </c>
      <c r="G12" s="6" t="s">
        <v>33</v>
      </c>
    </row>
    <row r="13" spans="1:7" x14ac:dyDescent="0.25">
      <c r="A13" s="6" t="s">
        <v>53</v>
      </c>
      <c r="B13" s="7">
        <v>1</v>
      </c>
      <c r="E13" s="6">
        <v>20</v>
      </c>
      <c r="F13" s="6" t="s">
        <v>32</v>
      </c>
      <c r="G13" s="6" t="s">
        <v>33</v>
      </c>
    </row>
    <row r="14" spans="1:7" x14ac:dyDescent="0.25">
      <c r="A14" s="6" t="s">
        <v>40</v>
      </c>
      <c r="B14" s="7">
        <v>1</v>
      </c>
      <c r="E14" s="6">
        <v>20</v>
      </c>
      <c r="F14" s="6" t="s">
        <v>32</v>
      </c>
      <c r="G14" s="6" t="s">
        <v>33</v>
      </c>
    </row>
    <row r="15" spans="1:7" x14ac:dyDescent="0.25">
      <c r="A15" s="6" t="s">
        <v>53</v>
      </c>
      <c r="B15" s="7">
        <v>1</v>
      </c>
      <c r="E15" s="6">
        <v>21</v>
      </c>
      <c r="F15" s="6" t="s">
        <v>32</v>
      </c>
      <c r="G15" s="6" t="s">
        <v>65</v>
      </c>
    </row>
    <row r="16" spans="1:7" x14ac:dyDescent="0.25">
      <c r="A16" s="6" t="s">
        <v>53</v>
      </c>
      <c r="B16" s="7">
        <v>3</v>
      </c>
      <c r="E16" s="6">
        <v>20</v>
      </c>
      <c r="F16" s="6" t="s">
        <v>32</v>
      </c>
      <c r="G16" s="6" t="s">
        <v>33</v>
      </c>
    </row>
    <row r="17" spans="1:7" x14ac:dyDescent="0.25">
      <c r="A17" s="6" t="s">
        <v>40</v>
      </c>
      <c r="B17" s="7">
        <v>1</v>
      </c>
      <c r="E17" s="6">
        <v>20</v>
      </c>
      <c r="F17" s="6" t="s">
        <v>32</v>
      </c>
      <c r="G17" s="6" t="s">
        <v>33</v>
      </c>
    </row>
    <row r="18" spans="1:7" x14ac:dyDescent="0.25">
      <c r="A18" s="6" t="s">
        <v>53</v>
      </c>
      <c r="B18" s="7">
        <v>2</v>
      </c>
      <c r="E18" s="6">
        <v>21</v>
      </c>
      <c r="F18" s="6" t="s">
        <v>32</v>
      </c>
      <c r="G18" s="6" t="s">
        <v>65</v>
      </c>
    </row>
    <row r="19" spans="1:7" x14ac:dyDescent="0.25">
      <c r="A19" s="6" t="s">
        <v>53</v>
      </c>
      <c r="B19" s="7">
        <v>3</v>
      </c>
      <c r="E19" s="6">
        <v>21</v>
      </c>
      <c r="F19" s="6" t="s">
        <v>32</v>
      </c>
      <c r="G19" s="6" t="s">
        <v>33</v>
      </c>
    </row>
    <row r="20" spans="1:7" x14ac:dyDescent="0.25">
      <c r="A20" s="6" t="s">
        <v>40</v>
      </c>
      <c r="B20" s="7">
        <v>2</v>
      </c>
      <c r="E20" s="6">
        <v>18</v>
      </c>
      <c r="F20" s="6" t="s">
        <v>32</v>
      </c>
      <c r="G20" s="6" t="s">
        <v>33</v>
      </c>
    </row>
    <row r="21" spans="1:7" x14ac:dyDescent="0.25">
      <c r="A21" s="6" t="s">
        <v>53</v>
      </c>
      <c r="B21" s="7">
        <v>1</v>
      </c>
      <c r="E21" s="6">
        <v>20</v>
      </c>
      <c r="F21" s="6" t="s">
        <v>106</v>
      </c>
      <c r="G21" s="6" t="s">
        <v>33</v>
      </c>
    </row>
    <row r="22" spans="1:7" x14ac:dyDescent="0.25">
      <c r="A22" s="6" t="s">
        <v>53</v>
      </c>
      <c r="B22" s="7">
        <v>3</v>
      </c>
      <c r="E22" s="6">
        <v>20</v>
      </c>
      <c r="F22" s="6" t="s">
        <v>32</v>
      </c>
      <c r="G22" s="6" t="s">
        <v>33</v>
      </c>
    </row>
    <row r="23" spans="1:7" x14ac:dyDescent="0.25">
      <c r="A23" s="6" t="s">
        <v>40</v>
      </c>
      <c r="B23" s="7">
        <v>1</v>
      </c>
      <c r="E23" s="6">
        <v>19</v>
      </c>
      <c r="F23" s="6" t="s">
        <v>32</v>
      </c>
      <c r="G23" s="6" t="s">
        <v>65</v>
      </c>
    </row>
    <row r="24" spans="1:7" x14ac:dyDescent="0.25">
      <c r="A24" s="6" t="s">
        <v>53</v>
      </c>
      <c r="B24" s="7">
        <v>1</v>
      </c>
      <c r="E24" s="6">
        <v>18</v>
      </c>
      <c r="F24" s="6" t="s">
        <v>32</v>
      </c>
      <c r="G24" s="6" t="s">
        <v>33</v>
      </c>
    </row>
    <row r="25" spans="1:7" x14ac:dyDescent="0.25">
      <c r="A25" s="6" t="s">
        <v>40</v>
      </c>
      <c r="B25" s="7">
        <v>3</v>
      </c>
      <c r="E25" s="6">
        <v>21</v>
      </c>
      <c r="F25" s="6" t="s">
        <v>32</v>
      </c>
      <c r="G25" s="6" t="s">
        <v>33</v>
      </c>
    </row>
    <row r="26" spans="1:7" x14ac:dyDescent="0.25">
      <c r="A26" s="6" t="s">
        <v>40</v>
      </c>
      <c r="B26" s="7">
        <v>1</v>
      </c>
      <c r="E26" s="6">
        <v>18</v>
      </c>
      <c r="F26" s="6" t="s">
        <v>32</v>
      </c>
      <c r="G26" s="6" t="s">
        <v>33</v>
      </c>
    </row>
    <row r="27" spans="1:7" x14ac:dyDescent="0.25">
      <c r="A27" s="6" t="s">
        <v>40</v>
      </c>
      <c r="B27" s="7">
        <v>1</v>
      </c>
      <c r="E27" s="6">
        <v>20</v>
      </c>
      <c r="F27" s="6" t="s">
        <v>32</v>
      </c>
      <c r="G27" s="6" t="s">
        <v>33</v>
      </c>
    </row>
    <row r="28" spans="1:7" x14ac:dyDescent="0.25">
      <c r="A28" s="6" t="s">
        <v>36</v>
      </c>
      <c r="B28" s="7">
        <v>1</v>
      </c>
      <c r="E28" s="6">
        <v>20</v>
      </c>
      <c r="F28" s="6" t="s">
        <v>32</v>
      </c>
      <c r="G28" s="6" t="s">
        <v>33</v>
      </c>
    </row>
    <row r="29" spans="1:7" x14ac:dyDescent="0.25">
      <c r="A29" s="6" t="s">
        <v>53</v>
      </c>
      <c r="B29" s="7">
        <v>1</v>
      </c>
      <c r="E29" s="6">
        <v>20</v>
      </c>
      <c r="F29" s="6" t="s">
        <v>32</v>
      </c>
      <c r="G29" s="6" t="s">
        <v>33</v>
      </c>
    </row>
    <row r="30" spans="1:7" x14ac:dyDescent="0.25">
      <c r="A30" s="6" t="s">
        <v>40</v>
      </c>
      <c r="B30" s="7">
        <v>1</v>
      </c>
      <c r="E30" s="6">
        <v>24</v>
      </c>
      <c r="F30" s="6" t="s">
        <v>32</v>
      </c>
      <c r="G30" s="6" t="s">
        <v>33</v>
      </c>
    </row>
    <row r="31" spans="1:7" x14ac:dyDescent="0.25">
      <c r="A31" s="6" t="s">
        <v>36</v>
      </c>
      <c r="B31" s="7">
        <v>1</v>
      </c>
      <c r="E31" s="6">
        <v>20</v>
      </c>
      <c r="F31" s="6" t="s">
        <v>32</v>
      </c>
      <c r="G31" s="6" t="s">
        <v>33</v>
      </c>
    </row>
    <row r="32" spans="1:7" x14ac:dyDescent="0.25">
      <c r="A32" s="6" t="s">
        <v>53</v>
      </c>
      <c r="B32" s="7">
        <v>3</v>
      </c>
      <c r="E32" s="6">
        <v>20</v>
      </c>
      <c r="F32" s="6" t="s">
        <v>32</v>
      </c>
      <c r="G32" s="6" t="s">
        <v>33</v>
      </c>
    </row>
    <row r="33" spans="1:7" x14ac:dyDescent="0.25">
      <c r="A33" s="6" t="s">
        <v>40</v>
      </c>
      <c r="B33" s="7">
        <v>3</v>
      </c>
      <c r="E33" s="6">
        <v>20</v>
      </c>
      <c r="F33" s="6" t="s">
        <v>32</v>
      </c>
      <c r="G33" s="6" t="s">
        <v>65</v>
      </c>
    </row>
    <row r="34" spans="1:7" x14ac:dyDescent="0.25">
      <c r="A34" s="6" t="s">
        <v>40</v>
      </c>
      <c r="B34" s="7">
        <v>3</v>
      </c>
      <c r="E34" s="6">
        <v>20</v>
      </c>
      <c r="F34" s="6" t="s">
        <v>32</v>
      </c>
      <c r="G34" s="6" t="s">
        <v>33</v>
      </c>
    </row>
    <row r="35" spans="1:7" x14ac:dyDescent="0.25">
      <c r="A35" s="6" t="s">
        <v>53</v>
      </c>
      <c r="B35" s="7">
        <v>2</v>
      </c>
      <c r="E35" s="6">
        <v>20</v>
      </c>
      <c r="F35" s="6" t="s">
        <v>32</v>
      </c>
      <c r="G35" s="6" t="s">
        <v>33</v>
      </c>
    </row>
    <row r="36" spans="1:7" x14ac:dyDescent="0.25">
      <c r="A36" s="6" t="s">
        <v>53</v>
      </c>
      <c r="B36" s="7">
        <v>3</v>
      </c>
      <c r="E36" s="6">
        <v>20</v>
      </c>
      <c r="F36" s="6" t="s">
        <v>32</v>
      </c>
      <c r="G36" s="6" t="s">
        <v>65</v>
      </c>
    </row>
    <row r="37" spans="1:7" x14ac:dyDescent="0.25">
      <c r="A37" s="6" t="s">
        <v>53</v>
      </c>
      <c r="B37" s="7">
        <v>2</v>
      </c>
      <c r="E37" s="6">
        <v>20</v>
      </c>
      <c r="F37" s="6" t="s">
        <v>32</v>
      </c>
      <c r="G37" s="6" t="s">
        <v>33</v>
      </c>
    </row>
    <row r="38" spans="1:7" x14ac:dyDescent="0.25">
      <c r="A38" s="6" t="s">
        <v>53</v>
      </c>
      <c r="B38" s="7">
        <v>2</v>
      </c>
      <c r="E38" s="6">
        <v>19</v>
      </c>
      <c r="F38" s="6" t="s">
        <v>32</v>
      </c>
      <c r="G38" s="6" t="s">
        <v>33</v>
      </c>
    </row>
    <row r="39" spans="1:7" x14ac:dyDescent="0.25">
      <c r="A39" s="6" t="s">
        <v>40</v>
      </c>
      <c r="B39" s="7">
        <v>1</v>
      </c>
      <c r="E39" s="6">
        <v>21</v>
      </c>
      <c r="F39" s="6" t="s">
        <v>32</v>
      </c>
      <c r="G39" s="6" t="s">
        <v>33</v>
      </c>
    </row>
    <row r="40" spans="1:7" x14ac:dyDescent="0.25">
      <c r="A40" s="6" t="s">
        <v>36</v>
      </c>
      <c r="B40" s="7">
        <v>1</v>
      </c>
      <c r="E40" s="6">
        <v>19</v>
      </c>
      <c r="F40" s="6" t="s">
        <v>32</v>
      </c>
      <c r="G40" s="6" t="s">
        <v>65</v>
      </c>
    </row>
    <row r="41" spans="1:7" x14ac:dyDescent="0.25">
      <c r="A41" s="6" t="s">
        <v>53</v>
      </c>
      <c r="B41" s="7">
        <v>3</v>
      </c>
      <c r="E41" s="6">
        <v>22</v>
      </c>
      <c r="F41" s="6" t="s">
        <v>32</v>
      </c>
      <c r="G41" s="6" t="s">
        <v>33</v>
      </c>
    </row>
    <row r="42" spans="1:7" x14ac:dyDescent="0.25">
      <c r="A42" s="6" t="s">
        <v>53</v>
      </c>
      <c r="B42" s="7">
        <v>3</v>
      </c>
      <c r="E42" s="6">
        <v>20</v>
      </c>
      <c r="F42" s="6" t="s">
        <v>32</v>
      </c>
      <c r="G42" s="6" t="s">
        <v>33</v>
      </c>
    </row>
    <row r="43" spans="1:7" x14ac:dyDescent="0.25">
      <c r="A43" s="6" t="s">
        <v>36</v>
      </c>
      <c r="B43" s="7">
        <v>2</v>
      </c>
      <c r="E43" s="6">
        <v>21</v>
      </c>
      <c r="F43" s="6" t="s">
        <v>32</v>
      </c>
      <c r="G43" s="6" t="s">
        <v>33</v>
      </c>
    </row>
    <row r="44" spans="1:7" x14ac:dyDescent="0.25">
      <c r="A44" s="6" t="s">
        <v>53</v>
      </c>
      <c r="B44" s="7">
        <v>1</v>
      </c>
      <c r="E44" s="6">
        <v>21</v>
      </c>
      <c r="F44" s="6" t="s">
        <v>32</v>
      </c>
      <c r="G44" s="6" t="s">
        <v>33</v>
      </c>
    </row>
    <row r="45" spans="1:7" x14ac:dyDescent="0.25">
      <c r="A45" s="6" t="s">
        <v>36</v>
      </c>
      <c r="B45" s="7">
        <v>2</v>
      </c>
      <c r="E45" s="6">
        <v>21</v>
      </c>
      <c r="F45" s="6" t="s">
        <v>32</v>
      </c>
      <c r="G45" s="6" t="s">
        <v>33</v>
      </c>
    </row>
    <row r="46" spans="1:7" x14ac:dyDescent="0.25">
      <c r="A46" s="6" t="s">
        <v>40</v>
      </c>
      <c r="B46" s="7">
        <v>1</v>
      </c>
      <c r="E46" s="6">
        <v>21</v>
      </c>
      <c r="F46" s="6" t="s">
        <v>32</v>
      </c>
      <c r="G46" s="6" t="s">
        <v>33</v>
      </c>
    </row>
    <row r="47" spans="1:7" x14ac:dyDescent="0.25">
      <c r="A47" s="6" t="s">
        <v>53</v>
      </c>
      <c r="B47" s="7">
        <v>3</v>
      </c>
      <c r="E47" s="6">
        <v>20</v>
      </c>
      <c r="F47" s="6" t="s">
        <v>32</v>
      </c>
      <c r="G47" s="6" t="s">
        <v>33</v>
      </c>
    </row>
    <row r="48" spans="1:7" x14ac:dyDescent="0.25">
      <c r="A48" s="6" t="s">
        <v>40</v>
      </c>
      <c r="B48" s="7">
        <v>2</v>
      </c>
      <c r="E48" s="6">
        <v>20</v>
      </c>
      <c r="F48" s="6" t="s">
        <v>32</v>
      </c>
      <c r="G48" s="6" t="s">
        <v>33</v>
      </c>
    </row>
    <row r="49" spans="1:7" x14ac:dyDescent="0.25">
      <c r="A49" s="6" t="s">
        <v>53</v>
      </c>
      <c r="B49" s="7">
        <v>3</v>
      </c>
      <c r="E49" s="6">
        <v>19</v>
      </c>
      <c r="F49" s="6" t="s">
        <v>32</v>
      </c>
      <c r="G49" s="6" t="s">
        <v>33</v>
      </c>
    </row>
    <row r="50" spans="1:7" x14ac:dyDescent="0.25">
      <c r="A50" s="6" t="s">
        <v>40</v>
      </c>
      <c r="B50" s="7">
        <v>3</v>
      </c>
      <c r="E50" s="6">
        <v>20</v>
      </c>
      <c r="F50" s="6" t="s">
        <v>32</v>
      </c>
      <c r="G50" s="6" t="s">
        <v>33</v>
      </c>
    </row>
    <row r="51" spans="1:7" x14ac:dyDescent="0.25">
      <c r="A51" s="6" t="s">
        <v>53</v>
      </c>
      <c r="B51" s="7">
        <v>1</v>
      </c>
      <c r="E51" s="6">
        <v>21</v>
      </c>
      <c r="F51" s="6" t="s">
        <v>32</v>
      </c>
      <c r="G51" s="6" t="s">
        <v>33</v>
      </c>
    </row>
    <row r="52" spans="1:7" x14ac:dyDescent="0.25">
      <c r="A52" s="6" t="s">
        <v>53</v>
      </c>
      <c r="B52" s="7">
        <v>1</v>
      </c>
      <c r="E52" s="6">
        <v>19</v>
      </c>
      <c r="F52" s="6" t="s">
        <v>32</v>
      </c>
      <c r="G52" s="6" t="s">
        <v>33</v>
      </c>
    </row>
    <row r="53" spans="1:7" x14ac:dyDescent="0.25">
      <c r="A53" s="6" t="s">
        <v>40</v>
      </c>
      <c r="B53" s="7">
        <v>3</v>
      </c>
      <c r="E53" s="6">
        <v>21</v>
      </c>
      <c r="F53" s="6" t="s">
        <v>32</v>
      </c>
      <c r="G53" s="6" t="s">
        <v>33</v>
      </c>
    </row>
    <row r="54" spans="1:7" x14ac:dyDescent="0.25">
      <c r="A54" s="6" t="s">
        <v>40</v>
      </c>
      <c r="B54" s="7">
        <v>2</v>
      </c>
      <c r="E54" s="6">
        <v>19</v>
      </c>
      <c r="F54" s="6" t="s">
        <v>32</v>
      </c>
      <c r="G54" s="6" t="s">
        <v>33</v>
      </c>
    </row>
    <row r="55" spans="1:7" x14ac:dyDescent="0.25">
      <c r="A55" s="6" t="s">
        <v>40</v>
      </c>
      <c r="B55" s="7">
        <v>2</v>
      </c>
      <c r="E55" s="6">
        <v>20</v>
      </c>
      <c r="F55" s="6" t="s">
        <v>32</v>
      </c>
      <c r="G55" s="6" t="s">
        <v>33</v>
      </c>
    </row>
    <row r="56" spans="1:7" x14ac:dyDescent="0.25">
      <c r="A56" s="6" t="s">
        <v>53</v>
      </c>
      <c r="B56" s="7">
        <v>2</v>
      </c>
      <c r="E56" s="6">
        <v>21</v>
      </c>
      <c r="F56" s="6" t="s">
        <v>32</v>
      </c>
      <c r="G56" s="6" t="s">
        <v>65</v>
      </c>
    </row>
    <row r="57" spans="1:7" x14ac:dyDescent="0.25">
      <c r="A57" s="6" t="s">
        <v>40</v>
      </c>
      <c r="B57" s="7">
        <v>2</v>
      </c>
      <c r="E57" s="6">
        <v>21</v>
      </c>
      <c r="F57" s="6" t="s">
        <v>32</v>
      </c>
      <c r="G57" s="6" t="s">
        <v>65</v>
      </c>
    </row>
    <row r="58" spans="1:7" x14ac:dyDescent="0.25">
      <c r="A58" s="6" t="s">
        <v>53</v>
      </c>
      <c r="B58" s="7">
        <v>1</v>
      </c>
      <c r="E58" s="6">
        <v>20</v>
      </c>
      <c r="F58" s="6" t="s">
        <v>32</v>
      </c>
      <c r="G58" s="6" t="s">
        <v>33</v>
      </c>
    </row>
    <row r="59" spans="1:7" x14ac:dyDescent="0.25">
      <c r="A59" s="6" t="s">
        <v>53</v>
      </c>
      <c r="B59" s="7">
        <v>2</v>
      </c>
      <c r="E59" s="6">
        <v>21</v>
      </c>
      <c r="F59" s="6" t="s">
        <v>67</v>
      </c>
      <c r="G59" s="6" t="s">
        <v>65</v>
      </c>
    </row>
    <row r="60" spans="1:7" x14ac:dyDescent="0.25">
      <c r="A60" s="6" t="s">
        <v>40</v>
      </c>
      <c r="B60" s="7">
        <v>1</v>
      </c>
      <c r="E60" s="6">
        <v>21</v>
      </c>
      <c r="F60" s="6" t="s">
        <v>32</v>
      </c>
      <c r="G60" s="6" t="s">
        <v>65</v>
      </c>
    </row>
    <row r="61" spans="1:7" x14ac:dyDescent="0.25">
      <c r="A61" s="6" t="s">
        <v>40</v>
      </c>
      <c r="B61" s="7">
        <v>2</v>
      </c>
      <c r="E61" s="6">
        <v>21</v>
      </c>
      <c r="F61" s="6" t="s">
        <v>32</v>
      </c>
      <c r="G61" s="6" t="s">
        <v>33</v>
      </c>
    </row>
    <row r="62" spans="1:7" x14ac:dyDescent="0.25">
      <c r="A62" s="6" t="s">
        <v>40</v>
      </c>
      <c r="B62" s="7">
        <v>2</v>
      </c>
      <c r="E62" s="6">
        <v>21</v>
      </c>
      <c r="F62" s="6" t="s">
        <v>32</v>
      </c>
      <c r="G62" s="6" t="s">
        <v>33</v>
      </c>
    </row>
    <row r="63" spans="1:7" x14ac:dyDescent="0.25">
      <c r="A63" s="6" t="s">
        <v>53</v>
      </c>
      <c r="B63" s="7">
        <v>2</v>
      </c>
      <c r="E63" s="6">
        <v>20</v>
      </c>
      <c r="F63" s="6" t="s">
        <v>32</v>
      </c>
      <c r="G63" s="6" t="s">
        <v>65</v>
      </c>
    </row>
    <row r="64" spans="1:7" x14ac:dyDescent="0.25">
      <c r="A64" s="6" t="s">
        <v>53</v>
      </c>
      <c r="B64" s="7">
        <v>2</v>
      </c>
      <c r="E64" s="6">
        <v>20</v>
      </c>
      <c r="F64" s="6" t="s">
        <v>67</v>
      </c>
      <c r="G64" s="6" t="s">
        <v>65</v>
      </c>
    </row>
    <row r="65" spans="1:7" x14ac:dyDescent="0.25">
      <c r="A65" s="6" t="s">
        <v>40</v>
      </c>
      <c r="B65" s="7">
        <v>2</v>
      </c>
      <c r="E65" s="6">
        <v>21</v>
      </c>
      <c r="F65" s="6" t="s">
        <v>32</v>
      </c>
      <c r="G65" s="6" t="s">
        <v>33</v>
      </c>
    </row>
    <row r="66" spans="1:7" x14ac:dyDescent="0.25">
      <c r="A66" s="6" t="s">
        <v>40</v>
      </c>
      <c r="B66" s="7">
        <v>3</v>
      </c>
      <c r="E66" s="6">
        <v>20</v>
      </c>
      <c r="F66" s="6" t="s">
        <v>32</v>
      </c>
      <c r="G66" s="6" t="s">
        <v>33</v>
      </c>
    </row>
    <row r="67" spans="1:7" x14ac:dyDescent="0.25">
      <c r="A67" s="6" t="s">
        <v>40</v>
      </c>
      <c r="B67" s="7">
        <v>1</v>
      </c>
      <c r="E67" s="6">
        <v>21</v>
      </c>
      <c r="F67" s="6" t="s">
        <v>32</v>
      </c>
      <c r="G67" s="6" t="s">
        <v>33</v>
      </c>
    </row>
    <row r="68" spans="1:7" x14ac:dyDescent="0.25">
      <c r="A68" s="6" t="s">
        <v>40</v>
      </c>
      <c r="B68" s="7">
        <v>1</v>
      </c>
      <c r="E68" s="6">
        <v>21</v>
      </c>
      <c r="F68" s="6" t="s">
        <v>32</v>
      </c>
      <c r="G68" s="6" t="s">
        <v>33</v>
      </c>
    </row>
    <row r="69" spans="1:7" x14ac:dyDescent="0.25">
      <c r="A69" s="6" t="s">
        <v>53</v>
      </c>
      <c r="B69" s="7">
        <v>1</v>
      </c>
      <c r="E69" s="6">
        <v>19</v>
      </c>
      <c r="F69" s="6" t="s">
        <v>32</v>
      </c>
      <c r="G69" s="6" t="s">
        <v>33</v>
      </c>
    </row>
    <row r="70" spans="1:7" x14ac:dyDescent="0.25">
      <c r="A70" s="6" t="s">
        <v>53</v>
      </c>
      <c r="B70" s="7">
        <v>1</v>
      </c>
      <c r="E70" s="6">
        <v>20</v>
      </c>
      <c r="F70" s="6" t="s">
        <v>32</v>
      </c>
      <c r="G70" s="6" t="s">
        <v>33</v>
      </c>
    </row>
    <row r="71" spans="1:7" x14ac:dyDescent="0.25">
      <c r="A71" s="6" t="s">
        <v>40</v>
      </c>
      <c r="B71" s="7">
        <v>3</v>
      </c>
      <c r="E71" s="6">
        <v>20</v>
      </c>
      <c r="F71" s="6" t="s">
        <v>67</v>
      </c>
      <c r="G71" s="6" t="s">
        <v>65</v>
      </c>
    </row>
    <row r="72" spans="1:7" x14ac:dyDescent="0.25">
      <c r="A72" s="6" t="s">
        <v>40</v>
      </c>
      <c r="B72" s="7">
        <v>1</v>
      </c>
      <c r="E72" s="6">
        <v>19</v>
      </c>
      <c r="F72" s="6" t="s">
        <v>32</v>
      </c>
      <c r="G72" s="6" t="s">
        <v>65</v>
      </c>
    </row>
    <row r="73" spans="1:7" x14ac:dyDescent="0.25">
      <c r="A73" s="6" t="s">
        <v>40</v>
      </c>
      <c r="B73" s="7">
        <v>1</v>
      </c>
      <c r="E73" s="6">
        <v>55</v>
      </c>
      <c r="F73" s="6" t="s">
        <v>32</v>
      </c>
    </row>
    <row r="74" spans="1:7" x14ac:dyDescent="0.25">
      <c r="A74" s="6" t="s">
        <v>40</v>
      </c>
      <c r="B74" s="7">
        <v>1</v>
      </c>
      <c r="E74" s="6">
        <v>51</v>
      </c>
      <c r="F74" s="6" t="s">
        <v>67</v>
      </c>
    </row>
    <row r="75" spans="1:7" x14ac:dyDescent="0.25">
      <c r="A75" s="6" t="s">
        <v>40</v>
      </c>
      <c r="B75" s="7">
        <v>1</v>
      </c>
      <c r="E75" s="6">
        <v>21</v>
      </c>
      <c r="F75" s="6" t="s">
        <v>32</v>
      </c>
    </row>
    <row r="76" spans="1:7" x14ac:dyDescent="0.25">
      <c r="A76" s="6" t="s">
        <v>53</v>
      </c>
      <c r="B76" s="7">
        <v>1</v>
      </c>
      <c r="E76" s="6">
        <v>20</v>
      </c>
      <c r="F76" s="6" t="s">
        <v>32</v>
      </c>
    </row>
    <row r="77" spans="1:7" x14ac:dyDescent="0.25">
      <c r="A77" s="6" t="s">
        <v>53</v>
      </c>
      <c r="B77" s="7">
        <v>2</v>
      </c>
      <c r="E77" s="6">
        <v>21</v>
      </c>
      <c r="F77" s="6" t="s">
        <v>32</v>
      </c>
    </row>
    <row r="78" spans="1:7" x14ac:dyDescent="0.25">
      <c r="A78" s="6" t="s">
        <v>40</v>
      </c>
      <c r="B78" s="7">
        <v>1</v>
      </c>
      <c r="E78" s="6">
        <v>20</v>
      </c>
      <c r="F78" s="6" t="s">
        <v>32</v>
      </c>
    </row>
    <row r="79" spans="1:7" x14ac:dyDescent="0.25">
      <c r="A79" s="6" t="s">
        <v>36</v>
      </c>
      <c r="B79" s="7">
        <v>1</v>
      </c>
      <c r="E79" s="6">
        <v>45</v>
      </c>
      <c r="F79" s="6" t="s">
        <v>32</v>
      </c>
    </row>
    <row r="80" spans="1:7" x14ac:dyDescent="0.25">
      <c r="A80" s="6" t="s">
        <v>40</v>
      </c>
      <c r="B80" s="7">
        <v>1</v>
      </c>
      <c r="E80" s="6">
        <v>77</v>
      </c>
      <c r="F80" s="6" t="s">
        <v>32</v>
      </c>
    </row>
    <row r="81" spans="1:6" x14ac:dyDescent="0.25">
      <c r="A81" s="6" t="s">
        <v>40</v>
      </c>
      <c r="B81" s="7">
        <v>2</v>
      </c>
      <c r="E81" s="6">
        <v>24</v>
      </c>
      <c r="F81" s="6" t="s">
        <v>32</v>
      </c>
    </row>
    <row r="82" spans="1:6" x14ac:dyDescent="0.25">
      <c r="A82" s="6" t="s">
        <v>53</v>
      </c>
      <c r="B82" s="7">
        <v>1</v>
      </c>
      <c r="E82" s="6">
        <v>20</v>
      </c>
      <c r="F82" s="6" t="s">
        <v>32</v>
      </c>
    </row>
    <row r="83" spans="1:6" x14ac:dyDescent="0.25">
      <c r="A83" s="6" t="s">
        <v>40</v>
      </c>
      <c r="B83" s="7">
        <v>1</v>
      </c>
      <c r="E83" s="6">
        <v>26</v>
      </c>
      <c r="F83" s="6" t="s">
        <v>32</v>
      </c>
    </row>
  </sheetData>
  <autoFilter ref="F1:G83" xr:uid="{3B59A555-09C3-4E27-84A5-AD601FAA97F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Comparison</vt:lpstr>
      <vt:lpstr>Culture</vt:lpstr>
      <vt:lpstr>Culture Weights</vt:lpstr>
      <vt:lpstr>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 Gokarnkar</cp:lastModifiedBy>
  <dcterms:modified xsi:type="dcterms:W3CDTF">2020-11-25T14:13:25Z</dcterms:modified>
</cp:coreProperties>
</file>