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120" yWindow="0" windowWidth="25280" windowHeight="15560" tabRatio="930"/>
  </bookViews>
  <sheets>
    <sheet name="FORM 2 (REKAP IURAN)" sheetId="15" r:id="rId1"/>
    <sheet name="FORM 2A (RINCIAN IURAN)" sheetId="17" r:id="rId2"/>
    <sheet name="REKAP F1A (TK MASUK)" sheetId="13" r:id="rId3"/>
    <sheet name="FORM 1B (TK KELUAR)" sheetId="10" r:id="rId4"/>
    <sheet name="FORM PERUBAHAN UPAH" sheetId="14" r:id="rId5"/>
    <sheet name="DUMTK" sheetId="21" r:id="rId6"/>
    <sheet name="FORM 1A (REGISTRASI TK BARU)" sheetId="20" state="hidden" r:id="rId7"/>
  </sheets>
  <definedNames>
    <definedName name="A">#REF!</definedName>
    <definedName name="astek">#REF!</definedName>
    <definedName name="_xlnm.Database" localSheetId="6">#REF!</definedName>
    <definedName name="_xlnm.Database">#REF!</definedName>
    <definedName name="_xlnm.Print_Area" localSheetId="6">'FORM 1A (REGISTRASI TK BARU)'!$A$1:$AQ$100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0" l="1"/>
  <c r="Q39" i="21"/>
  <c r="R34" i="21"/>
  <c r="V19" i="21"/>
  <c r="V24" i="21"/>
  <c r="V32" i="21"/>
  <c r="V27" i="21"/>
  <c r="V28" i="21"/>
  <c r="J28" i="14"/>
  <c r="V15" i="21"/>
  <c r="V18" i="21"/>
  <c r="V23" i="21"/>
  <c r="V25" i="21"/>
  <c r="V29" i="21"/>
  <c r="V14" i="21"/>
  <c r="O34" i="21"/>
  <c r="N34" i="21"/>
  <c r="M34" i="21"/>
  <c r="S34" i="21"/>
  <c r="T34" i="21"/>
  <c r="U34" i="21"/>
  <c r="K34" i="21"/>
  <c r="J34" i="21"/>
  <c r="K44" i="21"/>
  <c r="K48" i="21"/>
  <c r="L44" i="21"/>
  <c r="L48" i="21"/>
  <c r="M44" i="21"/>
  <c r="M48" i="21"/>
  <c r="N44" i="21"/>
  <c r="N48" i="21"/>
  <c r="O44" i="21"/>
  <c r="O48" i="21"/>
  <c r="P44" i="21"/>
  <c r="P48" i="21"/>
  <c r="Q44" i="21"/>
  <c r="Q48" i="21"/>
  <c r="I28" i="14"/>
  <c r="G31" i="17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1" i="21"/>
  <c r="H5" i="14"/>
  <c r="D5" i="14"/>
  <c r="B5" i="14"/>
  <c r="H5" i="10"/>
  <c r="D5" i="10"/>
  <c r="B5" i="10"/>
  <c r="I5" i="13"/>
  <c r="D5" i="13"/>
  <c r="B5" i="13"/>
  <c r="J6" i="17"/>
  <c r="E6" i="17"/>
  <c r="B6" i="17"/>
  <c r="H28" i="14"/>
  <c r="I32" i="14"/>
  <c r="H32" i="14"/>
  <c r="F32" i="14"/>
  <c r="I28" i="10"/>
  <c r="H28" i="10"/>
  <c r="F28" i="10"/>
  <c r="K34" i="13"/>
  <c r="I34" i="13"/>
  <c r="F34" i="13"/>
  <c r="K36" i="17"/>
  <c r="G36" i="17"/>
  <c r="E36" i="17"/>
  <c r="A23" i="10"/>
  <c r="A30" i="13"/>
  <c r="J30" i="13"/>
  <c r="Q38" i="21"/>
  <c r="K39" i="15"/>
  <c r="I31" i="17"/>
  <c r="J41" i="21"/>
  <c r="K37" i="21"/>
  <c r="K41" i="21"/>
  <c r="L37" i="21"/>
  <c r="L41" i="21"/>
  <c r="M37" i="21"/>
  <c r="M41" i="21"/>
  <c r="N37" i="21"/>
  <c r="N41" i="21"/>
  <c r="O37" i="21"/>
  <c r="O41" i="21"/>
  <c r="P37" i="21"/>
  <c r="P41" i="21"/>
  <c r="Q37" i="21"/>
  <c r="J31" i="17"/>
  <c r="L34" i="21"/>
  <c r="L21" i="15"/>
  <c r="V17" i="21"/>
  <c r="K31" i="17"/>
  <c r="V31" i="21"/>
  <c r="V20" i="21"/>
  <c r="V30" i="21"/>
  <c r="V12" i="21"/>
  <c r="P34" i="21"/>
  <c r="V22" i="21"/>
  <c r="Q34" i="21"/>
  <c r="V26" i="21"/>
  <c r="L20" i="15"/>
  <c r="V21" i="21"/>
  <c r="V13" i="21"/>
  <c r="V16" i="21"/>
  <c r="V34" i="21"/>
  <c r="G23" i="15"/>
  <c r="L23" i="15"/>
  <c r="Q40" i="21"/>
  <c r="Q41" i="21"/>
  <c r="L31" i="17"/>
  <c r="H31" i="17"/>
  <c r="G29" i="15"/>
  <c r="K29" i="15"/>
  <c r="G27" i="15"/>
  <c r="K27" i="15"/>
  <c r="G28" i="15"/>
  <c r="K28" i="15"/>
  <c r="K32" i="15"/>
  <c r="K43" i="15"/>
</calcChain>
</file>

<file path=xl/comments1.xml><?xml version="1.0" encoding="utf-8"?>
<comments xmlns="http://schemas.openxmlformats.org/spreadsheetml/2006/main">
  <authors>
    <author>user</author>
  </authors>
  <commentList>
    <comment ref="F2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sesuaikan dengan rate JKK perusahaan anda.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J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BULAN TAHUN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SESUAIKAN DENGAN RATE JKK PRUSAHAAN</t>
        </r>
      </text>
    </comment>
    <comment ref="L3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TANGGAL PELAPORAN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BULAN TAHUN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T= LAJANG
Y= KAWIN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L= LAKI LAKI
P= PEREMPUAN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H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BULAN TAHUN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L= LAKI LAKI
P= PEREMPUAN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H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BULAN TAHUN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L= LAKI LAKI
P= PEREMPUAN</t>
        </r>
      </text>
    </comment>
  </commentList>
</comments>
</file>

<file path=xl/sharedStrings.xml><?xml version="1.0" encoding="utf-8"?>
<sst xmlns="http://schemas.openxmlformats.org/spreadsheetml/2006/main" count="536" uniqueCount="361">
  <si>
    <t>Formulir</t>
  </si>
  <si>
    <t>L/P</t>
  </si>
  <si>
    <t>Keterangan</t>
  </si>
  <si>
    <t>1)</t>
  </si>
  <si>
    <t>(Rp.)</t>
  </si>
  <si>
    <t>Catatan :</t>
  </si>
  <si>
    <t>Nama dan tanda tangan pimpinan perusahaan</t>
  </si>
  <si>
    <t>Jabatan</t>
  </si>
  <si>
    <t>Tanggal</t>
  </si>
  <si>
    <t>:</t>
  </si>
  <si>
    <t>Perusahaan</t>
  </si>
  <si>
    <t>BAGIAN  I - Perusahaan</t>
  </si>
  <si>
    <t>Alamat</t>
  </si>
  <si>
    <t>No. Pendaftaran (NPP)</t>
  </si>
  <si>
    <t>Telp.</t>
  </si>
  <si>
    <t>Iuran untuk bulan/tahun</t>
  </si>
  <si>
    <t>Iuran disetor melalui</t>
  </si>
  <si>
    <t>Kantor Pos</t>
  </si>
  <si>
    <t>Kantor JAMSOSTEK</t>
  </si>
  <si>
    <t>BAGIAN  II - Rekapitulasi tenaga kerja dan Upah</t>
  </si>
  <si>
    <t>Uraian</t>
  </si>
  <si>
    <t>Jumlah</t>
  </si>
  <si>
    <t>Tenaga Kerja</t>
  </si>
  <si>
    <t>Upah (Rp.)</t>
  </si>
  <si>
    <t>A</t>
  </si>
  <si>
    <t>Bulan lalu</t>
  </si>
  <si>
    <t>B</t>
  </si>
  <si>
    <t>Penambahan tenaga kerja (Form Jamsostek No. 1a)</t>
  </si>
  <si>
    <t>C</t>
  </si>
  <si>
    <t>D</t>
  </si>
  <si>
    <t>E</t>
  </si>
  <si>
    <t>Jumlah (A+B+C+D)</t>
  </si>
  <si>
    <t>Program</t>
  </si>
  <si>
    <t>Tarif</t>
  </si>
  <si>
    <t>Jumlah Upah (Rp.)</t>
  </si>
  <si>
    <t>Jumlah Iuran (Rp.)</t>
  </si>
  <si>
    <t>(1)</t>
  </si>
  <si>
    <t>(2)</t>
  </si>
  <si>
    <t>(3)</t>
  </si>
  <si>
    <t>(4) = (2) x (3)</t>
  </si>
  <si>
    <t>Jaminan Kecelakaan Kerja (JKK)</t>
  </si>
  <si>
    <t>Jaminan Hari Tua (JHT)</t>
  </si>
  <si>
    <t>Jaminan Kematian (JKM)</t>
  </si>
  <si>
    <t>Jaminan Pemeliharaan Kesehatan (JPK)</t>
  </si>
  <si>
    <t>Jumlah Denda Iuran = 2% x        Bulan Keterlambatan x Rp.</t>
  </si>
  <si>
    <t>Nama &amp; tanda tangan pimpinan perusahaan</t>
  </si>
  <si>
    <t>2)</t>
  </si>
  <si>
    <t>Jumlah (A+B-C+D)</t>
  </si>
  <si>
    <t xml:space="preserve">Jamsostek </t>
  </si>
  <si>
    <t>Jumlah Seluruhnya (IV+V+VI)</t>
  </si>
  <si>
    <t>Bank</t>
  </si>
  <si>
    <t>BAGIAN  III - Perhitungan iuran bulan ini</t>
  </si>
  <si>
    <t>BAGIAN  V - Denda Iuran</t>
  </si>
  <si>
    <t>BAGIAN  VI - Jumlah Seluruhnya</t>
  </si>
  <si>
    <t>BAGIAN  IV - Kelebihan Iuran untuk bulan/tahun *) :</t>
  </si>
  <si>
    <t xml:space="preserve">                        </t>
  </si>
  <si>
    <t xml:space="preserve">Keterangan:   *) Coret yang tidak perlu </t>
  </si>
  <si>
    <t>Pengurangan tenaga kerja (Form Jamsostek No. 1c)</t>
  </si>
  <si>
    <t>Penambahan  Upah + Pengurangan upah</t>
  </si>
  <si>
    <t>Kantor Cabang Setiabudi</t>
  </si>
  <si>
    <t>RINCIAN IURAN TENAGA KERJA</t>
  </si>
  <si>
    <t>NAMA PERUSAHAAN</t>
  </si>
  <si>
    <t>PERIODE LAPORAN:</t>
  </si>
  <si>
    <t>UNIT KERJA:</t>
  </si>
  <si>
    <t>NOMOR KPJ</t>
  </si>
  <si>
    <t>TGL LAHIR</t>
  </si>
  <si>
    <t>dd-mm-yyyy</t>
  </si>
  <si>
    <t>NPP:</t>
  </si>
  <si>
    <t>JKK</t>
  </si>
  <si>
    <t>JKM</t>
  </si>
  <si>
    <t>JHT TK</t>
  </si>
  <si>
    <t>Total Iuran</t>
  </si>
  <si>
    <t>Jamsostek</t>
  </si>
  <si>
    <t>2a</t>
  </si>
  <si>
    <t>UPAH</t>
  </si>
  <si>
    <t>NOMOR KTP</t>
  </si>
  <si>
    <t>WAJIB</t>
  </si>
  <si>
    <t>NO</t>
  </si>
  <si>
    <t>ALAMAT</t>
  </si>
  <si>
    <t>BULAN INI</t>
  </si>
  <si>
    <t>Form ini wajib dilaporankan setiap bulannya dalam bentuk softcopy dan hardcopy.</t>
  </si>
  <si>
    <t>Laporan harap dikirimkan kepada pembina perusahaan sebelum perusahaan melakukan pembayaran iuran.</t>
  </si>
  <si>
    <t>kesalahan pada pelaporan data bulanan sepenuhnya menjadi tanggung jawab perusahaan</t>
  </si>
  <si>
    <t>pastikan laporan yang dikirimkan sudah benar dan tidak terdapat kesalahan/revisi.</t>
  </si>
  <si>
    <t>REKAPITULASI PERHITUNGAN IURAN</t>
  </si>
  <si>
    <t>NOMOR</t>
  </si>
  <si>
    <t>INDUK</t>
  </si>
  <si>
    <t>KARYAWAN</t>
  </si>
  <si>
    <t>NAMA LENGKAP TENAGA KERJA</t>
  </si>
  <si>
    <t>Sesuai KTP/Identitas</t>
  </si>
  <si>
    <t>RINCIAN IURAN</t>
  </si>
  <si>
    <t>0.30%</t>
  </si>
  <si>
    <t>JHT PRSHN</t>
  </si>
  <si>
    <t>2%</t>
  </si>
  <si>
    <t>3.7%</t>
  </si>
  <si>
    <t>REKAPITULASI PENDAFTARAN TENAGA KERJA</t>
  </si>
  <si>
    <t xml:space="preserve">No. </t>
  </si>
  <si>
    <t>Nomor KPJ</t>
  </si>
  <si>
    <t>NOMOR INDUK</t>
  </si>
  <si>
    <t>(WAJIB Diisi)</t>
  </si>
  <si>
    <t>TEMPAT LAHIR</t>
  </si>
  <si>
    <t>(DD-MM-YYYY)</t>
  </si>
  <si>
    <t>TANGGAL LAHIR</t>
  </si>
  <si>
    <t>STATUS KAWIN</t>
  </si>
  <si>
    <t>JENIS KELAMIN</t>
  </si>
  <si>
    <t>(Nama Lengkap Wajib dan Sesuai KTP/Identitas)</t>
  </si>
  <si>
    <t>Rekap Formulir</t>
  </si>
  <si>
    <t>1a</t>
  </si>
  <si>
    <t>NAMA IBU KANDUNG</t>
  </si>
  <si>
    <t>Wajib</t>
  </si>
  <si>
    <t>(Sesuai KTP/Identitas)</t>
  </si>
  <si>
    <t>TOTAL UPAH TENAGA KERJA BARU (Rp)</t>
  </si>
  <si>
    <t>Identitas harus diisi lengkap, agar proses registrasi tenaga kerja dapat dilakukan</t>
  </si>
  <si>
    <t>Rekap F1a harus diisi sesuai Form 1a yang telah diisi oleh tenaga kerja baru</t>
  </si>
  <si>
    <t>3)</t>
  </si>
  <si>
    <t>Nama Lengkap, Nomor KTP, Alamat, Tanggal Lahir, dan Nama Ibu Kandung</t>
  </si>
  <si>
    <t>adalah mandatori yang wajib dicantumkan</t>
  </si>
  <si>
    <t>4)</t>
  </si>
  <si>
    <t>5)</t>
  </si>
  <si>
    <t>6)</t>
  </si>
  <si>
    <t>7)</t>
  </si>
  <si>
    <t>Tenaga kerja yang baru didaftarkan harus terdapat pada F2a (Rincian iuran)</t>
  </si>
  <si>
    <t>Form ini harus dilampirkan pada F2 dan F2a (tidak terpisah)</t>
  </si>
  <si>
    <t>kesalahan pada pelaporan identitas tenaga kerja baru, sepenuhnya menjadi tanggung jawab perusahaan dan tenaga kerja.</t>
  </si>
  <si>
    <t>8)</t>
  </si>
  <si>
    <t>UPAH TERAKHIR</t>
  </si>
  <si>
    <t>KELAMIN</t>
  </si>
  <si>
    <t>KETERANGAN</t>
  </si>
  <si>
    <t>(Resign/Meninggal/lainnya..)</t>
  </si>
  <si>
    <t>TOTAL UPAH TENAGA KERJA KELUAR</t>
  </si>
  <si>
    <t>Tenaga kerja yang keluar harus dihapus pada F2a (Rincian iuran)</t>
  </si>
  <si>
    <t>Form 1b ini wajib dilaporankan dalam bentuk softcopy dan hardcopy</t>
  </si>
  <si>
    <t>LAPORAN TENAGA KERJA KELUAR</t>
  </si>
  <si>
    <t>1b</t>
  </si>
  <si>
    <t>Nama dan tanda tangan</t>
  </si>
  <si>
    <t>LAPORAN PERUBAHAN UPAH TENAGA KERJA</t>
  </si>
  <si>
    <t>UPAH TENAGA KLERJA</t>
  </si>
  <si>
    <t>BULAN LALU</t>
  </si>
  <si>
    <t>SELISIH</t>
  </si>
  <si>
    <t>PERUBAHAN UPAH</t>
  </si>
  <si>
    <t>SELISIH PERUBAHAN UPAH</t>
  </si>
  <si>
    <t>Form Perubahan upah ini wajib dilaporankan dalam bentuk softcopy dan hardcopy</t>
  </si>
  <si>
    <t>Tenaga kerja yang berubah upah harus diupdate pada F2a (Rincian iuran)</t>
  </si>
  <si>
    <t>kesalahan pada pelaporan identitas tenaga kerja keluar, sepenuhnya menjadi tanggung jawab perusahaan.</t>
  </si>
  <si>
    <t>kesalahan pada pelaporan perubahan upah tenaga kerja baru, sepenuhnya menjadi tanggung jawab perusahaan.</t>
  </si>
  <si>
    <t>bila terdapat perubahan upah tenaga kerja pada bulan pelaporan</t>
  </si>
  <si>
    <t>bila terdapat tenaga kerja keluar pada bulan pelaporan</t>
  </si>
  <si>
    <t>Form ini wajib dilaporankan dalam bentuk softcopy dan hardcopy bila terdapat tenaga kerja baru pada bulan pelaporan</t>
  </si>
  <si>
    <t>Formulir Pendaftaran        1a</t>
  </si>
  <si>
    <t>PENDAFTARAN TENAGA KERJA DAN PEMBERITAHUAN PERUBAHAN</t>
  </si>
  <si>
    <t xml:space="preserve">IDENTITAS TENAGA KERJA DAN SUSUNAN KELUARGA   </t>
  </si>
  <si>
    <r>
      <t>O</t>
    </r>
    <r>
      <rPr>
        <sz val="7"/>
        <rFont val="Arial"/>
        <family val="2"/>
      </rPr>
      <t xml:space="preserve">  Pendaftaran Baru</t>
    </r>
  </si>
  <si>
    <r>
      <t>O</t>
    </r>
    <r>
      <rPr>
        <sz val="7"/>
        <rFont val="Arial"/>
        <family val="2"/>
      </rPr>
      <t xml:space="preserve">  Perubahan Data</t>
    </r>
  </si>
  <si>
    <t>BAGAN I : IDENTITAS TENAGA KERJA</t>
  </si>
  <si>
    <r>
      <t xml:space="preserve">Apakah Sebelumnya anda sudah menjadi peserta Jamsostek ?     </t>
    </r>
    <r>
      <rPr>
        <sz val="11"/>
        <rFont val="Arial"/>
        <family val="2"/>
      </rPr>
      <t>O</t>
    </r>
    <r>
      <rPr>
        <sz val="8"/>
        <rFont val="Arial"/>
        <family val="2"/>
      </rPr>
      <t xml:space="preserve"> Belum   </t>
    </r>
    <r>
      <rPr>
        <sz val="11"/>
        <rFont val="Arial"/>
        <family val="2"/>
      </rPr>
      <t>O</t>
    </r>
    <r>
      <rPr>
        <sz val="8"/>
        <rFont val="Arial"/>
        <family val="2"/>
      </rPr>
      <t xml:space="preserve">  Sudah</t>
    </r>
  </si>
  <si>
    <t>( Diisi pihak Jamsostek )</t>
  </si>
  <si>
    <t>Bila sudah, mohon</t>
  </si>
  <si>
    <t>NPP</t>
  </si>
  <si>
    <t>lengkapi nomor KPJ anda :</t>
  </si>
  <si>
    <t>KPJ</t>
  </si>
  <si>
    <t>Nama Perusahaan :</t>
  </si>
  <si>
    <t>(sesuai perusahaan sekarang)</t>
  </si>
  <si>
    <t>Nomor Induk Karyawan :</t>
  </si>
  <si>
    <t>Nama Unit Kerja :</t>
  </si>
  <si>
    <t>Kode Unit Kerja:</t>
  </si>
  <si>
    <t>Nama Lengkap Tenaga Kerja :</t>
  </si>
  <si>
    <t>Nama Depan</t>
  </si>
  <si>
    <t>Nama Tengah</t>
  </si>
  <si>
    <t>Pendidikan</t>
  </si>
  <si>
    <t>Terakhir</t>
  </si>
  <si>
    <t>Nama Belakang</t>
  </si>
  <si>
    <t>Gelar</t>
  </si>
  <si>
    <t>O</t>
  </si>
  <si>
    <t>SD</t>
  </si>
  <si>
    <t>D1</t>
  </si>
  <si>
    <t>Tempat / Tanggal Lahir :</t>
  </si>
  <si>
    <t>/</t>
  </si>
  <si>
    <t>SMP</t>
  </si>
  <si>
    <t>D3</t>
  </si>
  <si>
    <t>tgl</t>
  </si>
  <si>
    <t>bulan</t>
  </si>
  <si>
    <t>tahun</t>
  </si>
  <si>
    <t>SMU</t>
  </si>
  <si>
    <t>S1/S2</t>
  </si>
  <si>
    <t>Jenis Kelamin :</t>
  </si>
  <si>
    <t>Laki - laki</t>
  </si>
  <si>
    <t>Perempuan</t>
  </si>
  <si>
    <t>Status Pernikahan:</t>
  </si>
  <si>
    <t>Belum Menikah</t>
  </si>
  <si>
    <t>Menikah</t>
  </si>
  <si>
    <t>Golongan Darah :</t>
  </si>
  <si>
    <t>AB</t>
  </si>
  <si>
    <t>Kewarganegaraan</t>
  </si>
  <si>
    <t>Diisi khusus untuk warga negara asing</t>
  </si>
  <si>
    <t>Identitas Diri :</t>
  </si>
  <si>
    <t>KTP</t>
  </si>
  <si>
    <t>Paspor</t>
  </si>
  <si>
    <t>Nomor Identitas Diri :</t>
  </si>
  <si>
    <t>berlaku s/d :</t>
  </si>
  <si>
    <t>NPWP :</t>
  </si>
  <si>
    <t>Nama Ibu Kadung :</t>
  </si>
  <si>
    <t>Alamat Lengkap :</t>
  </si>
  <si>
    <t>(sesuai identitias diri)</t>
  </si>
  <si>
    <t>Kota</t>
  </si>
  <si>
    <t>Kode Pos</t>
  </si>
  <si>
    <t>Alamat Surat Menyurat :</t>
  </si>
  <si>
    <t>No. Telepon Rumah :</t>
  </si>
  <si>
    <t>No. Telepon Kantor :</t>
  </si>
  <si>
    <t>ext</t>
  </si>
  <si>
    <t>No. HP :</t>
  </si>
  <si>
    <t>Alamat email :</t>
  </si>
  <si>
    <t>Surat Menyurat ke :</t>
  </si>
  <si>
    <t>Alamat Surat Menyurat</t>
  </si>
  <si>
    <t>Alamat Email</t>
  </si>
  <si>
    <t>Rekening bank yang dimiliki :</t>
  </si>
  <si>
    <t>Nama Bank :</t>
  </si>
  <si>
    <t>Kode Bank</t>
  </si>
  <si>
    <t>Cabang :</t>
  </si>
  <si>
    <t>Nomor Rekening Bank :</t>
  </si>
  <si>
    <t>(diisi pihak Jamsostek)</t>
  </si>
  <si>
    <t>Atas Nama</t>
  </si>
  <si>
    <t>BAGAN II : SUSUNAN KELUARGA</t>
  </si>
  <si>
    <t>Hubungan</t>
  </si>
  <si>
    <t>Nama Anggota Keluarga</t>
  </si>
  <si>
    <t>Tanggal Lahir</t>
  </si>
  <si>
    <t>Jenis Kelamin (L/P)</t>
  </si>
  <si>
    <t>Golongan Darah          (O/A/B/AB)</t>
  </si>
  <si>
    <t>Keluarga</t>
  </si>
  <si>
    <t>(seperti yang tercantum dalam Kartu Keluarga)</t>
  </si>
  <si>
    <t>(dd-mm-yyyy)</t>
  </si>
  <si>
    <t>(hanya untuk perubahan data)</t>
  </si>
  <si>
    <t>Istri / Suami</t>
  </si>
  <si>
    <t>Cerai</t>
  </si>
  <si>
    <t>Meninggal</t>
  </si>
  <si>
    <t>Anak</t>
  </si>
  <si>
    <t>Lahir</t>
  </si>
  <si>
    <t>BAGAN III : FASILITAS KESEHATAN YANG DIPILIH (diisi bila mengikuti Program Jaminan Pemeliharaan Kesehatan)</t>
  </si>
  <si>
    <t>Fasilitas Kesehatan</t>
  </si>
  <si>
    <t xml:space="preserve">Nama dan alamat fasilitas kesehatan </t>
  </si>
  <si>
    <t>Kode PPK</t>
  </si>
  <si>
    <t>(dalam hal berubah fasilitas jelaskan alasannya)</t>
  </si>
  <si>
    <t>Balai Pengobatan Umum</t>
  </si>
  <si>
    <t>Balai Pengobatan Gigi</t>
  </si>
  <si>
    <t>Rumah Bersalin</t>
  </si>
  <si>
    <t>Cap Jempol Kiri</t>
  </si>
  <si>
    <t>Tanda Tangan Tenaga Kerja</t>
  </si>
  <si>
    <t>Pas Foto 2 x 3</t>
  </si>
  <si>
    <t>Diterima oleh petugas Jamsostek</t>
  </si>
  <si>
    <t>Ttd / Cap</t>
  </si>
  <si>
    <r>
      <t xml:space="preserve">Keterangan : Seluruh informasi wajib diisi secara lengkap, isi dengan silang atau centang pada isian berbentuk lingkaran ( </t>
    </r>
    <r>
      <rPr>
        <b/>
        <sz val="11"/>
        <rFont val="Arial"/>
        <family val="2"/>
      </rPr>
      <t>O</t>
    </r>
    <r>
      <rPr>
        <b/>
        <sz val="7"/>
        <rFont val="Arial"/>
        <family val="2"/>
      </rPr>
      <t xml:space="preserve"> )</t>
    </r>
  </si>
  <si>
    <t>Harap melampirkan FC KTP. Apabila sudah memiliki KPJ, Harap melampirkan FC KPJ.</t>
  </si>
  <si>
    <t>(Nama Lengkap Wajib Sesuai KTP/Identitas)</t>
  </si>
  <si>
    <t>(Diisi bila sudah memilikinya)</t>
  </si>
  <si>
    <t>P</t>
  </si>
  <si>
    <t>L</t>
  </si>
  <si>
    <t>NAMA TENAGA KERJA</t>
  </si>
  <si>
    <t>T.LAHIR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</si>
  <si>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</si>
  <si>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</si>
  <si>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</si>
  <si>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</si>
  <si>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</si>
  <si>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</si>
  <si>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</si>
  <si>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</si>
  <si>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</si>
  <si>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NOVEMBER</t>
  </si>
  <si>
    <t>DESEMBER</t>
  </si>
  <si>
    <t>TOTAL</t>
  </si>
  <si>
    <t xml:space="preserve">Saldo Bulan lalu </t>
  </si>
  <si>
    <t>Saldo Penambahan orang</t>
  </si>
  <si>
    <t>Saldo Pengurangan orang</t>
  </si>
  <si>
    <t>Saldo Kenaikan( penurunan ) upah</t>
  </si>
  <si>
    <t>Saldo akhir</t>
  </si>
  <si>
    <t xml:space="preserve">Bulan lalu </t>
  </si>
  <si>
    <t>Penambahan orang</t>
  </si>
  <si>
    <t>Pengurangan orang</t>
  </si>
  <si>
    <t>Jumlah  orang</t>
  </si>
  <si>
    <t>021 - 31908188</t>
  </si>
  <si>
    <t>JJ006304</t>
  </si>
  <si>
    <t>Egi Pratama</t>
  </si>
  <si>
    <t>DEDI ISWAN</t>
  </si>
  <si>
    <t>GANJAR AGUNG</t>
  </si>
  <si>
    <t>Martin Gunawan</t>
  </si>
  <si>
    <t>ASMO SINDU PRABOWO</t>
  </si>
  <si>
    <t>MUHAMAD RIZAL</t>
  </si>
  <si>
    <t>SLAMET WALOYO</t>
  </si>
  <si>
    <t>ADE AHMAD FAUZI</t>
  </si>
  <si>
    <t>DIDIN SUPRIADI</t>
  </si>
  <si>
    <t>HCR002</t>
  </si>
  <si>
    <t>HCR020</t>
  </si>
  <si>
    <t>HCR028</t>
  </si>
  <si>
    <t>HF039</t>
  </si>
  <si>
    <t>HCR032</t>
  </si>
  <si>
    <t>HCR031</t>
  </si>
  <si>
    <t>HCR034</t>
  </si>
  <si>
    <t>HCR035</t>
  </si>
  <si>
    <t>HCR036</t>
  </si>
  <si>
    <t>HCR033</t>
  </si>
  <si>
    <t>HCR037</t>
  </si>
  <si>
    <t>HCR038</t>
  </si>
  <si>
    <t>06002861935</t>
  </si>
  <si>
    <t>07004400409</t>
  </si>
  <si>
    <t>05JP0056089</t>
  </si>
  <si>
    <t>17-Nov-82</t>
  </si>
  <si>
    <t xml:space="preserve">  -   -</t>
  </si>
  <si>
    <t>30-May-83</t>
  </si>
  <si>
    <t>0,89%</t>
  </si>
  <si>
    <t>NO.PEND.PERUSAHAAN   : JJ006304</t>
  </si>
  <si>
    <t>NOMOR NIK</t>
  </si>
  <si>
    <t>KET</t>
  </si>
  <si>
    <t>KEPS</t>
  </si>
  <si>
    <t>OKTOBER</t>
  </si>
  <si>
    <t>HCR039</t>
  </si>
  <si>
    <t>BAMBANG HERMANTO</t>
  </si>
  <si>
    <t>YURIAN CHRISTIANO</t>
  </si>
  <si>
    <t>HCR040</t>
  </si>
  <si>
    <t>13020367796</t>
  </si>
  <si>
    <t>13008655790</t>
  </si>
  <si>
    <t>08003376780</t>
  </si>
  <si>
    <t>13028456021</t>
  </si>
  <si>
    <t>13040494539</t>
  </si>
  <si>
    <t>13045245365</t>
  </si>
  <si>
    <t>13045245373</t>
  </si>
  <si>
    <t>12029894743</t>
  </si>
  <si>
    <t>11031263780</t>
  </si>
  <si>
    <t>24-May-84</t>
  </si>
  <si>
    <t>08017060974</t>
  </si>
  <si>
    <t>HCR042</t>
  </si>
  <si>
    <t>HCR045</t>
  </si>
  <si>
    <t>07006865955</t>
  </si>
  <si>
    <t>WIDIARGO YUARMADI</t>
  </si>
  <si>
    <t>GENERAL MANAGER</t>
  </si>
  <si>
    <t>05JF0046249</t>
  </si>
  <si>
    <t>HCR046</t>
  </si>
  <si>
    <t>WIDODO JUMARI</t>
  </si>
  <si>
    <t>DAFTAR UPAH DAN MUTASI TENAGA KERJA TAHUN 2015</t>
  </si>
  <si>
    <t>YUDHI</t>
  </si>
  <si>
    <t>CHRISTIANTI F MAMAGHE</t>
  </si>
  <si>
    <t>SERLY OKTAvIANI</t>
  </si>
  <si>
    <t>WIDIARGO JUARMADI</t>
  </si>
  <si>
    <t>ARRY AFRIANSYAH</t>
  </si>
  <si>
    <t>HCR043</t>
  </si>
  <si>
    <t>HCR044</t>
  </si>
  <si>
    <t>BENNY T SIMANUNGKALIT</t>
  </si>
  <si>
    <t>ADAM GEMILANG</t>
  </si>
  <si>
    <t>HCR047</t>
  </si>
  <si>
    <t>SRI HARYATI AGUSTINA</t>
  </si>
  <si>
    <t>HCR048</t>
  </si>
  <si>
    <t>13029120352</t>
  </si>
  <si>
    <t>FAJRIN INSANI</t>
  </si>
  <si>
    <t>[var.strPeriode]</t>
  </si>
  <si>
    <t>[var.companyName]</t>
  </si>
  <si>
    <t>[var.companyAddress]</t>
  </si>
  <si>
    <t>[var.companyCity]</t>
  </si>
  <si>
    <t>[var.strCountEmployeeJoinNow ]</t>
  </si>
  <si>
    <t>[var.strCountEmployeeResignNow]</t>
  </si>
  <si>
    <t>[var.strTotalSalaryBefore]</t>
  </si>
  <si>
    <t>[var.strChangeSalary]</t>
  </si>
  <si>
    <t>[var.salaryDate]</t>
  </si>
  <si>
    <t>[var.strCountEmployeeBefore]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</si>
</sst>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_);_(* \(#,##0\);_(* &quot;-&quot;??_);_(@_)"/>
    <numFmt numFmtId="166" formatCode="_(* #,##0.00_);_(* \(#,##0.00\);_(* &quot;-&quot;_);_(@_)"/>
    <numFmt numFmtId="167" formatCode="dd\ mmm\ yyyy"/>
    <numFmt numFmtId="168" formatCode="dd\-mmm\-yyyy"/>
    <numFmt numFmtId="169" formatCode="[$-409]d\-mmm\-yy;@"/>
  </numFmts>
  <fonts count="5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name val="Arial"/>
    </font>
    <font>
      <b/>
      <i/>
      <sz val="2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1"/>
      <name val="Futura Md BT"/>
      <family val="2"/>
    </font>
    <font>
      <sz val="6"/>
      <name val="Times New Roman"/>
      <family val="1"/>
    </font>
    <font>
      <sz val="8"/>
      <name val="Times New Roman"/>
      <family val="1"/>
    </font>
    <font>
      <b/>
      <sz val="14"/>
      <name val="Arial"/>
      <family val="2"/>
    </font>
    <font>
      <sz val="9"/>
      <name val="Arial"/>
      <family val="2"/>
    </font>
    <font>
      <sz val="10"/>
      <name val="Arial Narrow"/>
      <family val="2"/>
    </font>
    <font>
      <b/>
      <sz val="9"/>
      <name val="Arial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i/>
      <sz val="6"/>
      <name val="Arial"/>
      <family val="2"/>
    </font>
    <font>
      <sz val="7"/>
      <name val="Arial"/>
      <family val="2"/>
    </font>
    <font>
      <b/>
      <i/>
      <sz val="7"/>
      <name val="Arial"/>
      <family val="2"/>
    </font>
    <font>
      <sz val="11"/>
      <name val="Arial"/>
      <family val="2"/>
    </font>
    <font>
      <b/>
      <sz val="8"/>
      <color indexed="9"/>
      <name val="Arial"/>
      <family val="2"/>
    </font>
    <font>
      <i/>
      <sz val="7"/>
      <name val="Arial"/>
      <family val="2"/>
    </font>
    <font>
      <sz val="6.5"/>
      <name val="Arial"/>
      <family val="2"/>
    </font>
    <font>
      <i/>
      <sz val="6.5"/>
      <name val="Arial"/>
      <family val="2"/>
    </font>
    <font>
      <sz val="6"/>
      <name val="Arial"/>
      <family val="2"/>
    </font>
    <font>
      <i/>
      <sz val="5.5"/>
      <name val="Arial"/>
      <family val="2"/>
    </font>
    <font>
      <b/>
      <sz val="6.5"/>
      <name val="Arial"/>
      <family val="2"/>
    </font>
    <font>
      <b/>
      <sz val="7"/>
      <color indexed="9"/>
      <name val="Arial"/>
      <family val="2"/>
    </font>
    <font>
      <sz val="7"/>
      <color indexed="9"/>
      <name val="Arial"/>
      <family val="2"/>
    </font>
    <font>
      <sz val="10"/>
      <color indexed="8"/>
      <name val="Tahoma"/>
      <family val="2"/>
    </font>
    <font>
      <b/>
      <sz val="2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0"/>
      <name val="Arial"/>
    </font>
    <font>
      <sz val="9"/>
      <name val="Tahoma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 Narrow"/>
      <family val="2"/>
    </font>
    <font>
      <b/>
      <sz val="7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80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6" fillId="0" borderId="0"/>
    <xf numFmtId="0" fontId="1" fillId="0" borderId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</cellStyleXfs>
  <cellXfs count="529">
    <xf numFmtId="0" fontId="0" fillId="0" borderId="0" xfId="0"/>
    <xf numFmtId="0" fontId="0" fillId="0" borderId="0" xfId="0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4" fillId="0" borderId="0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6" fillId="0" borderId="11" xfId="0" quotePrefix="1" applyFont="1" applyBorder="1" applyAlignment="1">
      <alignment horizontal="center" vertical="top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horizontal="right" vertical="center"/>
    </xf>
    <xf numFmtId="0" fontId="13" fillId="0" borderId="8" xfId="0" applyFont="1" applyBorder="1" applyAlignment="1">
      <alignment horizontal="right" vertical="center"/>
    </xf>
    <xf numFmtId="167" fontId="3" fillId="0" borderId="6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16" fillId="0" borderId="0" xfId="0" quotePrefix="1" applyFont="1" applyBorder="1"/>
    <xf numFmtId="0" fontId="16" fillId="0" borderId="0" xfId="0" applyFont="1" applyBorder="1"/>
    <xf numFmtId="165" fontId="3" fillId="0" borderId="10" xfId="1" applyNumberFormat="1" applyFont="1" applyBorder="1"/>
    <xf numFmtId="14" fontId="0" fillId="0" borderId="0" xfId="0" quotePrefix="1" applyNumberFormat="1" applyBorder="1"/>
    <xf numFmtId="165" fontId="5" fillId="0" borderId="0" xfId="1" applyNumberFormat="1" applyFont="1" applyBorder="1"/>
    <xf numFmtId="0" fontId="0" fillId="0" borderId="0" xfId="0" quotePrefix="1" applyBorder="1"/>
    <xf numFmtId="167" fontId="6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16" fillId="0" borderId="0" xfId="0" applyFont="1"/>
    <xf numFmtId="165" fontId="6" fillId="0" borderId="0" xfId="0" applyNumberFormat="1" applyFont="1" applyFill="1"/>
    <xf numFmtId="3" fontId="6" fillId="0" borderId="0" xfId="0" applyNumberFormat="1" applyFont="1" applyFill="1"/>
    <xf numFmtId="0" fontId="6" fillId="0" borderId="0" xfId="0" applyFont="1" applyFill="1"/>
    <xf numFmtId="0" fontId="6" fillId="0" borderId="12" xfId="0" applyFont="1" applyBorder="1" applyAlignment="1">
      <alignment horizontal="center" vertical="center"/>
    </xf>
    <xf numFmtId="0" fontId="6" fillId="0" borderId="0" xfId="0" applyFont="1" applyBorder="1"/>
    <xf numFmtId="0" fontId="6" fillId="0" borderId="13" xfId="0" applyFont="1" applyBorder="1"/>
    <xf numFmtId="10" fontId="3" fillId="0" borderId="10" xfId="0" applyNumberFormat="1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5" fillId="0" borderId="12" xfId="0" applyFont="1" applyBorder="1" applyAlignment="1">
      <alignment horizontal="center"/>
    </xf>
    <xf numFmtId="0" fontId="14" fillId="0" borderId="0" xfId="0" applyFont="1" applyBorder="1" applyAlignment="1"/>
    <xf numFmtId="14" fontId="18" fillId="0" borderId="0" xfId="0" applyNumberFormat="1" applyFont="1" applyBorder="1"/>
    <xf numFmtId="165" fontId="16" fillId="0" borderId="0" xfId="1" applyNumberFormat="1" applyFont="1" applyBorder="1"/>
    <xf numFmtId="0" fontId="16" fillId="0" borderId="0" xfId="0" applyFont="1" applyBorder="1" applyAlignment="1">
      <alignment horizontal="center"/>
    </xf>
    <xf numFmtId="165" fontId="16" fillId="0" borderId="0" xfId="1" applyNumberFormat="1" applyFont="1" applyBorder="1" applyAlignment="1">
      <alignment horizontal="center"/>
    </xf>
    <xf numFmtId="165" fontId="6" fillId="0" borderId="0" xfId="0" applyNumberFormat="1" applyFont="1"/>
    <xf numFmtId="0" fontId="1" fillId="0" borderId="0" xfId="0" applyFont="1"/>
    <xf numFmtId="0" fontId="0" fillId="0" borderId="10" xfId="0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5" fontId="0" fillId="0" borderId="10" xfId="1" applyNumberFormat="1" applyFont="1" applyBorder="1"/>
    <xf numFmtId="0" fontId="0" fillId="0" borderId="1" xfId="0" applyBorder="1" applyAlignment="1">
      <alignment horizontal="center"/>
    </xf>
    <xf numFmtId="0" fontId="2" fillId="0" borderId="0" xfId="0" applyFont="1"/>
    <xf numFmtId="165" fontId="3" fillId="0" borderId="0" xfId="1" applyNumberFormat="1" applyFont="1" applyBorder="1"/>
    <xf numFmtId="0" fontId="0" fillId="0" borderId="9" xfId="0" applyBorder="1"/>
    <xf numFmtId="10" fontId="3" fillId="4" borderId="10" xfId="0" applyNumberFormat="1" applyFont="1" applyFill="1" applyBorder="1" applyAlignment="1">
      <alignment horizontal="right" vertical="center"/>
    </xf>
    <xf numFmtId="0" fontId="1" fillId="0" borderId="10" xfId="0" applyFont="1" applyBorder="1"/>
    <xf numFmtId="0" fontId="0" fillId="0" borderId="0" xfId="0" applyFill="1" applyBorder="1"/>
    <xf numFmtId="0" fontId="0" fillId="0" borderId="6" xfId="0" applyFill="1" applyBorder="1"/>
    <xf numFmtId="0" fontId="12" fillId="0" borderId="9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9" xfId="0" applyFont="1" applyFill="1" applyBorder="1"/>
    <xf numFmtId="0" fontId="6" fillId="0" borderId="14" xfId="0" applyFont="1" applyFill="1" applyBorder="1"/>
    <xf numFmtId="0" fontId="6" fillId="0" borderId="6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6" fillId="0" borderId="0" xfId="0" applyFont="1" applyFill="1" applyBorder="1"/>
    <xf numFmtId="0" fontId="6" fillId="0" borderId="13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6" fillId="0" borderId="6" xfId="0" applyFont="1" applyFill="1" applyBorder="1"/>
    <xf numFmtId="0" fontId="6" fillId="0" borderId="15" xfId="0" applyFont="1" applyFill="1" applyBorder="1"/>
    <xf numFmtId="0" fontId="6" fillId="0" borderId="7" xfId="0" applyFont="1" applyFill="1" applyBorder="1" applyAlignment="1">
      <alignment vertical="center"/>
    </xf>
    <xf numFmtId="0" fontId="6" fillId="0" borderId="7" xfId="0" applyFont="1" applyFill="1" applyBorder="1"/>
    <xf numFmtId="0" fontId="6" fillId="0" borderId="8" xfId="0" applyFont="1" applyFill="1" applyBorder="1"/>
    <xf numFmtId="0" fontId="3" fillId="0" borderId="6" xfId="0" applyFont="1" applyFill="1" applyBorder="1"/>
    <xf numFmtId="0" fontId="0" fillId="0" borderId="0" xfId="0" applyFill="1"/>
    <xf numFmtId="0" fontId="3" fillId="0" borderId="6" xfId="0" applyFont="1" applyFill="1" applyBorder="1" applyAlignment="1">
      <alignment horizontal="center"/>
    </xf>
    <xf numFmtId="167" fontId="3" fillId="0" borderId="6" xfId="0" applyNumberFormat="1" applyFont="1" applyFill="1" applyBorder="1" applyAlignment="1">
      <alignment horizontal="center"/>
    </xf>
    <xf numFmtId="0" fontId="1" fillId="0" borderId="0" xfId="0" applyFont="1" applyFill="1"/>
    <xf numFmtId="0" fontId="22" fillId="0" borderId="0" xfId="0" applyFont="1" applyFill="1"/>
    <xf numFmtId="0" fontId="6" fillId="0" borderId="0" xfId="0" applyFont="1" applyFill="1" applyBorder="1" applyAlignment="1"/>
    <xf numFmtId="164" fontId="3" fillId="0" borderId="0" xfId="1" applyNumberFormat="1" applyFont="1" applyFill="1" applyBorder="1" applyAlignment="1">
      <alignment vertical="center"/>
    </xf>
    <xf numFmtId="43" fontId="3" fillId="0" borderId="0" xfId="1" applyNumberFormat="1" applyFont="1" applyFill="1" applyBorder="1" applyAlignment="1">
      <alignment vertical="center"/>
    </xf>
    <xf numFmtId="0" fontId="6" fillId="0" borderId="0" xfId="0" quotePrefix="1" applyFont="1" applyFill="1" applyBorder="1" applyAlignment="1">
      <alignment vertical="top"/>
    </xf>
    <xf numFmtId="0" fontId="6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166" fontId="6" fillId="0" borderId="0" xfId="2" applyNumberFormat="1" applyFont="1" applyFill="1" applyBorder="1" applyAlignment="1">
      <alignment horizontal="right" vertical="center"/>
    </xf>
    <xf numFmtId="10" fontId="0" fillId="0" borderId="10" xfId="0" applyNumberFormat="1" applyBorder="1"/>
    <xf numFmtId="0" fontId="0" fillId="0" borderId="10" xfId="0" applyNumberFormat="1" applyBorder="1"/>
    <xf numFmtId="0" fontId="0" fillId="0" borderId="6" xfId="0" applyBorder="1"/>
    <xf numFmtId="0" fontId="1" fillId="0" borderId="0" xfId="0" applyFont="1" applyFill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11" xfId="0" applyFont="1" applyBorder="1" applyAlignment="1">
      <alignment horizontal="center" vertical="top"/>
    </xf>
    <xf numFmtId="49" fontId="0" fillId="0" borderId="10" xfId="0" applyNumberFormat="1" applyBorder="1"/>
    <xf numFmtId="0" fontId="3" fillId="0" borderId="6" xfId="0" applyFont="1" applyBorder="1" applyAlignment="1"/>
    <xf numFmtId="0" fontId="3" fillId="0" borderId="0" xfId="0" applyFont="1" applyBorder="1" applyAlignment="1"/>
    <xf numFmtId="0" fontId="14" fillId="0" borderId="9" xfId="0" applyFont="1" applyBorder="1" applyAlignment="1"/>
    <xf numFmtId="0" fontId="3" fillId="0" borderId="0" xfId="0" applyFont="1" applyFill="1"/>
    <xf numFmtId="49" fontId="0" fillId="5" borderId="1" xfId="0" applyNumberForma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10" xfId="0" applyNumberFormat="1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0" fillId="5" borderId="12" xfId="0" applyNumberFormat="1" applyFill="1" applyBorder="1" applyAlignment="1">
      <alignment horizontal="center" vertical="center"/>
    </xf>
    <xf numFmtId="49" fontId="23" fillId="5" borderId="15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>
      <alignment horizontal="center" vertical="center"/>
    </xf>
    <xf numFmtId="49" fontId="47" fillId="5" borderId="12" xfId="0" applyNumberFormat="1" applyFont="1" applyFill="1" applyBorder="1" applyAlignment="1">
      <alignment horizontal="center" vertical="center"/>
    </xf>
    <xf numFmtId="165" fontId="3" fillId="0" borderId="12" xfId="1" applyNumberFormat="1" applyFont="1" applyBorder="1"/>
    <xf numFmtId="0" fontId="18" fillId="5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/>
    </xf>
    <xf numFmtId="0" fontId="48" fillId="5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vertical="center"/>
    </xf>
    <xf numFmtId="0" fontId="16" fillId="5" borderId="10" xfId="0" applyFont="1" applyFill="1" applyBorder="1" applyAlignment="1">
      <alignment horizontal="center"/>
    </xf>
    <xf numFmtId="165" fontId="6" fillId="0" borderId="10" xfId="1" applyNumberFormat="1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6" fillId="0" borderId="10" xfId="0" quotePrefix="1" applyFont="1" applyBorder="1" applyAlignment="1">
      <alignment horizontal="center"/>
    </xf>
    <xf numFmtId="0" fontId="16" fillId="0" borderId="10" xfId="0" applyFont="1" applyBorder="1"/>
    <xf numFmtId="167" fontId="17" fillId="0" borderId="10" xfId="0" applyNumberFormat="1" applyFont="1" applyBorder="1" applyAlignment="1">
      <alignment horizontal="center"/>
    </xf>
    <xf numFmtId="41" fontId="16" fillId="0" borderId="10" xfId="2" applyFont="1" applyBorder="1"/>
    <xf numFmtId="167" fontId="49" fillId="0" borderId="10" xfId="0" applyNumberFormat="1" applyFont="1" applyBorder="1" applyAlignment="1">
      <alignment horizontal="center"/>
    </xf>
    <xf numFmtId="165" fontId="6" fillId="0" borderId="10" xfId="1" applyNumberFormat="1" applyFont="1" applyBorder="1" applyAlignment="1">
      <alignment horizontal="center"/>
    </xf>
    <xf numFmtId="0" fontId="0" fillId="0" borderId="10" xfId="0" quotePrefix="1" applyBorder="1" applyAlignment="1">
      <alignment vertical="center"/>
    </xf>
    <xf numFmtId="0" fontId="0" fillId="0" borderId="10" xfId="0" quotePrefix="1" applyBorder="1" applyAlignment="1">
      <alignment horizontal="center"/>
    </xf>
    <xf numFmtId="0" fontId="16" fillId="0" borderId="10" xfId="0" quotePrefix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65" fontId="16" fillId="0" borderId="10" xfId="1" applyNumberFormat="1" applyFont="1" applyBorder="1"/>
    <xf numFmtId="165" fontId="3" fillId="0" borderId="10" xfId="1" applyNumberFormat="1" applyFont="1" applyBorder="1" applyAlignment="1">
      <alignment horizontal="right"/>
    </xf>
    <xf numFmtId="165" fontId="3" fillId="0" borderId="10" xfId="1" applyNumberFormat="1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16" fillId="0" borderId="10" xfId="0" applyFont="1" applyFill="1" applyBorder="1"/>
    <xf numFmtId="0" fontId="19" fillId="0" borderId="0" xfId="0" applyFont="1" applyFill="1" applyBorder="1"/>
    <xf numFmtId="0" fontId="19" fillId="0" borderId="0" xfId="0" applyFont="1" applyBorder="1"/>
    <xf numFmtId="0" fontId="2" fillId="0" borderId="0" xfId="0" applyFont="1" applyBorder="1"/>
    <xf numFmtId="0" fontId="19" fillId="0" borderId="0" xfId="0" applyFont="1"/>
    <xf numFmtId="0" fontId="6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168" fontId="16" fillId="0" borderId="10" xfId="0" quotePrefix="1" applyNumberFormat="1" applyFont="1" applyBorder="1" applyAlignment="1">
      <alignment horizontal="center"/>
    </xf>
    <xf numFmtId="165" fontId="1" fillId="0" borderId="10" xfId="0" applyNumberFormat="1" applyFont="1" applyFill="1" applyBorder="1"/>
    <xf numFmtId="165" fontId="6" fillId="0" borderId="10" xfId="0" applyNumberFormat="1" applyFont="1" applyFill="1" applyBorder="1"/>
    <xf numFmtId="0" fontId="24" fillId="5" borderId="10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19" fillId="5" borderId="1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50" fillId="0" borderId="0" xfId="0" applyFont="1" applyFill="1" applyBorder="1"/>
    <xf numFmtId="0" fontId="50" fillId="0" borderId="0" xfId="0" applyFont="1" applyBorder="1"/>
    <xf numFmtId="0" fontId="51" fillId="0" borderId="0" xfId="0" applyFont="1" applyBorder="1"/>
    <xf numFmtId="0" fontId="50" fillId="0" borderId="0" xfId="0" quotePrefix="1" applyFont="1" applyFill="1" applyBorder="1"/>
    <xf numFmtId="0" fontId="52" fillId="0" borderId="0" xfId="0" applyFont="1" applyFill="1" applyBorder="1"/>
    <xf numFmtId="0" fontId="51" fillId="0" borderId="0" xfId="0" applyFont="1"/>
    <xf numFmtId="0" fontId="50" fillId="0" borderId="0" xfId="0" applyFont="1"/>
    <xf numFmtId="0" fontId="53" fillId="0" borderId="0" xfId="0" applyFont="1"/>
    <xf numFmtId="14" fontId="51" fillId="0" borderId="0" xfId="0" quotePrefix="1" applyNumberFormat="1" applyFont="1" applyBorder="1"/>
    <xf numFmtId="0" fontId="51" fillId="0" borderId="0" xfId="0" quotePrefix="1" applyFont="1" applyBorder="1"/>
    <xf numFmtId="0" fontId="51" fillId="0" borderId="0" xfId="0" quotePrefix="1" applyFont="1" applyFill="1" applyBorder="1"/>
    <xf numFmtId="0" fontId="51" fillId="0" borderId="0" xfId="0" applyFont="1" applyFill="1" applyBorder="1"/>
    <xf numFmtId="0" fontId="54" fillId="0" borderId="0" xfId="0" applyFont="1"/>
    <xf numFmtId="0" fontId="24" fillId="0" borderId="0" xfId="4" applyFont="1"/>
    <xf numFmtId="0" fontId="19" fillId="0" borderId="0" xfId="4" applyFont="1" applyAlignment="1"/>
    <xf numFmtId="0" fontId="24" fillId="2" borderId="0" xfId="4" applyFont="1" applyFill="1"/>
    <xf numFmtId="0" fontId="31" fillId="2" borderId="0" xfId="4" applyFont="1" applyFill="1"/>
    <xf numFmtId="0" fontId="24" fillId="2" borderId="10" xfId="4" applyFont="1" applyFill="1" applyBorder="1"/>
    <xf numFmtId="0" fontId="19" fillId="0" borderId="0" xfId="4" applyFont="1"/>
    <xf numFmtId="0" fontId="24" fillId="2" borderId="16" xfId="4" applyFont="1" applyFill="1" applyBorder="1"/>
    <xf numFmtId="0" fontId="24" fillId="2" borderId="17" xfId="4" applyFont="1" applyFill="1" applyBorder="1"/>
    <xf numFmtId="0" fontId="24" fillId="2" borderId="18" xfId="4" applyFont="1" applyFill="1" applyBorder="1"/>
    <xf numFmtId="0" fontId="24" fillId="0" borderId="16" xfId="4" applyFont="1" applyBorder="1"/>
    <xf numFmtId="0" fontId="24" fillId="0" borderId="17" xfId="4" applyFont="1" applyBorder="1"/>
    <xf numFmtId="0" fontId="24" fillId="0" borderId="18" xfId="4" applyFont="1" applyBorder="1"/>
    <xf numFmtId="0" fontId="24" fillId="0" borderId="0" xfId="4" applyFont="1" applyBorder="1"/>
    <xf numFmtId="0" fontId="28" fillId="0" borderId="18" xfId="4" applyFont="1" applyBorder="1"/>
    <xf numFmtId="0" fontId="34" fillId="0" borderId="0" xfId="4" applyFont="1" applyFill="1" applyBorder="1" applyAlignment="1"/>
    <xf numFmtId="0" fontId="26" fillId="0" borderId="0" xfId="4" applyFont="1" applyAlignment="1">
      <alignment horizontal="center" vertical="center"/>
    </xf>
    <xf numFmtId="0" fontId="24" fillId="0" borderId="19" xfId="4" applyFont="1" applyBorder="1"/>
    <xf numFmtId="0" fontId="24" fillId="0" borderId="20" xfId="4" applyFont="1" applyBorder="1"/>
    <xf numFmtId="0" fontId="24" fillId="0" borderId="21" xfId="4" applyFont="1" applyBorder="1"/>
    <xf numFmtId="0" fontId="24" fillId="0" borderId="22" xfId="4" applyFont="1" applyBorder="1"/>
    <xf numFmtId="0" fontId="35" fillId="0" borderId="0" xfId="4" applyFont="1" applyBorder="1"/>
    <xf numFmtId="0" fontId="24" fillId="0" borderId="10" xfId="4" applyFont="1" applyBorder="1"/>
    <xf numFmtId="0" fontId="24" fillId="0" borderId="10" xfId="4" applyFont="1" applyBorder="1" applyAlignment="1"/>
    <xf numFmtId="0" fontId="2" fillId="0" borderId="0" xfId="4" applyFont="1" applyAlignment="1">
      <alignment horizontal="left"/>
    </xf>
    <xf numFmtId="0" fontId="24" fillId="0" borderId="0" xfId="4" applyFont="1" applyAlignment="1"/>
    <xf numFmtId="0" fontId="26" fillId="0" borderId="0" xfId="4" applyFont="1" applyAlignment="1">
      <alignment horizontal="right" vertical="center"/>
    </xf>
    <xf numFmtId="0" fontId="2" fillId="0" borderId="0" xfId="4" applyFont="1"/>
    <xf numFmtId="0" fontId="24" fillId="0" borderId="9" xfId="4" applyFont="1" applyBorder="1" applyAlignment="1"/>
    <xf numFmtId="0" fontId="24" fillId="0" borderId="0" xfId="4" applyFont="1" applyBorder="1" applyAlignment="1"/>
    <xf numFmtId="0" fontId="24" fillId="0" borderId="7" xfId="4" applyFont="1" applyBorder="1" applyAlignment="1"/>
    <xf numFmtId="0" fontId="28" fillId="0" borderId="0" xfId="4" applyFont="1" applyAlignment="1">
      <alignment horizontal="left"/>
    </xf>
    <xf numFmtId="0" fontId="24" fillId="0" borderId="0" xfId="4" applyFont="1" applyAlignment="1">
      <alignment vertical="center"/>
    </xf>
    <xf numFmtId="0" fontId="29" fillId="0" borderId="9" xfId="4" applyFont="1" applyBorder="1" applyAlignment="1"/>
    <xf numFmtId="0" fontId="2" fillId="0" borderId="0" xfId="4" applyFont="1" applyAlignment="1">
      <alignment vertical="center"/>
    </xf>
    <xf numFmtId="0" fontId="24" fillId="0" borderId="0" xfId="4" applyFont="1" applyAlignment="1">
      <alignment horizontal="center"/>
    </xf>
    <xf numFmtId="0" fontId="24" fillId="0" borderId="13" xfId="4" applyFont="1" applyBorder="1" applyAlignment="1"/>
    <xf numFmtId="0" fontId="2" fillId="0" borderId="0" xfId="4" applyFont="1" applyAlignment="1"/>
    <xf numFmtId="0" fontId="28" fillId="0" borderId="0" xfId="4" applyFont="1"/>
    <xf numFmtId="0" fontId="24" fillId="2" borderId="0" xfId="4" applyFont="1" applyFill="1" applyBorder="1"/>
    <xf numFmtId="0" fontId="24" fillId="2" borderId="7" xfId="4" applyFont="1" applyFill="1" applyBorder="1"/>
    <xf numFmtId="0" fontId="19" fillId="2" borderId="0" xfId="4" applyFont="1" applyFill="1" applyBorder="1" applyAlignment="1">
      <alignment horizontal="center"/>
    </xf>
    <xf numFmtId="0" fontId="24" fillId="0" borderId="7" xfId="4" applyFont="1" applyBorder="1"/>
    <xf numFmtId="0" fontId="25" fillId="0" borderId="0" xfId="4" applyFont="1"/>
    <xf numFmtId="0" fontId="1" fillId="0" borderId="9" xfId="0" applyFont="1" applyBorder="1" applyAlignment="1">
      <alignment vertical="center"/>
    </xf>
    <xf numFmtId="17" fontId="3" fillId="0" borderId="6" xfId="0" applyNumberFormat="1" applyFont="1" applyFill="1" applyBorder="1"/>
    <xf numFmtId="165" fontId="44" fillId="6" borderId="10" xfId="1" applyNumberFormat="1" applyFont="1" applyFill="1" applyBorder="1"/>
    <xf numFmtId="0" fontId="1" fillId="0" borderId="12" xfId="0" applyFont="1" applyFill="1" applyBorder="1" applyAlignment="1">
      <alignment horizontal="center" vertical="center"/>
    </xf>
    <xf numFmtId="0" fontId="16" fillId="0" borderId="0" xfId="0" applyFont="1" applyFill="1" applyBorder="1"/>
    <xf numFmtId="0" fontId="16" fillId="0" borderId="0" xfId="0" applyFont="1" applyFill="1"/>
    <xf numFmtId="38" fontId="0" fillId="0" borderId="10" xfId="0" applyNumberFormat="1" applyBorder="1"/>
    <xf numFmtId="38" fontId="16" fillId="0" borderId="10" xfId="0" applyNumberFormat="1" applyFont="1" applyBorder="1" applyAlignment="1">
      <alignment horizontal="right"/>
    </xf>
    <xf numFmtId="38" fontId="3" fillId="0" borderId="10" xfId="0" applyNumberFormat="1" applyFont="1" applyBorder="1"/>
    <xf numFmtId="165" fontId="18" fillId="0" borderId="10" xfId="1" applyNumberFormat="1" applyFont="1" applyBorder="1" applyAlignment="1">
      <alignment horizontal="center"/>
    </xf>
    <xf numFmtId="0" fontId="38" fillId="0" borderId="0" xfId="4" applyFont="1"/>
    <xf numFmtId="0" fontId="38" fillId="0" borderId="0" xfId="4" applyFont="1" applyAlignment="1">
      <alignment horizontal="center"/>
    </xf>
    <xf numFmtId="0" fontId="38" fillId="0" borderId="0" xfId="4" applyFont="1" applyFill="1" applyAlignment="1">
      <alignment horizontal="left"/>
    </xf>
    <xf numFmtId="0" fontId="36" fillId="0" borderId="0" xfId="4" applyFont="1"/>
    <xf numFmtId="0" fontId="19" fillId="0" borderId="6" xfId="0" applyFont="1" applyBorder="1" applyAlignment="1"/>
    <xf numFmtId="0" fontId="3" fillId="0" borderId="4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9" fillId="0" borderId="6" xfId="0" applyFont="1" applyBorder="1" applyAlignment="1"/>
    <xf numFmtId="0" fontId="39" fillId="0" borderId="6" xfId="0" applyFont="1" applyBorder="1" applyAlignment="1">
      <alignment horizontal="center"/>
    </xf>
    <xf numFmtId="0" fontId="18" fillId="5" borderId="4" xfId="0" quotePrefix="1" applyFont="1" applyFill="1" applyBorder="1" applyAlignment="1">
      <alignment vertical="center"/>
    </xf>
    <xf numFmtId="0" fontId="18" fillId="5" borderId="7" xfId="0" quotePrefix="1" applyFont="1" applyFill="1" applyBorder="1" applyAlignment="1">
      <alignment vertical="center"/>
    </xf>
    <xf numFmtId="0" fontId="18" fillId="5" borderId="8" xfId="0" quotePrefix="1" applyFont="1" applyFill="1" applyBorder="1" applyAlignment="1">
      <alignment vertical="center"/>
    </xf>
    <xf numFmtId="14" fontId="18" fillId="5" borderId="4" xfId="0" applyNumberFormat="1" applyFont="1" applyFill="1" applyBorder="1" applyAlignment="1"/>
    <xf numFmtId="14" fontId="18" fillId="5" borderId="7" xfId="0" applyNumberFormat="1" applyFont="1" applyFill="1" applyBorder="1" applyAlignment="1"/>
    <xf numFmtId="14" fontId="18" fillId="5" borderId="8" xfId="0" applyNumberFormat="1" applyFont="1" applyFill="1" applyBorder="1" applyAlignment="1"/>
    <xf numFmtId="0" fontId="18" fillId="5" borderId="4" xfId="0" applyNumberFormat="1" applyFont="1" applyFill="1" applyBorder="1" applyAlignment="1"/>
    <xf numFmtId="0" fontId="43" fillId="0" borderId="10" xfId="0" applyFont="1" applyFill="1" applyBorder="1" applyAlignment="1">
      <alignment horizontal="left"/>
    </xf>
    <xf numFmtId="0" fontId="43" fillId="0" borderId="10" xfId="0" applyFont="1" applyBorder="1" applyAlignment="1">
      <alignment horizontal="left"/>
    </xf>
    <xf numFmtId="0" fontId="42" fillId="0" borderId="10" xfId="0" applyFont="1" applyBorder="1" applyAlignment="1">
      <alignment horizontal="left"/>
    </xf>
    <xf numFmtId="0" fontId="42" fillId="0" borderId="10" xfId="0" applyFont="1" applyFill="1" applyBorder="1" applyAlignment="1">
      <alignment horizontal="left"/>
    </xf>
    <xf numFmtId="0" fontId="42" fillId="0" borderId="10" xfId="0" applyFont="1" applyFill="1" applyBorder="1" applyAlignment="1">
      <alignment horizontal="center"/>
    </xf>
    <xf numFmtId="0" fontId="43" fillId="0" borderId="10" xfId="0" applyFont="1" applyBorder="1" applyAlignment="1">
      <alignment horizontal="center"/>
    </xf>
    <xf numFmtId="38" fontId="43" fillId="0" borderId="10" xfId="0" applyNumberFormat="1" applyFont="1" applyBorder="1"/>
    <xf numFmtId="0" fontId="1" fillId="0" borderId="10" xfId="0" applyFont="1" applyFill="1" applyBorder="1" applyAlignment="1">
      <alignment horizontal="left"/>
    </xf>
    <xf numFmtId="38" fontId="3" fillId="0" borderId="4" xfId="1" applyNumberFormat="1" applyFont="1" applyFill="1" applyBorder="1" applyAlignment="1">
      <alignment vertical="center"/>
    </xf>
    <xf numFmtId="38" fontId="3" fillId="0" borderId="8" xfId="1" applyNumberFormat="1" applyFont="1" applyFill="1" applyBorder="1" applyAlignment="1">
      <alignment vertical="center"/>
    </xf>
    <xf numFmtId="38" fontId="3" fillId="0" borderId="4" xfId="2" applyNumberFormat="1" applyFont="1" applyFill="1" applyBorder="1" applyAlignment="1">
      <alignment vertical="center"/>
    </xf>
    <xf numFmtId="17" fontId="3" fillId="0" borderId="7" xfId="0" quotePrefix="1" applyNumberFormat="1" applyFont="1" applyFill="1" applyBorder="1" applyAlignment="1">
      <alignment vertical="center"/>
    </xf>
    <xf numFmtId="17" fontId="3" fillId="0" borderId="7" xfId="0" applyNumberFormat="1" applyFont="1" applyFill="1" applyBorder="1" applyAlignment="1">
      <alignment vertical="center"/>
    </xf>
    <xf numFmtId="0" fontId="41" fillId="0" borderId="0" xfId="0" applyFont="1" applyBorder="1"/>
    <xf numFmtId="0" fontId="38" fillId="0" borderId="0" xfId="0" applyFont="1"/>
    <xf numFmtId="38" fontId="38" fillId="0" borderId="0" xfId="0" applyNumberFormat="1" applyFont="1"/>
    <xf numFmtId="0" fontId="38" fillId="0" borderId="0" xfId="0" applyFont="1" applyBorder="1"/>
    <xf numFmtId="0" fontId="38" fillId="0" borderId="0" xfId="0" applyFont="1" applyBorder="1" applyAlignment="1">
      <alignment vertical="center"/>
    </xf>
    <xf numFmtId="0" fontId="38" fillId="0" borderId="11" xfId="0" applyFont="1" applyBorder="1"/>
    <xf numFmtId="0" fontId="38" fillId="0" borderId="13" xfId="0" applyFont="1" applyBorder="1"/>
    <xf numFmtId="0" fontId="38" fillId="0" borderId="10" xfId="0" applyFont="1" applyBorder="1"/>
    <xf numFmtId="0" fontId="38" fillId="0" borderId="10" xfId="0" applyFont="1" applyBorder="1" applyAlignment="1">
      <alignment horizontal="center"/>
    </xf>
    <xf numFmtId="0" fontId="36" fillId="0" borderId="10" xfId="0" applyFont="1" applyBorder="1" applyAlignment="1">
      <alignment vertical="center"/>
    </xf>
    <xf numFmtId="0" fontId="36" fillId="0" borderId="10" xfId="0" applyFont="1" applyFill="1" applyBorder="1" applyAlignment="1">
      <alignment horizontal="left"/>
    </xf>
    <xf numFmtId="0" fontId="36" fillId="0" borderId="10" xfId="0" applyFont="1" applyBorder="1"/>
    <xf numFmtId="0" fontId="38" fillId="0" borderId="10" xfId="0" applyFont="1" applyFill="1" applyBorder="1" applyAlignment="1">
      <alignment horizontal="left"/>
    </xf>
    <xf numFmtId="38" fontId="38" fillId="0" borderId="10" xfId="0" applyNumberFormat="1" applyFont="1" applyBorder="1"/>
    <xf numFmtId="38" fontId="36" fillId="0" borderId="10" xfId="0" applyNumberFormat="1" applyFont="1" applyBorder="1"/>
    <xf numFmtId="0" fontId="38" fillId="0" borderId="10" xfId="0" applyFont="1" applyBorder="1" applyAlignment="1">
      <alignment horizontal="left"/>
    </xf>
    <xf numFmtId="0" fontId="38" fillId="0" borderId="10" xfId="0" applyFont="1" applyFill="1" applyBorder="1" applyAlignment="1">
      <alignment vertical="center"/>
    </xf>
    <xf numFmtId="0" fontId="38" fillId="0" borderId="10" xfId="0" applyFont="1" applyFill="1" applyBorder="1"/>
    <xf numFmtId="0" fontId="38" fillId="0" borderId="10" xfId="0" applyFont="1" applyFill="1" applyBorder="1" applyAlignment="1">
      <alignment horizontal="center"/>
    </xf>
    <xf numFmtId="0" fontId="38" fillId="0" borderId="8" xfId="0" applyFont="1" applyBorder="1"/>
    <xf numFmtId="0" fontId="38" fillId="0" borderId="8" xfId="0" applyFont="1" applyBorder="1" applyAlignment="1">
      <alignment horizontal="center"/>
    </xf>
    <xf numFmtId="38" fontId="38" fillId="0" borderId="8" xfId="0" applyNumberFormat="1" applyFont="1" applyBorder="1"/>
    <xf numFmtId="0" fontId="36" fillId="0" borderId="7" xfId="0" applyFont="1" applyBorder="1" applyAlignment="1">
      <alignment vertical="center"/>
    </xf>
    <xf numFmtId="0" fontId="36" fillId="0" borderId="7" xfId="0" applyFont="1" applyBorder="1"/>
    <xf numFmtId="0" fontId="36" fillId="0" borderId="1" xfId="0" applyFont="1" applyBorder="1"/>
    <xf numFmtId="0" fontId="38" fillId="0" borderId="9" xfId="0" applyFont="1" applyBorder="1"/>
    <xf numFmtId="0" fontId="38" fillId="0" borderId="1" xfId="0" applyFont="1" applyBorder="1"/>
    <xf numFmtId="0" fontId="38" fillId="0" borderId="14" xfId="0" applyFont="1" applyBorder="1"/>
    <xf numFmtId="0" fontId="38" fillId="0" borderId="14" xfId="0" applyFont="1" applyBorder="1" applyAlignment="1">
      <alignment horizontal="center"/>
    </xf>
    <xf numFmtId="38" fontId="38" fillId="0" borderId="14" xfId="0" applyNumberFormat="1" applyFont="1" applyBorder="1"/>
    <xf numFmtId="0" fontId="38" fillId="0" borderId="1" xfId="0" applyFont="1" applyBorder="1" applyAlignment="1">
      <alignment horizontal="center"/>
    </xf>
    <xf numFmtId="0" fontId="38" fillId="0" borderId="12" xfId="0" applyFont="1" applyBorder="1"/>
    <xf numFmtId="0" fontId="38" fillId="0" borderId="6" xfId="0" applyFont="1" applyBorder="1"/>
    <xf numFmtId="0" fontId="38" fillId="0" borderId="15" xfId="0" applyFont="1" applyBorder="1"/>
    <xf numFmtId="38" fontId="38" fillId="0" borderId="15" xfId="0" applyNumberFormat="1" applyFont="1" applyBorder="1"/>
    <xf numFmtId="38" fontId="38" fillId="0" borderId="0" xfId="0" applyNumberFormat="1" applyFont="1" applyBorder="1"/>
    <xf numFmtId="38" fontId="39" fillId="0" borderId="0" xfId="0" applyNumberFormat="1" applyFont="1" applyBorder="1"/>
    <xf numFmtId="38" fontId="38" fillId="0" borderId="0" xfId="0" applyNumberFormat="1" applyFont="1" applyBorder="1" applyAlignment="1">
      <alignment horizontal="center"/>
    </xf>
    <xf numFmtId="38" fontId="38" fillId="0" borderId="0" xfId="0" applyNumberFormat="1" applyFont="1" applyAlignment="1">
      <alignment horizontal="center"/>
    </xf>
    <xf numFmtId="14" fontId="0" fillId="0" borderId="0" xfId="0" applyNumberFormat="1"/>
    <xf numFmtId="0" fontId="36" fillId="0" borderId="9" xfId="0" applyFont="1" applyBorder="1"/>
    <xf numFmtId="165" fontId="6" fillId="0" borderId="10" xfId="1" applyNumberFormat="1" applyFont="1" applyFill="1" applyBorder="1" applyAlignment="1">
      <alignment horizontal="center"/>
    </xf>
    <xf numFmtId="38" fontId="43" fillId="0" borderId="10" xfId="0" applyNumberFormat="1" applyFont="1" applyFill="1" applyBorder="1"/>
    <xf numFmtId="0" fontId="16" fillId="0" borderId="1" xfId="0" applyFont="1" applyBorder="1"/>
    <xf numFmtId="15" fontId="38" fillId="0" borderId="10" xfId="0" applyNumberFormat="1" applyFont="1" applyFill="1" applyBorder="1" applyAlignment="1">
      <alignment horizontal="center"/>
    </xf>
    <xf numFmtId="0" fontId="38" fillId="0" borderId="9" xfId="0" applyFont="1" applyBorder="1" applyAlignment="1">
      <alignment horizontal="left"/>
    </xf>
    <xf numFmtId="14" fontId="38" fillId="0" borderId="0" xfId="4" applyNumberFormat="1" applyFont="1"/>
    <xf numFmtId="14" fontId="36" fillId="0" borderId="10" xfId="0" applyNumberFormat="1" applyFont="1" applyBorder="1" applyAlignment="1">
      <alignment horizontal="center"/>
    </xf>
    <xf numFmtId="14" fontId="36" fillId="0" borderId="10" xfId="0" applyNumberFormat="1" applyFont="1" applyFill="1" applyBorder="1" applyAlignment="1">
      <alignment horizontal="center"/>
    </xf>
    <xf numFmtId="14" fontId="38" fillId="0" borderId="0" xfId="0" applyNumberFormat="1" applyFont="1" applyAlignment="1">
      <alignment horizontal="center"/>
    </xf>
    <xf numFmtId="14" fontId="38" fillId="0" borderId="13" xfId="0" applyNumberFormat="1" applyFont="1" applyBorder="1" applyAlignment="1">
      <alignment horizontal="center"/>
    </xf>
    <xf numFmtId="14" fontId="38" fillId="0" borderId="10" xfId="0" applyNumberFormat="1" applyFont="1" applyFill="1" applyBorder="1" applyAlignment="1">
      <alignment horizontal="center"/>
    </xf>
    <xf numFmtId="14" fontId="38" fillId="0" borderId="1" xfId="0" applyNumberFormat="1" applyFont="1" applyFill="1" applyBorder="1" applyAlignment="1">
      <alignment horizontal="center"/>
    </xf>
    <xf numFmtId="14" fontId="38" fillId="0" borderId="1" xfId="0" applyNumberFormat="1" applyFont="1" applyBorder="1" applyAlignment="1">
      <alignment horizontal="center"/>
    </xf>
    <xf numFmtId="14" fontId="38" fillId="0" borderId="12" xfId="0" applyNumberFormat="1" applyFont="1" applyBorder="1" applyAlignment="1">
      <alignment horizontal="center"/>
    </xf>
    <xf numFmtId="14" fontId="38" fillId="0" borderId="0" xfId="0" applyNumberFormat="1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38" fillId="0" borderId="10" xfId="0" applyNumberFormat="1" applyFont="1" applyBorder="1"/>
    <xf numFmtId="0" fontId="38" fillId="0" borderId="10" xfId="0" applyNumberFormat="1" applyFont="1" applyFill="1" applyBorder="1"/>
    <xf numFmtId="165" fontId="38" fillId="0" borderId="10" xfId="1" applyNumberFormat="1" applyFont="1" applyBorder="1"/>
    <xf numFmtId="0" fontId="36" fillId="0" borderId="10" xfId="0" applyFont="1" applyBorder="1" applyAlignment="1">
      <alignment horizontal="left"/>
    </xf>
    <xf numFmtId="49" fontId="38" fillId="0" borderId="10" xfId="0" applyNumberFormat="1" applyFont="1" applyBorder="1" applyAlignment="1">
      <alignment horizontal="left"/>
    </xf>
    <xf numFmtId="49" fontId="38" fillId="0" borderId="10" xfId="0" applyNumberFormat="1" applyFont="1" applyBorder="1"/>
    <xf numFmtId="14" fontId="38" fillId="0" borderId="10" xfId="0" applyNumberFormat="1" applyFont="1" applyBorder="1"/>
    <xf numFmtId="41" fontId="38" fillId="0" borderId="10" xfId="2" applyFont="1" applyBorder="1"/>
    <xf numFmtId="38" fontId="45" fillId="0" borderId="10" xfId="0" applyNumberFormat="1" applyFont="1" applyBorder="1" applyAlignment="1">
      <alignment horizontal="right"/>
    </xf>
    <xf numFmtId="167" fontId="17" fillId="0" borderId="10" xfId="0" applyNumberFormat="1" applyFont="1" applyFill="1" applyBorder="1" applyAlignment="1">
      <alignment horizontal="center"/>
    </xf>
    <xf numFmtId="169" fontId="43" fillId="0" borderId="10" xfId="0" applyNumberFormat="1" applyFont="1" applyFill="1" applyBorder="1" applyAlignment="1">
      <alignment horizontal="center"/>
    </xf>
    <xf numFmtId="169" fontId="42" fillId="0" borderId="10" xfId="0" applyNumberFormat="1" applyFont="1" applyBorder="1" applyAlignment="1">
      <alignment horizontal="center"/>
    </xf>
    <xf numFmtId="169" fontId="42" fillId="0" borderId="10" xfId="0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8" fillId="0" borderId="0" xfId="4" applyFont="1" applyBorder="1"/>
    <xf numFmtId="165" fontId="38" fillId="0" borderId="0" xfId="0" applyNumberFormat="1" applyFont="1"/>
    <xf numFmtId="0" fontId="0" fillId="0" borderId="10" xfId="0" applyFill="1" applyBorder="1" applyAlignment="1">
      <alignment horizontal="center"/>
    </xf>
    <xf numFmtId="0" fontId="16" fillId="0" borderId="10" xfId="0" applyFont="1" applyFill="1" applyBorder="1" applyAlignment="1">
      <alignment horizontal="left"/>
    </xf>
    <xf numFmtId="14" fontId="16" fillId="0" borderId="10" xfId="0" applyNumberFormat="1" applyFont="1" applyFill="1" applyBorder="1"/>
    <xf numFmtId="41" fontId="16" fillId="0" borderId="10" xfId="2" applyFont="1" applyFill="1" applyBorder="1"/>
    <xf numFmtId="165" fontId="3" fillId="0" borderId="10" xfId="1" applyNumberFormat="1" applyFont="1" applyFill="1" applyBorder="1" applyAlignment="1">
      <alignment horizontal="center"/>
    </xf>
    <xf numFmtId="0" fontId="6" fillId="0" borderId="10" xfId="0" quotePrefix="1" applyFont="1" applyFill="1" applyBorder="1" applyAlignment="1">
      <alignment horizontal="center"/>
    </xf>
    <xf numFmtId="165" fontId="1" fillId="0" borderId="10" xfId="1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67" fontId="17" fillId="0" borderId="10" xfId="0" applyNumberFormat="1" applyFont="1" applyFill="1" applyBorder="1" applyAlignment="1">
      <alignment horizontal="center" vertical="center"/>
    </xf>
    <xf numFmtId="41" fontId="16" fillId="0" borderId="10" xfId="2" applyFont="1" applyFill="1" applyBorder="1" applyAlignment="1">
      <alignment vertical="center"/>
    </xf>
    <xf numFmtId="0" fontId="0" fillId="0" borderId="0" xfId="0" applyFill="1" applyAlignment="1">
      <alignment vertical="center"/>
    </xf>
    <xf numFmtId="165" fontId="6" fillId="0" borderId="10" xfId="1" applyNumberFormat="1" applyFont="1" applyFill="1" applyBorder="1" applyAlignment="1">
      <alignment horizontal="right"/>
    </xf>
    <xf numFmtId="0" fontId="16" fillId="0" borderId="10" xfId="0" applyFont="1" applyFill="1" applyBorder="1" applyAlignment="1">
      <alignment horizontal="center"/>
    </xf>
    <xf numFmtId="167" fontId="17" fillId="0" borderId="10" xfId="0" applyNumberFormat="1" applyFont="1" applyFill="1" applyBorder="1" applyAlignment="1">
      <alignment horizontal="left"/>
    </xf>
    <xf numFmtId="14" fontId="45" fillId="0" borderId="10" xfId="2" applyNumberFormat="1" applyFont="1" applyFill="1" applyBorder="1"/>
    <xf numFmtId="0" fontId="0" fillId="0" borderId="10" xfId="0" applyFill="1" applyBorder="1"/>
    <xf numFmtId="41" fontId="0" fillId="0" borderId="10" xfId="2" applyFont="1" applyFill="1" applyBorder="1"/>
    <xf numFmtId="168" fontId="16" fillId="0" borderId="10" xfId="0" quotePrefix="1" applyNumberFormat="1" applyFont="1" applyFill="1" applyBorder="1" applyAlignment="1">
      <alignment horizontal="left"/>
    </xf>
    <xf numFmtId="0" fontId="1" fillId="0" borderId="1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14" fontId="16" fillId="0" borderId="10" xfId="0" applyNumberFormat="1" applyFont="1" applyFill="1" applyBorder="1" applyAlignment="1">
      <alignment vertical="center"/>
    </xf>
    <xf numFmtId="0" fontId="11" fillId="7" borderId="4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66" fontId="3" fillId="0" borderId="4" xfId="2" applyNumberFormat="1" applyFont="1" applyBorder="1" applyAlignment="1">
      <alignment horizontal="center" vertical="center"/>
    </xf>
    <xf numFmtId="166" fontId="3" fillId="0" borderId="8" xfId="2" applyNumberFormat="1" applyFont="1" applyBorder="1" applyAlignment="1">
      <alignment horizontal="center" vertical="center"/>
    </xf>
    <xf numFmtId="43" fontId="3" fillId="0" borderId="4" xfId="2" applyNumberFormat="1" applyFont="1" applyFill="1" applyBorder="1" applyAlignment="1">
      <alignment horizontal="center" vertical="center"/>
    </xf>
    <xf numFmtId="43" fontId="3" fillId="0" borderId="7" xfId="2" applyNumberFormat="1" applyFont="1" applyFill="1" applyBorder="1" applyAlignment="1">
      <alignment horizontal="center" vertical="center"/>
    </xf>
    <xf numFmtId="43" fontId="3" fillId="0" borderId="8" xfId="2" applyNumberFormat="1" applyFont="1" applyFill="1" applyBorder="1" applyAlignment="1">
      <alignment horizontal="center" vertical="center"/>
    </xf>
    <xf numFmtId="165" fontId="3" fillId="0" borderId="4" xfId="1" applyNumberFormat="1" applyFont="1" applyFill="1" applyBorder="1" applyAlignment="1">
      <alignment horizontal="right" vertical="center"/>
    </xf>
    <xf numFmtId="165" fontId="3" fillId="0" borderId="8" xfId="1" applyNumberFormat="1" applyFont="1" applyFill="1" applyBorder="1" applyAlignment="1">
      <alignment horizontal="right" vertical="center"/>
    </xf>
    <xf numFmtId="41" fontId="10" fillId="0" borderId="5" xfId="2" applyNumberFormat="1" applyFont="1" applyBorder="1" applyAlignment="1">
      <alignment horizontal="right" vertical="center"/>
    </xf>
    <xf numFmtId="41" fontId="10" fillId="0" borderId="15" xfId="2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43" fontId="3" fillId="2" borderId="9" xfId="1" applyNumberFormat="1" applyFont="1" applyFill="1" applyBorder="1" applyAlignment="1">
      <alignment horizontal="right" vertical="center"/>
    </xf>
    <xf numFmtId="43" fontId="3" fillId="2" borderId="14" xfId="1" applyNumberFormat="1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top"/>
    </xf>
    <xf numFmtId="0" fontId="6" fillId="0" borderId="0" xfId="0" quotePrefix="1" applyFont="1" applyBorder="1" applyAlignment="1">
      <alignment horizontal="center" vertical="top"/>
    </xf>
    <xf numFmtId="0" fontId="6" fillId="0" borderId="5" xfId="0" quotePrefix="1" applyFont="1" applyBorder="1" applyAlignment="1">
      <alignment horizontal="center" vertical="top"/>
    </xf>
    <xf numFmtId="0" fontId="6" fillId="0" borderId="6" xfId="0" quotePrefix="1" applyFont="1" applyBorder="1" applyAlignment="1">
      <alignment horizontal="center" vertical="top"/>
    </xf>
    <xf numFmtId="0" fontId="6" fillId="0" borderId="15" xfId="0" quotePrefix="1" applyFont="1" applyBorder="1" applyAlignment="1">
      <alignment horizontal="center" vertical="top"/>
    </xf>
    <xf numFmtId="0" fontId="14" fillId="0" borderId="9" xfId="0" applyFont="1" applyBorder="1" applyAlignment="1">
      <alignment horizontal="center"/>
    </xf>
    <xf numFmtId="0" fontId="11" fillId="7" borderId="3" xfId="0" applyFont="1" applyFill="1" applyBorder="1" applyAlignment="1">
      <alignment horizontal="left" vertical="center"/>
    </xf>
    <xf numFmtId="0" fontId="11" fillId="7" borderId="9" xfId="0" applyFont="1" applyFill="1" applyBorder="1" applyAlignment="1">
      <alignment horizontal="left" vertical="center"/>
    </xf>
    <xf numFmtId="0" fontId="11" fillId="7" borderId="14" xfId="0" applyFont="1" applyFill="1" applyBorder="1" applyAlignment="1">
      <alignment horizontal="left" vertical="center"/>
    </xf>
    <xf numFmtId="41" fontId="3" fillId="0" borderId="7" xfId="2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166" fontId="6" fillId="0" borderId="7" xfId="2" applyNumberFormat="1" applyFont="1" applyBorder="1" applyAlignment="1">
      <alignment horizontal="right" vertical="center"/>
    </xf>
    <xf numFmtId="43" fontId="3" fillId="2" borderId="6" xfId="1" applyNumberFormat="1" applyFont="1" applyFill="1" applyBorder="1" applyAlignment="1">
      <alignment horizontal="right" vertical="center"/>
    </xf>
    <xf numFmtId="43" fontId="3" fillId="2" borderId="15" xfId="1" applyNumberFormat="1" applyFont="1" applyFill="1" applyBorder="1" applyAlignment="1">
      <alignment horizontal="right" vertical="center"/>
    </xf>
    <xf numFmtId="0" fontId="6" fillId="0" borderId="10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49" fontId="3" fillId="5" borderId="10" xfId="0" applyNumberFormat="1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 wrapText="1"/>
    </xf>
    <xf numFmtId="0" fontId="18" fillId="5" borderId="10" xfId="0" applyFont="1" applyFill="1" applyBorder="1" applyAlignment="1">
      <alignment horizontal="center" vertical="center"/>
    </xf>
    <xf numFmtId="14" fontId="18" fillId="5" borderId="4" xfId="0" applyNumberFormat="1" applyFont="1" applyFill="1" applyBorder="1" applyAlignment="1">
      <alignment horizontal="center"/>
    </xf>
    <xf numFmtId="14" fontId="18" fillId="5" borderId="7" xfId="0" applyNumberFormat="1" applyFont="1" applyFill="1" applyBorder="1" applyAlignment="1">
      <alignment horizontal="center"/>
    </xf>
    <xf numFmtId="14" fontId="18" fillId="5" borderId="8" xfId="0" applyNumberFormat="1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38" fontId="40" fillId="0" borderId="0" xfId="0" applyNumberFormat="1" applyFont="1" applyAlignment="1">
      <alignment horizontal="center"/>
    </xf>
    <xf numFmtId="0" fontId="39" fillId="0" borderId="3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8" fillId="0" borderId="0" xfId="4" applyFont="1" applyBorder="1" applyAlignment="1">
      <alignment horizontal="center"/>
    </xf>
    <xf numFmtId="0" fontId="37" fillId="0" borderId="0" xfId="4" applyFont="1" applyBorder="1" applyAlignment="1">
      <alignment horizontal="center"/>
    </xf>
    <xf numFmtId="0" fontId="39" fillId="0" borderId="0" xfId="4" applyFont="1" applyBorder="1" applyAlignment="1">
      <alignment horizontal="center"/>
    </xf>
    <xf numFmtId="0" fontId="39" fillId="0" borderId="0" xfId="4" applyFont="1" applyFill="1" applyBorder="1" applyAlignment="1">
      <alignment horizontal="center"/>
    </xf>
    <xf numFmtId="0" fontId="39" fillId="0" borderId="10" xfId="0" applyFont="1" applyBorder="1" applyAlignment="1">
      <alignment horizontal="center" vertical="center"/>
    </xf>
    <xf numFmtId="14" fontId="39" fillId="0" borderId="1" xfId="0" applyNumberFormat="1" applyFont="1" applyBorder="1" applyAlignment="1">
      <alignment horizontal="center" vertical="center"/>
    </xf>
    <xf numFmtId="14" fontId="39" fillId="0" borderId="12" xfId="0" applyNumberFormat="1" applyFont="1" applyBorder="1" applyAlignment="1">
      <alignment horizontal="center" vertical="center"/>
    </xf>
    <xf numFmtId="38" fontId="39" fillId="0" borderId="1" xfId="0" applyNumberFormat="1" applyFont="1" applyBorder="1" applyAlignment="1">
      <alignment horizontal="center" vertical="center"/>
    </xf>
    <xf numFmtId="38" fontId="39" fillId="0" borderId="12" xfId="0" applyNumberFormat="1" applyFont="1" applyBorder="1" applyAlignment="1">
      <alignment horizontal="center" vertical="center"/>
    </xf>
    <xf numFmtId="0" fontId="24" fillId="0" borderId="3" xfId="4" applyFont="1" applyBorder="1" applyAlignment="1">
      <alignment horizontal="center" vertical="justify"/>
    </xf>
    <xf numFmtId="0" fontId="24" fillId="0" borderId="9" xfId="4" applyFont="1" applyBorder="1" applyAlignment="1">
      <alignment horizontal="center" vertical="justify"/>
    </xf>
    <xf numFmtId="0" fontId="24" fillId="0" borderId="14" xfId="4" applyFont="1" applyBorder="1" applyAlignment="1">
      <alignment horizontal="center" vertical="justify"/>
    </xf>
    <xf numFmtId="0" fontId="24" fillId="0" borderId="2" xfId="4" applyFont="1" applyBorder="1" applyAlignment="1">
      <alignment horizontal="center" vertical="justify"/>
    </xf>
    <xf numFmtId="0" fontId="24" fillId="0" borderId="0" xfId="4" applyFont="1" applyBorder="1" applyAlignment="1">
      <alignment horizontal="center" vertical="justify"/>
    </xf>
    <xf numFmtId="0" fontId="24" fillId="0" borderId="13" xfId="4" applyFont="1" applyBorder="1" applyAlignment="1">
      <alignment horizontal="center" vertical="justify"/>
    </xf>
    <xf numFmtId="0" fontId="24" fillId="0" borderId="5" xfId="4" applyFont="1" applyBorder="1" applyAlignment="1">
      <alignment horizontal="center" vertical="justify"/>
    </xf>
    <xf numFmtId="0" fontId="24" fillId="0" borderId="6" xfId="4" applyFont="1" applyBorder="1" applyAlignment="1">
      <alignment horizontal="center" vertical="justify"/>
    </xf>
    <xf numFmtId="0" fontId="24" fillId="0" borderId="15" xfId="4" applyFont="1" applyBorder="1" applyAlignment="1">
      <alignment horizontal="center" vertical="justify"/>
    </xf>
    <xf numFmtId="0" fontId="8" fillId="0" borderId="0" xfId="4" applyFont="1" applyAlignment="1">
      <alignment horizontal="center"/>
    </xf>
    <xf numFmtId="0" fontId="26" fillId="0" borderId="0" xfId="4" applyFont="1" applyAlignment="1">
      <alignment horizontal="center" vertical="center"/>
    </xf>
    <xf numFmtId="0" fontId="24" fillId="0" borderId="0" xfId="4" applyFont="1" applyAlignment="1">
      <alignment horizontal="center" vertical="center"/>
    </xf>
    <xf numFmtId="0" fontId="24" fillId="0" borderId="23" xfId="4" applyFont="1" applyBorder="1" applyAlignment="1">
      <alignment horizontal="center"/>
    </xf>
    <xf numFmtId="0" fontId="27" fillId="3" borderId="24" xfId="4" applyFont="1" applyFill="1" applyBorder="1" applyAlignment="1">
      <alignment horizontal="left" vertical="center"/>
    </xf>
    <xf numFmtId="0" fontId="27" fillId="3" borderId="25" xfId="4" applyFont="1" applyFill="1" applyBorder="1" applyAlignment="1">
      <alignment horizontal="left" vertical="center"/>
    </xf>
    <xf numFmtId="0" fontId="27" fillId="3" borderId="26" xfId="4" applyFont="1" applyFill="1" applyBorder="1" applyAlignment="1">
      <alignment horizontal="left" vertical="center"/>
    </xf>
    <xf numFmtId="0" fontId="2" fillId="0" borderId="0" xfId="4" applyFont="1" applyAlignment="1">
      <alignment horizontal="left"/>
    </xf>
    <xf numFmtId="0" fontId="28" fillId="2" borderId="0" xfId="4" applyFont="1" applyFill="1" applyAlignment="1">
      <alignment horizontal="right"/>
    </xf>
    <xf numFmtId="0" fontId="19" fillId="2" borderId="0" xfId="4" applyFont="1" applyFill="1" applyAlignment="1">
      <alignment horizontal="center"/>
    </xf>
    <xf numFmtId="0" fontId="19" fillId="2" borderId="13" xfId="4" applyFont="1" applyFill="1" applyBorder="1" applyAlignment="1">
      <alignment horizontal="center"/>
    </xf>
    <xf numFmtId="0" fontId="2" fillId="0" borderId="13" xfId="4" applyFont="1" applyBorder="1" applyAlignment="1">
      <alignment horizontal="left"/>
    </xf>
    <xf numFmtId="0" fontId="24" fillId="0" borderId="9" xfId="4" applyFont="1" applyBorder="1" applyAlignment="1">
      <alignment horizontal="left"/>
    </xf>
    <xf numFmtId="0" fontId="24" fillId="0" borderId="0" xfId="4" applyFont="1" applyAlignment="1">
      <alignment horizontal="left"/>
    </xf>
    <xf numFmtId="0" fontId="2" fillId="0" borderId="0" xfId="4" applyFont="1" applyAlignment="1">
      <alignment horizontal="center" vertical="center"/>
    </xf>
    <xf numFmtId="0" fontId="2" fillId="0" borderId="0" xfId="4" applyFont="1" applyAlignment="1">
      <alignment horizontal="left" vertical="center"/>
    </xf>
    <xf numFmtId="0" fontId="24" fillId="0" borderId="0" xfId="4" applyFont="1" applyAlignment="1">
      <alignment horizontal="left" vertical="center"/>
    </xf>
    <xf numFmtId="0" fontId="28" fillId="0" borderId="0" xfId="4" applyFont="1" applyAlignment="1">
      <alignment horizontal="left"/>
    </xf>
    <xf numFmtId="0" fontId="8" fillId="0" borderId="0" xfId="4" applyFont="1" applyAlignment="1">
      <alignment horizontal="left"/>
    </xf>
    <xf numFmtId="0" fontId="24" fillId="2" borderId="0" xfId="4" applyFont="1" applyFill="1" applyAlignment="1">
      <alignment horizontal="center"/>
    </xf>
    <xf numFmtId="0" fontId="30" fillId="2" borderId="0" xfId="4" applyFont="1" applyFill="1" applyAlignment="1">
      <alignment horizontal="center"/>
    </xf>
    <xf numFmtId="0" fontId="8" fillId="2" borderId="27" xfId="4" applyFont="1" applyFill="1" applyBorder="1" applyAlignment="1">
      <alignment horizontal="center"/>
    </xf>
    <xf numFmtId="0" fontId="8" fillId="2" borderId="28" xfId="4" applyFont="1" applyFill="1" applyBorder="1" applyAlignment="1">
      <alignment horizontal="center"/>
    </xf>
    <xf numFmtId="0" fontId="8" fillId="2" borderId="29" xfId="4" applyFont="1" applyFill="1" applyBorder="1" applyAlignment="1">
      <alignment horizontal="center"/>
    </xf>
    <xf numFmtId="0" fontId="31" fillId="2" borderId="30" xfId="4" applyFont="1" applyFill="1" applyBorder="1" applyAlignment="1">
      <alignment horizontal="center" vertical="distributed"/>
    </xf>
    <xf numFmtId="0" fontId="31" fillId="2" borderId="31" xfId="4" applyFont="1" applyFill="1" applyBorder="1" applyAlignment="1">
      <alignment horizontal="center" vertical="distributed"/>
    </xf>
    <xf numFmtId="0" fontId="31" fillId="2" borderId="32" xfId="4" applyFont="1" applyFill="1" applyBorder="1" applyAlignment="1">
      <alignment horizontal="center" vertical="distributed"/>
    </xf>
    <xf numFmtId="0" fontId="31" fillId="2" borderId="33" xfId="4" applyFont="1" applyFill="1" applyBorder="1" applyAlignment="1">
      <alignment horizontal="center" vertical="distributed"/>
    </xf>
    <xf numFmtId="0" fontId="31" fillId="2" borderId="34" xfId="4" applyFont="1" applyFill="1" applyBorder="1" applyAlignment="1">
      <alignment horizontal="center" vertical="distributed"/>
    </xf>
    <xf numFmtId="0" fontId="31" fillId="2" borderId="35" xfId="4" applyFont="1" applyFill="1" applyBorder="1" applyAlignment="1">
      <alignment horizontal="center" vertical="distributed"/>
    </xf>
    <xf numFmtId="0" fontId="31" fillId="2" borderId="36" xfId="4" applyFont="1" applyFill="1" applyBorder="1" applyAlignment="1">
      <alignment horizontal="center" vertical="distributed"/>
    </xf>
    <xf numFmtId="0" fontId="31" fillId="2" borderId="37" xfId="4" applyFont="1" applyFill="1" applyBorder="1" applyAlignment="1">
      <alignment horizontal="center" vertical="distributed"/>
    </xf>
    <xf numFmtId="0" fontId="8" fillId="2" borderId="32" xfId="4" applyFont="1" applyFill="1" applyBorder="1" applyAlignment="1">
      <alignment horizontal="center"/>
    </xf>
    <xf numFmtId="0" fontId="8" fillId="2" borderId="33" xfId="4" applyFont="1" applyFill="1" applyBorder="1" applyAlignment="1">
      <alignment horizontal="center"/>
    </xf>
    <xf numFmtId="0" fontId="8" fillId="2" borderId="34" xfId="4" applyFont="1" applyFill="1" applyBorder="1" applyAlignment="1">
      <alignment horizontal="center"/>
    </xf>
    <xf numFmtId="0" fontId="8" fillId="2" borderId="35" xfId="4" applyFont="1" applyFill="1" applyBorder="1" applyAlignment="1">
      <alignment horizontal="center"/>
    </xf>
    <xf numFmtId="0" fontId="8" fillId="2" borderId="37" xfId="4" applyFont="1" applyFill="1" applyBorder="1" applyAlignment="1">
      <alignment horizontal="center"/>
    </xf>
    <xf numFmtId="0" fontId="28" fillId="2" borderId="38" xfId="4" applyFont="1" applyFill="1" applyBorder="1" applyAlignment="1">
      <alignment horizontal="center"/>
    </xf>
    <xf numFmtId="0" fontId="24" fillId="0" borderId="29" xfId="4" applyFont="1" applyBorder="1" applyAlignment="1">
      <alignment horizontal="center"/>
    </xf>
    <xf numFmtId="0" fontId="24" fillId="0" borderId="38" xfId="4" applyFont="1" applyBorder="1" applyAlignment="1">
      <alignment horizontal="center"/>
    </xf>
    <xf numFmtId="0" fontId="28" fillId="2" borderId="35" xfId="4" applyFont="1" applyFill="1" applyBorder="1" applyAlignment="1">
      <alignment horizontal="center"/>
    </xf>
    <xf numFmtId="0" fontId="28" fillId="2" borderId="36" xfId="4" applyFont="1" applyFill="1" applyBorder="1" applyAlignment="1">
      <alignment horizontal="center"/>
    </xf>
    <xf numFmtId="0" fontId="28" fillId="2" borderId="37" xfId="4" applyFont="1" applyFill="1" applyBorder="1" applyAlignment="1">
      <alignment horizontal="center"/>
    </xf>
    <xf numFmtId="0" fontId="24" fillId="0" borderId="18" xfId="4" applyFont="1" applyBorder="1" applyAlignment="1">
      <alignment horizontal="center"/>
    </xf>
    <xf numFmtId="0" fontId="24" fillId="0" borderId="16" xfId="4" applyFont="1" applyBorder="1" applyAlignment="1">
      <alignment horizontal="center"/>
    </xf>
    <xf numFmtId="0" fontId="24" fillId="0" borderId="0" xfId="4" applyFont="1" applyBorder="1" applyAlignment="1">
      <alignment horizontal="center" vertical="distributed"/>
    </xf>
    <xf numFmtId="0" fontId="19" fillId="2" borderId="32" xfId="4" applyFont="1" applyFill="1" applyBorder="1" applyAlignment="1">
      <alignment horizontal="center" vertical="center"/>
    </xf>
    <xf numFmtId="0" fontId="19" fillId="2" borderId="34" xfId="4" applyFont="1" applyFill="1" applyBorder="1" applyAlignment="1">
      <alignment horizontal="center" vertical="center"/>
    </xf>
    <xf numFmtId="0" fontId="19" fillId="2" borderId="35" xfId="4" applyFont="1" applyFill="1" applyBorder="1" applyAlignment="1">
      <alignment horizontal="center" vertical="center"/>
    </xf>
    <xf numFmtId="0" fontId="19" fillId="2" borderId="37" xfId="4" applyFont="1" applyFill="1" applyBorder="1" applyAlignment="1">
      <alignment horizontal="center" vertical="center"/>
    </xf>
    <xf numFmtId="0" fontId="19" fillId="2" borderId="32" xfId="4" applyFont="1" applyFill="1" applyBorder="1" applyAlignment="1">
      <alignment horizontal="center"/>
    </xf>
    <xf numFmtId="0" fontId="19" fillId="2" borderId="33" xfId="4" applyFont="1" applyFill="1" applyBorder="1" applyAlignment="1">
      <alignment horizontal="center"/>
    </xf>
    <xf numFmtId="0" fontId="19" fillId="2" borderId="34" xfId="4" applyFont="1" applyFill="1" applyBorder="1" applyAlignment="1">
      <alignment horizontal="center"/>
    </xf>
    <xf numFmtId="0" fontId="23" fillId="2" borderId="35" xfId="4" applyFont="1" applyFill="1" applyBorder="1" applyAlignment="1">
      <alignment horizontal="center"/>
    </xf>
    <xf numFmtId="0" fontId="23" fillId="2" borderId="36" xfId="4" applyFont="1" applyFill="1" applyBorder="1" applyAlignment="1">
      <alignment horizontal="center"/>
    </xf>
    <xf numFmtId="0" fontId="23" fillId="2" borderId="37" xfId="4" applyFont="1" applyFill="1" applyBorder="1" applyAlignment="1">
      <alignment horizontal="center"/>
    </xf>
    <xf numFmtId="0" fontId="32" fillId="2" borderId="35" xfId="4" applyFont="1" applyFill="1" applyBorder="1" applyAlignment="1">
      <alignment horizontal="center"/>
    </xf>
    <xf numFmtId="0" fontId="32" fillId="2" borderId="36" xfId="4" applyFont="1" applyFill="1" applyBorder="1" applyAlignment="1">
      <alignment horizontal="center"/>
    </xf>
    <xf numFmtId="0" fontId="32" fillId="2" borderId="37" xfId="4" applyFont="1" applyFill="1" applyBorder="1" applyAlignment="1">
      <alignment horizontal="center"/>
    </xf>
    <xf numFmtId="0" fontId="19" fillId="0" borderId="0" xfId="4" applyFont="1" applyAlignment="1">
      <alignment horizontal="left" vertical="center"/>
    </xf>
    <xf numFmtId="0" fontId="24" fillId="0" borderId="21" xfId="4" applyFont="1" applyBorder="1" applyAlignment="1">
      <alignment horizontal="center"/>
    </xf>
    <xf numFmtId="0" fontId="24" fillId="0" borderId="19" xfId="4" applyFont="1" applyBorder="1" applyAlignment="1">
      <alignment horizontal="center"/>
    </xf>
    <xf numFmtId="0" fontId="19" fillId="0" borderId="39" xfId="4" applyFont="1" applyBorder="1" applyAlignment="1">
      <alignment horizontal="center"/>
    </xf>
    <xf numFmtId="0" fontId="33" fillId="2" borderId="27" xfId="4" applyFont="1" applyFill="1" applyBorder="1" applyAlignment="1">
      <alignment horizontal="center"/>
    </xf>
    <xf numFmtId="0" fontId="33" fillId="2" borderId="0" xfId="4" applyFont="1" applyFill="1" applyAlignment="1">
      <alignment horizontal="center"/>
    </xf>
    <xf numFmtId="43" fontId="3" fillId="0" borderId="8" xfId="1" applyFont="1" applyFill="1" applyBorder="1" applyAlignment="1">
      <alignment vertical="center"/>
    </xf>
  </cellXfs>
  <cellStyles count="11">
    <cellStyle name="Comma" xfId="1" builtinId="3"/>
    <cellStyle name="Comma [0]" xfId="2" builtinId="6"/>
    <cellStyle name="Followed Hyperlink" xfId="6" builtinId="9" hidden="1"/>
    <cellStyle name="Followed Hyperlink" xfId="8" builtinId="9" hidden="1"/>
    <cellStyle name="Followed Hyperlink" xfId="10" builtinId="9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3" xfId="3"/>
    <cellStyle name="Normal 3 2" xfId="4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Relationship Id="rId2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12</xdr:row>
      <xdr:rowOff>38100</xdr:rowOff>
    </xdr:from>
    <xdr:to>
      <xdr:col>3</xdr:col>
      <xdr:colOff>152400</xdr:colOff>
      <xdr:row>12</xdr:row>
      <xdr:rowOff>139700</xdr:rowOff>
    </xdr:to>
    <xdr:sp macro="" textlink="">
      <xdr:nvSpPr>
        <xdr:cNvPr id="1474" name="Rectangle 1"/>
        <xdr:cNvSpPr>
          <a:spLocks noChangeArrowheads="1"/>
        </xdr:cNvSpPr>
      </xdr:nvSpPr>
      <xdr:spPr bwMode="auto">
        <a:xfrm>
          <a:off x="2286000" y="2387600"/>
          <a:ext cx="114300" cy="1016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14</xdr:row>
      <xdr:rowOff>38100</xdr:rowOff>
    </xdr:from>
    <xdr:to>
      <xdr:col>3</xdr:col>
      <xdr:colOff>152400</xdr:colOff>
      <xdr:row>14</xdr:row>
      <xdr:rowOff>139700</xdr:rowOff>
    </xdr:to>
    <xdr:sp macro="" textlink="">
      <xdr:nvSpPr>
        <xdr:cNvPr id="1475" name="Rectangle 4"/>
        <xdr:cNvSpPr>
          <a:spLocks noChangeArrowheads="1"/>
        </xdr:cNvSpPr>
      </xdr:nvSpPr>
      <xdr:spPr bwMode="auto">
        <a:xfrm>
          <a:off x="2286000" y="2768600"/>
          <a:ext cx="114300" cy="10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13</xdr:row>
      <xdr:rowOff>38100</xdr:rowOff>
    </xdr:from>
    <xdr:to>
      <xdr:col>3</xdr:col>
      <xdr:colOff>152400</xdr:colOff>
      <xdr:row>13</xdr:row>
      <xdr:rowOff>139700</xdr:rowOff>
    </xdr:to>
    <xdr:sp macro="" textlink="">
      <xdr:nvSpPr>
        <xdr:cNvPr id="1476" name="Rectangle 5"/>
        <xdr:cNvSpPr>
          <a:spLocks noChangeArrowheads="1"/>
        </xdr:cNvSpPr>
      </xdr:nvSpPr>
      <xdr:spPr bwMode="auto">
        <a:xfrm>
          <a:off x="2286000" y="2578100"/>
          <a:ext cx="114300" cy="10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317500</xdr:colOff>
      <xdr:row>0</xdr:row>
      <xdr:rowOff>25400</xdr:rowOff>
    </xdr:from>
    <xdr:to>
      <xdr:col>4</xdr:col>
      <xdr:colOff>127000</xdr:colOff>
      <xdr:row>2</xdr:row>
      <xdr:rowOff>50800</xdr:rowOff>
    </xdr:to>
    <xdr:pic>
      <xdr:nvPicPr>
        <xdr:cNvPr id="1477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82" t="16592" r="12550" b="23775"/>
        <a:stretch>
          <a:fillRect/>
        </a:stretch>
      </xdr:blipFill>
      <xdr:spPr bwMode="auto">
        <a:xfrm>
          <a:off x="317500" y="25400"/>
          <a:ext cx="24003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0</xdr:row>
      <xdr:rowOff>127000</xdr:rowOff>
    </xdr:from>
    <xdr:to>
      <xdr:col>2</xdr:col>
      <xdr:colOff>965200</xdr:colOff>
      <xdr:row>3</xdr:row>
      <xdr:rowOff>127000</xdr:rowOff>
    </xdr:to>
    <xdr:pic>
      <xdr:nvPicPr>
        <xdr:cNvPr id="4212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82" t="16592" r="12550" b="23775"/>
        <a:stretch>
          <a:fillRect/>
        </a:stretch>
      </xdr:blipFill>
      <xdr:spPr bwMode="auto">
        <a:xfrm>
          <a:off x="330200" y="127000"/>
          <a:ext cx="24003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50800</xdr:rowOff>
    </xdr:from>
    <xdr:to>
      <xdr:col>1</xdr:col>
      <xdr:colOff>1104900</xdr:colOff>
      <xdr:row>0</xdr:row>
      <xdr:rowOff>482600</xdr:rowOff>
    </xdr:to>
    <xdr:pic>
      <xdr:nvPicPr>
        <xdr:cNvPr id="22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50800"/>
          <a:ext cx="11049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50800</xdr:rowOff>
    </xdr:from>
    <xdr:to>
      <xdr:col>2</xdr:col>
      <xdr:colOff>812800</xdr:colOff>
      <xdr:row>1</xdr:row>
      <xdr:rowOff>12700</xdr:rowOff>
    </xdr:to>
    <xdr:pic>
      <xdr:nvPicPr>
        <xdr:cNvPr id="2281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82" t="16592" r="12550" b="23775"/>
        <a:stretch>
          <a:fillRect/>
        </a:stretch>
      </xdr:blipFill>
      <xdr:spPr bwMode="auto">
        <a:xfrm>
          <a:off x="114300" y="50800"/>
          <a:ext cx="2641600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63500</xdr:rowOff>
    </xdr:from>
    <xdr:to>
      <xdr:col>3</xdr:col>
      <xdr:colOff>495300</xdr:colOff>
      <xdr:row>0</xdr:row>
      <xdr:rowOff>635000</xdr:rowOff>
    </xdr:to>
    <xdr:pic>
      <xdr:nvPicPr>
        <xdr:cNvPr id="3190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82" t="16592" r="12550" b="23775"/>
        <a:stretch>
          <a:fillRect/>
        </a:stretch>
      </xdr:blipFill>
      <xdr:spPr bwMode="auto">
        <a:xfrm>
          <a:off x="304800" y="63500"/>
          <a:ext cx="26416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38100</xdr:rowOff>
    </xdr:from>
    <xdr:to>
      <xdr:col>3</xdr:col>
      <xdr:colOff>381000</xdr:colOff>
      <xdr:row>0</xdr:row>
      <xdr:rowOff>622300</xdr:rowOff>
    </xdr:to>
    <xdr:pic>
      <xdr:nvPicPr>
        <xdr:cNvPr id="10355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82" t="16592" r="12550" b="23775"/>
        <a:stretch>
          <a:fillRect/>
        </a:stretch>
      </xdr:blipFill>
      <xdr:spPr bwMode="auto">
        <a:xfrm>
          <a:off x="127000" y="38100"/>
          <a:ext cx="2641600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88900</xdr:colOff>
      <xdr:row>2</xdr:row>
      <xdr:rowOff>139700</xdr:rowOff>
    </xdr:to>
    <xdr:pic>
      <xdr:nvPicPr>
        <xdr:cNvPr id="113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670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S55"/>
  <sheetViews>
    <sheetView tabSelected="1" zoomScaleSheetLayoutView="115" workbookViewId="0">
      <selection activeCell="N14" sqref="N14"/>
    </sheetView>
  </sheetViews>
  <sheetFormatPr baseColWidth="10" defaultColWidth="9.1640625" defaultRowHeight="12" x14ac:dyDescent="0"/>
  <cols>
    <col min="1" max="1" width="4.6640625" style="3" customWidth="1"/>
    <col min="2" max="2" width="22.5" style="3" customWidth="1"/>
    <col min="3" max="3" width="2.33203125" style="3" customWidth="1"/>
    <col min="4" max="4" width="4.5" style="3" customWidth="1"/>
    <col min="5" max="5" width="10.1640625" style="3" customWidth="1"/>
    <col min="6" max="6" width="7.83203125" style="3" customWidth="1"/>
    <col min="7" max="10" width="4.6640625" style="3" customWidth="1"/>
    <col min="11" max="11" width="14.83203125" style="3" customWidth="1"/>
    <col min="12" max="12" width="14.6640625" style="3" customWidth="1"/>
    <col min="13" max="13" width="8.1640625" style="3" customWidth="1"/>
    <col min="14" max="18" width="9.1640625" style="3"/>
    <col min="19" max="19" width="12.33203125" style="3" bestFit="1" customWidth="1"/>
    <col min="20" max="16384" width="9.1640625" style="3"/>
  </cols>
  <sheetData>
    <row r="1" spans="1:17" ht="23">
      <c r="B1" s="4"/>
      <c r="J1" s="5"/>
    </row>
    <row r="2" spans="1:17" ht="13.5" customHeight="1">
      <c r="B2" s="6"/>
      <c r="J2" s="5"/>
      <c r="L2" s="103" t="s">
        <v>0</v>
      </c>
    </row>
    <row r="3" spans="1:17" ht="18.75" customHeight="1">
      <c r="B3" s="7" t="s">
        <v>59</v>
      </c>
      <c r="J3" s="5"/>
      <c r="L3" s="104" t="s">
        <v>48</v>
      </c>
    </row>
    <row r="4" spans="1:17" ht="18" customHeight="1">
      <c r="B4" s="7"/>
      <c r="I4" s="8"/>
      <c r="J4" s="5"/>
      <c r="L4" s="49">
        <v>2</v>
      </c>
    </row>
    <row r="5" spans="1:17" ht="15">
      <c r="A5" s="373" t="s">
        <v>84</v>
      </c>
      <c r="B5" s="373"/>
      <c r="C5" s="373"/>
      <c r="D5" s="373"/>
      <c r="E5" s="373"/>
      <c r="F5" s="373"/>
      <c r="G5" s="373"/>
      <c r="H5" s="373"/>
      <c r="I5" s="373"/>
      <c r="J5" s="373"/>
      <c r="K5" s="373"/>
      <c r="L5" s="373"/>
    </row>
    <row r="6" spans="1:17" ht="8.25" customHeight="1"/>
    <row r="7" spans="1:17" ht="15" customHeight="1">
      <c r="A7" s="349" t="s">
        <v>11</v>
      </c>
      <c r="B7" s="350"/>
      <c r="C7" s="350"/>
      <c r="D7" s="350"/>
      <c r="E7" s="350"/>
      <c r="F7" s="350"/>
      <c r="G7" s="350"/>
      <c r="H7" s="350"/>
      <c r="I7" s="350"/>
      <c r="J7" s="350"/>
      <c r="K7" s="350"/>
      <c r="L7" s="351"/>
    </row>
    <row r="8" spans="1:17" ht="15">
      <c r="A8" s="11">
        <v>1</v>
      </c>
      <c r="B8" s="17" t="s">
        <v>10</v>
      </c>
      <c r="C8" s="17" t="s">
        <v>9</v>
      </c>
      <c r="D8" s="69" t="s">
        <v>352</v>
      </c>
      <c r="E8" s="70"/>
      <c r="F8" s="71"/>
      <c r="G8" s="71"/>
      <c r="H8" s="71"/>
      <c r="I8" s="71"/>
      <c r="J8" s="71"/>
      <c r="K8" s="72"/>
      <c r="L8" s="73"/>
    </row>
    <row r="9" spans="1:17" ht="15" customHeight="1">
      <c r="A9" s="9"/>
      <c r="B9" s="10" t="s">
        <v>12</v>
      </c>
      <c r="C9" s="10" t="s">
        <v>9</v>
      </c>
      <c r="D9" s="69" t="s">
        <v>353</v>
      </c>
      <c r="E9" s="78"/>
      <c r="F9" s="48"/>
      <c r="G9" s="48"/>
      <c r="H9" s="48"/>
      <c r="I9" s="75"/>
      <c r="J9" s="75"/>
      <c r="K9" s="76"/>
      <c r="L9" s="77"/>
      <c r="M9" s="90"/>
      <c r="N9" s="43"/>
      <c r="O9" s="43"/>
      <c r="P9" s="43"/>
      <c r="Q9" s="43"/>
    </row>
    <row r="10" spans="1:17" ht="15" customHeight="1">
      <c r="A10" s="9"/>
      <c r="B10" s="10"/>
      <c r="C10" s="10"/>
      <c r="D10" s="69" t="s">
        <v>354</v>
      </c>
      <c r="E10" s="78"/>
      <c r="F10" s="48"/>
      <c r="G10" s="48"/>
      <c r="H10" s="48"/>
      <c r="I10" s="76"/>
      <c r="J10" s="76"/>
      <c r="K10" s="374" t="s">
        <v>13</v>
      </c>
      <c r="L10" s="375"/>
      <c r="M10" s="43"/>
      <c r="N10" s="43"/>
      <c r="O10" s="43"/>
      <c r="P10" s="43"/>
      <c r="Q10" s="43"/>
    </row>
    <row r="11" spans="1:17" ht="15" customHeight="1">
      <c r="A11" s="13"/>
      <c r="B11" s="14" t="s">
        <v>14</v>
      </c>
      <c r="C11" s="14" t="s">
        <v>9</v>
      </c>
      <c r="D11" s="79" t="s">
        <v>278</v>
      </c>
      <c r="E11" s="80"/>
      <c r="F11" s="74"/>
      <c r="G11" s="74"/>
      <c r="H11" s="74"/>
      <c r="I11" s="81"/>
      <c r="J11" s="82"/>
      <c r="K11" s="231"/>
      <c r="L11" s="232" t="s">
        <v>279</v>
      </c>
      <c r="M11" s="43"/>
      <c r="N11" s="43"/>
      <c r="O11" s="43"/>
      <c r="P11" s="43"/>
      <c r="Q11" s="43"/>
    </row>
    <row r="12" spans="1:17" ht="15" customHeight="1">
      <c r="A12" s="13">
        <v>2</v>
      </c>
      <c r="B12" s="14" t="s">
        <v>15</v>
      </c>
      <c r="C12" s="14" t="s">
        <v>9</v>
      </c>
      <c r="D12" s="253" t="s">
        <v>351</v>
      </c>
      <c r="E12" s="254"/>
      <c r="F12" s="254"/>
      <c r="G12" s="74"/>
      <c r="H12" s="74"/>
      <c r="I12" s="74"/>
      <c r="J12" s="83"/>
      <c r="K12" s="84"/>
      <c r="L12" s="85"/>
      <c r="M12" s="43"/>
      <c r="N12" s="43"/>
      <c r="O12" s="43"/>
      <c r="P12" s="43"/>
      <c r="Q12" s="43"/>
    </row>
    <row r="13" spans="1:17" ht="15" customHeight="1">
      <c r="A13" s="11">
        <v>3</v>
      </c>
      <c r="B13" s="17" t="s">
        <v>16</v>
      </c>
      <c r="C13" s="17" t="s">
        <v>9</v>
      </c>
      <c r="D13" s="10"/>
      <c r="E13" s="17" t="s">
        <v>50</v>
      </c>
      <c r="F13" s="17"/>
      <c r="G13" s="17"/>
      <c r="H13" s="216"/>
      <c r="I13" s="17"/>
      <c r="J13" s="17"/>
      <c r="K13" s="45"/>
      <c r="L13" s="46"/>
      <c r="M13" s="43"/>
      <c r="N13" s="43"/>
      <c r="O13" s="43"/>
      <c r="P13" s="43"/>
      <c r="Q13" s="43"/>
    </row>
    <row r="14" spans="1:17" ht="15" customHeight="1">
      <c r="A14" s="18"/>
      <c r="B14" s="10"/>
      <c r="C14" s="10"/>
      <c r="D14" s="10"/>
      <c r="E14" s="10" t="s">
        <v>17</v>
      </c>
      <c r="F14" s="10"/>
      <c r="G14" s="10"/>
      <c r="H14" s="10"/>
      <c r="I14" s="10"/>
      <c r="J14" s="10"/>
      <c r="K14" s="45"/>
      <c r="L14" s="46"/>
      <c r="M14" s="43"/>
      <c r="N14" s="43"/>
      <c r="O14" s="43"/>
      <c r="P14" s="43"/>
      <c r="Q14" s="43"/>
    </row>
    <row r="15" spans="1:17" ht="15" customHeight="1">
      <c r="A15" s="18"/>
      <c r="B15" s="10"/>
      <c r="C15" s="10"/>
      <c r="D15" s="10"/>
      <c r="E15" s="10" t="s">
        <v>18</v>
      </c>
      <c r="F15" s="10"/>
      <c r="G15" s="10"/>
      <c r="H15" s="10"/>
      <c r="I15" s="10"/>
      <c r="J15" s="10"/>
      <c r="K15" s="45"/>
      <c r="L15" s="46"/>
      <c r="M15" s="43"/>
      <c r="N15" s="43"/>
      <c r="O15" s="43"/>
      <c r="P15" s="43"/>
      <c r="Q15" s="43"/>
    </row>
    <row r="16" spans="1:17" ht="15" customHeight="1">
      <c r="A16" s="349" t="s">
        <v>19</v>
      </c>
      <c r="B16" s="350"/>
      <c r="C16" s="350"/>
      <c r="D16" s="350"/>
      <c r="E16" s="350"/>
      <c r="F16" s="350"/>
      <c r="G16" s="350"/>
      <c r="H16" s="350"/>
      <c r="I16" s="350"/>
      <c r="J16" s="350"/>
      <c r="K16" s="350"/>
      <c r="L16" s="351"/>
      <c r="M16" s="43"/>
      <c r="N16" s="43"/>
      <c r="O16" s="43"/>
      <c r="P16" s="43"/>
      <c r="Q16" s="43"/>
    </row>
    <row r="17" spans="1:19" ht="11.25" customHeight="1">
      <c r="A17" s="352" t="s">
        <v>20</v>
      </c>
      <c r="B17" s="353"/>
      <c r="C17" s="353"/>
      <c r="D17" s="353"/>
      <c r="E17" s="353"/>
      <c r="F17" s="353"/>
      <c r="G17" s="356" t="s">
        <v>21</v>
      </c>
      <c r="H17" s="357"/>
      <c r="I17" s="357"/>
      <c r="J17" s="357"/>
      <c r="K17" s="357"/>
      <c r="L17" s="358"/>
      <c r="M17" s="43"/>
      <c r="N17" s="43"/>
      <c r="O17" s="43"/>
      <c r="P17" s="43"/>
      <c r="Q17" s="43"/>
    </row>
    <row r="18" spans="1:19" ht="11.25" customHeight="1">
      <c r="A18" s="354"/>
      <c r="B18" s="355"/>
      <c r="C18" s="355"/>
      <c r="D18" s="355"/>
      <c r="E18" s="355"/>
      <c r="F18" s="355"/>
      <c r="G18" s="359" t="s">
        <v>22</v>
      </c>
      <c r="H18" s="360"/>
      <c r="I18" s="360"/>
      <c r="J18" s="361"/>
      <c r="K18" s="362" t="s">
        <v>23</v>
      </c>
      <c r="L18" s="363"/>
      <c r="M18" s="92"/>
      <c r="N18" s="43"/>
      <c r="O18" s="43"/>
      <c r="P18" s="43"/>
      <c r="Q18" s="43"/>
    </row>
    <row r="19" spans="1:19" ht="11.25" customHeight="1">
      <c r="A19" s="2" t="s">
        <v>24</v>
      </c>
      <c r="B19" s="10" t="s">
        <v>25</v>
      </c>
      <c r="C19" s="10"/>
      <c r="D19" s="10"/>
      <c r="E19" s="10"/>
      <c r="F19" s="10"/>
      <c r="G19" s="367" t="s">
        <v>360</v>
      </c>
      <c r="H19" s="368"/>
      <c r="I19" s="368"/>
      <c r="J19" s="369"/>
      <c r="K19" s="250"/>
      <c r="L19" s="528" t="s">
        <v>357</v>
      </c>
      <c r="M19" s="93"/>
      <c r="N19" s="43"/>
      <c r="O19" s="43"/>
      <c r="P19" s="43"/>
      <c r="Q19" s="43"/>
    </row>
    <row r="20" spans="1:19">
      <c r="A20" s="19" t="s">
        <v>26</v>
      </c>
      <c r="B20" s="15" t="s">
        <v>27</v>
      </c>
      <c r="C20" s="15"/>
      <c r="D20" s="15"/>
      <c r="E20" s="15"/>
      <c r="F20" s="15"/>
      <c r="G20" s="367" t="s">
        <v>355</v>
      </c>
      <c r="H20" s="368"/>
      <c r="I20" s="368"/>
      <c r="J20" s="369"/>
      <c r="K20" s="250"/>
      <c r="L20" s="251">
        <f>'REKAP F1A (TK MASUK)'!J30</f>
        <v>0</v>
      </c>
      <c r="M20" s="94"/>
      <c r="N20" s="43"/>
      <c r="O20" s="43"/>
      <c r="P20" s="43"/>
      <c r="Q20" s="43"/>
      <c r="S20" s="55"/>
    </row>
    <row r="21" spans="1:19">
      <c r="A21" s="19" t="s">
        <v>28</v>
      </c>
      <c r="B21" s="15" t="s">
        <v>57</v>
      </c>
      <c r="C21" s="15"/>
      <c r="D21" s="15"/>
      <c r="E21" s="15"/>
      <c r="F21" s="15"/>
      <c r="G21" s="376" t="s">
        <v>356</v>
      </c>
      <c r="H21" s="377"/>
      <c r="I21" s="377"/>
      <c r="J21" s="378"/>
      <c r="K21" s="250"/>
      <c r="L21" s="251">
        <f>-'FORM 1B (TK KELUAR)'!H23</f>
        <v>0</v>
      </c>
      <c r="M21" s="93"/>
      <c r="N21" s="43"/>
      <c r="O21" s="43"/>
      <c r="P21" s="43"/>
      <c r="Q21" s="43"/>
    </row>
    <row r="22" spans="1:19">
      <c r="A22" s="19" t="s">
        <v>29</v>
      </c>
      <c r="B22" s="15" t="s">
        <v>58</v>
      </c>
      <c r="C22" s="15"/>
      <c r="D22" s="15"/>
      <c r="E22" s="15"/>
      <c r="F22" s="15"/>
      <c r="G22" s="379"/>
      <c r="H22" s="380"/>
      <c r="I22" s="380"/>
      <c r="J22" s="381"/>
      <c r="K22" s="252"/>
      <c r="L22" s="528" t="s">
        <v>358</v>
      </c>
      <c r="M22" s="93"/>
      <c r="N22" s="43"/>
      <c r="O22" s="43"/>
      <c r="P22" s="43"/>
      <c r="Q22" s="43"/>
    </row>
    <row r="23" spans="1:19">
      <c r="A23" s="19" t="s">
        <v>30</v>
      </c>
      <c r="B23" s="364" t="s">
        <v>47</v>
      </c>
      <c r="C23" s="365"/>
      <c r="D23" s="365"/>
      <c r="E23" s="365"/>
      <c r="F23" s="366"/>
      <c r="G23" s="367" t="e">
        <f>G19+G20-G21</f>
        <v>#VALUE!</v>
      </c>
      <c r="H23" s="368"/>
      <c r="I23" s="368"/>
      <c r="J23" s="369"/>
      <c r="K23" s="250"/>
      <c r="L23" s="251">
        <f>SUM(L19:L22)</f>
        <v>0</v>
      </c>
      <c r="M23" s="94"/>
      <c r="N23" s="43"/>
      <c r="O23" s="43"/>
      <c r="P23" s="43"/>
      <c r="Q23" s="43"/>
    </row>
    <row r="24" spans="1:19">
      <c r="A24" s="349" t="s">
        <v>51</v>
      </c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1"/>
      <c r="M24" s="43"/>
      <c r="N24" s="43"/>
      <c r="O24" s="43"/>
      <c r="P24" s="43"/>
      <c r="Q24" s="43"/>
    </row>
    <row r="25" spans="1:19">
      <c r="A25" s="370" t="s">
        <v>32</v>
      </c>
      <c r="B25" s="371"/>
      <c r="C25" s="371"/>
      <c r="D25" s="371"/>
      <c r="E25" s="371"/>
      <c r="F25" s="20" t="s">
        <v>33</v>
      </c>
      <c r="G25" s="372" t="s">
        <v>34</v>
      </c>
      <c r="H25" s="360"/>
      <c r="I25" s="360"/>
      <c r="J25" s="361"/>
      <c r="K25" s="372" t="s">
        <v>35</v>
      </c>
      <c r="L25" s="361"/>
      <c r="M25" s="92"/>
      <c r="N25" s="43"/>
      <c r="O25" s="43"/>
      <c r="P25" s="43"/>
      <c r="Q25" s="43"/>
    </row>
    <row r="26" spans="1:19">
      <c r="A26" s="406" t="s">
        <v>36</v>
      </c>
      <c r="B26" s="407"/>
      <c r="C26" s="407"/>
      <c r="D26" s="407"/>
      <c r="E26" s="407"/>
      <c r="F26" s="21" t="s">
        <v>37</v>
      </c>
      <c r="G26" s="408" t="s">
        <v>38</v>
      </c>
      <c r="H26" s="409"/>
      <c r="I26" s="409"/>
      <c r="J26" s="410"/>
      <c r="K26" s="408" t="s">
        <v>39</v>
      </c>
      <c r="L26" s="410"/>
      <c r="M26" s="95"/>
      <c r="N26" s="43"/>
      <c r="O26" s="43"/>
      <c r="P26" s="43"/>
      <c r="Q26" s="43"/>
    </row>
    <row r="27" spans="1:19" s="23" customFormat="1">
      <c r="A27" s="12" t="s">
        <v>24</v>
      </c>
      <c r="B27" s="22" t="s">
        <v>40</v>
      </c>
      <c r="C27" s="15"/>
      <c r="D27" s="15"/>
      <c r="E27" s="15"/>
      <c r="F27" s="65">
        <v>8.8999999999999999E-3</v>
      </c>
      <c r="G27" s="384">
        <f>L23</f>
        <v>0</v>
      </c>
      <c r="H27" s="385"/>
      <c r="I27" s="385"/>
      <c r="J27" s="386"/>
      <c r="K27" s="387">
        <f>F27*G27</f>
        <v>0</v>
      </c>
      <c r="L27" s="388"/>
      <c r="M27" s="48"/>
      <c r="N27" s="96"/>
      <c r="O27" s="96"/>
      <c r="P27" s="96"/>
      <c r="Q27" s="96"/>
    </row>
    <row r="28" spans="1:19" s="23" customFormat="1">
      <c r="A28" s="12" t="s">
        <v>26</v>
      </c>
      <c r="B28" s="22" t="s">
        <v>41</v>
      </c>
      <c r="C28" s="15"/>
      <c r="D28" s="15"/>
      <c r="E28" s="15"/>
      <c r="F28" s="47">
        <v>5.7000000000000002E-2</v>
      </c>
      <c r="G28" s="384">
        <f>L23</f>
        <v>0</v>
      </c>
      <c r="H28" s="385"/>
      <c r="I28" s="385"/>
      <c r="J28" s="386"/>
      <c r="K28" s="387">
        <f>F28*G28</f>
        <v>0</v>
      </c>
      <c r="L28" s="388"/>
      <c r="M28" s="94"/>
      <c r="N28" s="43"/>
      <c r="O28" s="43"/>
      <c r="P28" s="43"/>
      <c r="Q28" s="96"/>
    </row>
    <row r="29" spans="1:19" s="23" customFormat="1">
      <c r="A29" s="12" t="s">
        <v>28</v>
      </c>
      <c r="B29" s="22" t="s">
        <v>42</v>
      </c>
      <c r="C29" s="15"/>
      <c r="D29" s="15"/>
      <c r="E29" s="15"/>
      <c r="F29" s="47">
        <v>3.0000000000000001E-3</v>
      </c>
      <c r="G29" s="384">
        <f>L23</f>
        <v>0</v>
      </c>
      <c r="H29" s="385"/>
      <c r="I29" s="385"/>
      <c r="J29" s="386"/>
      <c r="K29" s="387">
        <f>F29*G29</f>
        <v>0</v>
      </c>
      <c r="L29" s="388"/>
      <c r="M29" s="48"/>
      <c r="N29" s="96"/>
      <c r="O29" s="96"/>
      <c r="P29" s="96"/>
      <c r="Q29" s="96"/>
    </row>
    <row r="30" spans="1:19" s="23" customFormat="1" ht="15" customHeight="1">
      <c r="A30" s="422" t="s">
        <v>29</v>
      </c>
      <c r="B30" s="394" t="s">
        <v>43</v>
      </c>
      <c r="C30" s="395"/>
      <c r="D30" s="395"/>
      <c r="E30" s="396"/>
      <c r="F30" s="47">
        <v>0.03</v>
      </c>
      <c r="G30" s="400"/>
      <c r="H30" s="401"/>
      <c r="I30" s="401"/>
      <c r="J30" s="401"/>
      <c r="K30" s="402"/>
      <c r="L30" s="403"/>
      <c r="M30" s="102"/>
      <c r="N30" s="96"/>
      <c r="O30" s="96"/>
      <c r="P30" s="96"/>
      <c r="Q30" s="96"/>
    </row>
    <row r="31" spans="1:19" s="23" customFormat="1">
      <c r="A31" s="423"/>
      <c r="B31" s="397"/>
      <c r="C31" s="398"/>
      <c r="D31" s="398"/>
      <c r="E31" s="399"/>
      <c r="F31" s="47">
        <v>0.06</v>
      </c>
      <c r="G31" s="404"/>
      <c r="H31" s="405"/>
      <c r="I31" s="405"/>
      <c r="J31" s="405"/>
      <c r="K31" s="419"/>
      <c r="L31" s="420"/>
      <c r="M31" s="102"/>
      <c r="N31" s="96"/>
      <c r="O31" s="96"/>
      <c r="P31" s="96"/>
      <c r="Q31" s="96"/>
    </row>
    <row r="32" spans="1:19" s="23" customFormat="1" ht="15">
      <c r="A32" s="13" t="s">
        <v>30</v>
      </c>
      <c r="B32" s="364" t="s">
        <v>31</v>
      </c>
      <c r="C32" s="365"/>
      <c r="D32" s="365"/>
      <c r="E32" s="365"/>
      <c r="F32" s="365"/>
      <c r="G32" s="398"/>
      <c r="H32" s="10"/>
      <c r="I32" s="10"/>
      <c r="J32" s="10"/>
      <c r="K32" s="389">
        <f>K27+K28+K29</f>
        <v>0</v>
      </c>
      <c r="L32" s="390"/>
      <c r="M32" s="97"/>
      <c r="N32" s="96"/>
      <c r="O32" s="96"/>
      <c r="P32" s="96"/>
      <c r="Q32" s="96"/>
    </row>
    <row r="33" spans="1:17" ht="15" customHeight="1">
      <c r="A33" s="349" t="s">
        <v>54</v>
      </c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1"/>
      <c r="M33" s="43"/>
      <c r="N33" s="43"/>
      <c r="O33" s="43"/>
      <c r="P33" s="43"/>
      <c r="Q33" s="43"/>
    </row>
    <row r="34" spans="1:17">
      <c r="A34" s="391" t="s">
        <v>20</v>
      </c>
      <c r="B34" s="392"/>
      <c r="C34" s="392"/>
      <c r="D34" s="392"/>
      <c r="E34" s="392"/>
      <c r="F34" s="392"/>
      <c r="G34" s="392"/>
      <c r="H34" s="392"/>
      <c r="I34" s="392"/>
      <c r="J34" s="393"/>
      <c r="K34" s="391" t="s">
        <v>35</v>
      </c>
      <c r="L34" s="393"/>
      <c r="M34" s="48"/>
      <c r="N34" s="43"/>
      <c r="O34" s="43"/>
      <c r="P34" s="43"/>
      <c r="Q34" s="43"/>
    </row>
    <row r="35" spans="1:17" s="23" customFormat="1">
      <c r="A35" s="44" t="s">
        <v>24</v>
      </c>
      <c r="B35" s="22" t="s">
        <v>40</v>
      </c>
      <c r="C35" s="15"/>
      <c r="D35" s="15"/>
      <c r="E35" s="15"/>
      <c r="F35" s="15"/>
      <c r="G35" s="15"/>
      <c r="H35" s="15"/>
      <c r="I35" s="15"/>
      <c r="J35" s="16"/>
      <c r="K35" s="382"/>
      <c r="L35" s="383"/>
      <c r="M35" s="98"/>
      <c r="N35" s="96"/>
      <c r="O35" s="96"/>
      <c r="P35" s="96"/>
      <c r="Q35" s="96"/>
    </row>
    <row r="36" spans="1:17" s="23" customFormat="1">
      <c r="A36" s="19" t="s">
        <v>26</v>
      </c>
      <c r="B36" s="22" t="s">
        <v>41</v>
      </c>
      <c r="C36" s="15"/>
      <c r="D36" s="15"/>
      <c r="E36" s="15"/>
      <c r="F36" s="15"/>
      <c r="G36" s="15"/>
      <c r="H36" s="15"/>
      <c r="I36" s="15"/>
      <c r="J36" s="16"/>
      <c r="K36" s="382"/>
      <c r="L36" s="383"/>
      <c r="M36" s="48"/>
      <c r="N36" s="96"/>
      <c r="O36" s="96"/>
      <c r="P36" s="96"/>
      <c r="Q36" s="96"/>
    </row>
    <row r="37" spans="1:17" s="23" customFormat="1">
      <c r="A37" s="19" t="s">
        <v>28</v>
      </c>
      <c r="B37" s="22" t="s">
        <v>42</v>
      </c>
      <c r="C37" s="15"/>
      <c r="D37" s="15"/>
      <c r="E37" s="15"/>
      <c r="F37" s="15"/>
      <c r="G37" s="15"/>
      <c r="H37" s="15"/>
      <c r="I37" s="15"/>
      <c r="J37" s="16"/>
      <c r="K37" s="382"/>
      <c r="L37" s="383"/>
      <c r="M37" s="48"/>
      <c r="N37" s="96"/>
      <c r="O37" s="96"/>
      <c r="P37" s="96"/>
      <c r="Q37" s="96"/>
    </row>
    <row r="38" spans="1:17" s="23" customFormat="1">
      <c r="A38" s="19" t="s">
        <v>29</v>
      </c>
      <c r="B38" s="22" t="s">
        <v>43</v>
      </c>
      <c r="C38" s="15"/>
      <c r="D38" s="15"/>
      <c r="E38" s="15"/>
      <c r="F38" s="15"/>
      <c r="G38" s="15"/>
      <c r="H38" s="15"/>
      <c r="I38" s="15"/>
      <c r="J38" s="16"/>
      <c r="K38" s="382"/>
      <c r="L38" s="383"/>
      <c r="M38" s="48"/>
      <c r="N38" s="96"/>
      <c r="O38" s="96"/>
      <c r="P38" s="96"/>
      <c r="Q38" s="96"/>
    </row>
    <row r="39" spans="1:17" s="23" customFormat="1">
      <c r="A39" s="19" t="s">
        <v>30</v>
      </c>
      <c r="B39" s="421" t="s">
        <v>31</v>
      </c>
      <c r="C39" s="421"/>
      <c r="D39" s="421"/>
      <c r="E39" s="421"/>
      <c r="F39" s="421"/>
      <c r="G39" s="364"/>
      <c r="H39" s="15"/>
      <c r="I39" s="15"/>
      <c r="J39" s="16"/>
      <c r="K39" s="382">
        <f>SUM(K35:L38)</f>
        <v>0</v>
      </c>
      <c r="L39" s="383"/>
      <c r="M39" s="97"/>
      <c r="N39" s="96"/>
      <c r="O39" s="96"/>
      <c r="P39" s="96"/>
      <c r="Q39" s="96"/>
    </row>
    <row r="40" spans="1:17">
      <c r="A40" s="349" t="s">
        <v>52</v>
      </c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1"/>
      <c r="M40" s="43"/>
      <c r="N40" s="43"/>
      <c r="O40" s="43"/>
      <c r="P40" s="43"/>
      <c r="Q40" s="43"/>
    </row>
    <row r="41" spans="1:17">
      <c r="A41" s="18" t="s">
        <v>44</v>
      </c>
      <c r="B41" s="10"/>
      <c r="C41" s="10"/>
      <c r="D41" s="10"/>
      <c r="E41" s="10"/>
      <c r="F41" s="10"/>
      <c r="G41" s="10"/>
      <c r="H41" s="418"/>
      <c r="I41" s="418"/>
      <c r="J41" s="24"/>
      <c r="K41" s="382">
        <v>0</v>
      </c>
      <c r="L41" s="383"/>
      <c r="M41" s="43"/>
      <c r="N41" s="43"/>
      <c r="O41" s="43"/>
      <c r="P41" s="43"/>
      <c r="Q41" s="43"/>
    </row>
    <row r="42" spans="1:17">
      <c r="A42" s="412" t="s">
        <v>53</v>
      </c>
      <c r="B42" s="413"/>
      <c r="C42" s="413"/>
      <c r="D42" s="413"/>
      <c r="E42" s="413"/>
      <c r="F42" s="413"/>
      <c r="G42" s="413"/>
      <c r="H42" s="413"/>
      <c r="I42" s="413"/>
      <c r="J42" s="413"/>
      <c r="K42" s="413"/>
      <c r="L42" s="414"/>
      <c r="M42" s="43"/>
      <c r="N42" s="43"/>
      <c r="O42" s="43"/>
      <c r="P42" s="43"/>
      <c r="Q42" s="43"/>
    </row>
    <row r="43" spans="1:17" ht="14.25" customHeight="1">
      <c r="A43" s="364" t="s">
        <v>49</v>
      </c>
      <c r="B43" s="365"/>
      <c r="C43" s="365"/>
      <c r="D43" s="365"/>
      <c r="E43" s="365"/>
      <c r="F43" s="365"/>
      <c r="G43" s="365"/>
      <c r="H43" s="415"/>
      <c r="I43" s="415"/>
      <c r="J43" s="25"/>
      <c r="K43" s="416">
        <f>K32+K39+K41</f>
        <v>0</v>
      </c>
      <c r="L43" s="417"/>
      <c r="M43" s="90"/>
      <c r="N43" s="43"/>
      <c r="O43" s="43"/>
      <c r="P43" s="43"/>
      <c r="Q43" s="43"/>
    </row>
    <row r="44" spans="1:17">
      <c r="M44" s="43"/>
      <c r="N44" s="43"/>
      <c r="O44" s="43"/>
      <c r="P44" s="43"/>
      <c r="Q44" s="43"/>
    </row>
    <row r="47" spans="1:17" ht="13">
      <c r="B47" s="234" t="s">
        <v>331</v>
      </c>
      <c r="C47" s="233"/>
      <c r="D47" s="233"/>
      <c r="E47" s="233"/>
      <c r="F47" s="230" t="s">
        <v>332</v>
      </c>
      <c r="G47" s="230"/>
      <c r="K47" s="26" t="s">
        <v>359</v>
      </c>
    </row>
    <row r="48" spans="1:17">
      <c r="B48" s="411" t="s">
        <v>45</v>
      </c>
      <c r="C48" s="411"/>
      <c r="D48" s="411"/>
      <c r="E48" s="50"/>
      <c r="F48" s="411" t="s">
        <v>7</v>
      </c>
      <c r="G48" s="411"/>
      <c r="K48" s="27" t="s">
        <v>8</v>
      </c>
    </row>
    <row r="50" spans="1:11" s="5" customFormat="1" ht="10">
      <c r="A50" s="167" t="s">
        <v>56</v>
      </c>
      <c r="B50" s="167"/>
      <c r="C50" s="167"/>
      <c r="D50" s="167"/>
      <c r="E50" s="167"/>
      <c r="F50" s="167"/>
      <c r="G50" s="167"/>
      <c r="H50" s="167"/>
      <c r="I50" s="167"/>
      <c r="J50" s="167"/>
    </row>
    <row r="51" spans="1:11" s="5" customFormat="1" ht="10">
      <c r="A51" s="167" t="s">
        <v>55</v>
      </c>
      <c r="B51" s="167" t="s">
        <v>80</v>
      </c>
      <c r="C51" s="167"/>
      <c r="D51" s="167"/>
      <c r="E51" s="167"/>
      <c r="F51" s="167"/>
      <c r="G51" s="167"/>
      <c r="H51" s="167"/>
      <c r="I51" s="167"/>
      <c r="J51" s="167"/>
      <c r="K51" s="62"/>
    </row>
    <row r="52" spans="1:11" s="5" customFormat="1" ht="10">
      <c r="A52" s="167"/>
      <c r="B52" s="167" t="s">
        <v>81</v>
      </c>
      <c r="C52" s="167"/>
      <c r="D52" s="167"/>
      <c r="E52" s="167"/>
      <c r="F52" s="167"/>
      <c r="G52" s="167"/>
      <c r="H52" s="167"/>
      <c r="I52" s="167"/>
      <c r="J52" s="167"/>
      <c r="K52" s="62"/>
    </row>
    <row r="53" spans="1:11">
      <c r="A53" s="165"/>
      <c r="B53" s="167" t="s">
        <v>83</v>
      </c>
      <c r="C53" s="167"/>
      <c r="D53" s="167"/>
      <c r="E53" s="167"/>
      <c r="F53" s="167"/>
      <c r="G53" s="167"/>
      <c r="H53" s="167"/>
      <c r="I53" s="167"/>
      <c r="J53" s="167"/>
      <c r="K53" s="62"/>
    </row>
    <row r="54" spans="1:11">
      <c r="A54" s="165"/>
      <c r="B54" s="167" t="s">
        <v>82</v>
      </c>
      <c r="C54" s="167"/>
      <c r="D54" s="167"/>
      <c r="E54" s="167"/>
      <c r="F54" s="167"/>
      <c r="G54" s="167"/>
      <c r="H54" s="167"/>
      <c r="I54" s="167"/>
      <c r="J54" s="167"/>
      <c r="K54" s="62"/>
    </row>
    <row r="55" spans="1:11">
      <c r="B55" s="62"/>
      <c r="C55" s="62"/>
      <c r="D55" s="62"/>
      <c r="E55" s="62"/>
      <c r="F55" s="62"/>
      <c r="G55" s="62"/>
      <c r="H55" s="62"/>
      <c r="I55" s="62"/>
      <c r="J55" s="62"/>
      <c r="K55" s="62"/>
    </row>
  </sheetData>
  <mergeCells count="53">
    <mergeCell ref="B32:G32"/>
    <mergeCell ref="K43:L43"/>
    <mergeCell ref="A40:L40"/>
    <mergeCell ref="H41:I41"/>
    <mergeCell ref="K41:L41"/>
    <mergeCell ref="K37:L37"/>
    <mergeCell ref="K38:L38"/>
    <mergeCell ref="B39:G39"/>
    <mergeCell ref="K39:L39"/>
    <mergeCell ref="B48:D48"/>
    <mergeCell ref="F48:G48"/>
    <mergeCell ref="A42:L42"/>
    <mergeCell ref="A43:G43"/>
    <mergeCell ref="H43:I43"/>
    <mergeCell ref="K30:L30"/>
    <mergeCell ref="G31:J31"/>
    <mergeCell ref="K25:L25"/>
    <mergeCell ref="A26:E26"/>
    <mergeCell ref="G26:J26"/>
    <mergeCell ref="K26:L26"/>
    <mergeCell ref="K31:L31"/>
    <mergeCell ref="A30:A31"/>
    <mergeCell ref="G21:J21"/>
    <mergeCell ref="G22:J22"/>
    <mergeCell ref="K35:L35"/>
    <mergeCell ref="K36:L36"/>
    <mergeCell ref="G28:J28"/>
    <mergeCell ref="K28:L28"/>
    <mergeCell ref="G29:J29"/>
    <mergeCell ref="K29:L29"/>
    <mergeCell ref="K32:L32"/>
    <mergeCell ref="A33:L33"/>
    <mergeCell ref="A34:J34"/>
    <mergeCell ref="K34:L34"/>
    <mergeCell ref="G27:J27"/>
    <mergeCell ref="K27:L27"/>
    <mergeCell ref="B30:E31"/>
    <mergeCell ref="G30:J30"/>
    <mergeCell ref="A5:L5"/>
    <mergeCell ref="A7:L7"/>
    <mergeCell ref="K10:L10"/>
    <mergeCell ref="G19:J19"/>
    <mergeCell ref="G20:J20"/>
    <mergeCell ref="B23:F23"/>
    <mergeCell ref="G23:J23"/>
    <mergeCell ref="A24:L24"/>
    <mergeCell ref="A25:E25"/>
    <mergeCell ref="G25:J25"/>
    <mergeCell ref="A16:L16"/>
    <mergeCell ref="A17:F18"/>
    <mergeCell ref="G17:L17"/>
    <mergeCell ref="G18:J18"/>
    <mergeCell ref="K18:L18"/>
  </mergeCells>
  <phoneticPr fontId="2" type="noConversion"/>
  <pageMargins left="0.75" right="0.75" top="1" bottom="1" header="0.5" footer="0.5"/>
  <pageSetup scale="87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  <pageSetUpPr fitToPage="1"/>
  </sheetPr>
  <dimension ref="A1:N42"/>
  <sheetViews>
    <sheetView zoomScaleSheetLayoutView="100" workbookViewId="0">
      <selection activeCell="D25" sqref="D25"/>
    </sheetView>
  </sheetViews>
  <sheetFormatPr baseColWidth="10" defaultColWidth="8.83203125" defaultRowHeight="12" x14ac:dyDescent="0"/>
  <cols>
    <col min="1" max="1" width="4.1640625" customWidth="1"/>
    <col min="2" max="2" width="19" customWidth="1"/>
    <col min="3" max="3" width="17" customWidth="1"/>
    <col min="4" max="4" width="17.1640625" customWidth="1"/>
    <col min="5" max="5" width="32.5" customWidth="1"/>
    <col min="6" max="6" width="11.33203125" bestFit="1" customWidth="1"/>
    <col min="7" max="7" width="14.1640625" customWidth="1"/>
    <col min="8" max="8" width="11.5" customWidth="1"/>
    <col min="9" max="9" width="11" customWidth="1"/>
    <col min="10" max="10" width="11.1640625" customWidth="1"/>
    <col min="11" max="11" width="13.1640625" customWidth="1"/>
    <col min="12" max="12" width="13.83203125" customWidth="1"/>
  </cols>
  <sheetData>
    <row r="1" spans="1:14" ht="13.5" customHeight="1">
      <c r="E1" s="4"/>
      <c r="F1" s="3"/>
      <c r="G1" s="3"/>
    </row>
    <row r="2" spans="1:14" ht="15">
      <c r="B2" s="373" t="s">
        <v>60</v>
      </c>
      <c r="C2" s="373"/>
      <c r="D2" s="373"/>
      <c r="E2" s="373"/>
      <c r="F2" s="373"/>
      <c r="G2" s="373"/>
      <c r="H2" s="373"/>
      <c r="I2" s="373"/>
      <c r="J2" s="373"/>
      <c r="K2" s="373"/>
      <c r="L2" s="373"/>
    </row>
    <row r="3" spans="1:14">
      <c r="L3" s="61" t="s">
        <v>0</v>
      </c>
    </row>
    <row r="4" spans="1:14">
      <c r="L4" s="58" t="s">
        <v>72</v>
      </c>
    </row>
    <row r="5" spans="1:14">
      <c r="B5" t="s">
        <v>67</v>
      </c>
      <c r="E5" t="s">
        <v>61</v>
      </c>
      <c r="H5" t="s">
        <v>63</v>
      </c>
      <c r="J5" t="s">
        <v>62</v>
      </c>
      <c r="L5" s="59" t="s">
        <v>73</v>
      </c>
    </row>
    <row r="6" spans="1:14" s="87" customFormat="1">
      <c r="B6" s="86" t="str">
        <f>'FORM 2 (REKAP IURAN)'!L11</f>
        <v>JJ006304</v>
      </c>
      <c r="C6" s="109"/>
      <c r="D6" s="109"/>
      <c r="E6" s="86" t="str">
        <f>'FORM 2 (REKAP IURAN)'!D8</f>
        <v>[var.companyName]</v>
      </c>
      <c r="F6" s="86"/>
      <c r="G6" s="109"/>
      <c r="H6" s="109">
        <v>0</v>
      </c>
      <c r="I6" s="109"/>
      <c r="J6" s="217" t="str">
        <f>'FORM 2 (REKAP IURAN)'!D12</f>
        <v>[var.strPeriode]</v>
      </c>
      <c r="K6" s="86"/>
    </row>
    <row r="7" spans="1:14" ht="4.5" customHeight="1"/>
    <row r="8" spans="1:14">
      <c r="A8" s="110"/>
      <c r="B8" s="111"/>
      <c r="C8" s="112" t="s">
        <v>85</v>
      </c>
      <c r="D8" s="112"/>
      <c r="E8" s="112"/>
      <c r="F8" s="113" t="s">
        <v>65</v>
      </c>
      <c r="G8" s="113" t="s">
        <v>74</v>
      </c>
      <c r="H8" s="431" t="s">
        <v>90</v>
      </c>
      <c r="I8" s="431"/>
      <c r="J8" s="431"/>
      <c r="K8" s="431"/>
      <c r="L8" s="425" t="s">
        <v>71</v>
      </c>
    </row>
    <row r="9" spans="1:14">
      <c r="A9" s="114" t="s">
        <v>77</v>
      </c>
      <c r="B9" s="115" t="s">
        <v>64</v>
      </c>
      <c r="C9" s="114" t="s">
        <v>86</v>
      </c>
      <c r="D9" s="114" t="s">
        <v>75</v>
      </c>
      <c r="E9" s="114" t="s">
        <v>88</v>
      </c>
      <c r="F9" s="425" t="s">
        <v>66</v>
      </c>
      <c r="G9" s="431" t="s">
        <v>79</v>
      </c>
      <c r="H9" s="113" t="s">
        <v>68</v>
      </c>
      <c r="I9" s="113" t="s">
        <v>69</v>
      </c>
      <c r="J9" s="113" t="s">
        <v>70</v>
      </c>
      <c r="K9" s="113" t="s">
        <v>92</v>
      </c>
      <c r="L9" s="426"/>
    </row>
    <row r="10" spans="1:14">
      <c r="A10" s="116"/>
      <c r="B10" s="117"/>
      <c r="C10" s="118" t="s">
        <v>87</v>
      </c>
      <c r="D10" s="119" t="s">
        <v>76</v>
      </c>
      <c r="E10" s="118" t="s">
        <v>89</v>
      </c>
      <c r="F10" s="426"/>
      <c r="G10" s="431"/>
      <c r="H10" s="113" t="s">
        <v>307</v>
      </c>
      <c r="I10" s="113" t="s">
        <v>91</v>
      </c>
      <c r="J10" s="113" t="s">
        <v>93</v>
      </c>
      <c r="K10" s="113" t="s">
        <v>94</v>
      </c>
      <c r="L10" s="427"/>
    </row>
    <row r="11" spans="1:14" s="256" customFormat="1" ht="13">
      <c r="A11" s="312">
        <v>1</v>
      </c>
      <c r="B11" s="267"/>
      <c r="C11" s="267"/>
      <c r="D11" s="313"/>
      <c r="E11" s="267"/>
      <c r="F11" s="273"/>
      <c r="G11" s="314"/>
      <c r="H11" s="314"/>
      <c r="I11" s="314"/>
      <c r="J11" s="314"/>
      <c r="K11" s="314"/>
      <c r="L11" s="314"/>
      <c r="N11" s="327"/>
    </row>
    <row r="12" spans="1:14" s="256" customFormat="1" ht="13">
      <c r="A12" s="312">
        <v>2</v>
      </c>
      <c r="B12" s="267"/>
      <c r="C12" s="315"/>
      <c r="D12" s="313"/>
      <c r="E12" s="267"/>
      <c r="F12" s="273"/>
      <c r="G12" s="314"/>
      <c r="H12" s="314"/>
      <c r="I12" s="314"/>
      <c r="J12" s="314"/>
      <c r="K12" s="314"/>
      <c r="L12" s="314"/>
      <c r="N12" s="327"/>
    </row>
    <row r="13" spans="1:14" s="256" customFormat="1" ht="13">
      <c r="A13" s="312">
        <v>3</v>
      </c>
      <c r="B13" s="267"/>
      <c r="C13" s="315"/>
      <c r="D13" s="313"/>
      <c r="E13" s="267"/>
      <c r="F13" s="299"/>
      <c r="G13" s="314"/>
      <c r="H13" s="314"/>
      <c r="I13" s="314"/>
      <c r="J13" s="314"/>
      <c r="K13" s="314"/>
      <c r="L13" s="314"/>
      <c r="N13" s="327"/>
    </row>
    <row r="14" spans="1:14" s="256" customFormat="1" ht="13">
      <c r="A14" s="312">
        <v>4</v>
      </c>
      <c r="B14" s="267"/>
      <c r="C14" s="315"/>
      <c r="D14" s="313"/>
      <c r="E14" s="267"/>
      <c r="F14" s="299"/>
      <c r="G14" s="314"/>
      <c r="H14" s="314"/>
      <c r="I14" s="314"/>
      <c r="J14" s="314"/>
      <c r="K14" s="314"/>
      <c r="L14" s="314"/>
      <c r="N14" s="327"/>
    </row>
    <row r="15" spans="1:14" s="256" customFormat="1" ht="13">
      <c r="A15" s="312">
        <v>5</v>
      </c>
      <c r="B15" s="267"/>
      <c r="C15" s="315"/>
      <c r="D15" s="313"/>
      <c r="E15" s="267"/>
      <c r="F15" s="299"/>
      <c r="G15" s="314"/>
      <c r="H15" s="314"/>
      <c r="I15" s="314"/>
      <c r="J15" s="314"/>
      <c r="K15" s="314"/>
      <c r="L15" s="314"/>
      <c r="N15" s="327"/>
    </row>
    <row r="16" spans="1:14" s="256" customFormat="1" ht="13">
      <c r="A16" s="312">
        <v>6</v>
      </c>
      <c r="B16" s="267"/>
      <c r="C16" s="315"/>
      <c r="D16" s="313"/>
      <c r="E16" s="267"/>
      <c r="F16" s="299"/>
      <c r="G16" s="314"/>
      <c r="H16" s="314"/>
      <c r="I16" s="314"/>
      <c r="J16" s="314"/>
      <c r="K16" s="314"/>
      <c r="L16" s="314"/>
      <c r="N16" s="327"/>
    </row>
    <row r="17" spans="1:14" s="256" customFormat="1" ht="13">
      <c r="A17" s="312">
        <v>7</v>
      </c>
      <c r="B17" s="267"/>
      <c r="C17" s="315"/>
      <c r="D17" s="313"/>
      <c r="E17" s="267"/>
      <c r="F17" s="299"/>
      <c r="G17" s="314"/>
      <c r="H17" s="314"/>
      <c r="I17" s="314"/>
      <c r="J17" s="314"/>
      <c r="K17" s="314"/>
      <c r="L17" s="314"/>
      <c r="N17" s="327"/>
    </row>
    <row r="18" spans="1:14" s="256" customFormat="1" ht="13">
      <c r="A18" s="312">
        <v>8</v>
      </c>
      <c r="B18" s="267"/>
      <c r="C18" s="315"/>
      <c r="D18" s="313"/>
      <c r="E18" s="267"/>
      <c r="F18" s="299"/>
      <c r="G18" s="314"/>
      <c r="H18" s="314"/>
      <c r="I18" s="314"/>
      <c r="J18" s="314"/>
      <c r="K18" s="314"/>
      <c r="L18" s="314"/>
      <c r="N18" s="327"/>
    </row>
    <row r="19" spans="1:14" s="256" customFormat="1" ht="13">
      <c r="A19" s="312">
        <v>9</v>
      </c>
      <c r="B19" s="316"/>
      <c r="C19" s="262"/>
      <c r="D19" s="313"/>
      <c r="E19" s="262"/>
      <c r="F19" s="299"/>
      <c r="G19" s="314"/>
      <c r="H19" s="314"/>
      <c r="I19" s="314"/>
      <c r="J19" s="314"/>
      <c r="K19" s="314"/>
      <c r="L19" s="314"/>
      <c r="N19" s="327"/>
    </row>
    <row r="20" spans="1:14" s="256" customFormat="1" ht="13">
      <c r="A20" s="312">
        <v>10</v>
      </c>
      <c r="B20" s="316"/>
      <c r="C20" s="262"/>
      <c r="D20" s="313"/>
      <c r="E20" s="262"/>
      <c r="F20" s="299"/>
      <c r="G20" s="314"/>
      <c r="H20" s="314"/>
      <c r="I20" s="314"/>
      <c r="J20" s="314"/>
      <c r="K20" s="314"/>
      <c r="L20" s="314"/>
      <c r="N20" s="327"/>
    </row>
    <row r="21" spans="1:14" s="256" customFormat="1" ht="13">
      <c r="A21" s="312">
        <v>11</v>
      </c>
      <c r="B21" s="317"/>
      <c r="C21" s="262"/>
      <c r="D21" s="317"/>
      <c r="E21" s="262"/>
      <c r="F21" s="262"/>
      <c r="G21" s="314"/>
      <c r="H21" s="314"/>
      <c r="I21" s="314"/>
      <c r="J21" s="314"/>
      <c r="K21" s="314"/>
      <c r="L21" s="314"/>
      <c r="N21" s="327"/>
    </row>
    <row r="22" spans="1:14" s="256" customFormat="1" ht="13">
      <c r="A22" s="312">
        <v>12</v>
      </c>
      <c r="B22" s="317"/>
      <c r="C22" s="262"/>
      <c r="D22" s="317"/>
      <c r="E22" s="262"/>
      <c r="F22" s="318"/>
      <c r="G22" s="314"/>
      <c r="H22" s="314"/>
      <c r="I22" s="314"/>
      <c r="J22" s="314"/>
      <c r="K22" s="314"/>
      <c r="L22" s="314"/>
      <c r="N22" s="327"/>
    </row>
    <row r="23" spans="1:14" s="256" customFormat="1" ht="13">
      <c r="A23" s="312">
        <v>13</v>
      </c>
      <c r="B23" s="317"/>
      <c r="C23" s="262"/>
      <c r="D23" s="317"/>
      <c r="E23" s="262"/>
      <c r="F23" s="262"/>
      <c r="G23" s="314"/>
      <c r="H23" s="314"/>
      <c r="I23" s="314"/>
      <c r="J23" s="314"/>
      <c r="K23" s="314"/>
      <c r="L23" s="314"/>
      <c r="N23" s="327"/>
    </row>
    <row r="24" spans="1:14" s="256" customFormat="1" ht="13">
      <c r="A24" s="312">
        <v>14</v>
      </c>
      <c r="B24" s="317"/>
      <c r="C24" s="262"/>
      <c r="D24" s="317"/>
      <c r="E24" s="262"/>
      <c r="F24" s="262"/>
      <c r="G24" s="314"/>
      <c r="H24" s="314"/>
      <c r="I24" s="314"/>
      <c r="J24" s="314"/>
      <c r="K24" s="314"/>
      <c r="L24" s="314"/>
      <c r="N24" s="327"/>
    </row>
    <row r="25" spans="1:14" s="256" customFormat="1" ht="13">
      <c r="A25" s="312">
        <v>15</v>
      </c>
      <c r="B25" s="317"/>
      <c r="C25" s="262"/>
      <c r="D25" s="317"/>
      <c r="E25" s="262"/>
      <c r="F25" s="262"/>
      <c r="G25" s="314"/>
      <c r="H25" s="314"/>
      <c r="I25" s="314"/>
      <c r="J25" s="314"/>
      <c r="K25" s="314"/>
      <c r="L25" s="314"/>
      <c r="N25" s="327"/>
    </row>
    <row r="26" spans="1:14" s="256" customFormat="1" ht="13">
      <c r="A26" s="312">
        <v>16</v>
      </c>
      <c r="B26" s="317"/>
      <c r="C26" s="262"/>
      <c r="D26" s="317"/>
      <c r="E26" s="262"/>
      <c r="F26" s="262"/>
      <c r="G26" s="314"/>
      <c r="H26" s="314"/>
      <c r="I26" s="314"/>
      <c r="J26" s="314"/>
      <c r="K26" s="314"/>
      <c r="L26" s="314"/>
      <c r="N26" s="327"/>
    </row>
    <row r="27" spans="1:14" s="256" customFormat="1" ht="13">
      <c r="A27" s="312">
        <v>17</v>
      </c>
      <c r="B27" s="317"/>
      <c r="C27" s="262"/>
      <c r="D27" s="317"/>
      <c r="E27" s="262"/>
      <c r="F27" s="262"/>
      <c r="G27" s="314"/>
      <c r="H27" s="314"/>
      <c r="I27" s="314"/>
      <c r="J27" s="314"/>
      <c r="K27" s="314"/>
      <c r="L27" s="314"/>
      <c r="N27" s="327"/>
    </row>
    <row r="28" spans="1:14" s="256" customFormat="1" ht="13">
      <c r="A28" s="312">
        <v>18</v>
      </c>
      <c r="B28" s="317"/>
      <c r="C28" s="262"/>
      <c r="D28" s="317"/>
      <c r="E28" s="262"/>
      <c r="F28" s="262"/>
      <c r="G28" s="314"/>
      <c r="H28" s="314"/>
      <c r="I28" s="314"/>
      <c r="J28" s="314"/>
      <c r="K28" s="314"/>
      <c r="L28" s="314"/>
      <c r="N28" s="327"/>
    </row>
    <row r="29" spans="1:14" s="256" customFormat="1" ht="13">
      <c r="A29" s="312">
        <v>19</v>
      </c>
      <c r="B29" s="317"/>
      <c r="C29" s="262"/>
      <c r="D29" s="317"/>
      <c r="E29" s="262"/>
      <c r="F29" s="262"/>
      <c r="G29" s="314"/>
      <c r="H29" s="314"/>
      <c r="I29" s="314"/>
      <c r="J29" s="314"/>
      <c r="K29" s="314"/>
      <c r="L29" s="314"/>
      <c r="N29" s="327"/>
    </row>
    <row r="30" spans="1:14">
      <c r="A30" s="100"/>
      <c r="B30" s="105"/>
      <c r="C30" s="57"/>
      <c r="D30" s="105"/>
      <c r="E30" s="57"/>
      <c r="F30" s="57"/>
      <c r="G30" s="60"/>
      <c r="H30" s="60"/>
      <c r="I30" s="60"/>
      <c r="J30" s="60"/>
      <c r="K30" s="60"/>
      <c r="L30" s="60"/>
    </row>
    <row r="31" spans="1:14">
      <c r="A31" s="99"/>
      <c r="B31" s="428" t="s">
        <v>21</v>
      </c>
      <c r="C31" s="429"/>
      <c r="D31" s="429"/>
      <c r="E31" s="429"/>
      <c r="F31" s="430"/>
      <c r="G31" s="60">
        <f>SUM(G11:G30)</f>
        <v>0</v>
      </c>
      <c r="H31" s="60">
        <f>SUM(H11:H30)</f>
        <v>0</v>
      </c>
      <c r="I31" s="60">
        <f>SUM(I11:I30)</f>
        <v>0</v>
      </c>
      <c r="J31" s="60">
        <f>SUM(J11:J30)</f>
        <v>0</v>
      </c>
      <c r="K31" s="60">
        <f>SUM(K11:K30)</f>
        <v>0</v>
      </c>
      <c r="L31" s="218">
        <f>SUM(L11:L29)</f>
        <v>0</v>
      </c>
    </row>
    <row r="33" spans="2:12">
      <c r="L33" s="91"/>
    </row>
    <row r="34" spans="2:12">
      <c r="L34" s="87"/>
    </row>
    <row r="35" spans="2:12">
      <c r="L35" s="87"/>
    </row>
    <row r="36" spans="2:12">
      <c r="E36" s="106" t="str">
        <f>'FORM 2 (REKAP IURAN)'!B47</f>
        <v>WIDIARGO YUARMADI</v>
      </c>
      <c r="F36" s="107"/>
      <c r="G36" s="424" t="str">
        <f>'FORM 2 (REKAP IURAN)'!F47</f>
        <v>GENERAL MANAGER</v>
      </c>
      <c r="H36" s="424"/>
      <c r="K36" s="26" t="str">
        <f>'FORM 2 (REKAP IURAN)'!K47</f>
        <v>[var.salaryDate]</v>
      </c>
      <c r="L36" s="3"/>
    </row>
    <row r="37" spans="2:12">
      <c r="E37" s="108" t="s">
        <v>45</v>
      </c>
      <c r="F37" s="50"/>
      <c r="G37" s="411" t="s">
        <v>7</v>
      </c>
      <c r="H37" s="411"/>
      <c r="K37" s="27" t="s">
        <v>8</v>
      </c>
      <c r="L37" s="3"/>
    </row>
    <row r="38" spans="2:12">
      <c r="L38" s="56"/>
    </row>
    <row r="39" spans="2:12">
      <c r="B39" s="172" t="s">
        <v>80</v>
      </c>
      <c r="C39" s="172"/>
      <c r="D39" s="172"/>
      <c r="E39" s="172"/>
      <c r="F39" s="62"/>
      <c r="G39" s="62"/>
      <c r="H39" s="62"/>
      <c r="I39" s="62"/>
    </row>
    <row r="40" spans="2:12">
      <c r="B40" s="172" t="s">
        <v>81</v>
      </c>
      <c r="C40" s="172"/>
      <c r="D40" s="172"/>
      <c r="E40" s="172"/>
      <c r="F40" s="62"/>
      <c r="G40" s="62"/>
      <c r="H40" s="62"/>
      <c r="I40" s="62"/>
    </row>
    <row r="41" spans="2:12">
      <c r="B41" s="172" t="s">
        <v>83</v>
      </c>
      <c r="C41" s="172"/>
      <c r="D41" s="172"/>
      <c r="E41" s="172"/>
      <c r="F41" s="62"/>
      <c r="G41" s="62"/>
      <c r="H41" s="62"/>
      <c r="I41" s="62"/>
    </row>
    <row r="42" spans="2:12">
      <c r="B42" s="172" t="s">
        <v>82</v>
      </c>
      <c r="C42" s="172"/>
      <c r="D42" s="172"/>
      <c r="E42" s="172"/>
      <c r="F42" s="62"/>
      <c r="G42" s="62"/>
      <c r="H42" s="62"/>
      <c r="I42" s="62"/>
    </row>
  </sheetData>
  <mergeCells count="8">
    <mergeCell ref="G37:H37"/>
    <mergeCell ref="G36:H36"/>
    <mergeCell ref="L8:L10"/>
    <mergeCell ref="B31:F31"/>
    <mergeCell ref="B2:L2"/>
    <mergeCell ref="F9:F10"/>
    <mergeCell ref="G9:G10"/>
    <mergeCell ref="H8:K8"/>
  </mergeCells>
  <pageMargins left="0.25" right="0.25" top="0.75" bottom="0.75" header="0.3" footer="0.3"/>
  <pageSetup paperSize="9" scale="73" orientation="landscape" horizontalDpi="4294967295" verticalDpi="429496729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P251"/>
  <sheetViews>
    <sheetView zoomScale="85" zoomScaleNormal="85" zoomScaleSheetLayoutView="70" zoomScalePageLayoutView="85" workbookViewId="0">
      <selection activeCell="A10" sqref="A10:XFD10"/>
    </sheetView>
  </sheetViews>
  <sheetFormatPr baseColWidth="10" defaultColWidth="8.83203125" defaultRowHeight="12" x14ac:dyDescent="0"/>
  <cols>
    <col min="1" max="1" width="4.5" customWidth="1"/>
    <col min="2" max="2" width="21" customWidth="1"/>
    <col min="3" max="3" width="19" customWidth="1"/>
    <col min="4" max="4" width="22.6640625" customWidth="1"/>
    <col min="5" max="5" width="33.5" customWidth="1"/>
    <col min="6" max="6" width="16.1640625" customWidth="1"/>
    <col min="7" max="7" width="16.5" customWidth="1"/>
    <col min="8" max="8" width="7.33203125" customWidth="1"/>
    <col min="9" max="9" width="15.6640625" customWidth="1"/>
    <col min="10" max="10" width="16.6640625" customWidth="1"/>
    <col min="11" max="11" width="17.6640625" bestFit="1" customWidth="1"/>
    <col min="12" max="12" width="21" customWidth="1"/>
  </cols>
  <sheetData>
    <row r="1" spans="1:16" ht="49.5" customHeight="1"/>
    <row r="2" spans="1:16" ht="21" customHeight="1">
      <c r="A2" s="3"/>
      <c r="B2" s="3"/>
      <c r="C2" s="3"/>
      <c r="D2" s="3"/>
      <c r="E2" s="28" t="s">
        <v>95</v>
      </c>
      <c r="F2" s="28"/>
      <c r="G2" s="3"/>
      <c r="H2" s="3"/>
      <c r="I2" s="3"/>
      <c r="J2" s="3"/>
    </row>
    <row r="3" spans="1:16" ht="15" customHeight="1">
      <c r="A3" s="3"/>
      <c r="B3" s="3"/>
      <c r="C3" s="3"/>
      <c r="D3" s="3"/>
      <c r="E3" s="28"/>
      <c r="F3" s="28"/>
      <c r="G3" s="3"/>
      <c r="H3" s="3"/>
      <c r="I3" s="3"/>
      <c r="J3" s="3"/>
      <c r="L3" s="143" t="s">
        <v>106</v>
      </c>
    </row>
    <row r="4" spans="1:16">
      <c r="B4" s="142" t="s">
        <v>67</v>
      </c>
      <c r="C4" s="142"/>
      <c r="D4" s="142" t="s">
        <v>61</v>
      </c>
      <c r="E4" s="142"/>
      <c r="G4" s="142" t="s">
        <v>63</v>
      </c>
      <c r="I4" s="142" t="s">
        <v>62</v>
      </c>
      <c r="J4" s="142"/>
      <c r="L4" s="58" t="s">
        <v>72</v>
      </c>
    </row>
    <row r="5" spans="1:16" s="87" customFormat="1">
      <c r="B5" s="86" t="str">
        <f>'FORM 2 (REKAP IURAN)'!L11</f>
        <v>JJ006304</v>
      </c>
      <c r="C5" s="109"/>
      <c r="D5" s="86" t="str">
        <f>'FORM 2 (REKAP IURAN)'!D8</f>
        <v>[var.companyName]</v>
      </c>
      <c r="E5" s="86"/>
      <c r="G5" s="109">
        <v>0</v>
      </c>
      <c r="I5" s="217" t="str">
        <f>'FORM 2 (REKAP IURAN)'!D12</f>
        <v>[var.strPeriode]</v>
      </c>
      <c r="J5" s="86"/>
      <c r="L5" s="219" t="s">
        <v>107</v>
      </c>
    </row>
    <row r="6" spans="1:16" s="87" customFormat="1">
      <c r="B6" s="109"/>
      <c r="C6" s="109"/>
      <c r="D6" s="109"/>
      <c r="E6" s="109"/>
      <c r="F6" s="109"/>
      <c r="G6" s="109"/>
      <c r="H6" s="109"/>
      <c r="I6" s="109"/>
      <c r="J6" s="109"/>
      <c r="K6" s="109"/>
    </row>
    <row r="7" spans="1:16" ht="12.75" customHeight="1">
      <c r="A7" s="433" t="s">
        <v>96</v>
      </c>
      <c r="B7" s="121" t="s">
        <v>97</v>
      </c>
      <c r="C7" s="121" t="s">
        <v>98</v>
      </c>
      <c r="D7" s="121" t="s">
        <v>75</v>
      </c>
      <c r="E7" s="121" t="s">
        <v>88</v>
      </c>
      <c r="F7" s="122" t="s">
        <v>100</v>
      </c>
      <c r="G7" s="121" t="s">
        <v>102</v>
      </c>
      <c r="H7" s="432" t="s">
        <v>103</v>
      </c>
      <c r="I7" s="121" t="s">
        <v>104</v>
      </c>
      <c r="J7" s="121" t="s">
        <v>74</v>
      </c>
      <c r="K7" s="121" t="s">
        <v>108</v>
      </c>
      <c r="L7" s="121" t="s">
        <v>78</v>
      </c>
    </row>
    <row r="8" spans="1:16">
      <c r="A8" s="433"/>
      <c r="B8" s="123" t="s">
        <v>252</v>
      </c>
      <c r="C8" s="121" t="s">
        <v>87</v>
      </c>
      <c r="D8" s="124" t="s">
        <v>99</v>
      </c>
      <c r="E8" s="123" t="s">
        <v>251</v>
      </c>
      <c r="F8" s="125"/>
      <c r="G8" s="126" t="s">
        <v>101</v>
      </c>
      <c r="H8" s="432"/>
      <c r="I8" s="126" t="s">
        <v>1</v>
      </c>
      <c r="J8" s="126" t="s">
        <v>4</v>
      </c>
      <c r="K8" s="126" t="s">
        <v>109</v>
      </c>
      <c r="L8" s="123" t="s">
        <v>110</v>
      </c>
    </row>
    <row r="9" spans="1:16" ht="15" customHeight="1">
      <c r="A9" s="140"/>
      <c r="B9" s="128"/>
      <c r="C9" s="128"/>
      <c r="D9" s="129"/>
      <c r="E9" s="130"/>
      <c r="F9" s="130"/>
      <c r="G9" s="131"/>
      <c r="H9" s="131"/>
      <c r="I9" s="131"/>
      <c r="J9" s="132"/>
      <c r="K9" s="133"/>
      <c r="L9" s="57"/>
    </row>
    <row r="10" spans="1:16" s="338" customFormat="1" ht="15" customHeight="1">
      <c r="A10" s="334"/>
      <c r="B10" s="335"/>
      <c r="C10" s="335"/>
      <c r="D10" s="346"/>
      <c r="E10" s="347"/>
      <c r="F10" s="348"/>
      <c r="G10" s="336"/>
      <c r="H10" s="336"/>
      <c r="I10" s="336"/>
      <c r="J10" s="337"/>
      <c r="K10" s="336"/>
      <c r="L10" s="336"/>
    </row>
    <row r="11" spans="1:16" s="87" customFormat="1" ht="15" customHeight="1">
      <c r="A11" s="332"/>
      <c r="B11" s="328"/>
      <c r="C11" s="328"/>
      <c r="D11" s="333"/>
      <c r="E11" s="329"/>
      <c r="F11" s="330"/>
      <c r="G11" s="321"/>
      <c r="H11" s="321"/>
      <c r="I11" s="321"/>
      <c r="J11" s="331"/>
      <c r="K11" s="321"/>
      <c r="L11" s="144"/>
      <c r="M11" s="67"/>
    </row>
    <row r="12" spans="1:16" ht="15" customHeight="1">
      <c r="A12" s="141"/>
      <c r="B12" s="128"/>
      <c r="C12" s="128"/>
      <c r="D12" s="135"/>
      <c r="E12" s="130"/>
      <c r="F12" s="130"/>
      <c r="G12" s="131"/>
      <c r="H12" s="131"/>
      <c r="I12" s="131"/>
      <c r="J12" s="132"/>
      <c r="K12" s="131"/>
      <c r="L12" s="144"/>
      <c r="M12" s="67"/>
      <c r="N12" s="87"/>
      <c r="O12" s="87"/>
      <c r="P12" s="87"/>
    </row>
    <row r="13" spans="1:16" ht="15" customHeight="1">
      <c r="A13" s="141"/>
      <c r="B13" s="128"/>
      <c r="C13" s="128"/>
      <c r="D13" s="136"/>
      <c r="E13" s="130"/>
      <c r="F13" s="130"/>
      <c r="G13" s="131"/>
      <c r="H13" s="131"/>
      <c r="I13" s="131"/>
      <c r="J13" s="132"/>
      <c r="K13" s="131"/>
      <c r="L13" s="130"/>
      <c r="M13" s="1"/>
    </row>
    <row r="14" spans="1:16" ht="15" customHeight="1">
      <c r="A14" s="141"/>
      <c r="B14" s="128"/>
      <c r="C14" s="128"/>
      <c r="D14" s="136"/>
      <c r="E14" s="130"/>
      <c r="F14" s="130"/>
      <c r="G14" s="131"/>
      <c r="H14" s="131"/>
      <c r="I14" s="131"/>
      <c r="J14" s="132"/>
      <c r="K14" s="131"/>
      <c r="L14" s="130"/>
      <c r="M14" s="1"/>
    </row>
    <row r="15" spans="1:16" ht="15" customHeight="1">
      <c r="A15" s="141"/>
      <c r="B15" s="128"/>
      <c r="C15" s="128"/>
      <c r="D15" s="136"/>
      <c r="E15" s="130"/>
      <c r="F15" s="130"/>
      <c r="G15" s="131"/>
      <c r="H15" s="131"/>
      <c r="I15" s="131"/>
      <c r="J15" s="132"/>
      <c r="K15" s="131"/>
      <c r="L15" s="130"/>
      <c r="M15" s="1"/>
    </row>
    <row r="16" spans="1:16" ht="15" customHeight="1">
      <c r="A16" s="141"/>
      <c r="B16" s="128"/>
      <c r="C16" s="128"/>
      <c r="D16" s="128"/>
      <c r="E16" s="130"/>
      <c r="F16" s="130"/>
      <c r="G16" s="131"/>
      <c r="H16" s="131"/>
      <c r="I16" s="131"/>
      <c r="J16" s="132"/>
      <c r="K16" s="131"/>
      <c r="L16" s="130"/>
      <c r="M16" s="1"/>
    </row>
    <row r="17" spans="1:13" ht="15" customHeight="1">
      <c r="A17" s="141"/>
      <c r="B17" s="128"/>
      <c r="C17" s="128"/>
      <c r="D17" s="137"/>
      <c r="E17" s="130"/>
      <c r="F17" s="130"/>
      <c r="G17" s="131"/>
      <c r="H17" s="131"/>
      <c r="I17" s="131"/>
      <c r="J17" s="132"/>
      <c r="K17" s="131"/>
      <c r="L17" s="130"/>
      <c r="M17" s="1"/>
    </row>
    <row r="18" spans="1:13" ht="15" customHeight="1">
      <c r="A18" s="141"/>
      <c r="B18" s="128"/>
      <c r="C18" s="128"/>
      <c r="D18" s="137"/>
      <c r="E18" s="130"/>
      <c r="F18" s="130"/>
      <c r="G18" s="131"/>
      <c r="H18" s="131"/>
      <c r="I18" s="131"/>
      <c r="J18" s="132"/>
      <c r="K18" s="131"/>
      <c r="L18" s="130"/>
      <c r="M18" s="1"/>
    </row>
    <row r="19" spans="1:13" ht="15" customHeight="1">
      <c r="A19" s="141"/>
      <c r="B19" s="128"/>
      <c r="C19" s="128"/>
      <c r="D19" s="138"/>
      <c r="E19" s="130"/>
      <c r="F19" s="130"/>
      <c r="G19" s="131"/>
      <c r="H19" s="131"/>
      <c r="I19" s="131"/>
      <c r="J19" s="132"/>
      <c r="K19" s="131"/>
      <c r="L19" s="130"/>
      <c r="M19" s="1"/>
    </row>
    <row r="20" spans="1:13" ht="15" customHeight="1">
      <c r="A20" s="141"/>
      <c r="B20" s="128"/>
      <c r="C20" s="128"/>
      <c r="D20" s="137"/>
      <c r="E20" s="130"/>
      <c r="F20" s="130"/>
      <c r="G20" s="131"/>
      <c r="H20" s="131"/>
      <c r="I20" s="131"/>
      <c r="J20" s="132"/>
      <c r="K20" s="131"/>
      <c r="L20" s="130"/>
      <c r="M20" s="1"/>
    </row>
    <row r="21" spans="1:13" ht="15" customHeight="1">
      <c r="A21" s="141"/>
      <c r="B21" s="138"/>
      <c r="C21" s="138"/>
      <c r="D21" s="137"/>
      <c r="E21" s="130"/>
      <c r="F21" s="130"/>
      <c r="G21" s="131"/>
      <c r="H21" s="131"/>
      <c r="I21" s="131"/>
      <c r="J21" s="132"/>
      <c r="K21" s="131"/>
      <c r="L21" s="130"/>
      <c r="M21" s="1"/>
    </row>
    <row r="22" spans="1:13" ht="15" customHeight="1">
      <c r="A22" s="141"/>
      <c r="B22" s="138"/>
      <c r="C22" s="138"/>
      <c r="D22" s="138"/>
      <c r="E22" s="130"/>
      <c r="F22" s="130"/>
      <c r="G22" s="131"/>
      <c r="H22" s="131"/>
      <c r="I22" s="131"/>
      <c r="J22" s="132"/>
      <c r="K22" s="131"/>
      <c r="L22" s="130"/>
      <c r="M22" s="1"/>
    </row>
    <row r="23" spans="1:13" ht="15" customHeight="1">
      <c r="A23" s="141"/>
      <c r="B23" s="138"/>
      <c r="C23" s="138"/>
      <c r="D23" s="138"/>
      <c r="E23" s="130"/>
      <c r="F23" s="130"/>
      <c r="G23" s="131"/>
      <c r="H23" s="131"/>
      <c r="I23" s="131"/>
      <c r="J23" s="132"/>
      <c r="K23" s="131"/>
      <c r="L23" s="130"/>
      <c r="M23" s="1"/>
    </row>
    <row r="24" spans="1:13" ht="15" customHeight="1">
      <c r="A24" s="141"/>
      <c r="B24" s="138"/>
      <c r="C24" s="138"/>
      <c r="D24" s="138"/>
      <c r="E24" s="130"/>
      <c r="F24" s="130"/>
      <c r="G24" s="131"/>
      <c r="H24" s="131"/>
      <c r="I24" s="131"/>
      <c r="J24" s="131"/>
      <c r="K24" s="131"/>
      <c r="L24" s="130"/>
      <c r="M24" s="1"/>
    </row>
    <row r="25" spans="1:13" ht="15" customHeight="1">
      <c r="A25" s="141"/>
      <c r="B25" s="138"/>
      <c r="C25" s="138"/>
      <c r="D25" s="138"/>
      <c r="E25" s="130"/>
      <c r="F25" s="130"/>
      <c r="G25" s="131"/>
      <c r="H25" s="131"/>
      <c r="I25" s="131"/>
      <c r="J25" s="131"/>
      <c r="K25" s="131"/>
      <c r="L25" s="130"/>
      <c r="M25" s="1"/>
    </row>
    <row r="26" spans="1:13" ht="15" customHeight="1">
      <c r="A26" s="141"/>
      <c r="B26" s="138"/>
      <c r="C26" s="138"/>
      <c r="D26" s="138"/>
      <c r="E26" s="130"/>
      <c r="F26" s="130"/>
      <c r="G26" s="131"/>
      <c r="H26" s="131"/>
      <c r="I26" s="138"/>
      <c r="J26" s="132"/>
      <c r="K26" s="139"/>
      <c r="L26" s="130"/>
      <c r="M26" s="1"/>
    </row>
    <row r="27" spans="1:13" ht="15" customHeight="1">
      <c r="A27" s="141"/>
      <c r="B27" s="138"/>
      <c r="C27" s="138"/>
      <c r="D27" s="138"/>
      <c r="E27" s="130"/>
      <c r="F27" s="130"/>
      <c r="G27" s="131"/>
      <c r="H27" s="131"/>
      <c r="I27" s="138"/>
      <c r="J27" s="132"/>
      <c r="K27" s="139"/>
      <c r="L27" s="57"/>
    </row>
    <row r="28" spans="1:13" ht="15" customHeight="1">
      <c r="A28" s="141"/>
      <c r="B28" s="138"/>
      <c r="C28" s="138"/>
      <c r="D28" s="138"/>
      <c r="E28" s="130"/>
      <c r="F28" s="130"/>
      <c r="G28" s="131"/>
      <c r="H28" s="131"/>
      <c r="I28" s="138"/>
      <c r="J28" s="132"/>
      <c r="K28" s="139"/>
      <c r="L28" s="57"/>
    </row>
    <row r="29" spans="1:13" ht="15" customHeight="1">
      <c r="A29" s="141"/>
      <c r="B29" s="138"/>
      <c r="C29" s="138"/>
      <c r="D29" s="138"/>
      <c r="E29" s="130"/>
      <c r="F29" s="130"/>
      <c r="G29" s="131"/>
      <c r="H29" s="131"/>
      <c r="I29" s="138"/>
      <c r="J29" s="132"/>
      <c r="K29" s="139"/>
      <c r="L29" s="57"/>
    </row>
    <row r="30" spans="1:13" ht="15" customHeight="1">
      <c r="A30" s="235">
        <f>COUNTA(A9:A29)</f>
        <v>0</v>
      </c>
      <c r="B30" s="235" t="s">
        <v>111</v>
      </c>
      <c r="C30" s="236"/>
      <c r="D30" s="236"/>
      <c r="E30" s="236"/>
      <c r="F30" s="236"/>
      <c r="G30" s="236"/>
      <c r="H30" s="236"/>
      <c r="I30" s="237"/>
      <c r="J30" s="32">
        <f>SUM(J9:J29)</f>
        <v>0</v>
      </c>
      <c r="K30" s="139"/>
      <c r="L30" s="57"/>
    </row>
    <row r="31" spans="1:13" ht="15" customHeight="1">
      <c r="A31" s="30"/>
      <c r="B31" s="31"/>
      <c r="C31" s="31"/>
      <c r="D31" s="31"/>
      <c r="E31" s="31"/>
      <c r="F31" s="31"/>
      <c r="G31" s="51"/>
      <c r="H31" s="51"/>
      <c r="I31" s="30"/>
      <c r="J31" s="63"/>
      <c r="K31" s="52"/>
    </row>
    <row r="32" spans="1:13" ht="15" customHeight="1">
      <c r="A32" s="160" t="s">
        <v>5</v>
      </c>
      <c r="B32" s="161"/>
      <c r="C32" s="161"/>
      <c r="D32" s="161"/>
      <c r="E32" s="162"/>
      <c r="F32" s="1"/>
      <c r="G32" s="33"/>
      <c r="H32" s="33"/>
      <c r="I32" s="1"/>
      <c r="J32" s="34"/>
      <c r="K32" s="34"/>
    </row>
    <row r="33" spans="1:11">
      <c r="A33" s="163" t="s">
        <v>3</v>
      </c>
      <c r="B33" s="161" t="s">
        <v>113</v>
      </c>
      <c r="C33" s="161"/>
      <c r="D33" s="161"/>
      <c r="E33" s="162"/>
      <c r="F33" s="1"/>
      <c r="G33" s="35"/>
      <c r="H33" s="35"/>
      <c r="I33" s="1"/>
      <c r="J33" s="1"/>
      <c r="K33" s="34"/>
    </row>
    <row r="34" spans="1:11">
      <c r="A34" s="163" t="s">
        <v>46</v>
      </c>
      <c r="B34" s="161" t="s">
        <v>112</v>
      </c>
      <c r="C34" s="161"/>
      <c r="D34" s="161"/>
      <c r="E34" s="164"/>
      <c r="F34" s="86" t="str">
        <f>'FORM 2 (REKAP IURAN)'!B47</f>
        <v>WIDIARGO YUARMADI</v>
      </c>
      <c r="G34" s="68"/>
      <c r="H34" s="87"/>
      <c r="I34" s="88" t="str">
        <f>'FORM 2 (REKAP IURAN)'!F47</f>
        <v>GENERAL MANAGER</v>
      </c>
      <c r="J34" s="67"/>
      <c r="K34" s="89" t="str">
        <f>'FORM 2 (REKAP IURAN)'!K47</f>
        <v>[var.salaryDate]</v>
      </c>
    </row>
    <row r="35" spans="1:11">
      <c r="A35" s="163" t="s">
        <v>114</v>
      </c>
      <c r="B35" s="161" t="s">
        <v>115</v>
      </c>
      <c r="C35" s="161"/>
      <c r="D35" s="161"/>
      <c r="E35" s="165"/>
      <c r="F35" s="37" t="s">
        <v>6</v>
      </c>
      <c r="I35" s="38" t="s">
        <v>7</v>
      </c>
      <c r="J35" s="37"/>
      <c r="K35" s="39" t="s">
        <v>8</v>
      </c>
    </row>
    <row r="36" spans="1:11">
      <c r="A36" s="163"/>
      <c r="B36" s="161" t="s">
        <v>116</v>
      </c>
      <c r="C36" s="161"/>
      <c r="D36" s="161"/>
      <c r="E36" s="162"/>
      <c r="F36" s="1"/>
      <c r="G36" s="35"/>
      <c r="H36" s="35"/>
      <c r="I36" s="1"/>
      <c r="J36" s="1"/>
      <c r="K36" s="34"/>
    </row>
    <row r="37" spans="1:11">
      <c r="A37" s="163" t="s">
        <v>117</v>
      </c>
      <c r="B37" s="161" t="s">
        <v>121</v>
      </c>
      <c r="C37" s="161"/>
      <c r="D37" s="161"/>
      <c r="E37" s="162"/>
      <c r="F37" s="1"/>
      <c r="G37" s="35"/>
      <c r="H37" s="35"/>
      <c r="I37" s="1"/>
      <c r="J37" s="1"/>
      <c r="K37" s="34"/>
    </row>
    <row r="38" spans="1:11">
      <c r="A38" s="161" t="s">
        <v>118</v>
      </c>
      <c r="B38" s="166" t="s">
        <v>147</v>
      </c>
      <c r="C38" s="166"/>
      <c r="D38" s="166"/>
      <c r="E38" s="167"/>
      <c r="F38" s="1"/>
      <c r="G38" s="35"/>
      <c r="H38" s="35"/>
      <c r="I38" s="1"/>
      <c r="J38" s="1"/>
      <c r="K38" s="34"/>
    </row>
    <row r="39" spans="1:11">
      <c r="A39" s="160" t="s">
        <v>119</v>
      </c>
      <c r="B39" s="166" t="s">
        <v>122</v>
      </c>
      <c r="C39" s="166"/>
      <c r="D39" s="166"/>
      <c r="E39" s="167"/>
      <c r="F39" s="1"/>
      <c r="G39" s="35"/>
      <c r="H39" s="35"/>
      <c r="I39" s="1"/>
      <c r="J39" s="1"/>
      <c r="K39" s="34"/>
    </row>
    <row r="40" spans="1:11">
      <c r="A40" s="160" t="s">
        <v>120</v>
      </c>
      <c r="B40" s="166" t="s">
        <v>83</v>
      </c>
      <c r="C40" s="166"/>
      <c r="D40" s="166"/>
      <c r="E40" s="167"/>
      <c r="G40" s="35"/>
      <c r="H40" s="35"/>
      <c r="I40" s="1"/>
      <c r="J40" s="36"/>
      <c r="K40" s="34"/>
    </row>
    <row r="41" spans="1:11">
      <c r="A41" s="161" t="s">
        <v>124</v>
      </c>
      <c r="B41" s="166" t="s">
        <v>123</v>
      </c>
      <c r="C41" s="166"/>
      <c r="D41" s="166"/>
      <c r="E41" s="167"/>
      <c r="K41" s="34"/>
    </row>
    <row r="42" spans="1:11">
      <c r="A42" s="146"/>
      <c r="B42" s="146"/>
      <c r="C42" s="146"/>
      <c r="D42" s="148"/>
      <c r="K42" s="1"/>
    </row>
    <row r="43" spans="1:1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</row>
    <row r="44" spans="1:1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</row>
    <row r="45" spans="1:11" s="40" customFormat="1" ht="11"/>
    <row r="46" spans="1:11" s="40" customFormat="1" ht="11"/>
    <row r="47" spans="1:11" s="40" customFormat="1" ht="11"/>
    <row r="48" spans="1:11" s="40" customFormat="1" ht="11"/>
    <row r="49" s="40" customFormat="1" ht="11"/>
    <row r="50" s="40" customFormat="1" ht="11"/>
    <row r="51" s="40" customFormat="1" ht="11"/>
    <row r="52" s="40" customFormat="1" ht="11"/>
    <row r="53" s="40" customFormat="1" ht="11"/>
    <row r="54" s="40" customFormat="1" ht="11"/>
    <row r="55" s="40" customFormat="1" ht="11"/>
    <row r="56" s="40" customFormat="1" ht="11"/>
    <row r="57" s="40" customFormat="1" ht="11"/>
    <row r="58" s="40" customFormat="1" ht="11"/>
    <row r="59" s="40" customFormat="1" ht="11"/>
    <row r="60" s="40" customFormat="1" ht="11"/>
    <row r="61" s="40" customFormat="1" ht="11"/>
    <row r="62" s="40" customFormat="1" ht="11"/>
    <row r="63" s="40" customFormat="1" ht="11"/>
    <row r="64" s="40" customFormat="1" ht="11"/>
    <row r="65" s="40" customFormat="1" ht="11"/>
    <row r="66" s="40" customFormat="1" ht="11"/>
    <row r="67" s="40" customFormat="1" ht="11"/>
    <row r="68" s="40" customFormat="1" ht="11"/>
    <row r="69" s="40" customFormat="1" ht="11"/>
    <row r="70" s="40" customFormat="1" ht="11"/>
    <row r="71" s="40" customFormat="1" ht="11"/>
    <row r="72" s="40" customFormat="1" ht="11"/>
    <row r="73" s="40" customFormat="1" ht="11"/>
    <row r="74" s="40" customFormat="1" ht="11"/>
    <row r="75" s="40" customFormat="1" ht="11"/>
    <row r="76" s="40" customFormat="1" ht="11"/>
    <row r="77" s="40" customFormat="1" ht="11"/>
    <row r="78" s="40" customFormat="1" ht="11"/>
    <row r="79" s="40" customFormat="1" ht="11"/>
    <row r="80" s="40" customFormat="1" ht="11"/>
    <row r="81" s="40" customFormat="1" ht="11"/>
    <row r="82" s="40" customFormat="1" ht="11"/>
    <row r="83" s="40" customFormat="1" ht="11"/>
    <row r="84" s="40" customFormat="1" ht="11"/>
    <row r="85" s="40" customFormat="1" ht="11"/>
    <row r="86" s="40" customFormat="1" ht="11"/>
    <row r="87" s="40" customFormat="1" ht="11"/>
    <row r="88" s="40" customFormat="1" ht="11"/>
    <row r="89" s="40" customFormat="1" ht="11"/>
    <row r="90" s="40" customFormat="1" ht="11"/>
    <row r="91" s="40" customFormat="1" ht="11"/>
    <row r="92" s="40" customFormat="1" ht="11"/>
    <row r="93" s="40" customFormat="1" ht="11"/>
    <row r="94" s="40" customFormat="1" ht="11"/>
    <row r="95" s="40" customFormat="1" ht="11"/>
    <row r="96" s="40" customFormat="1" ht="11"/>
    <row r="97" s="40" customFormat="1" ht="11"/>
    <row r="98" s="40" customFormat="1" ht="11"/>
    <row r="99" s="40" customFormat="1" ht="11"/>
    <row r="100" s="40" customFormat="1" ht="11"/>
    <row r="101" s="40" customFormat="1" ht="11"/>
    <row r="102" s="40" customFormat="1" ht="11"/>
    <row r="103" s="40" customFormat="1" ht="11"/>
    <row r="104" s="40" customFormat="1" ht="11"/>
    <row r="105" s="40" customFormat="1" ht="11"/>
    <row r="106" s="40" customFormat="1" ht="11"/>
    <row r="107" s="40" customFormat="1" ht="11"/>
    <row r="108" s="40" customFormat="1" ht="11"/>
    <row r="109" s="40" customFormat="1" ht="11"/>
    <row r="110" s="40" customFormat="1" ht="11"/>
    <row r="111" s="40" customFormat="1" ht="11"/>
    <row r="112" s="40" customFormat="1" ht="11"/>
    <row r="113" s="40" customFormat="1" ht="11"/>
    <row r="114" s="40" customFormat="1" ht="11"/>
    <row r="115" s="40" customFormat="1" ht="11"/>
    <row r="116" s="40" customFormat="1" ht="11"/>
    <row r="117" s="40" customFormat="1" ht="11"/>
    <row r="118" s="40" customFormat="1" ht="11"/>
    <row r="119" s="40" customFormat="1" ht="11"/>
    <row r="120" s="40" customFormat="1" ht="11"/>
    <row r="121" s="40" customFormat="1" ht="11"/>
    <row r="122" s="40" customFormat="1" ht="11"/>
    <row r="123" s="40" customFormat="1" ht="11"/>
    <row r="124" s="40" customFormat="1" ht="11"/>
    <row r="125" s="40" customFormat="1" ht="11"/>
    <row r="126" s="40" customFormat="1" ht="11"/>
    <row r="127" s="40" customFormat="1" ht="11"/>
    <row r="128" s="40" customFormat="1" ht="11"/>
    <row r="129" s="40" customFormat="1" ht="11"/>
    <row r="130" s="40" customFormat="1" ht="11"/>
    <row r="131" s="40" customFormat="1" ht="11"/>
    <row r="132" s="40" customFormat="1" ht="11"/>
    <row r="133" s="40" customFormat="1" ht="11"/>
    <row r="134" s="40" customFormat="1" ht="11"/>
    <row r="135" s="40" customFormat="1" ht="11"/>
    <row r="136" s="40" customFormat="1" ht="11"/>
    <row r="137" s="40" customFormat="1" ht="11"/>
    <row r="138" s="40" customFormat="1" ht="11"/>
    <row r="139" s="40" customFormat="1" ht="11"/>
    <row r="140" s="40" customFormat="1" ht="11"/>
    <row r="141" s="40" customFormat="1" ht="11"/>
    <row r="142" s="40" customFormat="1" ht="11"/>
    <row r="143" s="40" customFormat="1" ht="11"/>
    <row r="144" s="40" customFormat="1" ht="11"/>
    <row r="145" s="40" customFormat="1" ht="11"/>
    <row r="146" s="40" customFormat="1" ht="11"/>
    <row r="147" s="40" customFormat="1" ht="11"/>
    <row r="148" s="40" customFormat="1" ht="11"/>
    <row r="149" s="40" customFormat="1" ht="11"/>
    <row r="150" s="40" customFormat="1" ht="11"/>
    <row r="151" s="40" customFormat="1" ht="11"/>
    <row r="152" s="40" customFormat="1" ht="11"/>
    <row r="153" s="40" customFormat="1" ht="11"/>
    <row r="154" s="40" customFormat="1" ht="11"/>
    <row r="155" s="40" customFormat="1" ht="11"/>
    <row r="156" s="40" customFormat="1" ht="11"/>
    <row r="157" s="40" customFormat="1" ht="11"/>
    <row r="158" s="40" customFormat="1" ht="11"/>
    <row r="159" s="40" customFormat="1" ht="11"/>
    <row r="160" s="40" customFormat="1" ht="11"/>
    <row r="161" s="40" customFormat="1" ht="11"/>
    <row r="162" s="40" customFormat="1" ht="11"/>
    <row r="163" s="40" customFormat="1" ht="11"/>
    <row r="164" s="40" customFormat="1" ht="11"/>
    <row r="165" s="40" customFormat="1" ht="11"/>
    <row r="166" s="40" customFormat="1" ht="11"/>
    <row r="167" s="40" customFormat="1" ht="11"/>
    <row r="168" s="40" customFormat="1" ht="11"/>
    <row r="169" s="40" customFormat="1" ht="11"/>
    <row r="170" s="40" customFormat="1" ht="11"/>
    <row r="171" s="40" customFormat="1" ht="11"/>
    <row r="172" s="40" customFormat="1" ht="11"/>
    <row r="173" s="40" customFormat="1" ht="11"/>
    <row r="174" s="40" customFormat="1" ht="11"/>
    <row r="175" s="40" customFormat="1" ht="11"/>
    <row r="176" s="40" customFormat="1" ht="11"/>
    <row r="177" s="40" customFormat="1" ht="11"/>
    <row r="178" s="40" customFormat="1" ht="11"/>
    <row r="179" s="40" customFormat="1" ht="11"/>
    <row r="180" s="40" customFormat="1" ht="11"/>
    <row r="181" s="40" customFormat="1" ht="11"/>
    <row r="182" s="40" customFormat="1" ht="11"/>
    <row r="183" s="40" customFormat="1" ht="11"/>
    <row r="184" s="40" customFormat="1" ht="11"/>
    <row r="185" s="40" customFormat="1" ht="11"/>
    <row r="186" s="40" customFormat="1" ht="11"/>
    <row r="187" s="40" customFormat="1" ht="11"/>
    <row r="188" s="40" customFormat="1" ht="11"/>
    <row r="189" s="40" customFormat="1" ht="11"/>
    <row r="190" s="40" customFormat="1" ht="11"/>
    <row r="191" s="40" customFormat="1" ht="11"/>
    <row r="192" s="40" customFormat="1" ht="11"/>
    <row r="193" s="40" customFormat="1" ht="11"/>
    <row r="194" s="40" customFormat="1" ht="11"/>
    <row r="195" s="40" customFormat="1" ht="11"/>
    <row r="196" s="40" customFormat="1" ht="11"/>
    <row r="197" s="40" customFormat="1" ht="11"/>
    <row r="198" s="40" customFormat="1" ht="11"/>
    <row r="199" s="40" customFormat="1" ht="11"/>
    <row r="200" s="40" customFormat="1" ht="11"/>
    <row r="201" s="40" customFormat="1" ht="11"/>
    <row r="202" s="40" customFormat="1" ht="11"/>
    <row r="203" s="40" customFormat="1" ht="11"/>
    <row r="204" s="40" customFormat="1" ht="11"/>
    <row r="205" s="40" customFormat="1" ht="11"/>
    <row r="206" s="40" customFormat="1" ht="11"/>
    <row r="207" s="40" customFormat="1" ht="11"/>
    <row r="208" s="40" customFormat="1" ht="11"/>
    <row r="209" s="40" customFormat="1" ht="11"/>
    <row r="210" s="40" customFormat="1" ht="11"/>
    <row r="211" s="40" customFormat="1" ht="11"/>
    <row r="212" s="40" customFormat="1" ht="11"/>
    <row r="213" s="40" customFormat="1" ht="11"/>
    <row r="214" s="40" customFormat="1" ht="11"/>
    <row r="215" s="40" customFormat="1" ht="11"/>
    <row r="216" s="40" customFormat="1" ht="11"/>
    <row r="217" s="40" customFormat="1" ht="11"/>
    <row r="218" s="40" customFormat="1" ht="11"/>
    <row r="219" s="40" customFormat="1" ht="11"/>
    <row r="220" s="40" customFormat="1" ht="11"/>
    <row r="221" s="40" customFormat="1" ht="11"/>
    <row r="222" s="40" customFormat="1" ht="11"/>
    <row r="223" s="40" customFormat="1" ht="11"/>
    <row r="224" s="40" customFormat="1" ht="11"/>
    <row r="225" s="40" customFormat="1" ht="11"/>
    <row r="226" s="40" customFormat="1" ht="11"/>
    <row r="227" s="40" customFormat="1" ht="11"/>
    <row r="228" s="40" customFormat="1" ht="11"/>
    <row r="229" s="40" customFormat="1" ht="11"/>
    <row r="230" s="40" customFormat="1" ht="11"/>
    <row r="231" s="40" customFormat="1" ht="11"/>
    <row r="232" s="40" customFormat="1" ht="11"/>
    <row r="233" s="40" customFormat="1" ht="11"/>
    <row r="234" s="40" customFormat="1" ht="11"/>
    <row r="235" s="40" customFormat="1" ht="11"/>
    <row r="236" s="40" customFormat="1" ht="11"/>
    <row r="237" s="40" customFormat="1" ht="11"/>
    <row r="238" s="40" customFormat="1" ht="11"/>
    <row r="239" s="40" customFormat="1" ht="11"/>
    <row r="240" s="40" customFormat="1" ht="11"/>
    <row r="241" spans="1:11" s="40" customFormat="1" ht="11"/>
    <row r="242" spans="1:11" s="40" customFormat="1" ht="11"/>
    <row r="243" spans="1:11" s="40" customFormat="1" ht="11"/>
    <row r="244" spans="1:11" s="40" customFormat="1" ht="11"/>
    <row r="245" spans="1:11" s="40" customFormat="1" ht="11"/>
    <row r="246" spans="1:11" s="40" customFormat="1" ht="11"/>
    <row r="247" spans="1:11" s="40" customFormat="1" ht="11"/>
    <row r="248" spans="1:11" s="40" customFormat="1" ht="11"/>
    <row r="249" spans="1:11" s="40" customFormat="1" ht="11"/>
    <row r="250" spans="1:11" s="40" customFormat="1">
      <c r="A250"/>
      <c r="B250"/>
      <c r="C250"/>
      <c r="D250"/>
      <c r="E250"/>
      <c r="F250"/>
      <c r="G250"/>
      <c r="H250"/>
      <c r="I250"/>
      <c r="J250"/>
      <c r="K250"/>
    </row>
    <row r="251" spans="1:11" s="40" customFormat="1">
      <c r="A251"/>
      <c r="B251"/>
      <c r="C251"/>
      <c r="D251"/>
      <c r="E251"/>
      <c r="F251"/>
      <c r="G251"/>
      <c r="H251"/>
      <c r="I251"/>
      <c r="J251"/>
      <c r="K251"/>
    </row>
  </sheetData>
  <mergeCells count="2">
    <mergeCell ref="H7:H8"/>
    <mergeCell ref="A7:A8"/>
  </mergeCells>
  <phoneticPr fontId="2" type="noConversion"/>
  <pageMargins left="0.25" right="0.25" top="0.75" bottom="0.75" header="0.3" footer="0.3"/>
  <pageSetup paperSize="9" scale="90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I244"/>
  <sheetViews>
    <sheetView zoomScaleSheetLayoutView="100" workbookViewId="0">
      <selection activeCell="D12" sqref="D12"/>
    </sheetView>
  </sheetViews>
  <sheetFormatPr baseColWidth="10" defaultColWidth="8.83203125" defaultRowHeight="12" x14ac:dyDescent="0"/>
  <cols>
    <col min="1" max="1" width="4" customWidth="1"/>
    <col min="2" max="2" width="13.5" customWidth="1"/>
    <col min="3" max="3" width="14.6640625" customWidth="1"/>
    <col min="4" max="4" width="17.83203125" customWidth="1"/>
    <col min="5" max="5" width="31.1640625" customWidth="1"/>
    <col min="6" max="6" width="16.1640625" customWidth="1"/>
    <col min="7" max="7" width="8.5" customWidth="1"/>
    <col min="8" max="8" width="20.83203125" customWidth="1"/>
    <col min="9" max="9" width="24" customWidth="1"/>
  </cols>
  <sheetData>
    <row r="1" spans="1:9" ht="52.5" customHeight="1"/>
    <row r="2" spans="1:9" ht="15">
      <c r="A2" s="3"/>
      <c r="B2" s="3"/>
      <c r="D2" s="373" t="s">
        <v>132</v>
      </c>
      <c r="E2" s="373"/>
      <c r="F2" s="3"/>
      <c r="I2" s="143" t="s">
        <v>0</v>
      </c>
    </row>
    <row r="3" spans="1:9" ht="9.75" customHeight="1">
      <c r="A3" s="3"/>
      <c r="B3" s="3"/>
      <c r="C3" s="3"/>
      <c r="D3" s="28"/>
      <c r="E3" s="3"/>
      <c r="F3" s="3"/>
      <c r="I3" s="58" t="s">
        <v>72</v>
      </c>
    </row>
    <row r="4" spans="1:9">
      <c r="B4" s="142" t="s">
        <v>67</v>
      </c>
      <c r="C4" s="142"/>
      <c r="D4" s="142" t="s">
        <v>61</v>
      </c>
      <c r="E4" s="142"/>
      <c r="F4" s="142" t="s">
        <v>63</v>
      </c>
      <c r="H4" s="142" t="s">
        <v>62</v>
      </c>
      <c r="I4" s="59" t="s">
        <v>133</v>
      </c>
    </row>
    <row r="5" spans="1:9" s="87" customFormat="1">
      <c r="B5" s="86" t="str">
        <f>'FORM 2 (REKAP IURAN)'!L11</f>
        <v>JJ006304</v>
      </c>
      <c r="C5" s="109"/>
      <c r="D5" s="86" t="str">
        <f>'FORM 2 (REKAP IURAN)'!D8</f>
        <v>[var.companyName]</v>
      </c>
      <c r="E5" s="86"/>
      <c r="F5" s="109">
        <v>0</v>
      </c>
      <c r="H5" s="217" t="str">
        <f>'FORM 2 (REKAP IURAN)'!D12</f>
        <v>[var.strPeriode]</v>
      </c>
    </row>
    <row r="6" spans="1:9" ht="12.75" customHeight="1">
      <c r="A6" s="3"/>
      <c r="B6" s="3"/>
      <c r="C6" s="3"/>
      <c r="D6" s="3"/>
      <c r="E6" s="3"/>
      <c r="F6" s="3"/>
      <c r="G6" s="3"/>
    </row>
    <row r="7" spans="1:9">
      <c r="A7" s="433" t="s">
        <v>96</v>
      </c>
      <c r="B7" s="121" t="s">
        <v>97</v>
      </c>
      <c r="C7" s="121" t="s">
        <v>98</v>
      </c>
      <c r="D7" s="121" t="s">
        <v>75</v>
      </c>
      <c r="E7" s="121" t="s">
        <v>88</v>
      </c>
      <c r="F7" s="121" t="s">
        <v>102</v>
      </c>
      <c r="G7" s="121" t="s">
        <v>126</v>
      </c>
      <c r="H7" s="121" t="s">
        <v>125</v>
      </c>
      <c r="I7" s="121" t="s">
        <v>127</v>
      </c>
    </row>
    <row r="8" spans="1:9">
      <c r="A8" s="433"/>
      <c r="B8" s="123"/>
      <c r="C8" s="121" t="s">
        <v>87</v>
      </c>
      <c r="D8" s="124" t="s">
        <v>99</v>
      </c>
      <c r="E8" s="154" t="s">
        <v>251</v>
      </c>
      <c r="F8" s="126" t="s">
        <v>101</v>
      </c>
      <c r="G8" s="126" t="s">
        <v>1</v>
      </c>
      <c r="H8" s="126" t="s">
        <v>4</v>
      </c>
      <c r="I8" s="123" t="s">
        <v>128</v>
      </c>
    </row>
    <row r="9" spans="1:9" ht="15" customHeight="1">
      <c r="A9" s="127"/>
      <c r="B9" s="128"/>
      <c r="C9" s="149"/>
      <c r="D9" s="150"/>
      <c r="E9" s="131"/>
      <c r="F9" s="132"/>
      <c r="G9" s="57"/>
      <c r="H9" s="57"/>
      <c r="I9" s="57"/>
    </row>
    <row r="10" spans="1:9" s="87" customFormat="1" ht="15" customHeight="1">
      <c r="A10" s="339"/>
      <c r="B10" s="340"/>
      <c r="C10" s="340"/>
      <c r="D10" s="144"/>
      <c r="E10" s="341"/>
      <c r="F10" s="342"/>
      <c r="G10" s="343"/>
      <c r="H10" s="344"/>
      <c r="I10" s="272"/>
    </row>
    <row r="11" spans="1:9" s="87" customFormat="1" ht="15" customHeight="1">
      <c r="A11" s="296"/>
      <c r="B11" s="328"/>
      <c r="C11" s="340"/>
      <c r="D11" s="144"/>
      <c r="E11" s="345"/>
      <c r="F11" s="331"/>
      <c r="G11" s="152"/>
      <c r="H11" s="344"/>
      <c r="I11" s="272"/>
    </row>
    <row r="12" spans="1:9" ht="15" customHeight="1">
      <c r="A12" s="127"/>
      <c r="B12" s="128"/>
      <c r="C12" s="138"/>
      <c r="D12" s="130"/>
      <c r="E12" s="151"/>
      <c r="F12" s="132"/>
      <c r="G12" s="153"/>
      <c r="H12" s="57"/>
      <c r="I12" s="57"/>
    </row>
    <row r="13" spans="1:9" ht="15" customHeight="1">
      <c r="A13" s="134"/>
      <c r="B13" s="128"/>
      <c r="C13" s="138"/>
      <c r="D13" s="130"/>
      <c r="E13" s="151"/>
      <c r="F13" s="139"/>
      <c r="G13" s="153"/>
      <c r="H13" s="57"/>
      <c r="I13" s="57"/>
    </row>
    <row r="14" spans="1:9" ht="15" customHeight="1">
      <c r="A14" s="127"/>
      <c r="B14" s="138"/>
      <c r="C14" s="138"/>
      <c r="D14" s="130"/>
      <c r="E14" s="151"/>
      <c r="F14" s="139"/>
      <c r="G14" s="153"/>
      <c r="H14" s="57"/>
      <c r="I14" s="57"/>
    </row>
    <row r="15" spans="1:9" ht="15" customHeight="1">
      <c r="A15" s="134"/>
      <c r="B15" s="138"/>
      <c r="C15" s="138"/>
      <c r="D15" s="130"/>
      <c r="E15" s="151"/>
      <c r="F15" s="139"/>
      <c r="G15" s="153"/>
      <c r="H15" s="57"/>
      <c r="I15" s="57"/>
    </row>
    <row r="16" spans="1:9" ht="15" customHeight="1">
      <c r="A16" s="127"/>
      <c r="B16" s="128"/>
      <c r="C16" s="138"/>
      <c r="D16" s="130"/>
      <c r="E16" s="151"/>
      <c r="F16" s="139"/>
      <c r="G16" s="153"/>
      <c r="H16" s="57"/>
      <c r="I16" s="57"/>
    </row>
    <row r="17" spans="1:9" ht="15" customHeight="1">
      <c r="A17" s="134"/>
      <c r="B17" s="128"/>
      <c r="C17" s="138"/>
      <c r="D17" s="130"/>
      <c r="E17" s="151"/>
      <c r="F17" s="139"/>
      <c r="G17" s="153"/>
      <c r="H17" s="57"/>
      <c r="I17" s="57"/>
    </row>
    <row r="18" spans="1:9" ht="15" customHeight="1">
      <c r="A18" s="127"/>
      <c r="B18" s="128"/>
      <c r="C18" s="138"/>
      <c r="D18" s="130"/>
      <c r="E18" s="151"/>
      <c r="F18" s="139"/>
      <c r="G18" s="153"/>
      <c r="H18" s="57"/>
      <c r="I18" s="57"/>
    </row>
    <row r="19" spans="1:9" ht="15" customHeight="1">
      <c r="A19" s="134"/>
      <c r="B19" s="128"/>
      <c r="C19" s="138"/>
      <c r="D19" s="130"/>
      <c r="E19" s="131"/>
      <c r="F19" s="132"/>
      <c r="G19" s="153"/>
      <c r="H19" s="57"/>
      <c r="I19" s="57"/>
    </row>
    <row r="20" spans="1:9" ht="15" customHeight="1">
      <c r="A20" s="127"/>
      <c r="B20" s="138"/>
      <c r="C20" s="138"/>
      <c r="D20" s="130"/>
      <c r="E20" s="131"/>
      <c r="F20" s="132"/>
      <c r="G20" s="153"/>
      <c r="H20" s="57"/>
      <c r="I20" s="57"/>
    </row>
    <row r="21" spans="1:9" ht="15" customHeight="1">
      <c r="A21" s="127"/>
      <c r="B21" s="138"/>
      <c r="C21" s="138"/>
      <c r="D21" s="130"/>
      <c r="E21" s="131"/>
      <c r="F21" s="132"/>
      <c r="G21" s="153"/>
      <c r="H21" s="57"/>
      <c r="I21" s="57"/>
    </row>
    <row r="22" spans="1:9" ht="15" customHeight="1">
      <c r="A22" s="127"/>
      <c r="B22" s="138"/>
      <c r="C22" s="138"/>
      <c r="D22" s="130"/>
      <c r="E22" s="131"/>
      <c r="F22" s="132"/>
      <c r="G22" s="153"/>
      <c r="H22" s="57"/>
      <c r="I22" s="57"/>
    </row>
    <row r="23" spans="1:9" ht="15" customHeight="1">
      <c r="A23" s="241">
        <f>COUNTA(A9:A22)</f>
        <v>0</v>
      </c>
      <c r="B23" s="238" t="s">
        <v>129</v>
      </c>
      <c r="C23" s="239"/>
      <c r="D23" s="239"/>
      <c r="E23" s="239"/>
      <c r="F23" s="239"/>
      <c r="G23" s="240"/>
      <c r="H23" s="120">
        <f>SUM(H9:H22)</f>
        <v>0</v>
      </c>
    </row>
    <row r="24" spans="1:9" ht="15" customHeight="1">
      <c r="A24" s="160" t="s">
        <v>5</v>
      </c>
      <c r="B24" s="161"/>
      <c r="C24" s="162"/>
      <c r="D24" s="162"/>
      <c r="E24" s="168"/>
      <c r="F24" s="34"/>
      <c r="G24" s="34"/>
      <c r="H24" s="41"/>
    </row>
    <row r="25" spans="1:9">
      <c r="A25" s="163" t="s">
        <v>3</v>
      </c>
      <c r="B25" s="166" t="s">
        <v>131</v>
      </c>
      <c r="C25" s="165"/>
      <c r="D25" s="162"/>
      <c r="E25" s="169"/>
      <c r="F25" s="1"/>
      <c r="G25" s="34"/>
      <c r="H25" s="42"/>
    </row>
    <row r="26" spans="1:9">
      <c r="A26" s="163"/>
      <c r="B26" s="166" t="s">
        <v>146</v>
      </c>
      <c r="C26" s="165"/>
      <c r="D26" s="162"/>
      <c r="E26" s="169"/>
      <c r="F26" s="1"/>
      <c r="G26" s="34"/>
      <c r="H26" s="42"/>
    </row>
    <row r="27" spans="1:9">
      <c r="A27" s="163" t="s">
        <v>46</v>
      </c>
      <c r="B27" s="161" t="s">
        <v>130</v>
      </c>
      <c r="C27" s="165"/>
      <c r="D27" s="162"/>
      <c r="E27" s="169"/>
      <c r="F27" s="1"/>
      <c r="G27" s="34"/>
      <c r="H27" s="42"/>
    </row>
    <row r="28" spans="1:9">
      <c r="A28" s="163" t="s">
        <v>114</v>
      </c>
      <c r="B28" s="166" t="s">
        <v>122</v>
      </c>
      <c r="C28" s="162"/>
      <c r="D28" s="162"/>
      <c r="E28" s="169"/>
      <c r="F28" s="86" t="str">
        <f>'FORM 2 (REKAP IURAN)'!B47</f>
        <v>WIDIARGO YUARMADI</v>
      </c>
      <c r="G28" s="87"/>
      <c r="H28" s="88" t="str">
        <f>'FORM 2 (REKAP IURAN)'!F47</f>
        <v>GENERAL MANAGER</v>
      </c>
      <c r="I28" s="89" t="str">
        <f>'FORM 2 (REKAP IURAN)'!K47</f>
        <v>[var.salaryDate]</v>
      </c>
    </row>
    <row r="29" spans="1:9">
      <c r="A29" s="163" t="s">
        <v>117</v>
      </c>
      <c r="B29" s="166" t="s">
        <v>83</v>
      </c>
      <c r="C29" s="165"/>
      <c r="D29" s="165"/>
      <c r="E29" s="169"/>
      <c r="F29" s="147" t="s">
        <v>134</v>
      </c>
      <c r="H29" s="38" t="s">
        <v>7</v>
      </c>
      <c r="I29" s="39" t="s">
        <v>8</v>
      </c>
    </row>
    <row r="30" spans="1:9">
      <c r="A30" s="161" t="s">
        <v>118</v>
      </c>
      <c r="B30" s="166" t="s">
        <v>143</v>
      </c>
      <c r="C30" s="165"/>
      <c r="D30" s="165"/>
      <c r="E30" s="165"/>
      <c r="G30" s="34"/>
    </row>
    <row r="31" spans="1:9">
      <c r="A31" s="145"/>
      <c r="B31" s="148"/>
      <c r="C31" s="1"/>
      <c r="G31" s="34"/>
    </row>
    <row r="32" spans="1:9">
      <c r="A32" s="145"/>
      <c r="B32" s="148"/>
      <c r="E32" s="35"/>
      <c r="F32" s="36"/>
      <c r="G32" s="34"/>
    </row>
    <row r="33" spans="1:8">
      <c r="A33" s="146"/>
      <c r="B33" s="148"/>
      <c r="G33" s="34"/>
    </row>
    <row r="34" spans="1:8">
      <c r="A34" s="40"/>
      <c r="B34" s="40"/>
      <c r="C34" s="40"/>
      <c r="D34" s="40"/>
      <c r="G34" s="1"/>
    </row>
    <row r="35" spans="1:8">
      <c r="A35" s="40"/>
      <c r="B35" s="40"/>
      <c r="C35" s="40"/>
      <c r="D35" s="40"/>
      <c r="E35" s="40"/>
      <c r="F35" s="40"/>
      <c r="G35" s="40"/>
    </row>
    <row r="36" spans="1:8" s="40" customFormat="1">
      <c r="H36"/>
    </row>
    <row r="37" spans="1:8" s="40" customFormat="1">
      <c r="H37"/>
    </row>
    <row r="38" spans="1:8" s="40" customFormat="1" ht="11"/>
    <row r="39" spans="1:8" s="40" customFormat="1" ht="11"/>
    <row r="40" spans="1:8" s="40" customFormat="1" ht="11"/>
    <row r="41" spans="1:8" s="40" customFormat="1" ht="11"/>
    <row r="42" spans="1:8" s="40" customFormat="1" ht="11"/>
    <row r="43" spans="1:8" s="40" customFormat="1" ht="11"/>
    <row r="44" spans="1:8" s="40" customFormat="1" ht="11"/>
    <row r="45" spans="1:8" s="40" customFormat="1" ht="11"/>
    <row r="46" spans="1:8" s="40" customFormat="1" ht="11"/>
    <row r="47" spans="1:8" s="40" customFormat="1" ht="11"/>
    <row r="48" spans="1:8" s="40" customFormat="1" ht="11"/>
    <row r="49" s="40" customFormat="1" ht="11"/>
    <row r="50" s="40" customFormat="1" ht="11"/>
    <row r="51" s="40" customFormat="1" ht="11"/>
    <row r="52" s="40" customFormat="1" ht="11"/>
    <row r="53" s="40" customFormat="1" ht="11"/>
    <row r="54" s="40" customFormat="1" ht="11"/>
    <row r="55" s="40" customFormat="1" ht="11"/>
    <row r="56" s="40" customFormat="1" ht="11"/>
    <row r="57" s="40" customFormat="1" ht="11"/>
    <row r="58" s="40" customFormat="1" ht="11"/>
    <row r="59" s="40" customFormat="1" ht="11"/>
    <row r="60" s="40" customFormat="1" ht="11"/>
    <row r="61" s="40" customFormat="1" ht="11"/>
    <row r="62" s="40" customFormat="1" ht="11"/>
    <row r="63" s="40" customFormat="1" ht="11"/>
    <row r="64" s="40" customFormat="1" ht="11"/>
    <row r="65" s="40" customFormat="1" ht="11"/>
    <row r="66" s="40" customFormat="1" ht="11"/>
    <row r="67" s="40" customFormat="1" ht="11"/>
    <row r="68" s="40" customFormat="1" ht="11"/>
    <row r="69" s="40" customFormat="1" ht="11"/>
    <row r="70" s="40" customFormat="1" ht="11"/>
    <row r="71" s="40" customFormat="1" ht="11"/>
    <row r="72" s="40" customFormat="1" ht="11"/>
    <row r="73" s="40" customFormat="1" ht="11"/>
    <row r="74" s="40" customFormat="1" ht="11"/>
    <row r="75" s="40" customFormat="1" ht="11"/>
    <row r="76" s="40" customFormat="1" ht="11"/>
    <row r="77" s="40" customFormat="1" ht="11"/>
    <row r="78" s="40" customFormat="1" ht="11"/>
    <row r="79" s="40" customFormat="1" ht="11"/>
    <row r="80" s="40" customFormat="1" ht="11"/>
    <row r="81" s="40" customFormat="1" ht="11"/>
    <row r="82" s="40" customFormat="1" ht="11"/>
    <row r="83" s="40" customFormat="1" ht="11"/>
    <row r="84" s="40" customFormat="1" ht="11"/>
    <row r="85" s="40" customFormat="1" ht="11"/>
    <row r="86" s="40" customFormat="1" ht="11"/>
    <row r="87" s="40" customFormat="1" ht="11"/>
    <row r="88" s="40" customFormat="1" ht="11"/>
    <row r="89" s="40" customFormat="1" ht="11"/>
    <row r="90" s="40" customFormat="1" ht="11"/>
    <row r="91" s="40" customFormat="1" ht="11"/>
    <row r="92" s="40" customFormat="1" ht="11"/>
    <row r="93" s="40" customFormat="1" ht="11"/>
    <row r="94" s="40" customFormat="1" ht="11"/>
    <row r="95" s="40" customFormat="1" ht="11"/>
    <row r="96" s="40" customFormat="1" ht="11"/>
    <row r="97" s="40" customFormat="1" ht="11"/>
    <row r="98" s="40" customFormat="1" ht="11"/>
    <row r="99" s="40" customFormat="1" ht="11"/>
    <row r="100" s="40" customFormat="1" ht="11"/>
    <row r="101" s="40" customFormat="1" ht="11"/>
    <row r="102" s="40" customFormat="1" ht="11"/>
    <row r="103" s="40" customFormat="1" ht="11"/>
    <row r="104" s="40" customFormat="1" ht="11"/>
    <row r="105" s="40" customFormat="1" ht="11"/>
    <row r="106" s="40" customFormat="1" ht="11"/>
    <row r="107" s="40" customFormat="1" ht="11"/>
    <row r="108" s="40" customFormat="1" ht="11"/>
    <row r="109" s="40" customFormat="1" ht="11"/>
    <row r="110" s="40" customFormat="1" ht="11"/>
    <row r="111" s="40" customFormat="1" ht="11"/>
    <row r="112" s="40" customFormat="1" ht="11"/>
    <row r="113" s="40" customFormat="1" ht="11"/>
    <row r="114" s="40" customFormat="1" ht="11"/>
    <row r="115" s="40" customFormat="1" ht="11"/>
    <row r="116" s="40" customFormat="1" ht="11"/>
    <row r="117" s="40" customFormat="1" ht="11"/>
    <row r="118" s="40" customFormat="1" ht="11"/>
    <row r="119" s="40" customFormat="1" ht="11"/>
    <row r="120" s="40" customFormat="1" ht="11"/>
    <row r="121" s="40" customFormat="1" ht="11"/>
    <row r="122" s="40" customFormat="1" ht="11"/>
    <row r="123" s="40" customFormat="1" ht="11"/>
    <row r="124" s="40" customFormat="1" ht="11"/>
    <row r="125" s="40" customFormat="1" ht="11"/>
    <row r="126" s="40" customFormat="1" ht="11"/>
    <row r="127" s="40" customFormat="1" ht="11"/>
    <row r="128" s="40" customFormat="1" ht="11"/>
    <row r="129" s="40" customFormat="1" ht="11"/>
    <row r="130" s="40" customFormat="1" ht="11"/>
    <row r="131" s="40" customFormat="1" ht="11"/>
    <row r="132" s="40" customFormat="1" ht="11"/>
    <row r="133" s="40" customFormat="1" ht="11"/>
    <row r="134" s="40" customFormat="1" ht="11"/>
    <row r="135" s="40" customFormat="1" ht="11"/>
    <row r="136" s="40" customFormat="1" ht="11"/>
    <row r="137" s="40" customFormat="1" ht="11"/>
    <row r="138" s="40" customFormat="1" ht="11"/>
    <row r="139" s="40" customFormat="1" ht="11"/>
    <row r="140" s="40" customFormat="1" ht="11"/>
    <row r="141" s="40" customFormat="1" ht="11"/>
    <row r="142" s="40" customFormat="1" ht="11"/>
    <row r="143" s="40" customFormat="1" ht="11"/>
    <row r="144" s="40" customFormat="1" ht="11"/>
    <row r="145" s="40" customFormat="1" ht="11"/>
    <row r="146" s="40" customFormat="1" ht="11"/>
    <row r="147" s="40" customFormat="1" ht="11"/>
    <row r="148" s="40" customFormat="1" ht="11"/>
    <row r="149" s="40" customFormat="1" ht="11"/>
    <row r="150" s="40" customFormat="1" ht="11"/>
    <row r="151" s="40" customFormat="1" ht="11"/>
    <row r="152" s="40" customFormat="1" ht="11"/>
    <row r="153" s="40" customFormat="1" ht="11"/>
    <row r="154" s="40" customFormat="1" ht="11"/>
    <row r="155" s="40" customFormat="1" ht="11"/>
    <row r="156" s="40" customFormat="1" ht="11"/>
    <row r="157" s="40" customFormat="1" ht="11"/>
    <row r="158" s="40" customFormat="1" ht="11"/>
    <row r="159" s="40" customFormat="1" ht="11"/>
    <row r="160" s="40" customFormat="1" ht="11"/>
    <row r="161" s="40" customFormat="1" ht="11"/>
    <row r="162" s="40" customFormat="1" ht="11"/>
    <row r="163" s="40" customFormat="1" ht="11"/>
    <row r="164" s="40" customFormat="1" ht="11"/>
    <row r="165" s="40" customFormat="1" ht="11"/>
    <row r="166" s="40" customFormat="1" ht="11"/>
    <row r="167" s="40" customFormat="1" ht="11"/>
    <row r="168" s="40" customFormat="1" ht="11"/>
    <row r="169" s="40" customFormat="1" ht="11"/>
    <row r="170" s="40" customFormat="1" ht="11"/>
    <row r="171" s="40" customFormat="1" ht="11"/>
    <row r="172" s="40" customFormat="1" ht="11"/>
    <row r="173" s="40" customFormat="1" ht="11"/>
    <row r="174" s="40" customFormat="1" ht="11"/>
    <row r="175" s="40" customFormat="1" ht="11"/>
    <row r="176" s="40" customFormat="1" ht="11"/>
    <row r="177" s="40" customFormat="1" ht="11"/>
    <row r="178" s="40" customFormat="1" ht="11"/>
    <row r="179" s="40" customFormat="1" ht="11"/>
    <row r="180" s="40" customFormat="1" ht="11"/>
    <row r="181" s="40" customFormat="1" ht="11"/>
    <row r="182" s="40" customFormat="1" ht="11"/>
    <row r="183" s="40" customFormat="1" ht="11"/>
    <row r="184" s="40" customFormat="1" ht="11"/>
    <row r="185" s="40" customFormat="1" ht="11"/>
    <row r="186" s="40" customFormat="1" ht="11"/>
    <row r="187" s="40" customFormat="1" ht="11"/>
    <row r="188" s="40" customFormat="1" ht="11"/>
    <row r="189" s="40" customFormat="1" ht="11"/>
    <row r="190" s="40" customFormat="1" ht="11"/>
    <row r="191" s="40" customFormat="1" ht="11"/>
    <row r="192" s="40" customFormat="1" ht="11"/>
    <row r="193" s="40" customFormat="1" ht="11"/>
    <row r="194" s="40" customFormat="1" ht="11"/>
    <row r="195" s="40" customFormat="1" ht="11"/>
    <row r="196" s="40" customFormat="1" ht="11"/>
    <row r="197" s="40" customFormat="1" ht="11"/>
    <row r="198" s="40" customFormat="1" ht="11"/>
    <row r="199" s="40" customFormat="1" ht="11"/>
    <row r="200" s="40" customFormat="1" ht="11"/>
    <row r="201" s="40" customFormat="1" ht="11"/>
    <row r="202" s="40" customFormat="1" ht="11"/>
    <row r="203" s="40" customFormat="1" ht="11"/>
    <row r="204" s="40" customFormat="1" ht="11"/>
    <row r="205" s="40" customFormat="1" ht="11"/>
    <row r="206" s="40" customFormat="1" ht="11"/>
    <row r="207" s="40" customFormat="1" ht="11"/>
    <row r="208" s="40" customFormat="1" ht="11"/>
    <row r="209" s="40" customFormat="1" ht="11"/>
    <row r="210" s="40" customFormat="1" ht="11"/>
    <row r="211" s="40" customFormat="1" ht="11"/>
    <row r="212" s="40" customFormat="1" ht="11"/>
    <row r="213" s="40" customFormat="1" ht="11"/>
    <row r="214" s="40" customFormat="1" ht="11"/>
    <row r="215" s="40" customFormat="1" ht="11"/>
    <row r="216" s="40" customFormat="1" ht="11"/>
    <row r="217" s="40" customFormat="1" ht="11"/>
    <row r="218" s="40" customFormat="1" ht="11"/>
    <row r="219" s="40" customFormat="1" ht="11"/>
    <row r="220" s="40" customFormat="1" ht="11"/>
    <row r="221" s="40" customFormat="1" ht="11"/>
    <row r="222" s="40" customFormat="1" ht="11"/>
    <row r="223" s="40" customFormat="1" ht="11"/>
    <row r="224" s="40" customFormat="1" ht="11"/>
    <row r="225" s="40" customFormat="1" ht="11"/>
    <row r="226" s="40" customFormat="1" ht="11"/>
    <row r="227" s="40" customFormat="1" ht="11"/>
    <row r="228" s="40" customFormat="1" ht="11"/>
    <row r="229" s="40" customFormat="1" ht="11"/>
    <row r="230" s="40" customFormat="1" ht="11"/>
    <row r="231" s="40" customFormat="1" ht="11"/>
    <row r="232" s="40" customFormat="1" ht="11"/>
    <row r="233" s="40" customFormat="1" ht="11"/>
    <row r="234" s="40" customFormat="1" ht="11"/>
    <row r="235" s="40" customFormat="1" ht="11"/>
    <row r="236" s="40" customFormat="1" ht="11"/>
    <row r="237" s="40" customFormat="1" ht="11"/>
    <row r="238" s="40" customFormat="1" ht="11"/>
    <row r="239" s="40" customFormat="1" ht="11"/>
    <row r="240" s="40" customFormat="1" ht="11"/>
    <row r="241" spans="1:8" s="40" customFormat="1">
      <c r="A241"/>
      <c r="B241"/>
      <c r="C241"/>
      <c r="D241"/>
    </row>
    <row r="242" spans="1:8" s="40" customFormat="1">
      <c r="A242"/>
      <c r="B242"/>
      <c r="C242"/>
      <c r="D242"/>
      <c r="E242"/>
      <c r="F242"/>
      <c r="G242"/>
    </row>
    <row r="243" spans="1:8">
      <c r="H243" s="40"/>
    </row>
    <row r="244" spans="1:8">
      <c r="H244" s="40"/>
    </row>
  </sheetData>
  <mergeCells count="2">
    <mergeCell ref="D2:E2"/>
    <mergeCell ref="A7:A8"/>
  </mergeCells>
  <phoneticPr fontId="2" type="noConversion"/>
  <printOptions horizontalCentered="1"/>
  <pageMargins left="0" right="0" top="0.98425196850393704" bottom="0.98425196850393704" header="0.51181102362204722" footer="0.51181102362204722"/>
  <pageSetup paperSize="9" scale="97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Q249"/>
  <sheetViews>
    <sheetView zoomScaleSheetLayoutView="100" workbookViewId="0">
      <selection activeCell="D23" sqref="D23"/>
    </sheetView>
  </sheetViews>
  <sheetFormatPr baseColWidth="10" defaultColWidth="8.83203125" defaultRowHeight="12" x14ac:dyDescent="0"/>
  <cols>
    <col min="1" max="1" width="4.5" customWidth="1"/>
    <col min="2" max="2" width="12.83203125" customWidth="1"/>
    <col min="3" max="3" width="14" customWidth="1"/>
    <col min="4" max="4" width="17.5" customWidth="1"/>
    <col min="5" max="5" width="38.33203125" customWidth="1"/>
    <col min="6" max="6" width="13.6640625" customWidth="1"/>
    <col min="7" max="7" width="8.1640625" customWidth="1"/>
    <col min="8" max="8" width="19.33203125" customWidth="1"/>
    <col min="9" max="9" width="19" style="1" customWidth="1"/>
    <col min="10" max="10" width="16.1640625" style="1" customWidth="1"/>
    <col min="11" max="17" width="9.1640625" style="1" customWidth="1"/>
  </cols>
  <sheetData>
    <row r="1" spans="1:17" ht="51" customHeight="1">
      <c r="I1"/>
    </row>
    <row r="2" spans="1:17" ht="15">
      <c r="A2" s="3"/>
      <c r="B2" s="3"/>
      <c r="D2" s="373" t="s">
        <v>135</v>
      </c>
      <c r="E2" s="373"/>
      <c r="F2" s="3"/>
      <c r="I2" s="158"/>
    </row>
    <row r="3" spans="1:17" s="40" customFormat="1" ht="15" customHeight="1">
      <c r="A3" s="3"/>
      <c r="B3" s="3"/>
      <c r="C3" s="3"/>
      <c r="D3" s="28"/>
      <c r="E3" s="3"/>
      <c r="F3" s="3"/>
      <c r="G3"/>
      <c r="H3"/>
      <c r="I3" s="159"/>
      <c r="J3" s="31"/>
      <c r="K3" s="31"/>
      <c r="L3" s="31"/>
      <c r="M3" s="31"/>
      <c r="N3" s="31"/>
      <c r="O3" s="31"/>
      <c r="P3" s="31"/>
      <c r="Q3" s="31"/>
    </row>
    <row r="4" spans="1:17" s="40" customFormat="1" ht="15" customHeight="1">
      <c r="A4"/>
      <c r="B4" s="142" t="s">
        <v>67</v>
      </c>
      <c r="C4" s="142"/>
      <c r="D4" s="142" t="s">
        <v>61</v>
      </c>
      <c r="E4" s="142"/>
      <c r="F4" s="142" t="s">
        <v>63</v>
      </c>
      <c r="G4"/>
      <c r="H4" s="142" t="s">
        <v>62</v>
      </c>
      <c r="I4" s="159"/>
      <c r="J4" s="31"/>
      <c r="K4" s="31"/>
      <c r="L4" s="31"/>
      <c r="M4" s="31"/>
      <c r="N4" s="31"/>
      <c r="O4" s="31"/>
      <c r="P4" s="31"/>
      <c r="Q4" s="31"/>
    </row>
    <row r="5" spans="1:17" s="221" customFormat="1" ht="15" customHeight="1">
      <c r="A5" s="87"/>
      <c r="B5" s="86" t="str">
        <f>'FORM 2 (REKAP IURAN)'!L11</f>
        <v>JJ006304</v>
      </c>
      <c r="C5" s="109"/>
      <c r="D5" s="86" t="str">
        <f>'FORM 2 (REKAP IURAN)'!D8</f>
        <v>[var.companyName]</v>
      </c>
      <c r="E5" s="86"/>
      <c r="F5" s="109">
        <v>0</v>
      </c>
      <c r="G5" s="87"/>
      <c r="H5" s="217" t="str">
        <f>'FORM 2 (REKAP IURAN)'!D12</f>
        <v>[var.strPeriode]</v>
      </c>
      <c r="I5" s="87"/>
      <c r="J5" s="220"/>
      <c r="K5" s="220"/>
      <c r="L5" s="220"/>
      <c r="M5" s="220"/>
      <c r="N5" s="220"/>
      <c r="O5" s="220"/>
      <c r="P5" s="220"/>
      <c r="Q5" s="220"/>
    </row>
    <row r="6" spans="1:17" ht="15" customHeight="1">
      <c r="A6" s="3"/>
      <c r="B6" s="3"/>
      <c r="C6" s="3"/>
      <c r="D6" s="3"/>
      <c r="E6" s="3"/>
      <c r="F6" s="3"/>
      <c r="G6" s="3"/>
      <c r="I6"/>
    </row>
    <row r="7" spans="1:17" ht="15" customHeight="1">
      <c r="A7" s="433" t="s">
        <v>96</v>
      </c>
      <c r="B7" s="121" t="s">
        <v>64</v>
      </c>
      <c r="C7" s="121" t="s">
        <v>98</v>
      </c>
      <c r="D7" s="121" t="s">
        <v>75</v>
      </c>
      <c r="E7" s="121" t="s">
        <v>88</v>
      </c>
      <c r="F7" s="121" t="s">
        <v>102</v>
      </c>
      <c r="G7" s="121" t="s">
        <v>126</v>
      </c>
      <c r="H7" s="437" t="s">
        <v>136</v>
      </c>
      <c r="I7" s="437"/>
      <c r="J7" s="121" t="s">
        <v>138</v>
      </c>
      <c r="K7" s="67"/>
      <c r="L7" s="67"/>
      <c r="M7" s="67"/>
      <c r="N7" s="67"/>
      <c r="O7" s="67"/>
      <c r="P7" s="67"/>
      <c r="Q7" s="67"/>
    </row>
    <row r="8" spans="1:17" ht="15" customHeight="1">
      <c r="A8" s="433"/>
      <c r="B8" s="155"/>
      <c r="C8" s="121" t="s">
        <v>87</v>
      </c>
      <c r="D8" s="124" t="s">
        <v>99</v>
      </c>
      <c r="E8" s="156" t="s">
        <v>105</v>
      </c>
      <c r="F8" s="121" t="s">
        <v>101</v>
      </c>
      <c r="G8" s="121" t="s">
        <v>1</v>
      </c>
      <c r="H8" s="157" t="s">
        <v>137</v>
      </c>
      <c r="I8" s="157" t="s">
        <v>79</v>
      </c>
      <c r="J8" s="121" t="s">
        <v>139</v>
      </c>
      <c r="K8" s="31"/>
      <c r="L8" s="31"/>
      <c r="M8" s="31"/>
      <c r="N8" s="31"/>
      <c r="O8" s="31"/>
      <c r="P8" s="31"/>
      <c r="Q8" s="31"/>
    </row>
    <row r="9" spans="1:17" ht="13">
      <c r="A9" s="127"/>
      <c r="B9" s="242"/>
      <c r="C9" s="243"/>
      <c r="D9" s="249"/>
      <c r="E9" s="243"/>
      <c r="F9" s="247"/>
      <c r="G9" s="66"/>
      <c r="H9" s="248"/>
      <c r="I9" s="222"/>
      <c r="J9" s="223"/>
      <c r="K9" s="31"/>
      <c r="L9" s="31"/>
      <c r="M9" s="31"/>
      <c r="N9" s="31"/>
      <c r="O9" s="31"/>
      <c r="P9" s="31"/>
      <c r="Q9" s="31"/>
    </row>
    <row r="10" spans="1:17" s="87" customFormat="1" ht="15" customHeight="1">
      <c r="A10" s="296"/>
      <c r="B10" s="267"/>
      <c r="C10" s="242"/>
      <c r="D10" s="144"/>
      <c r="E10" s="265"/>
      <c r="F10" s="322"/>
      <c r="G10" s="311"/>
      <c r="H10" s="297"/>
      <c r="I10" s="297"/>
      <c r="J10" s="320"/>
      <c r="K10" s="220"/>
      <c r="L10" s="220"/>
      <c r="M10" s="220"/>
      <c r="N10" s="220"/>
      <c r="O10" s="220"/>
      <c r="P10" s="220"/>
      <c r="Q10" s="220"/>
    </row>
    <row r="11" spans="1:17" ht="15" customHeight="1">
      <c r="A11" s="296"/>
      <c r="B11" s="267"/>
      <c r="C11" s="244"/>
      <c r="D11" s="144"/>
      <c r="E11" s="243"/>
      <c r="F11" s="323"/>
      <c r="G11" s="325"/>
      <c r="H11" s="248"/>
      <c r="I11" s="297"/>
      <c r="J11" s="320"/>
      <c r="K11" s="31"/>
      <c r="L11" s="31"/>
      <c r="M11" s="31"/>
      <c r="N11" s="31"/>
      <c r="O11" s="31"/>
      <c r="P11" s="31"/>
      <c r="Q11" s="31"/>
    </row>
    <row r="12" spans="1:17" ht="15" customHeight="1">
      <c r="A12" s="296"/>
      <c r="B12" s="267"/>
      <c r="C12" s="245"/>
      <c r="D12" s="144"/>
      <c r="E12" s="244"/>
      <c r="F12" s="323"/>
      <c r="G12" s="325"/>
      <c r="H12" s="248"/>
      <c r="I12" s="297"/>
      <c r="J12" s="320"/>
      <c r="K12" s="31"/>
      <c r="L12" s="31"/>
      <c r="M12" s="31"/>
      <c r="N12" s="31"/>
      <c r="O12" s="31"/>
      <c r="P12" s="31"/>
      <c r="Q12" s="31"/>
    </row>
    <row r="13" spans="1:17" ht="15" customHeight="1">
      <c r="A13" s="296"/>
      <c r="B13" s="267"/>
      <c r="C13" s="244"/>
      <c r="D13" s="144"/>
      <c r="E13" s="244"/>
      <c r="F13" s="323"/>
      <c r="G13" s="325"/>
      <c r="H13" s="248"/>
      <c r="I13" s="297"/>
      <c r="J13" s="320"/>
      <c r="K13" s="31"/>
      <c r="L13" s="31"/>
      <c r="M13" s="31"/>
      <c r="N13" s="31"/>
      <c r="O13" s="31"/>
      <c r="P13" s="31"/>
      <c r="Q13" s="31"/>
    </row>
    <row r="14" spans="1:17" ht="15" customHeight="1">
      <c r="A14" s="296"/>
      <c r="B14" s="267"/>
      <c r="C14" s="245"/>
      <c r="D14" s="144"/>
      <c r="E14" s="267"/>
      <c r="F14" s="324"/>
      <c r="G14" s="325"/>
      <c r="H14" s="248"/>
      <c r="I14" s="297"/>
      <c r="J14" s="320"/>
      <c r="K14" s="31"/>
      <c r="L14" s="31"/>
      <c r="M14" s="31"/>
      <c r="N14" s="31"/>
      <c r="O14" s="31"/>
      <c r="P14" s="31"/>
      <c r="Q14" s="31"/>
    </row>
    <row r="15" spans="1:17" ht="15" customHeight="1">
      <c r="A15" s="296"/>
      <c r="B15" s="267"/>
      <c r="C15" s="245"/>
      <c r="D15" s="144"/>
      <c r="E15" s="245"/>
      <c r="F15" s="324"/>
      <c r="G15" s="325"/>
      <c r="H15" s="248"/>
      <c r="I15" s="297"/>
      <c r="J15" s="320"/>
      <c r="K15" s="31"/>
      <c r="L15" s="31"/>
      <c r="M15" s="31"/>
      <c r="N15" s="31"/>
      <c r="O15" s="31"/>
      <c r="P15" s="31"/>
      <c r="Q15" s="31"/>
    </row>
    <row r="16" spans="1:17" ht="15" customHeight="1">
      <c r="A16" s="296"/>
      <c r="B16" s="267"/>
      <c r="C16" s="245"/>
      <c r="D16" s="144"/>
      <c r="E16" s="245"/>
      <c r="F16" s="324"/>
      <c r="G16" s="325"/>
      <c r="H16" s="248"/>
      <c r="I16" s="297"/>
      <c r="J16" s="320"/>
      <c r="K16" s="31"/>
      <c r="L16" s="31"/>
      <c r="M16" s="31"/>
      <c r="N16" s="31"/>
      <c r="O16" s="31"/>
      <c r="P16" s="31"/>
      <c r="Q16" s="31"/>
    </row>
    <row r="17" spans="1:17" ht="15" customHeight="1">
      <c r="A17" s="296"/>
      <c r="B17" s="267"/>
      <c r="C17" s="245"/>
      <c r="D17" s="144"/>
      <c r="E17" s="245"/>
      <c r="F17" s="324"/>
      <c r="G17" s="325"/>
      <c r="H17" s="248"/>
      <c r="I17" s="297"/>
      <c r="J17" s="320"/>
      <c r="K17" s="31"/>
      <c r="L17" s="31"/>
      <c r="M17" s="31"/>
      <c r="N17" s="31"/>
      <c r="O17" s="31"/>
      <c r="P17" s="31"/>
      <c r="Q17" s="31"/>
    </row>
    <row r="18" spans="1:17" ht="15" customHeight="1">
      <c r="A18" s="296"/>
      <c r="B18" s="267"/>
      <c r="C18" s="245"/>
      <c r="D18" s="144"/>
      <c r="E18" s="245"/>
      <c r="F18" s="324"/>
      <c r="G18" s="325"/>
      <c r="H18" s="248"/>
      <c r="I18" s="297"/>
      <c r="J18" s="320"/>
      <c r="K18" s="31"/>
      <c r="L18" s="31"/>
      <c r="M18" s="31"/>
      <c r="N18" s="31"/>
      <c r="O18" s="31"/>
      <c r="P18" s="31"/>
      <c r="Q18" s="31"/>
    </row>
    <row r="19" spans="1:17" ht="15" customHeight="1">
      <c r="A19" s="296"/>
      <c r="B19" s="267"/>
      <c r="C19" s="243"/>
      <c r="D19" s="144"/>
      <c r="E19" s="245"/>
      <c r="F19" s="324"/>
      <c r="G19" s="325"/>
      <c r="H19" s="248"/>
      <c r="I19" s="297"/>
      <c r="J19" s="320"/>
      <c r="K19" s="31"/>
      <c r="L19" s="31"/>
      <c r="M19" s="31"/>
      <c r="N19" s="31"/>
      <c r="O19" s="31"/>
      <c r="P19" s="31"/>
      <c r="Q19" s="31"/>
    </row>
    <row r="20" spans="1:17" ht="15" customHeight="1">
      <c r="A20" s="296"/>
      <c r="B20" s="316"/>
      <c r="C20" s="243"/>
      <c r="D20" s="144"/>
      <c r="E20" s="245"/>
      <c r="F20" s="324"/>
      <c r="G20" s="325"/>
      <c r="H20" s="248"/>
      <c r="I20" s="297"/>
      <c r="J20" s="320"/>
      <c r="K20" s="31"/>
      <c r="L20" s="31"/>
      <c r="M20" s="31"/>
      <c r="N20" s="31"/>
      <c r="O20" s="31"/>
      <c r="P20" s="31"/>
      <c r="Q20" s="31"/>
    </row>
    <row r="21" spans="1:17" ht="15" customHeight="1">
      <c r="A21" s="296"/>
      <c r="B21" s="316"/>
      <c r="C21" s="243"/>
      <c r="D21" s="144"/>
      <c r="E21" s="245"/>
      <c r="F21" s="324"/>
      <c r="G21" s="325"/>
      <c r="H21" s="248"/>
      <c r="I21" s="297"/>
      <c r="J21" s="320"/>
      <c r="K21" s="31"/>
      <c r="L21" s="31"/>
      <c r="M21" s="31"/>
      <c r="N21" s="31"/>
      <c r="O21" s="31"/>
      <c r="P21" s="31"/>
      <c r="Q21" s="31"/>
    </row>
    <row r="22" spans="1:17" ht="15" customHeight="1">
      <c r="A22" s="296"/>
      <c r="B22" s="317"/>
      <c r="C22" s="243"/>
      <c r="D22" s="144"/>
      <c r="E22" s="245"/>
      <c r="F22" s="324"/>
      <c r="G22" s="325"/>
      <c r="H22" s="248"/>
      <c r="I22" s="297"/>
      <c r="J22" s="320"/>
      <c r="K22" s="31"/>
      <c r="L22" s="31"/>
      <c r="M22" s="31"/>
      <c r="N22" s="31"/>
      <c r="O22" s="31"/>
      <c r="P22" s="31"/>
      <c r="Q22" s="31"/>
    </row>
    <row r="23" spans="1:17" ht="15" customHeight="1">
      <c r="A23" s="296"/>
      <c r="B23" s="317"/>
      <c r="C23" s="243"/>
      <c r="D23" s="144"/>
      <c r="E23" s="267"/>
      <c r="F23" s="324"/>
      <c r="G23" s="325"/>
      <c r="H23" s="248"/>
      <c r="I23" s="297"/>
      <c r="J23" s="320"/>
      <c r="K23" s="31"/>
      <c r="L23" s="31"/>
      <c r="M23" s="31"/>
      <c r="N23" s="31"/>
      <c r="O23" s="31"/>
      <c r="P23" s="31"/>
      <c r="Q23" s="31"/>
    </row>
    <row r="24" spans="1:17" ht="15" customHeight="1">
      <c r="A24" s="296"/>
      <c r="B24" s="317"/>
      <c r="C24" s="243"/>
      <c r="D24" s="144"/>
      <c r="E24" s="267"/>
      <c r="F24" s="324"/>
      <c r="G24" s="325"/>
      <c r="H24" s="248"/>
      <c r="I24" s="297"/>
      <c r="J24" s="320"/>
      <c r="K24" s="31"/>
      <c r="L24" s="31"/>
      <c r="M24" s="31"/>
      <c r="N24" s="31"/>
      <c r="O24" s="31"/>
      <c r="P24" s="31"/>
      <c r="Q24" s="31"/>
    </row>
    <row r="25" spans="1:17" ht="15" customHeight="1">
      <c r="A25" s="296"/>
      <c r="B25" s="317"/>
      <c r="C25" s="243"/>
      <c r="D25" s="144"/>
      <c r="E25" s="267"/>
      <c r="F25" s="324"/>
      <c r="G25" s="325"/>
      <c r="H25" s="248"/>
      <c r="I25" s="297"/>
      <c r="J25" s="320"/>
      <c r="K25" s="31"/>
      <c r="L25" s="31"/>
      <c r="M25" s="31"/>
      <c r="N25" s="31"/>
      <c r="O25" s="31"/>
      <c r="P25" s="31"/>
      <c r="Q25" s="31"/>
    </row>
    <row r="26" spans="1:17" ht="15" customHeight="1">
      <c r="A26" s="296"/>
      <c r="B26" s="317"/>
      <c r="C26" s="243"/>
      <c r="D26" s="144"/>
      <c r="E26" s="245"/>
      <c r="F26" s="324"/>
      <c r="G26" s="325"/>
      <c r="H26" s="248"/>
      <c r="I26" s="297"/>
      <c r="J26" s="320"/>
      <c r="K26" s="31"/>
      <c r="L26" s="31"/>
      <c r="M26" s="31"/>
      <c r="N26" s="31"/>
      <c r="O26" s="31"/>
      <c r="P26" s="31"/>
      <c r="Q26" s="31"/>
    </row>
    <row r="27" spans="1:17" ht="15" customHeight="1">
      <c r="A27" s="127"/>
      <c r="B27" s="245"/>
      <c r="C27" s="243"/>
      <c r="D27" s="144"/>
      <c r="E27" s="245"/>
      <c r="F27" s="246"/>
      <c r="G27" s="66"/>
      <c r="H27" s="57"/>
      <c r="I27" s="222"/>
      <c r="J27" s="223"/>
      <c r="K27" s="31"/>
      <c r="L27" s="31"/>
      <c r="M27" s="31"/>
      <c r="N27" s="31"/>
      <c r="O27" s="31"/>
      <c r="P27" s="31"/>
      <c r="Q27" s="31"/>
    </row>
    <row r="28" spans="1:17" ht="15" customHeight="1">
      <c r="A28" s="434" t="s">
        <v>140</v>
      </c>
      <c r="B28" s="435"/>
      <c r="C28" s="435"/>
      <c r="D28" s="435"/>
      <c r="E28" s="435"/>
      <c r="F28" s="435"/>
      <c r="G28" s="436"/>
      <c r="H28" s="32">
        <f>SUM(H9:H27)</f>
        <v>0</v>
      </c>
      <c r="I28" s="224">
        <f>SUM(I9:I27)</f>
        <v>0</v>
      </c>
      <c r="J28" s="225">
        <f>SUM(J9:J27)</f>
        <v>0</v>
      </c>
      <c r="K28" s="31"/>
      <c r="L28" s="31"/>
      <c r="M28" s="31"/>
      <c r="N28" s="31"/>
      <c r="O28" s="31"/>
      <c r="P28" s="31"/>
      <c r="Q28" s="31"/>
    </row>
    <row r="29" spans="1:17" ht="15" customHeight="1">
      <c r="A29" s="160" t="s">
        <v>5</v>
      </c>
      <c r="B29" s="161"/>
      <c r="C29" s="162"/>
      <c r="D29" s="162"/>
      <c r="E29" s="168"/>
      <c r="F29" s="34"/>
      <c r="G29" s="34"/>
      <c r="H29" s="41"/>
      <c r="I29"/>
      <c r="J29" s="54"/>
      <c r="K29" s="31"/>
      <c r="L29" s="31"/>
      <c r="M29" s="31"/>
      <c r="N29" s="31"/>
      <c r="O29" s="31"/>
      <c r="P29" s="31"/>
      <c r="Q29" s="31"/>
    </row>
    <row r="30" spans="1:17" ht="15" customHeight="1">
      <c r="A30" s="163" t="s">
        <v>3</v>
      </c>
      <c r="B30" s="166" t="s">
        <v>141</v>
      </c>
      <c r="C30" s="165"/>
      <c r="D30" s="162"/>
      <c r="E30" s="169"/>
      <c r="F30" s="1"/>
      <c r="G30" s="34"/>
      <c r="H30" s="42"/>
      <c r="I30"/>
      <c r="J30" s="54"/>
      <c r="K30" s="31"/>
      <c r="L30" s="31"/>
      <c r="M30" s="31"/>
      <c r="N30" s="31"/>
      <c r="O30" s="31"/>
      <c r="P30" s="31"/>
      <c r="Q30" s="31"/>
    </row>
    <row r="31" spans="1:17" ht="15" customHeight="1">
      <c r="A31" s="163"/>
      <c r="B31" s="166" t="s">
        <v>145</v>
      </c>
      <c r="C31" s="165"/>
      <c r="D31" s="162"/>
      <c r="E31" s="169"/>
      <c r="F31" s="1"/>
      <c r="G31" s="34"/>
      <c r="H31" s="42"/>
      <c r="I31"/>
      <c r="J31" s="53"/>
      <c r="K31" s="31"/>
      <c r="L31" s="31"/>
      <c r="M31" s="31"/>
      <c r="N31" s="31"/>
      <c r="O31" s="31"/>
      <c r="P31" s="31"/>
      <c r="Q31" s="31"/>
    </row>
    <row r="32" spans="1:17" ht="15" customHeight="1">
      <c r="A32" s="163" t="s">
        <v>46</v>
      </c>
      <c r="B32" s="161" t="s">
        <v>142</v>
      </c>
      <c r="C32" s="165"/>
      <c r="D32" s="162"/>
      <c r="E32" s="169"/>
      <c r="F32" s="101" t="str">
        <f>'FORM 2 (REKAP IURAN)'!B47</f>
        <v>WIDIARGO YUARMADI</v>
      </c>
      <c r="G32" s="34"/>
      <c r="H32" s="42" t="str">
        <f>'FORM 2 (REKAP IURAN)'!F47</f>
        <v>GENERAL MANAGER</v>
      </c>
      <c r="I32" s="294" t="str">
        <f>'FORM 2 (REKAP IURAN)'!K47</f>
        <v>[var.salaryDate]</v>
      </c>
      <c r="J32" s="53"/>
    </row>
    <row r="33" spans="1:17" ht="15" customHeight="1">
      <c r="A33" s="163" t="s">
        <v>114</v>
      </c>
      <c r="B33" s="166" t="s">
        <v>122</v>
      </c>
      <c r="C33" s="162"/>
      <c r="D33" s="162"/>
      <c r="E33" s="169"/>
      <c r="F33" s="147" t="s">
        <v>134</v>
      </c>
      <c r="G33" s="64"/>
      <c r="H33" s="29" t="s">
        <v>7</v>
      </c>
      <c r="I33" s="29" t="s">
        <v>8</v>
      </c>
    </row>
    <row r="34" spans="1:17" ht="15" customHeight="1">
      <c r="A34" s="163" t="s">
        <v>117</v>
      </c>
      <c r="B34" s="166" t="s">
        <v>83</v>
      </c>
      <c r="C34" s="165"/>
      <c r="D34" s="165"/>
      <c r="E34" s="169"/>
      <c r="F34" s="147"/>
      <c r="H34" s="38"/>
      <c r="I34" s="39"/>
    </row>
    <row r="35" spans="1:17" ht="15" customHeight="1">
      <c r="A35" s="161" t="s">
        <v>118</v>
      </c>
      <c r="B35" s="166" t="s">
        <v>144</v>
      </c>
      <c r="C35" s="165"/>
      <c r="D35" s="165"/>
      <c r="E35" s="165"/>
      <c r="G35" s="34"/>
      <c r="I35"/>
    </row>
    <row r="36" spans="1:17" ht="15" customHeight="1">
      <c r="A36" s="162"/>
      <c r="B36" s="170"/>
      <c r="C36" s="171"/>
      <c r="D36" s="171"/>
      <c r="E36" s="171"/>
      <c r="F36" s="67"/>
      <c r="G36" s="34"/>
    </row>
    <row r="37" spans="1:17">
      <c r="A37" s="1"/>
      <c r="B37" s="37"/>
      <c r="D37" s="38"/>
      <c r="F37" s="39"/>
      <c r="G37" s="34"/>
    </row>
    <row r="38" spans="1:17">
      <c r="A38" s="1"/>
      <c r="B38" s="40"/>
      <c r="C38" s="40"/>
      <c r="D38" s="40"/>
      <c r="E38" s="40"/>
      <c r="F38" s="40"/>
    </row>
    <row r="39" spans="1:17">
      <c r="A39" s="1"/>
    </row>
    <row r="40" spans="1:17">
      <c r="A40" s="40"/>
      <c r="G40" s="40"/>
    </row>
    <row r="41" spans="1:17">
      <c r="A41" s="40"/>
      <c r="B41" s="40"/>
      <c r="C41" s="40"/>
      <c r="D41" s="40"/>
      <c r="E41" s="40"/>
      <c r="F41" s="40"/>
      <c r="G41" s="40"/>
    </row>
    <row r="42" spans="1:17">
      <c r="A42" s="40"/>
      <c r="B42" s="40"/>
      <c r="C42" s="40"/>
      <c r="D42" s="40"/>
      <c r="E42" s="40"/>
      <c r="F42" s="40"/>
      <c r="G42" s="40"/>
    </row>
    <row r="43" spans="1:17" s="40" customFormat="1" ht="11">
      <c r="I43" s="31"/>
      <c r="J43" s="31"/>
      <c r="K43" s="31"/>
      <c r="L43" s="31"/>
      <c r="M43" s="31"/>
      <c r="N43" s="31"/>
      <c r="O43" s="31"/>
      <c r="P43" s="31"/>
      <c r="Q43" s="31"/>
    </row>
    <row r="44" spans="1:17" s="40" customFormat="1" ht="11">
      <c r="I44" s="31"/>
      <c r="J44" s="31"/>
      <c r="K44" s="31"/>
      <c r="L44" s="31"/>
      <c r="M44" s="31"/>
      <c r="N44" s="31"/>
      <c r="O44" s="31"/>
      <c r="P44" s="31"/>
      <c r="Q44" s="31"/>
    </row>
    <row r="45" spans="1:17" s="40" customFormat="1" ht="11">
      <c r="I45" s="31"/>
      <c r="J45" s="31"/>
      <c r="K45" s="31"/>
      <c r="L45" s="31"/>
      <c r="M45" s="31"/>
      <c r="N45" s="31"/>
      <c r="O45" s="31"/>
      <c r="P45" s="31"/>
      <c r="Q45" s="31"/>
    </row>
    <row r="46" spans="1:17" s="40" customFormat="1" ht="11">
      <c r="I46" s="31"/>
      <c r="J46" s="31"/>
      <c r="K46" s="31"/>
      <c r="L46" s="31"/>
      <c r="M46" s="31"/>
      <c r="N46" s="31"/>
      <c r="O46" s="31"/>
      <c r="P46" s="31"/>
      <c r="Q46" s="31"/>
    </row>
    <row r="47" spans="1:17" s="40" customFormat="1" ht="11">
      <c r="I47" s="31"/>
      <c r="J47" s="31"/>
      <c r="K47" s="31"/>
      <c r="L47" s="31"/>
      <c r="M47" s="31"/>
      <c r="N47" s="31"/>
      <c r="O47" s="31"/>
      <c r="P47" s="31"/>
      <c r="Q47" s="31"/>
    </row>
    <row r="48" spans="1:17" s="40" customFormat="1" ht="11">
      <c r="I48" s="31"/>
      <c r="J48" s="31"/>
      <c r="K48" s="31"/>
      <c r="L48" s="31"/>
      <c r="M48" s="31"/>
      <c r="N48" s="31"/>
      <c r="O48" s="31"/>
      <c r="P48" s="31"/>
      <c r="Q48" s="31"/>
    </row>
    <row r="49" spans="9:17" s="40" customFormat="1" ht="11">
      <c r="I49" s="31"/>
      <c r="J49" s="31"/>
      <c r="K49" s="31"/>
      <c r="L49" s="31"/>
      <c r="M49" s="31"/>
      <c r="N49" s="31"/>
      <c r="O49" s="31"/>
      <c r="P49" s="31"/>
      <c r="Q49" s="31"/>
    </row>
    <row r="50" spans="9:17" s="40" customFormat="1" ht="11">
      <c r="I50" s="31"/>
      <c r="J50" s="31"/>
      <c r="K50" s="31"/>
      <c r="L50" s="31"/>
      <c r="M50" s="31"/>
      <c r="N50" s="31"/>
      <c r="O50" s="31"/>
      <c r="P50" s="31"/>
      <c r="Q50" s="31"/>
    </row>
    <row r="51" spans="9:17" s="40" customFormat="1" ht="11">
      <c r="I51" s="31"/>
      <c r="J51" s="31"/>
      <c r="K51" s="31"/>
      <c r="L51" s="31"/>
      <c r="M51" s="31"/>
      <c r="N51" s="31"/>
      <c r="O51" s="31"/>
      <c r="P51" s="31"/>
      <c r="Q51" s="31"/>
    </row>
    <row r="52" spans="9:17" s="40" customFormat="1" ht="11">
      <c r="I52" s="31"/>
      <c r="J52" s="31"/>
      <c r="K52" s="31"/>
      <c r="L52" s="31"/>
      <c r="M52" s="31"/>
      <c r="N52" s="31"/>
      <c r="O52" s="31"/>
      <c r="P52" s="31"/>
      <c r="Q52" s="31"/>
    </row>
    <row r="53" spans="9:17" s="40" customFormat="1" ht="11">
      <c r="I53" s="31"/>
      <c r="J53" s="31"/>
      <c r="K53" s="31"/>
      <c r="L53" s="31"/>
      <c r="M53" s="31"/>
      <c r="N53" s="31"/>
      <c r="O53" s="31"/>
      <c r="P53" s="31"/>
      <c r="Q53" s="31"/>
    </row>
    <row r="54" spans="9:17" s="40" customFormat="1" ht="11">
      <c r="I54" s="31"/>
      <c r="J54" s="31"/>
      <c r="K54" s="31"/>
      <c r="L54" s="31"/>
      <c r="M54" s="31"/>
      <c r="N54" s="31"/>
      <c r="O54" s="31"/>
      <c r="P54" s="31"/>
      <c r="Q54" s="31"/>
    </row>
    <row r="55" spans="9:17" s="40" customFormat="1" ht="11">
      <c r="I55" s="31"/>
      <c r="J55" s="31"/>
      <c r="K55" s="31"/>
      <c r="L55" s="31"/>
      <c r="M55" s="31"/>
      <c r="N55" s="31"/>
      <c r="O55" s="31"/>
      <c r="P55" s="31"/>
      <c r="Q55" s="31"/>
    </row>
    <row r="56" spans="9:17" s="40" customFormat="1" ht="11">
      <c r="I56" s="31"/>
      <c r="J56" s="31"/>
      <c r="K56" s="31"/>
      <c r="L56" s="31"/>
      <c r="M56" s="31"/>
      <c r="N56" s="31"/>
      <c r="O56" s="31"/>
      <c r="P56" s="31"/>
      <c r="Q56" s="31"/>
    </row>
    <row r="57" spans="9:17" s="40" customFormat="1" ht="11">
      <c r="I57" s="31"/>
      <c r="J57" s="31"/>
      <c r="K57" s="31"/>
      <c r="L57" s="31"/>
      <c r="M57" s="31"/>
      <c r="N57" s="31"/>
      <c r="O57" s="31"/>
      <c r="P57" s="31"/>
      <c r="Q57" s="31"/>
    </row>
    <row r="58" spans="9:17" s="40" customFormat="1" ht="11">
      <c r="I58" s="31"/>
      <c r="J58" s="31"/>
      <c r="K58" s="31"/>
      <c r="L58" s="31"/>
      <c r="M58" s="31"/>
      <c r="N58" s="31"/>
      <c r="O58" s="31"/>
      <c r="P58" s="31"/>
      <c r="Q58" s="31"/>
    </row>
    <row r="59" spans="9:17" s="40" customFormat="1" ht="11">
      <c r="I59" s="31"/>
      <c r="J59" s="31"/>
      <c r="K59" s="31"/>
      <c r="L59" s="31"/>
      <c r="M59" s="31"/>
      <c r="N59" s="31"/>
      <c r="O59" s="31"/>
      <c r="P59" s="31"/>
      <c r="Q59" s="31"/>
    </row>
    <row r="60" spans="9:17" s="40" customFormat="1" ht="11">
      <c r="I60" s="31"/>
      <c r="J60" s="31"/>
      <c r="K60" s="31"/>
      <c r="L60" s="31"/>
      <c r="M60" s="31"/>
      <c r="N60" s="31"/>
      <c r="O60" s="31"/>
      <c r="P60" s="31"/>
      <c r="Q60" s="31"/>
    </row>
    <row r="61" spans="9:17" s="40" customFormat="1" ht="11">
      <c r="I61" s="31"/>
      <c r="J61" s="31"/>
      <c r="K61" s="31"/>
      <c r="L61" s="31"/>
      <c r="M61" s="31"/>
      <c r="N61" s="31"/>
      <c r="O61" s="31"/>
      <c r="P61" s="31"/>
      <c r="Q61" s="31"/>
    </row>
    <row r="62" spans="9:17" s="40" customFormat="1" ht="11">
      <c r="I62" s="31"/>
      <c r="J62" s="31"/>
      <c r="K62" s="31"/>
      <c r="L62" s="31"/>
      <c r="M62" s="31"/>
      <c r="N62" s="31"/>
      <c r="O62" s="31"/>
      <c r="P62" s="31"/>
      <c r="Q62" s="31"/>
    </row>
    <row r="63" spans="9:17" s="40" customFormat="1" ht="11">
      <c r="I63" s="31"/>
      <c r="J63" s="31"/>
      <c r="K63" s="31"/>
      <c r="L63" s="31"/>
      <c r="M63" s="31"/>
      <c r="N63" s="31"/>
      <c r="O63" s="31"/>
      <c r="P63" s="31"/>
      <c r="Q63" s="31"/>
    </row>
    <row r="64" spans="9:17" s="40" customFormat="1" ht="11">
      <c r="I64" s="31"/>
      <c r="J64" s="31"/>
      <c r="K64" s="31"/>
      <c r="L64" s="31"/>
      <c r="M64" s="31"/>
      <c r="N64" s="31"/>
      <c r="O64" s="31"/>
      <c r="P64" s="31"/>
      <c r="Q64" s="31"/>
    </row>
    <row r="65" spans="9:17" s="40" customFormat="1" ht="11">
      <c r="I65" s="31"/>
      <c r="J65" s="31"/>
      <c r="K65" s="31"/>
      <c r="L65" s="31"/>
      <c r="M65" s="31"/>
      <c r="N65" s="31"/>
      <c r="O65" s="31"/>
      <c r="P65" s="31"/>
      <c r="Q65" s="31"/>
    </row>
    <row r="66" spans="9:17" s="40" customFormat="1" ht="11">
      <c r="I66" s="31"/>
      <c r="J66" s="31"/>
      <c r="K66" s="31"/>
      <c r="L66" s="31"/>
      <c r="M66" s="31"/>
      <c r="N66" s="31"/>
      <c r="O66" s="31"/>
      <c r="P66" s="31"/>
      <c r="Q66" s="31"/>
    </row>
    <row r="67" spans="9:17" s="40" customFormat="1" ht="11">
      <c r="I67" s="31"/>
      <c r="J67" s="31"/>
      <c r="K67" s="31"/>
      <c r="L67" s="31"/>
      <c r="M67" s="31"/>
      <c r="N67" s="31"/>
      <c r="O67" s="31"/>
      <c r="P67" s="31"/>
      <c r="Q67" s="31"/>
    </row>
    <row r="68" spans="9:17" s="40" customFormat="1" ht="11">
      <c r="I68" s="31"/>
      <c r="J68" s="31"/>
      <c r="K68" s="31"/>
      <c r="L68" s="31"/>
      <c r="M68" s="31"/>
      <c r="N68" s="31"/>
      <c r="O68" s="31"/>
      <c r="P68" s="31"/>
      <c r="Q68" s="31"/>
    </row>
    <row r="69" spans="9:17" s="40" customFormat="1" ht="11">
      <c r="I69" s="31"/>
      <c r="J69" s="31"/>
      <c r="K69" s="31"/>
      <c r="L69" s="31"/>
      <c r="M69" s="31"/>
      <c r="N69" s="31"/>
      <c r="O69" s="31"/>
      <c r="P69" s="31"/>
      <c r="Q69" s="31"/>
    </row>
    <row r="70" spans="9:17" s="40" customFormat="1" ht="11">
      <c r="I70" s="31"/>
      <c r="J70" s="31"/>
      <c r="K70" s="31"/>
      <c r="L70" s="31"/>
      <c r="M70" s="31"/>
      <c r="N70" s="31"/>
      <c r="O70" s="31"/>
      <c r="P70" s="31"/>
      <c r="Q70" s="31"/>
    </row>
    <row r="71" spans="9:17" s="40" customFormat="1" ht="11">
      <c r="I71" s="31"/>
      <c r="J71" s="31"/>
      <c r="K71" s="31"/>
      <c r="L71" s="31"/>
      <c r="M71" s="31"/>
      <c r="N71" s="31"/>
      <c r="O71" s="31"/>
      <c r="P71" s="31"/>
      <c r="Q71" s="31"/>
    </row>
    <row r="72" spans="9:17" s="40" customFormat="1" ht="11">
      <c r="I72" s="31"/>
      <c r="J72" s="31"/>
      <c r="K72" s="31"/>
      <c r="L72" s="31"/>
      <c r="M72" s="31"/>
      <c r="N72" s="31"/>
      <c r="O72" s="31"/>
      <c r="P72" s="31"/>
      <c r="Q72" s="31"/>
    </row>
    <row r="73" spans="9:17" s="40" customFormat="1" ht="11">
      <c r="I73" s="31"/>
      <c r="J73" s="31"/>
      <c r="K73" s="31"/>
      <c r="L73" s="31"/>
      <c r="M73" s="31"/>
      <c r="N73" s="31"/>
      <c r="O73" s="31"/>
      <c r="P73" s="31"/>
      <c r="Q73" s="31"/>
    </row>
    <row r="74" spans="9:17" s="40" customFormat="1" ht="11">
      <c r="I74" s="31"/>
      <c r="J74" s="31"/>
      <c r="K74" s="31"/>
      <c r="L74" s="31"/>
      <c r="M74" s="31"/>
      <c r="N74" s="31"/>
      <c r="O74" s="31"/>
      <c r="P74" s="31"/>
      <c r="Q74" s="31"/>
    </row>
    <row r="75" spans="9:17" s="40" customFormat="1" ht="11">
      <c r="I75" s="31"/>
      <c r="J75" s="31"/>
      <c r="K75" s="31"/>
      <c r="L75" s="31"/>
      <c r="M75" s="31"/>
      <c r="N75" s="31"/>
      <c r="O75" s="31"/>
      <c r="P75" s="31"/>
      <c r="Q75" s="31"/>
    </row>
    <row r="76" spans="9:17" s="40" customFormat="1" ht="11">
      <c r="I76" s="31"/>
      <c r="J76" s="31"/>
      <c r="K76" s="31"/>
      <c r="L76" s="31"/>
      <c r="M76" s="31"/>
      <c r="N76" s="31"/>
      <c r="O76" s="31"/>
      <c r="P76" s="31"/>
      <c r="Q76" s="31"/>
    </row>
    <row r="77" spans="9:17" s="40" customFormat="1" ht="11">
      <c r="I77" s="31"/>
      <c r="J77" s="31"/>
      <c r="K77" s="31"/>
      <c r="L77" s="31"/>
      <c r="M77" s="31"/>
      <c r="N77" s="31"/>
      <c r="O77" s="31"/>
      <c r="P77" s="31"/>
      <c r="Q77" s="31"/>
    </row>
    <row r="78" spans="9:17" s="40" customFormat="1" ht="11">
      <c r="I78" s="31"/>
      <c r="J78" s="31"/>
      <c r="K78" s="31"/>
      <c r="L78" s="31"/>
      <c r="M78" s="31"/>
      <c r="N78" s="31"/>
      <c r="O78" s="31"/>
      <c r="P78" s="31"/>
      <c r="Q78" s="31"/>
    </row>
    <row r="79" spans="9:17" s="40" customFormat="1" ht="11">
      <c r="I79" s="31"/>
      <c r="J79" s="31"/>
      <c r="K79" s="31"/>
      <c r="L79" s="31"/>
      <c r="M79" s="31"/>
      <c r="N79" s="31"/>
      <c r="O79" s="31"/>
      <c r="P79" s="31"/>
      <c r="Q79" s="31"/>
    </row>
    <row r="80" spans="9:17" s="40" customFormat="1" ht="11">
      <c r="I80" s="31"/>
      <c r="J80" s="31"/>
      <c r="K80" s="31"/>
      <c r="L80" s="31"/>
      <c r="M80" s="31"/>
      <c r="N80" s="31"/>
      <c r="O80" s="31"/>
      <c r="P80" s="31"/>
      <c r="Q80" s="31"/>
    </row>
    <row r="81" spans="9:17" s="40" customFormat="1" ht="11">
      <c r="I81" s="31"/>
      <c r="J81" s="31"/>
      <c r="K81" s="31"/>
      <c r="L81" s="31"/>
      <c r="M81" s="31"/>
      <c r="N81" s="31"/>
      <c r="O81" s="31"/>
      <c r="P81" s="31"/>
      <c r="Q81" s="31"/>
    </row>
    <row r="82" spans="9:17" s="40" customFormat="1" ht="11">
      <c r="I82" s="31"/>
      <c r="J82" s="31"/>
      <c r="K82" s="31"/>
      <c r="L82" s="31"/>
      <c r="M82" s="31"/>
      <c r="N82" s="31"/>
      <c r="O82" s="31"/>
      <c r="P82" s="31"/>
      <c r="Q82" s="31"/>
    </row>
    <row r="83" spans="9:17" s="40" customFormat="1" ht="11">
      <c r="I83" s="31"/>
      <c r="J83" s="31"/>
      <c r="K83" s="31"/>
      <c r="L83" s="31"/>
      <c r="M83" s="31"/>
      <c r="N83" s="31"/>
      <c r="O83" s="31"/>
      <c r="P83" s="31"/>
      <c r="Q83" s="31"/>
    </row>
    <row r="84" spans="9:17" s="40" customFormat="1" ht="11">
      <c r="I84" s="31"/>
      <c r="J84" s="31"/>
      <c r="K84" s="31"/>
      <c r="L84" s="31"/>
      <c r="M84" s="31"/>
      <c r="N84" s="31"/>
      <c r="O84" s="31"/>
      <c r="P84" s="31"/>
      <c r="Q84" s="31"/>
    </row>
    <row r="85" spans="9:17" s="40" customFormat="1" ht="11">
      <c r="I85" s="31"/>
      <c r="J85" s="31"/>
      <c r="K85" s="31"/>
      <c r="L85" s="31"/>
      <c r="M85" s="31"/>
      <c r="N85" s="31"/>
      <c r="O85" s="31"/>
      <c r="P85" s="31"/>
      <c r="Q85" s="31"/>
    </row>
    <row r="86" spans="9:17" s="40" customFormat="1" ht="11">
      <c r="I86" s="31"/>
      <c r="J86" s="31"/>
      <c r="K86" s="31"/>
      <c r="L86" s="31"/>
      <c r="M86" s="31"/>
      <c r="N86" s="31"/>
      <c r="O86" s="31"/>
      <c r="P86" s="31"/>
      <c r="Q86" s="31"/>
    </row>
    <row r="87" spans="9:17" s="40" customFormat="1" ht="11">
      <c r="I87" s="31"/>
      <c r="J87" s="31"/>
      <c r="K87" s="31"/>
      <c r="L87" s="31"/>
      <c r="M87" s="31"/>
      <c r="N87" s="31"/>
      <c r="O87" s="31"/>
      <c r="P87" s="31"/>
      <c r="Q87" s="31"/>
    </row>
    <row r="88" spans="9:17" s="40" customFormat="1" ht="11">
      <c r="I88" s="31"/>
      <c r="J88" s="31"/>
      <c r="K88" s="31"/>
      <c r="L88" s="31"/>
      <c r="M88" s="31"/>
      <c r="N88" s="31"/>
      <c r="O88" s="31"/>
      <c r="P88" s="31"/>
      <c r="Q88" s="31"/>
    </row>
    <row r="89" spans="9:17" s="40" customFormat="1" ht="11">
      <c r="I89" s="31"/>
      <c r="J89" s="31"/>
      <c r="K89" s="31"/>
      <c r="L89" s="31"/>
      <c r="M89" s="31"/>
      <c r="N89" s="31"/>
      <c r="O89" s="31"/>
      <c r="P89" s="31"/>
      <c r="Q89" s="31"/>
    </row>
    <row r="90" spans="9:17" s="40" customFormat="1" ht="11">
      <c r="I90" s="31"/>
      <c r="J90" s="31"/>
      <c r="K90" s="31"/>
      <c r="L90" s="31"/>
      <c r="M90" s="31"/>
      <c r="N90" s="31"/>
      <c r="O90" s="31"/>
      <c r="P90" s="31"/>
      <c r="Q90" s="31"/>
    </row>
    <row r="91" spans="9:17" s="40" customFormat="1" ht="11">
      <c r="I91" s="31"/>
      <c r="J91" s="31"/>
      <c r="K91" s="31"/>
      <c r="L91" s="31"/>
      <c r="M91" s="31"/>
      <c r="N91" s="31"/>
      <c r="O91" s="31"/>
      <c r="P91" s="31"/>
      <c r="Q91" s="31"/>
    </row>
    <row r="92" spans="9:17" s="40" customFormat="1" ht="11">
      <c r="I92" s="31"/>
      <c r="J92" s="31"/>
      <c r="K92" s="31"/>
      <c r="L92" s="31"/>
      <c r="M92" s="31"/>
      <c r="N92" s="31"/>
      <c r="O92" s="31"/>
      <c r="P92" s="31"/>
      <c r="Q92" s="31"/>
    </row>
    <row r="93" spans="9:17" s="40" customFormat="1" ht="11">
      <c r="I93" s="31"/>
      <c r="J93" s="31"/>
      <c r="K93" s="31"/>
      <c r="L93" s="31"/>
      <c r="M93" s="31"/>
      <c r="N93" s="31"/>
      <c r="O93" s="31"/>
      <c r="P93" s="31"/>
      <c r="Q93" s="31"/>
    </row>
    <row r="94" spans="9:17" s="40" customFormat="1" ht="11">
      <c r="I94" s="31"/>
      <c r="J94" s="31"/>
      <c r="K94" s="31"/>
      <c r="L94" s="31"/>
      <c r="M94" s="31"/>
      <c r="N94" s="31"/>
      <c r="O94" s="31"/>
      <c r="P94" s="31"/>
      <c r="Q94" s="31"/>
    </row>
    <row r="95" spans="9:17" s="40" customFormat="1" ht="11">
      <c r="I95" s="31"/>
      <c r="J95" s="31"/>
      <c r="K95" s="31"/>
      <c r="L95" s="31"/>
      <c r="M95" s="31"/>
      <c r="N95" s="31"/>
      <c r="O95" s="31"/>
      <c r="P95" s="31"/>
      <c r="Q95" s="31"/>
    </row>
    <row r="96" spans="9:17" s="40" customFormat="1" ht="11">
      <c r="I96" s="31"/>
      <c r="J96" s="31"/>
      <c r="K96" s="31"/>
      <c r="L96" s="31"/>
      <c r="M96" s="31"/>
      <c r="N96" s="31"/>
      <c r="O96" s="31"/>
      <c r="P96" s="31"/>
      <c r="Q96" s="31"/>
    </row>
    <row r="97" spans="9:17" s="40" customFormat="1" ht="11">
      <c r="I97" s="31"/>
      <c r="J97" s="31"/>
      <c r="K97" s="31"/>
      <c r="L97" s="31"/>
      <c r="M97" s="31"/>
      <c r="N97" s="31"/>
      <c r="O97" s="31"/>
      <c r="P97" s="31"/>
      <c r="Q97" s="31"/>
    </row>
    <row r="98" spans="9:17" s="40" customFormat="1" ht="11">
      <c r="I98" s="31"/>
      <c r="J98" s="31"/>
      <c r="K98" s="31"/>
      <c r="L98" s="31"/>
      <c r="M98" s="31"/>
      <c r="N98" s="31"/>
      <c r="O98" s="31"/>
      <c r="P98" s="31"/>
      <c r="Q98" s="31"/>
    </row>
    <row r="99" spans="9:17" s="40" customFormat="1" ht="11">
      <c r="I99" s="31"/>
      <c r="J99" s="31"/>
      <c r="K99" s="31"/>
      <c r="L99" s="31"/>
      <c r="M99" s="31"/>
      <c r="N99" s="31"/>
      <c r="O99" s="31"/>
      <c r="P99" s="31"/>
      <c r="Q99" s="31"/>
    </row>
    <row r="100" spans="9:17" s="40" customFormat="1" ht="11">
      <c r="I100" s="31"/>
      <c r="J100" s="31"/>
      <c r="K100" s="31"/>
      <c r="L100" s="31"/>
      <c r="M100" s="31"/>
      <c r="N100" s="31"/>
      <c r="O100" s="31"/>
      <c r="P100" s="31"/>
      <c r="Q100" s="31"/>
    </row>
    <row r="101" spans="9:17" s="40" customFormat="1" ht="11">
      <c r="I101" s="31"/>
      <c r="J101" s="31"/>
      <c r="K101" s="31"/>
      <c r="L101" s="31"/>
      <c r="M101" s="31"/>
      <c r="N101" s="31"/>
      <c r="O101" s="31"/>
      <c r="P101" s="31"/>
      <c r="Q101" s="31"/>
    </row>
    <row r="102" spans="9:17" s="40" customFormat="1" ht="11"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9:17" s="40" customFormat="1" ht="11">
      <c r="I103" s="31"/>
      <c r="J103" s="31"/>
      <c r="K103" s="31"/>
      <c r="L103" s="31"/>
      <c r="M103" s="31"/>
      <c r="N103" s="31"/>
      <c r="O103" s="31"/>
      <c r="P103" s="31"/>
      <c r="Q103" s="31"/>
    </row>
    <row r="104" spans="9:17" s="40" customFormat="1" ht="11"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9:17" s="40" customFormat="1" ht="11">
      <c r="I105" s="31"/>
      <c r="J105" s="31"/>
      <c r="K105" s="31"/>
      <c r="L105" s="31"/>
      <c r="M105" s="31"/>
      <c r="N105" s="31"/>
      <c r="O105" s="31"/>
      <c r="P105" s="31"/>
      <c r="Q105" s="31"/>
    </row>
    <row r="106" spans="9:17" s="40" customFormat="1" ht="11"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9:17" s="40" customFormat="1" ht="11">
      <c r="I107" s="31"/>
      <c r="J107" s="31"/>
      <c r="K107" s="31"/>
      <c r="L107" s="31"/>
      <c r="M107" s="31"/>
      <c r="N107" s="31"/>
      <c r="O107" s="31"/>
      <c r="P107" s="31"/>
      <c r="Q107" s="31"/>
    </row>
    <row r="108" spans="9:17" s="40" customFormat="1" ht="11"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9:17" s="40" customFormat="1" ht="11">
      <c r="I109" s="31"/>
      <c r="J109" s="31"/>
      <c r="K109" s="31"/>
      <c r="L109" s="31"/>
      <c r="M109" s="31"/>
      <c r="N109" s="31"/>
      <c r="O109" s="31"/>
      <c r="P109" s="31"/>
      <c r="Q109" s="31"/>
    </row>
    <row r="110" spans="9:17" s="40" customFormat="1" ht="11"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9:17" s="40" customFormat="1" ht="11">
      <c r="I111" s="31"/>
      <c r="J111" s="31"/>
      <c r="K111" s="31"/>
      <c r="L111" s="31"/>
      <c r="M111" s="31"/>
      <c r="N111" s="31"/>
      <c r="O111" s="31"/>
      <c r="P111" s="31"/>
      <c r="Q111" s="31"/>
    </row>
    <row r="112" spans="9:17" s="40" customFormat="1" ht="11">
      <c r="I112" s="31"/>
      <c r="J112" s="31"/>
      <c r="K112" s="31"/>
      <c r="L112" s="31"/>
      <c r="M112" s="31"/>
      <c r="N112" s="31"/>
      <c r="O112" s="31"/>
      <c r="P112" s="31"/>
      <c r="Q112" s="31"/>
    </row>
    <row r="113" spans="9:17" s="40" customFormat="1" ht="11">
      <c r="I113" s="31"/>
      <c r="J113" s="31"/>
      <c r="K113" s="31"/>
      <c r="L113" s="31"/>
      <c r="M113" s="31"/>
      <c r="N113" s="31"/>
      <c r="O113" s="31"/>
      <c r="P113" s="31"/>
      <c r="Q113" s="31"/>
    </row>
    <row r="114" spans="9:17" s="40" customFormat="1" ht="11">
      <c r="I114" s="31"/>
      <c r="J114" s="31"/>
      <c r="K114" s="31"/>
      <c r="L114" s="31"/>
      <c r="M114" s="31"/>
      <c r="N114" s="31"/>
      <c r="O114" s="31"/>
      <c r="P114" s="31"/>
      <c r="Q114" s="31"/>
    </row>
    <row r="115" spans="9:17" s="40" customFormat="1" ht="11">
      <c r="I115" s="31"/>
      <c r="J115" s="31"/>
      <c r="K115" s="31"/>
      <c r="L115" s="31"/>
      <c r="M115" s="31"/>
      <c r="N115" s="31"/>
      <c r="O115" s="31"/>
      <c r="P115" s="31"/>
      <c r="Q115" s="31"/>
    </row>
    <row r="116" spans="9:17" s="40" customFormat="1" ht="11">
      <c r="I116" s="31"/>
      <c r="J116" s="31"/>
      <c r="K116" s="31"/>
      <c r="L116" s="31"/>
      <c r="M116" s="31"/>
      <c r="N116" s="31"/>
      <c r="O116" s="31"/>
      <c r="P116" s="31"/>
      <c r="Q116" s="31"/>
    </row>
    <row r="117" spans="9:17" s="40" customFormat="1" ht="11">
      <c r="I117" s="31"/>
      <c r="J117" s="31"/>
      <c r="K117" s="31"/>
      <c r="L117" s="31"/>
      <c r="M117" s="31"/>
      <c r="N117" s="31"/>
      <c r="O117" s="31"/>
      <c r="P117" s="31"/>
      <c r="Q117" s="31"/>
    </row>
    <row r="118" spans="9:17" s="40" customFormat="1" ht="11">
      <c r="I118" s="31"/>
      <c r="J118" s="31"/>
      <c r="K118" s="31"/>
      <c r="L118" s="31"/>
      <c r="M118" s="31"/>
      <c r="N118" s="31"/>
      <c r="O118" s="31"/>
      <c r="P118" s="31"/>
      <c r="Q118" s="31"/>
    </row>
    <row r="119" spans="9:17" s="40" customFormat="1" ht="11">
      <c r="I119" s="31"/>
      <c r="J119" s="31"/>
      <c r="K119" s="31"/>
      <c r="L119" s="31"/>
      <c r="M119" s="31"/>
      <c r="N119" s="31"/>
      <c r="O119" s="31"/>
      <c r="P119" s="31"/>
      <c r="Q119" s="31"/>
    </row>
    <row r="120" spans="9:17" s="40" customFormat="1" ht="11">
      <c r="I120" s="31"/>
      <c r="J120" s="31"/>
      <c r="K120" s="31"/>
      <c r="L120" s="31"/>
      <c r="M120" s="31"/>
      <c r="N120" s="31"/>
      <c r="O120" s="31"/>
      <c r="P120" s="31"/>
      <c r="Q120" s="31"/>
    </row>
    <row r="121" spans="9:17" s="40" customFormat="1" ht="11">
      <c r="I121" s="31"/>
      <c r="J121" s="31"/>
      <c r="K121" s="31"/>
      <c r="L121" s="31"/>
      <c r="M121" s="31"/>
      <c r="N121" s="31"/>
      <c r="O121" s="31"/>
      <c r="P121" s="31"/>
      <c r="Q121" s="31"/>
    </row>
    <row r="122" spans="9:17" s="40" customFormat="1" ht="11">
      <c r="I122" s="31"/>
      <c r="J122" s="31"/>
      <c r="K122" s="31"/>
      <c r="L122" s="31"/>
      <c r="M122" s="31"/>
      <c r="N122" s="31"/>
      <c r="O122" s="31"/>
      <c r="P122" s="31"/>
      <c r="Q122" s="31"/>
    </row>
    <row r="123" spans="9:17" s="40" customFormat="1" ht="11">
      <c r="I123" s="31"/>
      <c r="J123" s="31"/>
      <c r="K123" s="31"/>
      <c r="L123" s="31"/>
      <c r="M123" s="31"/>
      <c r="N123" s="31"/>
      <c r="O123" s="31"/>
      <c r="P123" s="31"/>
      <c r="Q123" s="31"/>
    </row>
    <row r="124" spans="9:17" s="40" customFormat="1" ht="11">
      <c r="I124" s="31"/>
      <c r="J124" s="31"/>
      <c r="K124" s="31"/>
      <c r="L124" s="31"/>
      <c r="M124" s="31"/>
      <c r="N124" s="31"/>
      <c r="O124" s="31"/>
      <c r="P124" s="31"/>
      <c r="Q124" s="31"/>
    </row>
    <row r="125" spans="9:17" s="40" customFormat="1" ht="11">
      <c r="I125" s="31"/>
      <c r="J125" s="31"/>
      <c r="K125" s="31"/>
      <c r="L125" s="31"/>
      <c r="M125" s="31"/>
      <c r="N125" s="31"/>
      <c r="O125" s="31"/>
      <c r="P125" s="31"/>
      <c r="Q125" s="31"/>
    </row>
    <row r="126" spans="9:17" s="40" customFormat="1" ht="11">
      <c r="I126" s="31"/>
      <c r="J126" s="31"/>
      <c r="K126" s="31"/>
      <c r="L126" s="31"/>
      <c r="M126" s="31"/>
      <c r="N126" s="31"/>
      <c r="O126" s="31"/>
      <c r="P126" s="31"/>
      <c r="Q126" s="31"/>
    </row>
    <row r="127" spans="9:17" s="40" customFormat="1" ht="11">
      <c r="I127" s="31"/>
      <c r="J127" s="31"/>
      <c r="K127" s="31"/>
      <c r="L127" s="31"/>
      <c r="M127" s="31"/>
      <c r="N127" s="31"/>
      <c r="O127" s="31"/>
      <c r="P127" s="31"/>
      <c r="Q127" s="31"/>
    </row>
    <row r="128" spans="9:17" s="40" customFormat="1" ht="11">
      <c r="I128" s="31"/>
      <c r="J128" s="31"/>
      <c r="K128" s="31"/>
      <c r="L128" s="31"/>
      <c r="M128" s="31"/>
      <c r="N128" s="31"/>
      <c r="O128" s="31"/>
      <c r="P128" s="31"/>
      <c r="Q128" s="31"/>
    </row>
    <row r="129" spans="9:17" s="40" customFormat="1" ht="11">
      <c r="I129" s="31"/>
      <c r="J129" s="31"/>
      <c r="K129" s="31"/>
      <c r="L129" s="31"/>
      <c r="M129" s="31"/>
      <c r="N129" s="31"/>
      <c r="O129" s="31"/>
      <c r="P129" s="31"/>
      <c r="Q129" s="31"/>
    </row>
    <row r="130" spans="9:17" s="40" customFormat="1" ht="11">
      <c r="I130" s="31"/>
      <c r="J130" s="31"/>
      <c r="K130" s="31"/>
      <c r="L130" s="31"/>
      <c r="M130" s="31"/>
      <c r="N130" s="31"/>
      <c r="O130" s="31"/>
      <c r="P130" s="31"/>
      <c r="Q130" s="31"/>
    </row>
    <row r="131" spans="9:17" s="40" customFormat="1" ht="11">
      <c r="I131" s="31"/>
      <c r="J131" s="31"/>
      <c r="K131" s="31"/>
      <c r="L131" s="31"/>
      <c r="M131" s="31"/>
      <c r="N131" s="31"/>
      <c r="O131" s="31"/>
      <c r="P131" s="31"/>
      <c r="Q131" s="31"/>
    </row>
    <row r="132" spans="9:17" s="40" customFormat="1" ht="11">
      <c r="I132" s="31"/>
      <c r="J132" s="31"/>
      <c r="K132" s="31"/>
      <c r="L132" s="31"/>
      <c r="M132" s="31"/>
      <c r="N132" s="31"/>
      <c r="O132" s="31"/>
      <c r="P132" s="31"/>
      <c r="Q132" s="31"/>
    </row>
    <row r="133" spans="9:17" s="40" customFormat="1" ht="11"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9:17" s="40" customFormat="1" ht="11"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9:17" s="40" customFormat="1" ht="11">
      <c r="I135" s="31"/>
      <c r="J135" s="31"/>
      <c r="K135" s="31"/>
      <c r="L135" s="31"/>
      <c r="M135" s="31"/>
      <c r="N135" s="31"/>
      <c r="O135" s="31"/>
      <c r="P135" s="31"/>
      <c r="Q135" s="31"/>
    </row>
    <row r="136" spans="9:17" s="40" customFormat="1" ht="11"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9:17" s="40" customFormat="1" ht="11">
      <c r="I137" s="31"/>
      <c r="J137" s="31"/>
      <c r="K137" s="31"/>
      <c r="L137" s="31"/>
      <c r="M137" s="31"/>
      <c r="N137" s="31"/>
      <c r="O137" s="31"/>
      <c r="P137" s="31"/>
      <c r="Q137" s="31"/>
    </row>
    <row r="138" spans="9:17" s="40" customFormat="1" ht="11">
      <c r="I138" s="31"/>
      <c r="J138" s="31"/>
      <c r="K138" s="31"/>
      <c r="L138" s="31"/>
      <c r="M138" s="31"/>
      <c r="N138" s="31"/>
      <c r="O138" s="31"/>
      <c r="P138" s="31"/>
      <c r="Q138" s="31"/>
    </row>
    <row r="139" spans="9:17" s="40" customFormat="1" ht="11"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9:17" s="40" customFormat="1" ht="11">
      <c r="I140" s="31"/>
      <c r="J140" s="31"/>
      <c r="K140" s="31"/>
      <c r="L140" s="31"/>
      <c r="M140" s="31"/>
      <c r="N140" s="31"/>
      <c r="O140" s="31"/>
      <c r="P140" s="31"/>
      <c r="Q140" s="31"/>
    </row>
    <row r="141" spans="9:17" s="40" customFormat="1" ht="11">
      <c r="I141" s="31"/>
      <c r="J141" s="31"/>
      <c r="K141" s="31"/>
      <c r="L141" s="31"/>
      <c r="M141" s="31"/>
      <c r="N141" s="31"/>
      <c r="O141" s="31"/>
      <c r="P141" s="31"/>
      <c r="Q141" s="31"/>
    </row>
    <row r="142" spans="9:17" s="40" customFormat="1" ht="11">
      <c r="I142" s="31"/>
      <c r="J142" s="31"/>
      <c r="K142" s="31"/>
      <c r="L142" s="31"/>
      <c r="M142" s="31"/>
      <c r="N142" s="31"/>
      <c r="O142" s="31"/>
      <c r="P142" s="31"/>
      <c r="Q142" s="31"/>
    </row>
    <row r="143" spans="9:17" s="40" customFormat="1" ht="11"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9:17" s="40" customFormat="1" ht="11">
      <c r="I144" s="31"/>
      <c r="J144" s="31"/>
      <c r="K144" s="31"/>
      <c r="L144" s="31"/>
      <c r="M144" s="31"/>
      <c r="N144" s="31"/>
      <c r="O144" s="31"/>
      <c r="P144" s="31"/>
      <c r="Q144" s="31"/>
    </row>
    <row r="145" spans="9:17" s="40" customFormat="1" ht="11"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9:17" s="40" customFormat="1" ht="11">
      <c r="I146" s="31"/>
      <c r="J146" s="31"/>
      <c r="K146" s="31"/>
      <c r="L146" s="31"/>
      <c r="M146" s="31"/>
      <c r="N146" s="31"/>
      <c r="O146" s="31"/>
      <c r="P146" s="31"/>
      <c r="Q146" s="31"/>
    </row>
    <row r="147" spans="9:17" s="40" customFormat="1" ht="11">
      <c r="I147" s="31"/>
      <c r="J147" s="31"/>
      <c r="K147" s="31"/>
      <c r="L147" s="31"/>
      <c r="M147" s="31"/>
      <c r="N147" s="31"/>
      <c r="O147" s="31"/>
      <c r="P147" s="31"/>
      <c r="Q147" s="31"/>
    </row>
    <row r="148" spans="9:17" s="40" customFormat="1" ht="11"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9:17" s="40" customFormat="1" ht="11"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9:17" s="40" customFormat="1" ht="11">
      <c r="I150" s="31"/>
      <c r="J150" s="31"/>
      <c r="K150" s="31"/>
      <c r="L150" s="31"/>
      <c r="M150" s="31"/>
      <c r="N150" s="31"/>
      <c r="O150" s="31"/>
      <c r="P150" s="31"/>
      <c r="Q150" s="31"/>
    </row>
    <row r="151" spans="9:17" s="40" customFormat="1" ht="11">
      <c r="I151" s="31"/>
      <c r="J151" s="31"/>
      <c r="K151" s="31"/>
      <c r="L151" s="31"/>
      <c r="M151" s="31"/>
      <c r="N151" s="31"/>
      <c r="O151" s="31"/>
      <c r="P151" s="31"/>
      <c r="Q151" s="31"/>
    </row>
    <row r="152" spans="9:17" s="40" customFormat="1" ht="11">
      <c r="I152" s="31"/>
      <c r="J152" s="31"/>
      <c r="K152" s="31"/>
      <c r="L152" s="31"/>
      <c r="M152" s="31"/>
      <c r="N152" s="31"/>
      <c r="O152" s="31"/>
      <c r="P152" s="31"/>
      <c r="Q152" s="31"/>
    </row>
    <row r="153" spans="9:17" s="40" customFormat="1" ht="11">
      <c r="I153" s="31"/>
      <c r="J153" s="31"/>
      <c r="K153" s="31"/>
      <c r="L153" s="31"/>
      <c r="M153" s="31"/>
      <c r="N153" s="31"/>
      <c r="O153" s="31"/>
      <c r="P153" s="31"/>
      <c r="Q153" s="31"/>
    </row>
    <row r="154" spans="9:17" s="40" customFormat="1" ht="11"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9:17" s="40" customFormat="1" ht="11">
      <c r="I155" s="31"/>
      <c r="J155" s="31"/>
      <c r="K155" s="31"/>
      <c r="L155" s="31"/>
      <c r="M155" s="31"/>
      <c r="N155" s="31"/>
      <c r="O155" s="31"/>
      <c r="P155" s="31"/>
      <c r="Q155" s="31"/>
    </row>
    <row r="156" spans="9:17" s="40" customFormat="1" ht="11"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9:17" s="40" customFormat="1" ht="11"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9:17" s="40" customFormat="1" ht="11">
      <c r="I158" s="31"/>
      <c r="J158" s="31"/>
      <c r="K158" s="31"/>
      <c r="L158" s="31"/>
      <c r="M158" s="31"/>
      <c r="N158" s="31"/>
      <c r="O158" s="31"/>
      <c r="P158" s="31"/>
      <c r="Q158" s="31"/>
    </row>
    <row r="159" spans="9:17" s="40" customFormat="1" ht="11">
      <c r="I159" s="31"/>
      <c r="J159" s="31"/>
      <c r="K159" s="31"/>
      <c r="L159" s="31"/>
      <c r="M159" s="31"/>
      <c r="N159" s="31"/>
      <c r="O159" s="31"/>
      <c r="P159" s="31"/>
      <c r="Q159" s="31"/>
    </row>
    <row r="160" spans="9:17" s="40" customFormat="1" ht="11"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9:17" s="40" customFormat="1" ht="11"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9:17" s="40" customFormat="1" ht="11"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9:17" s="40" customFormat="1" ht="11"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9:17" s="40" customFormat="1" ht="11"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9:17" s="40" customFormat="1" ht="11">
      <c r="I165" s="31"/>
      <c r="J165" s="31"/>
      <c r="K165" s="31"/>
      <c r="L165" s="31"/>
      <c r="M165" s="31"/>
      <c r="N165" s="31"/>
      <c r="O165" s="31"/>
      <c r="P165" s="31"/>
      <c r="Q165" s="31"/>
    </row>
    <row r="166" spans="9:17" s="40" customFormat="1" ht="11"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9:17" s="40" customFormat="1" ht="11">
      <c r="I167" s="31"/>
      <c r="J167" s="31"/>
      <c r="K167" s="31"/>
      <c r="L167" s="31"/>
      <c r="M167" s="31"/>
      <c r="N167" s="31"/>
      <c r="O167" s="31"/>
      <c r="P167" s="31"/>
      <c r="Q167" s="31"/>
    </row>
    <row r="168" spans="9:17" s="40" customFormat="1" ht="11"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9:17" s="40" customFormat="1" ht="11">
      <c r="I169" s="31"/>
      <c r="J169" s="31"/>
      <c r="K169" s="31"/>
      <c r="L169" s="31"/>
      <c r="M169" s="31"/>
      <c r="N169" s="31"/>
      <c r="O169" s="31"/>
      <c r="P169" s="31"/>
      <c r="Q169" s="31"/>
    </row>
    <row r="170" spans="9:17" s="40" customFormat="1" ht="11"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9:17" s="40" customFormat="1" ht="11"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9:17" s="40" customFormat="1" ht="11"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9:17" s="40" customFormat="1" ht="11"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9:17" s="40" customFormat="1" ht="11">
      <c r="I174" s="31"/>
      <c r="J174" s="31"/>
      <c r="K174" s="31"/>
      <c r="L174" s="31"/>
      <c r="M174" s="31"/>
      <c r="N174" s="31"/>
      <c r="O174" s="31"/>
      <c r="P174" s="31"/>
      <c r="Q174" s="31"/>
    </row>
    <row r="175" spans="9:17" s="40" customFormat="1" ht="11">
      <c r="I175" s="31"/>
      <c r="J175" s="31"/>
      <c r="K175" s="31"/>
      <c r="L175" s="31"/>
      <c r="M175" s="31"/>
      <c r="N175" s="31"/>
      <c r="O175" s="31"/>
      <c r="P175" s="31"/>
      <c r="Q175" s="31"/>
    </row>
    <row r="176" spans="9:17" s="40" customFormat="1" ht="11"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9:17" s="40" customFormat="1" ht="11"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9:17" s="40" customFormat="1" ht="11"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9:17" s="40" customFormat="1" ht="11">
      <c r="I179" s="31"/>
      <c r="J179" s="31"/>
      <c r="K179" s="31"/>
      <c r="L179" s="31"/>
      <c r="M179" s="31"/>
      <c r="N179" s="31"/>
      <c r="O179" s="31"/>
      <c r="P179" s="31"/>
      <c r="Q179" s="31"/>
    </row>
    <row r="180" spans="9:17" s="40" customFormat="1" ht="11"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9:17" s="40" customFormat="1" ht="11"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9:17" s="40" customFormat="1" ht="11"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9:17" s="40" customFormat="1" ht="11"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9:17" s="40" customFormat="1" ht="11"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9:17" s="40" customFormat="1" ht="11"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9:17" s="40" customFormat="1" ht="11"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9:17" s="40" customFormat="1" ht="11"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9:17" s="40" customFormat="1" ht="11"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9:17" s="40" customFormat="1" ht="11"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9:17" s="40" customFormat="1" ht="11"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9:17" s="40" customFormat="1" ht="11"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9:17" s="40" customFormat="1" ht="11"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9:17" s="40" customFormat="1" ht="11"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9:17" s="40" customFormat="1" ht="11"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9:17" s="40" customFormat="1" ht="11"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9:17" s="40" customFormat="1" ht="11"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9:17" s="40" customFormat="1" ht="11"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9:17" s="40" customFormat="1" ht="11"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9:17" s="40" customFormat="1" ht="11"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9:17" s="40" customFormat="1" ht="11"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9:17" s="40" customFormat="1" ht="11"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9:17" s="40" customFormat="1" ht="11"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9:17" s="40" customFormat="1" ht="11"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9:17" s="40" customFormat="1" ht="11"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9:17" s="40" customFormat="1" ht="11"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9:17" s="40" customFormat="1" ht="11"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9:17" s="40" customFormat="1" ht="11"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9:17" s="40" customFormat="1" ht="11"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9:17" s="40" customFormat="1" ht="11"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9:17" s="40" customFormat="1" ht="11"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9:17" s="40" customFormat="1" ht="11"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9:17" s="40" customFormat="1" ht="11"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9:17" s="40" customFormat="1" ht="11"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9:17" s="40" customFormat="1" ht="11"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9:17" s="40" customFormat="1" ht="11"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9:17" s="40" customFormat="1" ht="11"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9:17" s="40" customFormat="1" ht="11"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9:17" s="40" customFormat="1" ht="11"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9:17" s="40" customFormat="1" ht="11"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9:17" s="40" customFormat="1" ht="11"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9:17" s="40" customFormat="1" ht="11"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9:17" s="40" customFormat="1" ht="11"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9:17" s="40" customFormat="1" ht="11"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9:17" s="40" customFormat="1" ht="11"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9:17" s="40" customFormat="1" ht="11"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9:17" s="40" customFormat="1" ht="11"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9:17" s="40" customFormat="1" ht="11"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9:17" s="40" customFormat="1" ht="11"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9:17" s="40" customFormat="1" ht="11">
      <c r="I229" s="31"/>
      <c r="J229" s="31"/>
      <c r="K229" s="31"/>
      <c r="L229" s="31"/>
      <c r="M229" s="31"/>
      <c r="N229" s="31"/>
      <c r="O229" s="31"/>
      <c r="P229" s="31"/>
      <c r="Q229" s="31"/>
    </row>
    <row r="230" spans="9:17" s="40" customFormat="1" ht="11">
      <c r="I230" s="31"/>
      <c r="J230" s="31"/>
      <c r="K230" s="31"/>
      <c r="L230" s="31"/>
      <c r="M230" s="31"/>
      <c r="N230" s="31"/>
      <c r="O230" s="31"/>
      <c r="P230" s="31"/>
      <c r="Q230" s="31"/>
    </row>
    <row r="231" spans="9:17" s="40" customFormat="1" ht="11">
      <c r="I231" s="31"/>
      <c r="J231" s="31"/>
      <c r="K231" s="31"/>
      <c r="L231" s="31"/>
      <c r="M231" s="31"/>
      <c r="N231" s="31"/>
      <c r="O231" s="31"/>
      <c r="P231" s="31"/>
      <c r="Q231" s="31"/>
    </row>
    <row r="232" spans="9:17" s="40" customFormat="1" ht="11">
      <c r="I232" s="31"/>
      <c r="J232" s="31"/>
      <c r="K232" s="31"/>
      <c r="L232" s="31"/>
      <c r="M232" s="31"/>
      <c r="N232" s="31"/>
      <c r="O232" s="31"/>
      <c r="P232" s="31"/>
      <c r="Q232" s="31"/>
    </row>
    <row r="233" spans="9:17" s="40" customFormat="1" ht="11">
      <c r="I233" s="31"/>
      <c r="J233" s="31"/>
      <c r="K233" s="31"/>
      <c r="L233" s="31"/>
      <c r="M233" s="31"/>
      <c r="N233" s="31"/>
      <c r="O233" s="31"/>
      <c r="P233" s="31"/>
      <c r="Q233" s="31"/>
    </row>
    <row r="234" spans="9:17" s="40" customFormat="1" ht="11">
      <c r="I234" s="31"/>
      <c r="J234" s="31"/>
      <c r="K234" s="31"/>
      <c r="L234" s="31"/>
      <c r="M234" s="31"/>
      <c r="N234" s="31"/>
      <c r="O234" s="31"/>
      <c r="P234" s="31"/>
      <c r="Q234" s="31"/>
    </row>
    <row r="235" spans="9:17" s="40" customFormat="1" ht="11"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9:17" s="40" customFormat="1" ht="11"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9:17" s="40" customFormat="1" ht="11"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9:17" s="40" customFormat="1" ht="11"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9:17" s="40" customFormat="1" ht="11"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9:17" s="40" customFormat="1" ht="11"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s="40" customFormat="1" ht="11"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s="40" customFormat="1" ht="11"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s="40" customFormat="1" ht="11"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s="40" customFormat="1" ht="11"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s="40" customFormat="1" ht="11"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s="40" customFormat="1" ht="11"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s="40" customFormat="1">
      <c r="A247"/>
      <c r="B247"/>
      <c r="C247"/>
      <c r="D247"/>
      <c r="E247"/>
      <c r="F247"/>
      <c r="G247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s="40" customFormat="1">
      <c r="A248"/>
      <c r="B248"/>
      <c r="C248"/>
      <c r="D248"/>
      <c r="E248"/>
      <c r="F248"/>
      <c r="G248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s="40" customFormat="1">
      <c r="A249"/>
      <c r="B249"/>
      <c r="C249"/>
      <c r="D249"/>
      <c r="E249"/>
      <c r="F249"/>
      <c r="G249"/>
      <c r="I249" s="31"/>
      <c r="J249" s="31"/>
      <c r="K249" s="31"/>
      <c r="L249" s="31"/>
      <c r="M249" s="31"/>
      <c r="N249" s="31"/>
      <c r="O249" s="31"/>
      <c r="P249" s="31"/>
      <c r="Q249" s="31"/>
    </row>
  </sheetData>
  <mergeCells count="4">
    <mergeCell ref="D2:E2"/>
    <mergeCell ref="A7:A8"/>
    <mergeCell ref="A28:G28"/>
    <mergeCell ref="H7:I7"/>
  </mergeCells>
  <phoneticPr fontId="2" type="noConversion"/>
  <pageMargins left="0.25" right="0.25" top="0.75" bottom="0.75" header="0.3" footer="0.3"/>
  <pageSetup paperSize="9" scale="90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48"/>
  <sheetViews>
    <sheetView workbookViewId="0">
      <pane xSplit="5" ySplit="10" topLeftCell="K11" activePane="bottomRight" state="frozen"/>
      <selection pane="topRight" activeCell="F1" sqref="F1"/>
      <selection pane="bottomLeft" activeCell="A11" sqref="A11"/>
      <selection pane="bottomRight" activeCell="Q28" sqref="Q28"/>
    </sheetView>
  </sheetViews>
  <sheetFormatPr baseColWidth="10" defaultColWidth="9.1640625" defaultRowHeight="13" x14ac:dyDescent="0"/>
  <cols>
    <col min="1" max="1" width="4.5" style="226" customWidth="1"/>
    <col min="2" max="2" width="12" style="226" bestFit="1" customWidth="1"/>
    <col min="3" max="3" width="13.5" style="227" customWidth="1"/>
    <col min="4" max="4" width="31.5" style="227" bestFit="1" customWidth="1"/>
    <col min="5" max="5" width="13.1640625" style="301" customWidth="1"/>
    <col min="6" max="6" width="17.6640625" style="228" hidden="1" customWidth="1"/>
    <col min="7" max="7" width="13" style="226" customWidth="1"/>
    <col min="8" max="8" width="13" style="226" hidden="1" customWidth="1"/>
    <col min="9" max="9" width="3.83203125" style="226" hidden="1" customWidth="1"/>
    <col min="10" max="10" width="11.5" style="226" bestFit="1" customWidth="1"/>
    <col min="11" max="17" width="13.6640625" style="226" bestFit="1" customWidth="1"/>
    <col min="18" max="19" width="13.83203125" style="226" bestFit="1" customWidth="1"/>
    <col min="20" max="20" width="13.83203125" style="229" bestFit="1" customWidth="1"/>
    <col min="21" max="22" width="13.83203125" style="226" bestFit="1" customWidth="1"/>
    <col min="23" max="16384" width="9.1640625" style="326"/>
  </cols>
  <sheetData>
    <row r="1" spans="1:22" ht="28">
      <c r="A1" s="446" t="str">
        <f>'FORM 2 (REKAP IURAN)'!D8</f>
        <v>[var.companyName]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  <c r="M1" s="446"/>
      <c r="N1" s="446"/>
      <c r="O1" s="446"/>
      <c r="P1" s="446"/>
      <c r="Q1" s="446"/>
      <c r="R1" s="446"/>
      <c r="S1" s="446"/>
      <c r="T1" s="446"/>
      <c r="U1" s="446"/>
      <c r="V1" s="446"/>
    </row>
    <row r="2" spans="1:22">
      <c r="A2" s="447" t="s">
        <v>308</v>
      </c>
      <c r="B2" s="447"/>
      <c r="C2" s="447"/>
      <c r="D2" s="447"/>
      <c r="E2" s="447"/>
      <c r="F2" s="447"/>
      <c r="G2" s="447"/>
      <c r="H2" s="447"/>
      <c r="I2" s="447"/>
      <c r="J2" s="447"/>
      <c r="K2" s="447"/>
      <c r="L2" s="447"/>
      <c r="M2" s="447"/>
      <c r="N2" s="447"/>
      <c r="O2" s="447"/>
      <c r="P2" s="447"/>
      <c r="Q2" s="447"/>
      <c r="R2" s="447"/>
      <c r="S2" s="447"/>
      <c r="T2" s="447"/>
      <c r="U2" s="447"/>
      <c r="V2" s="447"/>
    </row>
    <row r="3" spans="1:22">
      <c r="A3" s="447"/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  <c r="U3" s="447"/>
      <c r="V3" s="447"/>
    </row>
    <row r="4" spans="1:22">
      <c r="A4" s="448"/>
      <c r="B4" s="448"/>
      <c r="C4" s="448"/>
      <c r="D4" s="448"/>
      <c r="E4" s="448"/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U4" s="448"/>
      <c r="V4" s="448"/>
    </row>
    <row r="5" spans="1:22">
      <c r="A5" s="448"/>
      <c r="B5" s="448"/>
      <c r="C5" s="448"/>
      <c r="D5" s="448"/>
      <c r="E5" s="448"/>
      <c r="F5" s="448"/>
      <c r="G5" s="448"/>
      <c r="H5" s="448"/>
      <c r="I5" s="448"/>
      <c r="J5" s="448"/>
      <c r="K5" s="448"/>
      <c r="L5" s="448"/>
      <c r="M5" s="448"/>
      <c r="N5" s="448"/>
      <c r="O5" s="448"/>
      <c r="P5" s="448"/>
      <c r="Q5" s="448"/>
      <c r="R5" s="448"/>
      <c r="S5" s="448"/>
      <c r="T5" s="448"/>
      <c r="U5" s="448"/>
      <c r="V5" s="448"/>
    </row>
    <row r="6" spans="1:22">
      <c r="A6" s="445"/>
      <c r="B6" s="445"/>
      <c r="C6" s="445"/>
      <c r="D6" s="445"/>
      <c r="E6" s="445"/>
      <c r="F6" s="445"/>
      <c r="G6" s="445"/>
      <c r="H6" s="445"/>
      <c r="I6" s="445"/>
      <c r="J6" s="445"/>
      <c r="K6" s="445"/>
      <c r="L6" s="445"/>
      <c r="M6" s="445"/>
      <c r="N6" s="445"/>
      <c r="O6" s="445"/>
      <c r="P6" s="445"/>
      <c r="Q6" s="445"/>
      <c r="R6" s="445"/>
      <c r="S6" s="445"/>
      <c r="T6" s="445"/>
      <c r="U6" s="445"/>
      <c r="V6" s="445"/>
    </row>
    <row r="7" spans="1:22" s="255" customFormat="1" ht="20">
      <c r="A7" s="438" t="s">
        <v>336</v>
      </c>
      <c r="B7" s="438"/>
      <c r="C7" s="438"/>
      <c r="D7" s="438"/>
      <c r="E7" s="438"/>
      <c r="F7" s="438"/>
      <c r="G7" s="438"/>
      <c r="H7" s="438"/>
      <c r="I7" s="438"/>
      <c r="J7" s="438"/>
      <c r="K7" s="438"/>
      <c r="L7" s="438"/>
      <c r="M7" s="438"/>
      <c r="N7" s="438"/>
      <c r="O7" s="438"/>
      <c r="P7" s="438"/>
      <c r="Q7" s="438"/>
      <c r="R7" s="438"/>
      <c r="S7" s="438"/>
      <c r="T7" s="438"/>
      <c r="U7" s="438"/>
      <c r="V7" s="438"/>
    </row>
    <row r="8" spans="1:22" s="258" customFormat="1">
      <c r="A8" s="256"/>
      <c r="B8" s="256"/>
      <c r="C8" s="256"/>
      <c r="D8" s="256"/>
      <c r="E8" s="304"/>
      <c r="F8" s="256"/>
      <c r="G8" s="256"/>
      <c r="H8" s="256"/>
      <c r="I8" s="256"/>
      <c r="J8" s="256"/>
      <c r="K8" s="257"/>
      <c r="L8" s="257"/>
      <c r="M8" s="257"/>
      <c r="N8" s="257"/>
      <c r="O8" s="257"/>
      <c r="P8" s="257"/>
      <c r="Q8" s="257"/>
      <c r="R8" s="256"/>
      <c r="S8" s="256"/>
      <c r="T8" s="256"/>
      <c r="U8" s="256"/>
      <c r="V8" s="256"/>
    </row>
    <row r="9" spans="1:22" s="259" customFormat="1">
      <c r="A9" s="443" t="s">
        <v>77</v>
      </c>
      <c r="B9" s="443" t="s">
        <v>309</v>
      </c>
      <c r="C9" s="443" t="s">
        <v>64</v>
      </c>
      <c r="D9" s="443" t="s">
        <v>255</v>
      </c>
      <c r="E9" s="450" t="s">
        <v>256</v>
      </c>
      <c r="F9" s="443" t="s">
        <v>310</v>
      </c>
      <c r="G9" s="443" t="s">
        <v>1</v>
      </c>
      <c r="H9" s="439" t="s">
        <v>311</v>
      </c>
      <c r="I9" s="440"/>
      <c r="J9" s="443" t="s">
        <v>257</v>
      </c>
      <c r="K9" s="452" t="s">
        <v>258</v>
      </c>
      <c r="L9" s="452" t="s">
        <v>259</v>
      </c>
      <c r="M9" s="452" t="s">
        <v>260</v>
      </c>
      <c r="N9" s="452" t="s">
        <v>261</v>
      </c>
      <c r="O9" s="452" t="s">
        <v>262</v>
      </c>
      <c r="P9" s="452" t="s">
        <v>263</v>
      </c>
      <c r="Q9" s="452" t="s">
        <v>264</v>
      </c>
      <c r="R9" s="443" t="s">
        <v>265</v>
      </c>
      <c r="S9" s="443" t="s">
        <v>312</v>
      </c>
      <c r="T9" s="443" t="s">
        <v>266</v>
      </c>
      <c r="U9" s="443" t="s">
        <v>267</v>
      </c>
      <c r="V9" s="449" t="s">
        <v>268</v>
      </c>
    </row>
    <row r="10" spans="1:22" s="259" customFormat="1">
      <c r="A10" s="444"/>
      <c r="B10" s="444"/>
      <c r="C10" s="444"/>
      <c r="D10" s="444"/>
      <c r="E10" s="451"/>
      <c r="F10" s="444"/>
      <c r="G10" s="444"/>
      <c r="H10" s="441"/>
      <c r="I10" s="442"/>
      <c r="J10" s="444"/>
      <c r="K10" s="453"/>
      <c r="L10" s="453"/>
      <c r="M10" s="453"/>
      <c r="N10" s="453"/>
      <c r="O10" s="453"/>
      <c r="P10" s="453"/>
      <c r="Q10" s="453"/>
      <c r="R10" s="444"/>
      <c r="S10" s="444"/>
      <c r="T10" s="444"/>
      <c r="U10" s="444"/>
      <c r="V10" s="449"/>
    </row>
    <row r="11" spans="1:22" s="258" customFormat="1">
      <c r="A11" s="260"/>
      <c r="B11" s="261"/>
      <c r="C11" s="261"/>
      <c r="D11" s="261"/>
      <c r="E11" s="305"/>
      <c r="F11" s="261"/>
      <c r="G11" s="261"/>
      <c r="I11" s="261"/>
      <c r="J11" s="261"/>
      <c r="K11" s="261"/>
      <c r="L11" s="261"/>
      <c r="M11" s="261"/>
      <c r="N11" s="261"/>
      <c r="O11" s="261"/>
      <c r="P11" s="261"/>
      <c r="Q11" s="261"/>
      <c r="R11" s="261"/>
      <c r="S11" s="261"/>
      <c r="T11" s="261"/>
      <c r="U11" s="261"/>
      <c r="V11" s="262"/>
    </row>
    <row r="12" spans="1:22" s="258" customFormat="1">
      <c r="A12" s="263">
        <v>1</v>
      </c>
      <c r="B12" s="264" t="s">
        <v>289</v>
      </c>
      <c r="C12" s="265">
        <v>7001277667</v>
      </c>
      <c r="D12" s="266" t="s">
        <v>280</v>
      </c>
      <c r="E12" s="302" t="s">
        <v>304</v>
      </c>
      <c r="F12" s="262"/>
      <c r="G12" s="263" t="s">
        <v>254</v>
      </c>
      <c r="H12" s="267"/>
      <c r="I12" s="262"/>
      <c r="J12" s="319">
        <v>2760000</v>
      </c>
      <c r="K12" s="319">
        <v>2760000</v>
      </c>
      <c r="L12" s="268">
        <v>2760000</v>
      </c>
      <c r="M12" s="268">
        <v>2760000</v>
      </c>
      <c r="N12" s="268">
        <v>2760000</v>
      </c>
      <c r="O12" s="268">
        <v>2760000</v>
      </c>
      <c r="P12" s="269">
        <v>2760000</v>
      </c>
      <c r="Q12" s="268">
        <v>2760000</v>
      </c>
      <c r="R12" s="268"/>
      <c r="S12" s="268"/>
      <c r="T12" s="268"/>
      <c r="U12" s="319"/>
      <c r="V12" s="268">
        <f t="shared" ref="V12:V29" si="0">SUM(J12:U12)</f>
        <v>22080000</v>
      </c>
    </row>
    <row r="13" spans="1:22" s="258" customFormat="1">
      <c r="A13" s="263">
        <f>A12+1</f>
        <v>2</v>
      </c>
      <c r="B13" s="264" t="s">
        <v>290</v>
      </c>
      <c r="C13" s="265" t="s">
        <v>301</v>
      </c>
      <c r="D13" s="266" t="s">
        <v>337</v>
      </c>
      <c r="E13" s="303">
        <v>30198</v>
      </c>
      <c r="F13" s="262"/>
      <c r="G13" s="263" t="s">
        <v>254</v>
      </c>
      <c r="H13" s="267"/>
      <c r="I13" s="262"/>
      <c r="J13" s="319">
        <v>2740000</v>
      </c>
      <c r="K13" s="319">
        <v>2740000</v>
      </c>
      <c r="L13" s="268">
        <v>2740000</v>
      </c>
      <c r="M13" s="268">
        <v>2740000</v>
      </c>
      <c r="N13" s="268">
        <v>2740000</v>
      </c>
      <c r="O13" s="268">
        <v>2740000</v>
      </c>
      <c r="P13" s="269">
        <v>2740000</v>
      </c>
      <c r="Q13" s="268">
        <v>2740000</v>
      </c>
      <c r="R13" s="268"/>
      <c r="S13" s="268"/>
      <c r="T13" s="268"/>
      <c r="U13" s="319"/>
      <c r="V13" s="268">
        <f t="shared" si="0"/>
        <v>21920000</v>
      </c>
    </row>
    <row r="14" spans="1:22" s="258" customFormat="1">
      <c r="A14" s="263">
        <f t="shared" ref="A14:A32" si="1">A13+1</f>
        <v>3</v>
      </c>
      <c r="B14" s="271" t="s">
        <v>291</v>
      </c>
      <c r="C14" s="267" t="s">
        <v>302</v>
      </c>
      <c r="D14" s="272" t="s">
        <v>338</v>
      </c>
      <c r="E14" s="306">
        <v>31089</v>
      </c>
      <c r="F14" s="262"/>
      <c r="G14" s="263" t="s">
        <v>253</v>
      </c>
      <c r="H14" s="272"/>
      <c r="I14" s="274"/>
      <c r="J14" s="319">
        <v>4400000</v>
      </c>
      <c r="K14" s="319">
        <v>4400000</v>
      </c>
      <c r="L14" s="268">
        <v>4400000</v>
      </c>
      <c r="M14" s="268">
        <v>4400000</v>
      </c>
      <c r="N14" s="268">
        <v>4400000</v>
      </c>
      <c r="O14" s="268">
        <v>4400000</v>
      </c>
      <c r="P14" s="269">
        <v>0</v>
      </c>
      <c r="Q14" s="268">
        <v>0</v>
      </c>
      <c r="R14" s="268"/>
      <c r="S14" s="268"/>
      <c r="T14" s="268"/>
      <c r="U14" s="319"/>
      <c r="V14" s="268">
        <f t="shared" si="0"/>
        <v>26400000</v>
      </c>
    </row>
    <row r="15" spans="1:22" s="258" customFormat="1">
      <c r="A15" s="263">
        <f t="shared" si="1"/>
        <v>4</v>
      </c>
      <c r="B15" s="271" t="s">
        <v>292</v>
      </c>
      <c r="C15" s="267" t="s">
        <v>303</v>
      </c>
      <c r="D15" s="272" t="s">
        <v>281</v>
      </c>
      <c r="E15" s="306" t="s">
        <v>306</v>
      </c>
      <c r="F15" s="262"/>
      <c r="G15" s="275" t="s">
        <v>254</v>
      </c>
      <c r="H15" s="272"/>
      <c r="I15" s="274"/>
      <c r="J15" s="319">
        <v>3380000</v>
      </c>
      <c r="K15" s="319">
        <v>3380000</v>
      </c>
      <c r="L15" s="268">
        <v>3380000</v>
      </c>
      <c r="M15" s="268">
        <v>3380000</v>
      </c>
      <c r="N15" s="268">
        <v>3380000</v>
      </c>
      <c r="O15" s="268">
        <v>3380000</v>
      </c>
      <c r="P15" s="269">
        <v>3380000</v>
      </c>
      <c r="Q15" s="268">
        <v>3380000</v>
      </c>
      <c r="R15" s="268"/>
      <c r="S15" s="268"/>
      <c r="T15" s="268"/>
      <c r="U15" s="319"/>
      <c r="V15" s="268">
        <f t="shared" si="0"/>
        <v>27040000</v>
      </c>
    </row>
    <row r="16" spans="1:22" s="258" customFormat="1">
      <c r="A16" s="263">
        <f t="shared" si="1"/>
        <v>5</v>
      </c>
      <c r="B16" s="277" t="s">
        <v>294</v>
      </c>
      <c r="C16" s="270" t="s">
        <v>318</v>
      </c>
      <c r="D16" s="278" t="s">
        <v>283</v>
      </c>
      <c r="E16" s="306" t="s">
        <v>326</v>
      </c>
      <c r="F16" s="274"/>
      <c r="G16" s="275" t="s">
        <v>254</v>
      </c>
      <c r="H16" s="262"/>
      <c r="I16" s="274"/>
      <c r="J16" s="319">
        <v>2740000</v>
      </c>
      <c r="K16" s="319">
        <v>2740000</v>
      </c>
      <c r="L16" s="268">
        <v>2740000</v>
      </c>
      <c r="M16" s="268">
        <v>2740000</v>
      </c>
      <c r="N16" s="268">
        <v>2740000</v>
      </c>
      <c r="O16" s="268">
        <v>2740000</v>
      </c>
      <c r="P16" s="269">
        <v>2740000</v>
      </c>
      <c r="Q16" s="268">
        <v>2740000</v>
      </c>
      <c r="R16" s="268"/>
      <c r="S16" s="268"/>
      <c r="T16" s="268"/>
      <c r="U16" s="319"/>
      <c r="V16" s="268">
        <f t="shared" si="0"/>
        <v>21920000</v>
      </c>
    </row>
    <row r="17" spans="1:22" s="258" customFormat="1">
      <c r="A17" s="263">
        <f t="shared" si="1"/>
        <v>6</v>
      </c>
      <c r="B17" s="277" t="s">
        <v>293</v>
      </c>
      <c r="C17" s="270" t="s">
        <v>317</v>
      </c>
      <c r="D17" s="278" t="s">
        <v>282</v>
      </c>
      <c r="E17" s="306">
        <v>33098</v>
      </c>
      <c r="F17" s="274"/>
      <c r="G17" s="275" t="s">
        <v>254</v>
      </c>
      <c r="H17" s="262"/>
      <c r="I17" s="274"/>
      <c r="J17" s="319">
        <v>2740000</v>
      </c>
      <c r="K17" s="319">
        <v>2740000</v>
      </c>
      <c r="L17" s="268">
        <v>2740000</v>
      </c>
      <c r="M17" s="268">
        <v>2740000</v>
      </c>
      <c r="N17" s="268">
        <v>2740000</v>
      </c>
      <c r="O17" s="268">
        <v>2740000</v>
      </c>
      <c r="P17" s="269">
        <v>0</v>
      </c>
      <c r="Q17" s="268">
        <v>0</v>
      </c>
      <c r="R17" s="268"/>
      <c r="S17" s="268"/>
      <c r="T17" s="268"/>
      <c r="U17" s="319"/>
      <c r="V17" s="268">
        <f t="shared" si="0"/>
        <v>16440000</v>
      </c>
    </row>
    <row r="18" spans="1:22" s="258" customFormat="1">
      <c r="A18" s="263">
        <f t="shared" si="1"/>
        <v>7</v>
      </c>
      <c r="B18" s="278" t="s">
        <v>295</v>
      </c>
      <c r="C18" s="270">
        <v>13021235034</v>
      </c>
      <c r="D18" s="262" t="s">
        <v>339</v>
      </c>
      <c r="E18" s="306">
        <v>29501</v>
      </c>
      <c r="F18" s="274"/>
      <c r="G18" s="275" t="s">
        <v>253</v>
      </c>
      <c r="H18" s="262"/>
      <c r="I18" s="274"/>
      <c r="J18" s="319">
        <v>2850000</v>
      </c>
      <c r="K18" s="319">
        <v>2850000</v>
      </c>
      <c r="L18" s="268">
        <v>2850000</v>
      </c>
      <c r="M18" s="268">
        <v>2850000</v>
      </c>
      <c r="N18" s="268">
        <v>2850000</v>
      </c>
      <c r="O18" s="268">
        <v>2850000</v>
      </c>
      <c r="P18" s="269">
        <v>2850000</v>
      </c>
      <c r="Q18" s="268">
        <v>2850000</v>
      </c>
      <c r="R18" s="268"/>
      <c r="S18" s="268"/>
      <c r="T18" s="268"/>
      <c r="U18" s="319"/>
      <c r="V18" s="268">
        <f t="shared" si="0"/>
        <v>22800000</v>
      </c>
    </row>
    <row r="19" spans="1:22" s="258" customFormat="1">
      <c r="A19" s="263">
        <f t="shared" si="1"/>
        <v>8</v>
      </c>
      <c r="B19" s="278" t="s">
        <v>296</v>
      </c>
      <c r="C19" s="270" t="s">
        <v>319</v>
      </c>
      <c r="D19" s="262" t="s">
        <v>284</v>
      </c>
      <c r="E19" s="306">
        <v>26836</v>
      </c>
      <c r="F19" s="274"/>
      <c r="G19" s="275" t="s">
        <v>254</v>
      </c>
      <c r="H19" s="262"/>
      <c r="I19" s="274"/>
      <c r="J19" s="319">
        <v>3000000</v>
      </c>
      <c r="K19" s="319">
        <v>3000000</v>
      </c>
      <c r="L19" s="268">
        <v>3000000</v>
      </c>
      <c r="M19" s="268">
        <v>3000000</v>
      </c>
      <c r="N19" s="268">
        <v>3000000</v>
      </c>
      <c r="O19" s="268">
        <v>3000000</v>
      </c>
      <c r="P19" s="269">
        <v>3000000</v>
      </c>
      <c r="Q19" s="268">
        <v>3000000</v>
      </c>
      <c r="R19" s="268"/>
      <c r="S19" s="268"/>
      <c r="T19" s="268"/>
      <c r="U19" s="319"/>
      <c r="V19" s="268">
        <f t="shared" si="0"/>
        <v>24000000</v>
      </c>
    </row>
    <row r="20" spans="1:22" s="258" customFormat="1">
      <c r="A20" s="263">
        <f t="shared" si="1"/>
        <v>9</v>
      </c>
      <c r="B20" s="278" t="s">
        <v>297</v>
      </c>
      <c r="C20" s="270" t="s">
        <v>320</v>
      </c>
      <c r="D20" s="262" t="s">
        <v>285</v>
      </c>
      <c r="E20" s="306">
        <v>29701</v>
      </c>
      <c r="F20" s="274"/>
      <c r="G20" s="275" t="s">
        <v>254</v>
      </c>
      <c r="H20" s="262"/>
      <c r="I20" s="274"/>
      <c r="J20" s="319">
        <v>2820000</v>
      </c>
      <c r="K20" s="319">
        <v>2820000</v>
      </c>
      <c r="L20" s="268">
        <v>2820000</v>
      </c>
      <c r="M20" s="268">
        <v>2820000</v>
      </c>
      <c r="N20" s="268">
        <v>2820000</v>
      </c>
      <c r="O20" s="268">
        <v>2820000</v>
      </c>
      <c r="P20" s="269">
        <v>2820000</v>
      </c>
      <c r="Q20" s="268">
        <v>2820000</v>
      </c>
      <c r="R20" s="268"/>
      <c r="S20" s="268"/>
      <c r="T20" s="268"/>
      <c r="U20" s="319"/>
      <c r="V20" s="268">
        <f t="shared" si="0"/>
        <v>22560000</v>
      </c>
    </row>
    <row r="21" spans="1:22" s="258" customFormat="1">
      <c r="A21" s="263">
        <f t="shared" si="1"/>
        <v>10</v>
      </c>
      <c r="B21" s="278" t="s">
        <v>298</v>
      </c>
      <c r="C21" s="270" t="s">
        <v>321</v>
      </c>
      <c r="D21" s="262" t="s">
        <v>286</v>
      </c>
      <c r="E21" s="306">
        <v>31236</v>
      </c>
      <c r="F21" s="274"/>
      <c r="G21" s="275" t="s">
        <v>254</v>
      </c>
      <c r="H21" s="262"/>
      <c r="I21" s="274"/>
      <c r="J21" s="319">
        <v>2740000</v>
      </c>
      <c r="K21" s="319">
        <v>2740000</v>
      </c>
      <c r="L21" s="268">
        <v>2740000</v>
      </c>
      <c r="M21" s="268">
        <v>2740000</v>
      </c>
      <c r="N21" s="268">
        <v>2740000</v>
      </c>
      <c r="O21" s="268">
        <v>2740000</v>
      </c>
      <c r="P21" s="269">
        <v>2740000</v>
      </c>
      <c r="Q21" s="268">
        <v>2740000</v>
      </c>
      <c r="R21" s="268"/>
      <c r="S21" s="268"/>
      <c r="T21" s="268"/>
      <c r="U21" s="319"/>
      <c r="V21" s="268">
        <f t="shared" si="0"/>
        <v>21920000</v>
      </c>
    </row>
    <row r="22" spans="1:22" s="258" customFormat="1">
      <c r="A22" s="263">
        <f t="shared" si="1"/>
        <v>11</v>
      </c>
      <c r="B22" s="279" t="s">
        <v>299</v>
      </c>
      <c r="C22" s="300" t="s">
        <v>322</v>
      </c>
      <c r="D22" s="281" t="s">
        <v>287</v>
      </c>
      <c r="E22" s="306">
        <v>31673</v>
      </c>
      <c r="F22" s="282"/>
      <c r="G22" s="283" t="s">
        <v>254</v>
      </c>
      <c r="H22" s="281"/>
      <c r="I22" s="282"/>
      <c r="J22" s="319">
        <v>2900000</v>
      </c>
      <c r="K22" s="319">
        <v>2900000</v>
      </c>
      <c r="L22" s="268">
        <v>2900000</v>
      </c>
      <c r="M22" s="268">
        <v>2900000</v>
      </c>
      <c r="N22" s="268">
        <v>2900000</v>
      </c>
      <c r="O22" s="268">
        <v>2900000</v>
      </c>
      <c r="P22" s="269">
        <v>2900000</v>
      </c>
      <c r="Q22" s="268">
        <v>2900000</v>
      </c>
      <c r="R22" s="268"/>
      <c r="S22" s="268"/>
      <c r="T22" s="268"/>
      <c r="U22" s="319"/>
      <c r="V22" s="268">
        <f t="shared" si="0"/>
        <v>23200000</v>
      </c>
    </row>
    <row r="23" spans="1:22" s="258" customFormat="1">
      <c r="A23" s="263">
        <f t="shared" si="1"/>
        <v>12</v>
      </c>
      <c r="B23" s="266" t="s">
        <v>300</v>
      </c>
      <c r="C23" s="300" t="s">
        <v>323</v>
      </c>
      <c r="D23" s="281" t="s">
        <v>288</v>
      </c>
      <c r="E23" s="306">
        <v>30574</v>
      </c>
      <c r="F23" s="282"/>
      <c r="G23" s="283" t="s">
        <v>254</v>
      </c>
      <c r="H23" s="281"/>
      <c r="I23" s="282"/>
      <c r="J23" s="319">
        <v>2740000</v>
      </c>
      <c r="K23" s="319">
        <v>2740000</v>
      </c>
      <c r="L23" s="268">
        <v>2740000</v>
      </c>
      <c r="M23" s="268">
        <v>2740000</v>
      </c>
      <c r="N23" s="268">
        <v>2740000</v>
      </c>
      <c r="O23" s="268">
        <v>2740000</v>
      </c>
      <c r="P23" s="269">
        <v>2740000</v>
      </c>
      <c r="Q23" s="268">
        <v>2740000</v>
      </c>
      <c r="R23" s="268"/>
      <c r="S23" s="268"/>
      <c r="T23" s="268"/>
      <c r="U23" s="319"/>
      <c r="V23" s="268">
        <f t="shared" si="0"/>
        <v>21920000</v>
      </c>
    </row>
    <row r="24" spans="1:22" s="258" customFormat="1">
      <c r="A24" s="263">
        <f t="shared" si="1"/>
        <v>13</v>
      </c>
      <c r="B24" s="57" t="s">
        <v>313</v>
      </c>
      <c r="C24" s="300" t="s">
        <v>324</v>
      </c>
      <c r="D24" s="130" t="s">
        <v>314</v>
      </c>
      <c r="E24" s="306">
        <v>29395</v>
      </c>
      <c r="F24" s="282"/>
      <c r="G24" s="283" t="s">
        <v>254</v>
      </c>
      <c r="H24" s="281"/>
      <c r="I24" s="282"/>
      <c r="J24" s="319">
        <v>2800000</v>
      </c>
      <c r="K24" s="319">
        <v>2800000</v>
      </c>
      <c r="L24" s="268">
        <v>2800000</v>
      </c>
      <c r="M24" s="268">
        <v>2800000</v>
      </c>
      <c r="N24" s="268">
        <v>2800000</v>
      </c>
      <c r="O24" s="268">
        <v>2800000</v>
      </c>
      <c r="P24" s="269">
        <v>2800000</v>
      </c>
      <c r="Q24" s="268">
        <v>2800000</v>
      </c>
      <c r="R24" s="268"/>
      <c r="S24" s="268"/>
      <c r="T24" s="268"/>
      <c r="U24" s="319"/>
      <c r="V24" s="268">
        <f t="shared" si="0"/>
        <v>22400000</v>
      </c>
    </row>
    <row r="25" spans="1:22" s="258" customFormat="1">
      <c r="A25" s="263">
        <f t="shared" si="1"/>
        <v>14</v>
      </c>
      <c r="B25" s="57" t="s">
        <v>316</v>
      </c>
      <c r="C25" s="300" t="s">
        <v>325</v>
      </c>
      <c r="D25" s="298" t="s">
        <v>315</v>
      </c>
      <c r="E25" s="306">
        <v>32175</v>
      </c>
      <c r="F25" s="282"/>
      <c r="G25" s="283" t="s">
        <v>254</v>
      </c>
      <c r="H25" s="281"/>
      <c r="I25" s="282"/>
      <c r="J25" s="319">
        <v>2740000</v>
      </c>
      <c r="K25" s="319">
        <v>2740000</v>
      </c>
      <c r="L25" s="268">
        <v>2740000</v>
      </c>
      <c r="M25" s="268">
        <v>2740000</v>
      </c>
      <c r="N25" s="268">
        <v>2740000</v>
      </c>
      <c r="O25" s="268">
        <v>2740000</v>
      </c>
      <c r="P25" s="269">
        <v>2740000</v>
      </c>
      <c r="Q25" s="268">
        <v>2740000</v>
      </c>
      <c r="R25" s="268"/>
      <c r="S25" s="268"/>
      <c r="T25" s="268"/>
      <c r="U25" s="319"/>
      <c r="V25" s="268">
        <f t="shared" si="0"/>
        <v>21920000</v>
      </c>
    </row>
    <row r="26" spans="1:22" s="258" customFormat="1">
      <c r="A26" s="263">
        <f t="shared" si="1"/>
        <v>15</v>
      </c>
      <c r="B26" s="57" t="s">
        <v>328</v>
      </c>
      <c r="C26" s="300" t="s">
        <v>327</v>
      </c>
      <c r="D26" s="298" t="s">
        <v>341</v>
      </c>
      <c r="E26" s="306">
        <v>30070</v>
      </c>
      <c r="F26" s="282"/>
      <c r="G26" s="283" t="s">
        <v>254</v>
      </c>
      <c r="H26" s="281"/>
      <c r="I26" s="282"/>
      <c r="J26" s="319">
        <v>2900000</v>
      </c>
      <c r="K26" s="319">
        <v>2900000</v>
      </c>
      <c r="L26" s="268">
        <v>2900000</v>
      </c>
      <c r="M26" s="268">
        <v>2900000</v>
      </c>
      <c r="N26" s="268">
        <v>2900000</v>
      </c>
      <c r="O26" s="268">
        <v>2900000</v>
      </c>
      <c r="P26" s="269">
        <v>2900000</v>
      </c>
      <c r="Q26" s="268">
        <v>2900000</v>
      </c>
      <c r="R26" s="268"/>
      <c r="S26" s="268"/>
      <c r="T26" s="268"/>
      <c r="U26" s="319"/>
      <c r="V26" s="268">
        <f t="shared" si="0"/>
        <v>23200000</v>
      </c>
    </row>
    <row r="27" spans="1:22" s="258" customFormat="1">
      <c r="A27" s="263">
        <f t="shared" si="1"/>
        <v>16</v>
      </c>
      <c r="B27" s="57" t="s">
        <v>329</v>
      </c>
      <c r="C27" s="300" t="s">
        <v>330</v>
      </c>
      <c r="D27" s="298" t="s">
        <v>340</v>
      </c>
      <c r="E27" s="306" t="s">
        <v>305</v>
      </c>
      <c r="F27" s="282"/>
      <c r="G27" s="283" t="s">
        <v>254</v>
      </c>
      <c r="H27" s="281"/>
      <c r="I27" s="282"/>
      <c r="J27" s="319">
        <v>14050868.969298245</v>
      </c>
      <c r="K27" s="319">
        <v>14050868.969298245</v>
      </c>
      <c r="L27" s="268">
        <v>14050868.969298245</v>
      </c>
      <c r="M27" s="268">
        <v>14050868.969298245</v>
      </c>
      <c r="N27" s="268">
        <v>14050868.969298245</v>
      </c>
      <c r="O27" s="268">
        <v>14050868.969298245</v>
      </c>
      <c r="P27" s="269">
        <v>14050868.969298245</v>
      </c>
      <c r="Q27" s="268">
        <v>12917316</v>
      </c>
      <c r="R27" s="268"/>
      <c r="S27" s="268"/>
      <c r="T27" s="268"/>
      <c r="U27" s="319"/>
      <c r="V27" s="268">
        <f t="shared" si="0"/>
        <v>111273398.78508772</v>
      </c>
    </row>
    <row r="28" spans="1:22" s="258" customFormat="1">
      <c r="A28" s="263">
        <f t="shared" si="1"/>
        <v>17</v>
      </c>
      <c r="B28" s="57" t="s">
        <v>334</v>
      </c>
      <c r="C28" s="300" t="s">
        <v>333</v>
      </c>
      <c r="D28" s="298" t="s">
        <v>335</v>
      </c>
      <c r="E28" s="306" t="s">
        <v>305</v>
      </c>
      <c r="F28" s="282"/>
      <c r="G28" s="283" t="s">
        <v>254</v>
      </c>
      <c r="H28" s="281"/>
      <c r="I28" s="282"/>
      <c r="J28" s="319">
        <v>8000000</v>
      </c>
      <c r="K28" s="319">
        <v>8000000</v>
      </c>
      <c r="L28" s="268">
        <v>8000000</v>
      </c>
      <c r="M28" s="268">
        <v>8000000</v>
      </c>
      <c r="N28" s="268">
        <v>8000000</v>
      </c>
      <c r="O28" s="268">
        <v>8000000</v>
      </c>
      <c r="P28" s="269">
        <v>8000000</v>
      </c>
      <c r="Q28" s="268">
        <v>8000000</v>
      </c>
      <c r="R28" s="268"/>
      <c r="S28" s="284"/>
      <c r="T28" s="284"/>
      <c r="U28" s="319"/>
      <c r="V28" s="268">
        <f t="shared" si="0"/>
        <v>64000000</v>
      </c>
    </row>
    <row r="29" spans="1:22" s="258" customFormat="1">
      <c r="A29" s="263">
        <f t="shared" si="1"/>
        <v>18</v>
      </c>
      <c r="B29" s="57" t="s">
        <v>342</v>
      </c>
      <c r="C29" s="300"/>
      <c r="D29" s="298" t="s">
        <v>344</v>
      </c>
      <c r="E29" s="306" t="s">
        <v>305</v>
      </c>
      <c r="F29" s="282"/>
      <c r="G29" s="283" t="s">
        <v>254</v>
      </c>
      <c r="H29" s="281"/>
      <c r="I29" s="282"/>
      <c r="J29" s="319">
        <v>0</v>
      </c>
      <c r="K29" s="319">
        <v>0</v>
      </c>
      <c r="L29" s="268">
        <v>2740000</v>
      </c>
      <c r="M29" s="268">
        <v>2740000</v>
      </c>
      <c r="N29" s="268">
        <v>2740000</v>
      </c>
      <c r="O29" s="268">
        <v>2740000</v>
      </c>
      <c r="P29" s="269">
        <v>2740000</v>
      </c>
      <c r="Q29" s="268">
        <v>2740000</v>
      </c>
      <c r="R29" s="268"/>
      <c r="S29" s="284"/>
      <c r="T29" s="284"/>
      <c r="U29" s="319"/>
      <c r="V29" s="268">
        <f t="shared" si="0"/>
        <v>16440000</v>
      </c>
    </row>
    <row r="30" spans="1:22" s="258" customFormat="1">
      <c r="A30" s="263">
        <f t="shared" si="1"/>
        <v>19</v>
      </c>
      <c r="B30" s="57" t="s">
        <v>343</v>
      </c>
      <c r="C30" s="300"/>
      <c r="D30" s="298" t="s">
        <v>345</v>
      </c>
      <c r="E30" s="306" t="s">
        <v>305</v>
      </c>
      <c r="F30" s="282"/>
      <c r="G30" s="283" t="s">
        <v>254</v>
      </c>
      <c r="H30" s="281"/>
      <c r="I30" s="282"/>
      <c r="J30" s="319">
        <v>0</v>
      </c>
      <c r="K30" s="319">
        <v>0</v>
      </c>
      <c r="L30" s="268">
        <v>2740000</v>
      </c>
      <c r="M30" s="268">
        <v>2740000</v>
      </c>
      <c r="N30" s="268">
        <v>2740000</v>
      </c>
      <c r="O30" s="268">
        <v>2740000</v>
      </c>
      <c r="P30" s="269">
        <v>2740000</v>
      </c>
      <c r="Q30" s="268">
        <v>2740000</v>
      </c>
      <c r="R30" s="268"/>
      <c r="S30" s="284"/>
      <c r="T30" s="284"/>
      <c r="U30" s="319"/>
      <c r="V30" s="268">
        <f>SUM(J30:U30)</f>
        <v>16440000</v>
      </c>
    </row>
    <row r="31" spans="1:22" s="258" customFormat="1">
      <c r="A31" s="263">
        <f t="shared" si="1"/>
        <v>20</v>
      </c>
      <c r="B31" s="57" t="s">
        <v>346</v>
      </c>
      <c r="C31" s="300"/>
      <c r="D31" s="298" t="s">
        <v>347</v>
      </c>
      <c r="E31" s="306" t="s">
        <v>305</v>
      </c>
      <c r="F31" s="282"/>
      <c r="G31" s="283" t="s">
        <v>253</v>
      </c>
      <c r="H31" s="281"/>
      <c r="I31" s="282"/>
      <c r="J31" s="319">
        <v>0</v>
      </c>
      <c r="K31" s="319">
        <v>0</v>
      </c>
      <c r="L31" s="268">
        <v>0</v>
      </c>
      <c r="M31" s="268">
        <v>0</v>
      </c>
      <c r="N31" s="268">
        <v>0</v>
      </c>
      <c r="O31" s="268">
        <v>2250000</v>
      </c>
      <c r="P31" s="269">
        <v>2500000</v>
      </c>
      <c r="Q31" s="268">
        <v>2500000</v>
      </c>
      <c r="R31" s="268"/>
      <c r="S31" s="284"/>
      <c r="T31" s="284"/>
      <c r="U31" s="319"/>
      <c r="V31" s="268">
        <f>SUM(J31:U31)</f>
        <v>7250000</v>
      </c>
    </row>
    <row r="32" spans="1:22" s="258" customFormat="1">
      <c r="A32" s="263">
        <f t="shared" si="1"/>
        <v>21</v>
      </c>
      <c r="B32" s="57" t="s">
        <v>348</v>
      </c>
      <c r="C32" s="300" t="s">
        <v>349</v>
      </c>
      <c r="D32" s="298" t="s">
        <v>350</v>
      </c>
      <c r="E32" s="306" t="s">
        <v>305</v>
      </c>
      <c r="F32" s="282"/>
      <c r="G32" s="283" t="s">
        <v>253</v>
      </c>
      <c r="H32" s="281"/>
      <c r="I32" s="282"/>
      <c r="J32" s="319">
        <v>0</v>
      </c>
      <c r="K32" s="319">
        <v>0</v>
      </c>
      <c r="L32" s="268">
        <v>0</v>
      </c>
      <c r="M32" s="268">
        <v>0</v>
      </c>
      <c r="N32" s="268">
        <v>0</v>
      </c>
      <c r="O32" s="268">
        <v>0</v>
      </c>
      <c r="P32" s="269">
        <v>2700000</v>
      </c>
      <c r="Q32" s="268">
        <v>2700000</v>
      </c>
      <c r="R32" s="268"/>
      <c r="S32" s="284"/>
      <c r="T32" s="284"/>
      <c r="U32" s="319"/>
      <c r="V32" s="268">
        <f>SUM(J32:U32)</f>
        <v>5400000</v>
      </c>
    </row>
    <row r="33" spans="1:22" s="258" customFormat="1">
      <c r="A33" s="285"/>
      <c r="B33" s="295"/>
      <c r="C33" s="280"/>
      <c r="D33" s="281"/>
      <c r="E33" s="307"/>
      <c r="F33" s="282"/>
      <c r="G33" s="283"/>
      <c r="H33" s="281"/>
      <c r="I33" s="282"/>
      <c r="J33" s="268"/>
      <c r="K33" s="268"/>
      <c r="L33" s="276"/>
      <c r="M33" s="268"/>
      <c r="N33" s="268"/>
      <c r="O33" s="268"/>
      <c r="P33" s="269"/>
      <c r="Q33" s="268"/>
      <c r="R33" s="284"/>
      <c r="S33" s="284"/>
      <c r="T33" s="284"/>
      <c r="U33" s="284"/>
      <c r="V33" s="284"/>
    </row>
    <row r="34" spans="1:22" s="258" customFormat="1">
      <c r="A34" s="281"/>
      <c r="B34" s="280"/>
      <c r="C34" s="280"/>
      <c r="D34" s="443" t="s">
        <v>268</v>
      </c>
      <c r="E34" s="308"/>
      <c r="F34" s="282"/>
      <c r="G34" s="282"/>
      <c r="H34" s="281"/>
      <c r="I34" s="282"/>
      <c r="J34" s="268">
        <f t="shared" ref="J34:V34" si="2">SUM(J12:J33)</f>
        <v>66300868.969298244</v>
      </c>
      <c r="K34" s="268">
        <f t="shared" si="2"/>
        <v>66300868.969298244</v>
      </c>
      <c r="L34" s="268">
        <f t="shared" si="2"/>
        <v>71780868.969298244</v>
      </c>
      <c r="M34" s="268">
        <f>SUM(M12:M33)</f>
        <v>71780868.969298244</v>
      </c>
      <c r="N34" s="268">
        <f>SUM(N12:N33)</f>
        <v>71780868.969298244</v>
      </c>
      <c r="O34" s="268">
        <f>SUM(O12:O33)</f>
        <v>74030868.969298244</v>
      </c>
      <c r="P34" s="268">
        <f t="shared" si="2"/>
        <v>69840868.969298244</v>
      </c>
      <c r="Q34" s="268">
        <f t="shared" si="2"/>
        <v>68707316</v>
      </c>
      <c r="R34" s="268">
        <f t="shared" si="2"/>
        <v>0</v>
      </c>
      <c r="S34" s="268">
        <f t="shared" si="2"/>
        <v>0</v>
      </c>
      <c r="T34" s="268">
        <f t="shared" si="2"/>
        <v>0</v>
      </c>
      <c r="U34" s="268">
        <f t="shared" si="2"/>
        <v>0</v>
      </c>
      <c r="V34" s="268">
        <f t="shared" si="2"/>
        <v>560523398.7850877</v>
      </c>
    </row>
    <row r="35" spans="1:22" s="258" customFormat="1">
      <c r="A35" s="286"/>
      <c r="B35" s="287"/>
      <c r="C35" s="287"/>
      <c r="D35" s="444"/>
      <c r="E35" s="309"/>
      <c r="F35" s="288"/>
      <c r="G35" s="288"/>
      <c r="H35" s="286"/>
      <c r="I35" s="288"/>
      <c r="J35" s="289"/>
      <c r="K35" s="289"/>
      <c r="L35" s="289"/>
      <c r="M35" s="289"/>
      <c r="N35" s="268"/>
      <c r="O35" s="268"/>
      <c r="P35" s="268"/>
      <c r="Q35" s="268"/>
      <c r="R35" s="268"/>
      <c r="S35" s="268"/>
      <c r="T35" s="268"/>
      <c r="U35" s="268"/>
      <c r="V35" s="268"/>
    </row>
    <row r="36" spans="1:22" s="258" customFormat="1">
      <c r="A36" s="256"/>
      <c r="B36" s="256"/>
      <c r="C36" s="256"/>
      <c r="D36" s="256"/>
      <c r="E36" s="304"/>
      <c r="F36" s="256"/>
      <c r="G36" s="256"/>
      <c r="H36" s="256"/>
      <c r="I36" s="256"/>
      <c r="J36" s="257"/>
      <c r="K36" s="257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</row>
    <row r="37" spans="1:22" s="258" customFormat="1">
      <c r="D37" s="258" t="s">
        <v>269</v>
      </c>
      <c r="E37" s="310"/>
      <c r="H37" s="256"/>
      <c r="J37" s="290">
        <v>59694123.078387596</v>
      </c>
      <c r="K37" s="290">
        <f t="shared" ref="K37:Q37" si="3">J41</f>
        <v>66300868.854703382</v>
      </c>
      <c r="L37" s="290">
        <f t="shared" si="3"/>
        <v>66300868.854703382</v>
      </c>
      <c r="M37" s="290">
        <f t="shared" si="3"/>
        <v>71780868.854703382</v>
      </c>
      <c r="N37" s="290">
        <f t="shared" si="3"/>
        <v>71780868.854703382</v>
      </c>
      <c r="O37" s="290">
        <f t="shared" si="3"/>
        <v>71780868.854703382</v>
      </c>
      <c r="P37" s="290">
        <f t="shared" si="3"/>
        <v>74030868.854703382</v>
      </c>
      <c r="Q37" s="290">
        <f t="shared" si="3"/>
        <v>69840868.854703382</v>
      </c>
      <c r="R37" s="290"/>
      <c r="S37" s="290"/>
      <c r="T37" s="290"/>
      <c r="U37" s="290"/>
      <c r="V37" s="290"/>
    </row>
    <row r="38" spans="1:22" s="258" customFormat="1">
      <c r="D38" s="258" t="s">
        <v>270</v>
      </c>
      <c r="E38" s="310"/>
      <c r="H38" s="256"/>
      <c r="J38" s="290">
        <v>0</v>
      </c>
      <c r="K38" s="290">
        <v>0</v>
      </c>
      <c r="L38" s="290">
        <v>5480000</v>
      </c>
      <c r="M38" s="290">
        <v>0</v>
      </c>
      <c r="N38" s="290">
        <v>0</v>
      </c>
      <c r="O38" s="290">
        <v>2250000</v>
      </c>
      <c r="P38" s="290">
        <v>2700000</v>
      </c>
      <c r="Q38" s="290">
        <f>'REKAP F1A (TK MASUK)'!$J$30</f>
        <v>0</v>
      </c>
      <c r="R38" s="290"/>
      <c r="S38" s="290"/>
      <c r="T38" s="290"/>
      <c r="U38" s="290"/>
      <c r="V38" s="290"/>
    </row>
    <row r="39" spans="1:22" s="258" customFormat="1">
      <c r="D39" s="258" t="s">
        <v>271</v>
      </c>
      <c r="E39" s="310"/>
      <c r="H39" s="256"/>
      <c r="J39" s="290">
        <v>0</v>
      </c>
      <c r="K39" s="290">
        <v>0</v>
      </c>
      <c r="L39" s="290">
        <v>0</v>
      </c>
      <c r="M39" s="290">
        <v>0</v>
      </c>
      <c r="N39" s="290">
        <v>0</v>
      </c>
      <c r="O39" s="290">
        <v>0</v>
      </c>
      <c r="P39" s="290">
        <v>-7140000</v>
      </c>
      <c r="Q39" s="290">
        <f>-'FORM 1B (TK KELUAR)'!$H$23</f>
        <v>0</v>
      </c>
      <c r="R39" s="290"/>
      <c r="S39" s="290"/>
      <c r="T39" s="290"/>
      <c r="U39" s="290"/>
      <c r="V39" s="290"/>
    </row>
    <row r="40" spans="1:22" s="258" customFormat="1">
      <c r="D40" s="258" t="s">
        <v>272</v>
      </c>
      <c r="E40" s="310"/>
      <c r="H40" s="256"/>
      <c r="J40" s="290">
        <v>6606745.7763157897</v>
      </c>
      <c r="K40" s="290">
        <v>0</v>
      </c>
      <c r="L40" s="290">
        <v>0</v>
      </c>
      <c r="M40" s="290">
        <v>0</v>
      </c>
      <c r="N40" s="290">
        <v>0</v>
      </c>
      <c r="O40" s="290">
        <v>0</v>
      </c>
      <c r="P40" s="290">
        <v>250000</v>
      </c>
      <c r="Q40" s="290">
        <f>'FORM PERUBAHAN UPAH'!$J$28</f>
        <v>0</v>
      </c>
      <c r="R40" s="290"/>
      <c r="S40" s="290"/>
      <c r="T40" s="290"/>
      <c r="U40" s="290"/>
      <c r="V40" s="290"/>
    </row>
    <row r="41" spans="1:22" s="258" customFormat="1">
      <c r="D41" s="258" t="s">
        <v>273</v>
      </c>
      <c r="E41" s="310"/>
      <c r="H41" s="256"/>
      <c r="J41" s="290">
        <f t="shared" ref="J41:P41" si="4">SUM(J37:J40)</f>
        <v>66300868.854703382</v>
      </c>
      <c r="K41" s="290">
        <f t="shared" si="4"/>
        <v>66300868.854703382</v>
      </c>
      <c r="L41" s="290">
        <f t="shared" si="4"/>
        <v>71780868.854703382</v>
      </c>
      <c r="M41" s="290">
        <f t="shared" si="4"/>
        <v>71780868.854703382</v>
      </c>
      <c r="N41" s="290">
        <f t="shared" si="4"/>
        <v>71780868.854703382</v>
      </c>
      <c r="O41" s="290">
        <f t="shared" si="4"/>
        <v>74030868.854703382</v>
      </c>
      <c r="P41" s="290">
        <f t="shared" si="4"/>
        <v>69840868.854703382</v>
      </c>
      <c r="Q41" s="290">
        <f>SUM(Q37:Q40)</f>
        <v>69840868.854703382</v>
      </c>
      <c r="R41" s="290"/>
      <c r="S41" s="290"/>
      <c r="T41" s="290"/>
      <c r="U41" s="290"/>
      <c r="V41" s="290"/>
    </row>
    <row r="42" spans="1:22" s="258" customFormat="1">
      <c r="E42" s="310"/>
      <c r="H42" s="256"/>
      <c r="J42" s="290"/>
      <c r="K42" s="290"/>
      <c r="L42" s="290"/>
      <c r="M42" s="290"/>
      <c r="N42" s="290"/>
      <c r="O42" s="290"/>
      <c r="P42" s="290"/>
      <c r="Q42" s="290"/>
      <c r="R42" s="290"/>
      <c r="S42" s="257"/>
      <c r="T42" s="290"/>
      <c r="U42" s="290"/>
      <c r="V42" s="290"/>
    </row>
    <row r="43" spans="1:22" s="258" customFormat="1">
      <c r="E43" s="310"/>
      <c r="H43" s="256"/>
      <c r="J43" s="290"/>
      <c r="K43" s="290"/>
      <c r="L43" s="290"/>
      <c r="M43" s="290"/>
      <c r="N43" s="290"/>
      <c r="O43" s="290"/>
      <c r="P43" s="290"/>
      <c r="Q43" s="290"/>
      <c r="R43" s="290"/>
      <c r="S43" s="257"/>
      <c r="T43" s="290"/>
      <c r="U43" s="290"/>
      <c r="V43" s="291"/>
    </row>
    <row r="44" spans="1:22" s="258" customFormat="1">
      <c r="D44" s="258" t="s">
        <v>274</v>
      </c>
      <c r="E44" s="310"/>
      <c r="H44" s="256"/>
      <c r="J44" s="292">
        <v>17</v>
      </c>
      <c r="K44" s="292">
        <f t="shared" ref="K44:Q44" si="5">J48</f>
        <v>17</v>
      </c>
      <c r="L44" s="292">
        <f t="shared" si="5"/>
        <v>17</v>
      </c>
      <c r="M44" s="292">
        <f t="shared" si="5"/>
        <v>19</v>
      </c>
      <c r="N44" s="292">
        <f t="shared" si="5"/>
        <v>19</v>
      </c>
      <c r="O44" s="292">
        <f t="shared" si="5"/>
        <v>19</v>
      </c>
      <c r="P44" s="292">
        <f t="shared" si="5"/>
        <v>20</v>
      </c>
      <c r="Q44" s="292">
        <f t="shared" si="5"/>
        <v>19</v>
      </c>
      <c r="R44" s="292"/>
      <c r="S44" s="292"/>
      <c r="T44" s="292"/>
      <c r="U44" s="292"/>
      <c r="V44" s="291"/>
    </row>
    <row r="45" spans="1:22" s="258" customFormat="1">
      <c r="D45" s="258" t="s">
        <v>275</v>
      </c>
      <c r="E45" s="310"/>
      <c r="H45" s="256"/>
      <c r="J45" s="292">
        <v>0</v>
      </c>
      <c r="K45" s="292">
        <v>0</v>
      </c>
      <c r="L45" s="292">
        <v>2</v>
      </c>
      <c r="M45" s="292">
        <v>0</v>
      </c>
      <c r="N45" s="292">
        <v>0</v>
      </c>
      <c r="O45" s="292">
        <v>1</v>
      </c>
      <c r="P45" s="292">
        <v>1</v>
      </c>
      <c r="Q45" s="292">
        <v>0</v>
      </c>
      <c r="R45" s="292"/>
      <c r="S45" s="292"/>
      <c r="T45" s="292"/>
      <c r="U45" s="292"/>
      <c r="V45" s="290"/>
    </row>
    <row r="46" spans="1:22" s="258" customFormat="1">
      <c r="D46" s="258" t="s">
        <v>276</v>
      </c>
      <c r="E46" s="310"/>
      <c r="H46" s="256"/>
      <c r="J46" s="292">
        <v>0</v>
      </c>
      <c r="K46" s="292">
        <v>0</v>
      </c>
      <c r="L46" s="292">
        <v>0</v>
      </c>
      <c r="M46" s="292">
        <v>0</v>
      </c>
      <c r="N46" s="292">
        <v>0</v>
      </c>
      <c r="O46" s="292">
        <v>0</v>
      </c>
      <c r="P46" s="292">
        <v>-2</v>
      </c>
      <c r="Q46" s="292">
        <v>0</v>
      </c>
      <c r="R46" s="292"/>
      <c r="S46" s="292"/>
      <c r="T46" s="292"/>
      <c r="U46" s="292"/>
      <c r="V46" s="290"/>
    </row>
    <row r="47" spans="1:22" s="258" customFormat="1">
      <c r="E47" s="310"/>
      <c r="H47" s="256"/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0"/>
    </row>
    <row r="48" spans="1:22" s="258" customFormat="1">
      <c r="A48" s="256"/>
      <c r="B48" s="256"/>
      <c r="C48" s="256"/>
      <c r="D48" s="258" t="s">
        <v>277</v>
      </c>
      <c r="E48" s="304"/>
      <c r="F48" s="256"/>
      <c r="G48" s="256"/>
      <c r="H48" s="256"/>
      <c r="I48" s="256"/>
      <c r="J48" s="293">
        <v>17</v>
      </c>
      <c r="K48" s="293">
        <f t="shared" ref="K48:Q48" si="6">SUM(K44:K46)</f>
        <v>17</v>
      </c>
      <c r="L48" s="293">
        <f t="shared" si="6"/>
        <v>19</v>
      </c>
      <c r="M48" s="293">
        <f t="shared" si="6"/>
        <v>19</v>
      </c>
      <c r="N48" s="293">
        <f t="shared" si="6"/>
        <v>19</v>
      </c>
      <c r="O48" s="293">
        <f t="shared" si="6"/>
        <v>20</v>
      </c>
      <c r="P48" s="293">
        <f t="shared" si="6"/>
        <v>19</v>
      </c>
      <c r="Q48" s="293">
        <f t="shared" si="6"/>
        <v>19</v>
      </c>
      <c r="R48" s="293"/>
      <c r="S48" s="293"/>
      <c r="T48" s="293"/>
      <c r="U48" s="293"/>
      <c r="V48" s="257"/>
    </row>
  </sheetData>
  <mergeCells count="29">
    <mergeCell ref="N9:N10"/>
    <mergeCell ref="B9:B10"/>
    <mergeCell ref="D9:D10"/>
    <mergeCell ref="S9:S10"/>
    <mergeCell ref="T9:T10"/>
    <mergeCell ref="O9:O10"/>
    <mergeCell ref="P9:P10"/>
    <mergeCell ref="Q9:Q10"/>
    <mergeCell ref="G9:G10"/>
    <mergeCell ref="J9:J10"/>
    <mergeCell ref="K9:K10"/>
    <mergeCell ref="L9:L10"/>
    <mergeCell ref="M9:M10"/>
    <mergeCell ref="A7:V7"/>
    <mergeCell ref="H9:I10"/>
    <mergeCell ref="D34:D35"/>
    <mergeCell ref="A6:V6"/>
    <mergeCell ref="A1:V1"/>
    <mergeCell ref="A2:V2"/>
    <mergeCell ref="A3:V3"/>
    <mergeCell ref="A4:V4"/>
    <mergeCell ref="A5:V5"/>
    <mergeCell ref="U9:U10"/>
    <mergeCell ref="V9:V10"/>
    <mergeCell ref="R9:R10"/>
    <mergeCell ref="A9:A10"/>
    <mergeCell ref="C9:C10"/>
    <mergeCell ref="E9:E10"/>
    <mergeCell ref="F9:F10"/>
  </mergeCells>
  <printOptions horizontalCentered="1"/>
  <pageMargins left="0.11811023622047245" right="0.11811023622047245" top="0.19685039370078741" bottom="0.19685039370078741" header="0.51181102362204722" footer="0.15748031496062992"/>
  <pageSetup paperSize="9" scale="56" fitToHeight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AX101"/>
  <sheetViews>
    <sheetView showGridLines="0" view="pageLayout" topLeftCell="A16" zoomScale="115" zoomScaleSheetLayoutView="115" workbookViewId="0">
      <selection activeCell="A77" sqref="A77:B77"/>
    </sheetView>
  </sheetViews>
  <sheetFormatPr baseColWidth="10" defaultColWidth="9.1640625" defaultRowHeight="10" x14ac:dyDescent="0"/>
  <cols>
    <col min="1" max="1" width="9.6640625" style="173" customWidth="1"/>
    <col min="2" max="2" width="8.1640625" style="173" customWidth="1"/>
    <col min="3" max="41" width="2" style="173" customWidth="1"/>
    <col min="42" max="46" width="2.33203125" style="173" customWidth="1"/>
    <col min="47" max="16384" width="9.1640625" style="173"/>
  </cols>
  <sheetData>
    <row r="1" spans="1:46" ht="13.5" customHeight="1">
      <c r="B1" s="215"/>
      <c r="AK1" s="454" t="s">
        <v>148</v>
      </c>
      <c r="AL1" s="455"/>
      <c r="AM1" s="455"/>
      <c r="AN1" s="456"/>
    </row>
    <row r="2" spans="1:46" ht="13.5" customHeight="1">
      <c r="B2" s="215"/>
      <c r="AK2" s="457"/>
      <c r="AL2" s="458"/>
      <c r="AM2" s="458"/>
      <c r="AN2" s="459"/>
    </row>
    <row r="3" spans="1:46" ht="15" customHeight="1">
      <c r="AK3" s="460"/>
      <c r="AL3" s="461"/>
      <c r="AM3" s="461"/>
      <c r="AN3" s="462"/>
    </row>
    <row r="4" spans="1:46" ht="10.5" customHeight="1">
      <c r="A4" s="463" t="s">
        <v>149</v>
      </c>
      <c r="B4" s="463"/>
      <c r="C4" s="463"/>
      <c r="D4" s="463"/>
      <c r="E4" s="463"/>
      <c r="F4" s="463"/>
      <c r="G4" s="463"/>
      <c r="H4" s="463"/>
      <c r="I4" s="463"/>
      <c r="J4" s="463"/>
      <c r="K4" s="463"/>
      <c r="L4" s="463"/>
      <c r="M4" s="463"/>
      <c r="N4" s="463"/>
      <c r="O4" s="463"/>
      <c r="P4" s="463"/>
      <c r="Q4" s="463"/>
      <c r="R4" s="463"/>
      <c r="S4" s="463"/>
      <c r="T4" s="463"/>
      <c r="U4" s="463"/>
      <c r="V4" s="463"/>
      <c r="W4" s="463"/>
      <c r="X4" s="463"/>
      <c r="Y4" s="463"/>
      <c r="Z4" s="463"/>
      <c r="AA4" s="463"/>
      <c r="AB4" s="463"/>
      <c r="AC4" s="463"/>
      <c r="AD4" s="463"/>
      <c r="AE4" s="463"/>
      <c r="AF4" s="463"/>
      <c r="AG4" s="463"/>
      <c r="AH4" s="463"/>
      <c r="AI4" s="463"/>
      <c r="AJ4" s="463"/>
      <c r="AK4" s="463"/>
      <c r="AL4" s="463"/>
      <c r="AM4" s="463"/>
      <c r="AN4" s="463"/>
      <c r="AO4" s="463"/>
      <c r="AP4" s="174"/>
      <c r="AQ4" s="174"/>
      <c r="AR4" s="174"/>
      <c r="AS4" s="174"/>
      <c r="AT4" s="174"/>
    </row>
    <row r="5" spans="1:46" ht="10.5" customHeight="1">
      <c r="A5" s="463" t="s">
        <v>150</v>
      </c>
      <c r="B5" s="463"/>
      <c r="C5" s="463"/>
      <c r="D5" s="463"/>
      <c r="E5" s="463"/>
      <c r="F5" s="463"/>
      <c r="G5" s="463"/>
      <c r="H5" s="463"/>
      <c r="I5" s="463"/>
      <c r="J5" s="463"/>
      <c r="K5" s="463"/>
      <c r="L5" s="463"/>
      <c r="M5" s="463"/>
      <c r="N5" s="463"/>
      <c r="O5" s="463"/>
      <c r="P5" s="463"/>
      <c r="Q5" s="463"/>
      <c r="R5" s="463"/>
      <c r="S5" s="463"/>
      <c r="T5" s="463"/>
      <c r="U5" s="463"/>
      <c r="V5" s="463"/>
      <c r="W5" s="463"/>
      <c r="X5" s="463"/>
      <c r="Y5" s="463"/>
      <c r="Z5" s="463"/>
      <c r="AA5" s="463"/>
      <c r="AB5" s="463"/>
      <c r="AC5" s="463"/>
      <c r="AD5" s="463"/>
      <c r="AE5" s="463"/>
      <c r="AF5" s="463"/>
      <c r="AG5" s="463"/>
      <c r="AH5" s="463"/>
      <c r="AI5" s="463"/>
      <c r="AJ5" s="463"/>
      <c r="AK5" s="463"/>
      <c r="AL5" s="463"/>
      <c r="AM5" s="463"/>
      <c r="AN5" s="463"/>
      <c r="AO5" s="463"/>
      <c r="AP5" s="174"/>
      <c r="AQ5" s="174"/>
      <c r="AR5" s="174"/>
      <c r="AS5" s="174"/>
      <c r="AT5" s="174"/>
    </row>
    <row r="6" spans="1:46" ht="17.25" customHeight="1">
      <c r="AB6" s="464" t="s">
        <v>151</v>
      </c>
      <c r="AC6" s="465"/>
      <c r="AD6" s="465"/>
      <c r="AE6" s="465"/>
      <c r="AF6" s="465"/>
      <c r="AG6" s="465"/>
      <c r="AH6" s="465"/>
      <c r="AI6" s="464" t="s">
        <v>152</v>
      </c>
      <c r="AJ6" s="465"/>
      <c r="AK6" s="465"/>
      <c r="AL6" s="465"/>
      <c r="AM6" s="465"/>
      <c r="AN6" s="465"/>
      <c r="AO6" s="465"/>
      <c r="AP6" s="197"/>
      <c r="AQ6" s="197"/>
      <c r="AR6" s="197"/>
      <c r="AS6" s="197"/>
    </row>
    <row r="7" spans="1:46" ht="4.5" customHeight="1" thickBot="1">
      <c r="A7" s="466"/>
      <c r="B7" s="466"/>
      <c r="C7" s="466"/>
      <c r="D7" s="466"/>
      <c r="E7" s="466"/>
      <c r="F7" s="466"/>
      <c r="G7" s="466"/>
      <c r="H7" s="466"/>
      <c r="I7" s="466"/>
      <c r="J7" s="466"/>
      <c r="K7" s="466"/>
      <c r="L7" s="466"/>
      <c r="M7" s="466"/>
      <c r="N7" s="466"/>
      <c r="O7" s="466"/>
      <c r="P7" s="466"/>
      <c r="Q7" s="466"/>
      <c r="R7" s="466"/>
      <c r="S7" s="466"/>
      <c r="T7" s="466"/>
      <c r="U7" s="466"/>
      <c r="V7" s="466"/>
      <c r="W7" s="466"/>
      <c r="X7" s="466"/>
      <c r="Y7" s="466"/>
      <c r="Z7" s="466"/>
      <c r="AA7" s="466"/>
      <c r="AB7" s="466"/>
      <c r="AC7" s="466"/>
      <c r="AD7" s="466"/>
      <c r="AE7" s="466"/>
      <c r="AF7" s="466"/>
      <c r="AG7" s="466"/>
      <c r="AH7" s="466"/>
      <c r="AI7" s="466"/>
      <c r="AJ7" s="466"/>
      <c r="AK7" s="466"/>
      <c r="AL7" s="466"/>
      <c r="AM7" s="466"/>
      <c r="AN7" s="466"/>
      <c r="AO7" s="466"/>
      <c r="AP7" s="197"/>
      <c r="AQ7" s="197"/>
      <c r="AR7" s="197"/>
      <c r="AS7" s="197"/>
      <c r="AT7" s="197"/>
    </row>
    <row r="8" spans="1:46" ht="10.5" customHeight="1" thickBot="1">
      <c r="A8" s="467" t="s">
        <v>153</v>
      </c>
      <c r="B8" s="468"/>
      <c r="C8" s="468"/>
      <c r="D8" s="468"/>
      <c r="E8" s="468"/>
      <c r="F8" s="468"/>
      <c r="G8" s="468"/>
      <c r="H8" s="468"/>
      <c r="I8" s="468"/>
      <c r="J8" s="468"/>
      <c r="K8" s="468"/>
      <c r="L8" s="468"/>
      <c r="M8" s="468"/>
      <c r="N8" s="468"/>
      <c r="O8" s="468"/>
      <c r="P8" s="468"/>
      <c r="Q8" s="468"/>
      <c r="R8" s="468"/>
      <c r="S8" s="468"/>
      <c r="T8" s="468"/>
      <c r="U8" s="468"/>
      <c r="V8" s="468"/>
      <c r="W8" s="468"/>
      <c r="X8" s="468"/>
      <c r="Y8" s="468"/>
      <c r="Z8" s="468"/>
      <c r="AA8" s="468"/>
      <c r="AB8" s="468"/>
      <c r="AC8" s="468"/>
      <c r="AD8" s="468"/>
      <c r="AE8" s="468"/>
      <c r="AF8" s="468"/>
      <c r="AG8" s="468"/>
      <c r="AH8" s="468"/>
      <c r="AI8" s="468"/>
      <c r="AJ8" s="468"/>
      <c r="AK8" s="468"/>
      <c r="AL8" s="468"/>
      <c r="AM8" s="468"/>
      <c r="AN8" s="468"/>
      <c r="AO8" s="469"/>
      <c r="AP8" s="187"/>
      <c r="AQ8" s="187"/>
      <c r="AR8" s="187"/>
      <c r="AS8" s="187"/>
      <c r="AT8" s="187"/>
    </row>
    <row r="9" spans="1:46" ht="3" customHeight="1">
      <c r="A9" s="201"/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1"/>
      <c r="AT9" s="201"/>
    </row>
    <row r="10" spans="1:46" ht="11.25" customHeight="1">
      <c r="A10" s="470" t="s">
        <v>154</v>
      </c>
      <c r="B10" s="470"/>
      <c r="C10" s="470"/>
      <c r="D10" s="470"/>
      <c r="E10" s="470"/>
      <c r="F10" s="470"/>
      <c r="G10" s="470"/>
      <c r="H10" s="470"/>
      <c r="I10" s="470"/>
      <c r="J10" s="470"/>
      <c r="K10" s="470"/>
      <c r="L10" s="470"/>
      <c r="M10" s="470"/>
      <c r="N10" s="470"/>
      <c r="O10" s="470"/>
      <c r="P10" s="470"/>
      <c r="Q10" s="470"/>
      <c r="R10" s="470"/>
      <c r="S10" s="470"/>
      <c r="T10" s="470"/>
      <c r="U10" s="470"/>
      <c r="V10" s="470"/>
      <c r="W10" s="470"/>
      <c r="X10" s="470"/>
      <c r="Y10" s="470"/>
      <c r="Z10" s="470"/>
      <c r="AA10" s="470"/>
      <c r="AB10" s="470"/>
      <c r="AC10" s="470"/>
      <c r="AD10" s="470"/>
      <c r="AE10" s="470"/>
      <c r="AF10" s="470"/>
      <c r="AG10" s="470"/>
      <c r="AH10" s="470"/>
      <c r="AI10" s="470"/>
      <c r="AJ10" s="470"/>
      <c r="AK10" s="470"/>
      <c r="AL10" s="470"/>
      <c r="AM10" s="470"/>
      <c r="AN10" s="470"/>
      <c r="AO10" s="470"/>
      <c r="AP10" s="197"/>
      <c r="AQ10" s="197"/>
      <c r="AR10" s="197"/>
      <c r="AS10" s="197"/>
      <c r="AT10" s="197"/>
    </row>
    <row r="11" spans="1:46" ht="9" customHeight="1">
      <c r="AC11" s="175"/>
      <c r="AD11" s="175"/>
      <c r="AE11" s="471" t="s">
        <v>155</v>
      </c>
      <c r="AF11" s="471"/>
      <c r="AG11" s="471"/>
      <c r="AH11" s="471"/>
      <c r="AI11" s="471"/>
      <c r="AJ11" s="471"/>
      <c r="AK11" s="471"/>
      <c r="AL11" s="471"/>
      <c r="AM11" s="471"/>
      <c r="AN11" s="471"/>
      <c r="AO11" s="471"/>
    </row>
    <row r="12" spans="1:46" ht="9.75" customHeight="1">
      <c r="A12" s="470" t="s">
        <v>156</v>
      </c>
      <c r="B12" s="470"/>
      <c r="C12" s="470"/>
      <c r="D12" s="470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C12" s="472" t="s">
        <v>157</v>
      </c>
      <c r="AD12" s="473"/>
      <c r="AE12" s="177"/>
      <c r="AF12" s="177"/>
      <c r="AG12" s="177"/>
      <c r="AH12" s="177"/>
      <c r="AI12" s="177"/>
      <c r="AJ12" s="177"/>
      <c r="AK12" s="177"/>
      <c r="AL12" s="177"/>
      <c r="AM12" s="175"/>
      <c r="AN12" s="175"/>
      <c r="AO12" s="175"/>
    </row>
    <row r="13" spans="1:46" ht="3" customHeight="1">
      <c r="A13" s="196"/>
      <c r="B13" s="196"/>
      <c r="C13" s="196"/>
      <c r="D13" s="196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185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185"/>
      <c r="AC13" s="213"/>
      <c r="AD13" s="213"/>
      <c r="AE13" s="212"/>
      <c r="AF13" s="212"/>
      <c r="AG13" s="212"/>
      <c r="AH13" s="212"/>
      <c r="AI13" s="212"/>
      <c r="AJ13" s="212"/>
      <c r="AK13" s="212"/>
      <c r="AL13" s="212"/>
      <c r="AM13" s="211"/>
      <c r="AN13" s="211"/>
      <c r="AO13" s="211"/>
      <c r="AP13" s="185"/>
    </row>
    <row r="14" spans="1:46" ht="9.75" customHeight="1">
      <c r="A14" s="470" t="s">
        <v>158</v>
      </c>
      <c r="B14" s="470"/>
      <c r="C14" s="470"/>
      <c r="D14" s="470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C14" s="472" t="s">
        <v>159</v>
      </c>
      <c r="AD14" s="473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</row>
    <row r="15" spans="1:46" ht="3" customHeight="1">
      <c r="A15" s="199"/>
      <c r="B15" s="199"/>
      <c r="C15" s="199"/>
      <c r="D15" s="199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</row>
    <row r="16" spans="1:46" ht="9.75" customHeight="1">
      <c r="A16" s="470" t="s">
        <v>160</v>
      </c>
      <c r="B16" s="470"/>
      <c r="C16" s="470"/>
      <c r="D16" s="470"/>
      <c r="E16" s="195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</row>
    <row r="17" spans="1:41" ht="9" customHeight="1">
      <c r="A17" s="210" t="s">
        <v>161</v>
      </c>
    </row>
    <row r="18" spans="1:41" ht="9.75" customHeight="1">
      <c r="A18" s="470" t="s">
        <v>162</v>
      </c>
      <c r="B18" s="470"/>
      <c r="C18" s="470"/>
      <c r="D18" s="474"/>
      <c r="E18" s="195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</row>
    <row r="19" spans="1:41" ht="3" customHeight="1">
      <c r="A19" s="199"/>
      <c r="B19" s="199"/>
      <c r="C19" s="199"/>
      <c r="D19" s="199"/>
    </row>
    <row r="20" spans="1:41" ht="9.75" customHeight="1">
      <c r="A20" s="470" t="s">
        <v>163</v>
      </c>
      <c r="B20" s="470"/>
      <c r="C20" s="470"/>
      <c r="D20" s="470"/>
      <c r="E20" s="195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U20" s="209" t="s">
        <v>164</v>
      </c>
      <c r="W20" s="197"/>
      <c r="X20" s="197"/>
      <c r="Y20" s="197"/>
      <c r="Z20" s="208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</row>
    <row r="21" spans="1:41" ht="3" customHeight="1">
      <c r="A21" s="199"/>
      <c r="B21" s="199"/>
      <c r="C21" s="199"/>
      <c r="D21" s="199"/>
    </row>
    <row r="22" spans="1:41" ht="9.75" customHeight="1">
      <c r="A22" s="470" t="s">
        <v>165</v>
      </c>
      <c r="B22" s="470"/>
      <c r="C22" s="470"/>
      <c r="D22" s="470"/>
      <c r="E22" s="195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</row>
    <row r="23" spans="1:41" ht="9" customHeight="1">
      <c r="E23" s="475" t="s">
        <v>166</v>
      </c>
      <c r="F23" s="475"/>
      <c r="G23" s="475"/>
      <c r="H23" s="475"/>
      <c r="I23" s="475"/>
      <c r="J23" s="475"/>
      <c r="K23" s="475"/>
      <c r="L23" s="475"/>
      <c r="M23" s="475"/>
      <c r="N23" s="475"/>
      <c r="O23" s="475"/>
      <c r="P23" s="475"/>
      <c r="Q23" s="475"/>
      <c r="R23" s="475"/>
      <c r="S23" s="475"/>
      <c r="U23" s="475" t="s">
        <v>167</v>
      </c>
      <c r="V23" s="475"/>
      <c r="W23" s="475"/>
      <c r="X23" s="475"/>
      <c r="Y23" s="475"/>
      <c r="Z23" s="475"/>
      <c r="AA23" s="475"/>
      <c r="AB23" s="475"/>
      <c r="AC23" s="475"/>
      <c r="AD23" s="475"/>
      <c r="AE23" s="475"/>
      <c r="AF23" s="475"/>
      <c r="AG23" s="475"/>
      <c r="AH23" s="475"/>
      <c r="AI23" s="475"/>
      <c r="AK23" s="470" t="s">
        <v>168</v>
      </c>
      <c r="AL23" s="470"/>
      <c r="AM23" s="470"/>
      <c r="AN23" s="470"/>
    </row>
    <row r="24" spans="1:41" ht="9.75" customHeight="1"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K24" s="470" t="s">
        <v>169</v>
      </c>
      <c r="AL24" s="470"/>
      <c r="AM24" s="470"/>
      <c r="AN24" s="470"/>
    </row>
    <row r="25" spans="1:41" ht="9" customHeight="1">
      <c r="E25" s="475" t="s">
        <v>170</v>
      </c>
      <c r="F25" s="475"/>
      <c r="G25" s="475"/>
      <c r="H25" s="475"/>
      <c r="I25" s="475"/>
      <c r="J25" s="475"/>
      <c r="K25" s="475"/>
      <c r="L25" s="475"/>
      <c r="M25" s="475"/>
      <c r="N25" s="475"/>
      <c r="O25" s="475"/>
      <c r="P25" s="475"/>
      <c r="Q25" s="475"/>
      <c r="R25" s="475"/>
      <c r="S25" s="475"/>
      <c r="U25" s="475" t="s">
        <v>171</v>
      </c>
      <c r="V25" s="475"/>
      <c r="W25" s="475"/>
      <c r="X25" s="475"/>
      <c r="Y25" s="475"/>
      <c r="Z25" s="475"/>
      <c r="AA25" s="475"/>
      <c r="AB25" s="475"/>
      <c r="AC25" s="475"/>
      <c r="AD25" s="475"/>
      <c r="AE25" s="475"/>
      <c r="AF25" s="475"/>
      <c r="AG25" s="475"/>
      <c r="AH25" s="475"/>
      <c r="AI25" s="475"/>
      <c r="AJ25" s="198" t="s">
        <v>172</v>
      </c>
      <c r="AK25" s="476" t="s">
        <v>173</v>
      </c>
      <c r="AL25" s="476"/>
      <c r="AM25" s="198" t="s">
        <v>172</v>
      </c>
      <c r="AN25" s="476" t="s">
        <v>174</v>
      </c>
      <c r="AO25" s="476"/>
    </row>
    <row r="26" spans="1:41" ht="9.75" customHeight="1">
      <c r="A26" s="470" t="s">
        <v>175</v>
      </c>
      <c r="B26" s="470"/>
      <c r="C26" s="470"/>
      <c r="D26" s="470"/>
      <c r="E26" s="195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207" t="s">
        <v>176</v>
      </c>
      <c r="U26" s="194"/>
      <c r="V26" s="194"/>
      <c r="X26" s="194"/>
      <c r="Y26" s="194"/>
      <c r="AA26" s="194"/>
      <c r="AB26" s="194"/>
      <c r="AC26" s="194"/>
      <c r="AD26" s="194"/>
      <c r="AJ26" s="198" t="s">
        <v>172</v>
      </c>
      <c r="AK26" s="476" t="s">
        <v>177</v>
      </c>
      <c r="AL26" s="476"/>
      <c r="AM26" s="198" t="s">
        <v>172</v>
      </c>
      <c r="AN26" s="476" t="s">
        <v>178</v>
      </c>
      <c r="AO26" s="476"/>
    </row>
    <row r="27" spans="1:41" ht="9" customHeight="1">
      <c r="A27" s="199"/>
      <c r="B27" s="199"/>
      <c r="C27" s="199"/>
      <c r="D27" s="199"/>
      <c r="U27" s="475" t="s">
        <v>179</v>
      </c>
      <c r="V27" s="475"/>
      <c r="X27" s="475" t="s">
        <v>180</v>
      </c>
      <c r="Y27" s="475"/>
      <c r="AA27" s="475" t="s">
        <v>181</v>
      </c>
      <c r="AB27" s="475"/>
      <c r="AC27" s="475"/>
      <c r="AD27" s="475"/>
      <c r="AJ27" s="198" t="s">
        <v>172</v>
      </c>
      <c r="AK27" s="476" t="s">
        <v>182</v>
      </c>
      <c r="AL27" s="476"/>
      <c r="AM27" s="198" t="s">
        <v>172</v>
      </c>
      <c r="AN27" s="476" t="s">
        <v>183</v>
      </c>
      <c r="AO27" s="476"/>
    </row>
    <row r="28" spans="1:41" ht="9.75" customHeight="1">
      <c r="A28" s="470" t="s">
        <v>184</v>
      </c>
      <c r="B28" s="470"/>
      <c r="C28" s="470"/>
      <c r="D28" s="470"/>
      <c r="E28" s="198" t="s">
        <v>172</v>
      </c>
      <c r="F28" s="477" t="s">
        <v>185</v>
      </c>
      <c r="G28" s="477"/>
      <c r="H28" s="477"/>
      <c r="I28" s="477"/>
      <c r="J28" s="204"/>
      <c r="K28" s="198" t="s">
        <v>172</v>
      </c>
      <c r="L28" s="478" t="s">
        <v>186</v>
      </c>
      <c r="M28" s="478"/>
      <c r="N28" s="478"/>
      <c r="O28" s="478"/>
      <c r="P28" s="204"/>
      <c r="Q28" s="204"/>
      <c r="R28" s="479" t="s">
        <v>187</v>
      </c>
      <c r="S28" s="479"/>
      <c r="T28" s="479"/>
      <c r="U28" s="479"/>
      <c r="V28" s="479"/>
      <c r="W28" s="479"/>
      <c r="X28" s="198" t="s">
        <v>172</v>
      </c>
      <c r="Y28" s="479" t="s">
        <v>188</v>
      </c>
      <c r="Z28" s="479"/>
      <c r="AA28" s="479"/>
      <c r="AB28" s="479"/>
      <c r="AC28" s="479"/>
      <c r="AD28" s="204"/>
      <c r="AE28" s="198" t="s">
        <v>172</v>
      </c>
      <c r="AF28" s="479" t="s">
        <v>189</v>
      </c>
      <c r="AG28" s="479"/>
      <c r="AH28" s="479"/>
    </row>
    <row r="29" spans="1:41" ht="3" customHeight="1">
      <c r="A29" s="199"/>
      <c r="B29" s="199"/>
      <c r="C29" s="199"/>
      <c r="D29" s="199"/>
    </row>
    <row r="30" spans="1:41" ht="9.75" customHeight="1">
      <c r="A30" s="470" t="s">
        <v>190</v>
      </c>
      <c r="B30" s="470"/>
      <c r="C30" s="470"/>
      <c r="D30" s="470"/>
      <c r="E30" s="198" t="s">
        <v>172</v>
      </c>
      <c r="F30" s="206" t="s">
        <v>172</v>
      </c>
      <c r="G30" s="204"/>
      <c r="H30" s="198" t="s">
        <v>172</v>
      </c>
      <c r="I30" s="206" t="s">
        <v>24</v>
      </c>
      <c r="J30" s="204"/>
      <c r="K30" s="198" t="s">
        <v>172</v>
      </c>
      <c r="L30" s="206" t="s">
        <v>26</v>
      </c>
      <c r="M30" s="204"/>
      <c r="N30" s="198" t="s">
        <v>172</v>
      </c>
      <c r="O30" s="470" t="s">
        <v>191</v>
      </c>
      <c r="P30" s="470"/>
      <c r="R30" s="476" t="s">
        <v>192</v>
      </c>
      <c r="S30" s="476"/>
      <c r="T30" s="476"/>
      <c r="U30" s="476"/>
      <c r="V30" s="476"/>
      <c r="W30" s="476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4"/>
    </row>
    <row r="31" spans="1:41" ht="9" customHeight="1">
      <c r="A31" s="199"/>
      <c r="B31" s="199"/>
      <c r="C31" s="199"/>
      <c r="D31" s="199"/>
      <c r="X31" s="205" t="s">
        <v>193</v>
      </c>
      <c r="Y31" s="200"/>
      <c r="Z31" s="200"/>
      <c r="AA31" s="200"/>
      <c r="AB31" s="200"/>
      <c r="AC31" s="200"/>
      <c r="AD31" s="200"/>
      <c r="AE31" s="200"/>
      <c r="AF31" s="200"/>
      <c r="AG31" s="200"/>
    </row>
    <row r="32" spans="1:41" ht="9.75" customHeight="1">
      <c r="A32" s="470" t="s">
        <v>194</v>
      </c>
      <c r="B32" s="470"/>
      <c r="C32" s="470"/>
      <c r="D32" s="470"/>
      <c r="E32" s="198" t="s">
        <v>172</v>
      </c>
      <c r="F32" s="478" t="s">
        <v>195</v>
      </c>
      <c r="G32" s="478"/>
      <c r="H32" s="204"/>
      <c r="I32" s="198" t="s">
        <v>172</v>
      </c>
      <c r="J32" s="478" t="s">
        <v>196</v>
      </c>
      <c r="K32" s="478"/>
      <c r="L32" s="478"/>
    </row>
    <row r="33" spans="1:41" ht="3" customHeight="1">
      <c r="A33" s="199"/>
      <c r="B33" s="199"/>
      <c r="C33" s="199"/>
      <c r="D33" s="199"/>
    </row>
    <row r="34" spans="1:41" ht="9.75" customHeight="1">
      <c r="A34" s="470" t="s">
        <v>197</v>
      </c>
      <c r="B34" s="470"/>
      <c r="C34" s="470"/>
      <c r="D34" s="470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Z34" s="476" t="s">
        <v>198</v>
      </c>
      <c r="AA34" s="476"/>
      <c r="AB34" s="476"/>
      <c r="AC34" s="476"/>
      <c r="AD34" s="194"/>
      <c r="AE34" s="194"/>
      <c r="AG34" s="194"/>
      <c r="AH34" s="194"/>
      <c r="AJ34" s="194"/>
      <c r="AK34" s="194"/>
      <c r="AL34" s="194"/>
      <c r="AM34" s="194"/>
    </row>
    <row r="35" spans="1:41" ht="9" customHeight="1">
      <c r="A35" s="199"/>
      <c r="B35" s="199"/>
      <c r="C35" s="199"/>
      <c r="D35" s="199"/>
      <c r="AD35" s="475" t="s">
        <v>179</v>
      </c>
      <c r="AE35" s="475"/>
      <c r="AG35" s="475" t="s">
        <v>180</v>
      </c>
      <c r="AH35" s="475"/>
      <c r="AJ35" s="475" t="s">
        <v>181</v>
      </c>
      <c r="AK35" s="475"/>
      <c r="AL35" s="475"/>
      <c r="AM35" s="475"/>
    </row>
    <row r="36" spans="1:41" ht="9.75" customHeight="1">
      <c r="A36" s="470" t="s">
        <v>199</v>
      </c>
      <c r="B36" s="470"/>
      <c r="C36" s="470"/>
      <c r="D36" s="470"/>
      <c r="E36" s="195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</row>
    <row r="37" spans="1:41" ht="3" customHeight="1">
      <c r="A37" s="199"/>
      <c r="B37" s="199"/>
      <c r="C37" s="199"/>
      <c r="D37" s="199"/>
    </row>
    <row r="38" spans="1:41" ht="9.75" customHeight="1">
      <c r="A38" s="470" t="s">
        <v>200</v>
      </c>
      <c r="B38" s="470"/>
      <c r="C38" s="470"/>
      <c r="D38" s="470"/>
      <c r="E38" s="195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</row>
    <row r="39" spans="1:41" ht="3" customHeight="1">
      <c r="A39" s="199"/>
      <c r="B39" s="199"/>
      <c r="C39" s="199"/>
      <c r="D39" s="199"/>
    </row>
    <row r="40" spans="1:41" ht="9.75" customHeight="1">
      <c r="A40" s="470" t="s">
        <v>201</v>
      </c>
      <c r="B40" s="470"/>
      <c r="C40" s="470"/>
      <c r="D40" s="470"/>
      <c r="E40" s="195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</row>
    <row r="41" spans="1:41" ht="3" customHeight="1">
      <c r="A41" s="199"/>
      <c r="B41" s="199"/>
      <c r="C41" s="199"/>
      <c r="D41" s="199"/>
    </row>
    <row r="42" spans="1:41" ht="9.75" customHeight="1">
      <c r="A42" s="480" t="s">
        <v>202</v>
      </c>
      <c r="B42" s="480"/>
      <c r="E42" s="195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</row>
    <row r="43" spans="1:41" ht="3" customHeight="1">
      <c r="A43" s="203"/>
      <c r="B43" s="203"/>
      <c r="E43" s="201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</row>
    <row r="44" spans="1:41" ht="9.75" customHeight="1">
      <c r="E44" s="195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</row>
    <row r="45" spans="1:41" ht="3" customHeight="1">
      <c r="E45" s="201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</row>
    <row r="46" spans="1:41" ht="9.75" customHeight="1"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E46" s="194"/>
      <c r="AF46" s="194"/>
      <c r="AG46" s="194"/>
      <c r="AH46" s="194"/>
      <c r="AI46" s="194"/>
    </row>
    <row r="47" spans="1:41" ht="9" customHeight="1">
      <c r="E47" s="475" t="s">
        <v>203</v>
      </c>
      <c r="F47" s="47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E47" s="202" t="s">
        <v>204</v>
      </c>
      <c r="AF47" s="202"/>
      <c r="AG47" s="202"/>
      <c r="AH47" s="185"/>
      <c r="AI47" s="185"/>
    </row>
    <row r="48" spans="1:41" ht="9.75" customHeight="1">
      <c r="A48" s="470" t="s">
        <v>205</v>
      </c>
      <c r="B48" s="470"/>
      <c r="C48" s="470"/>
      <c r="D48" s="470"/>
      <c r="E48" s="195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</row>
    <row r="49" spans="1:41" ht="3" customHeight="1">
      <c r="A49" s="199"/>
      <c r="B49" s="199"/>
      <c r="C49" s="199"/>
      <c r="D49" s="199"/>
    </row>
    <row r="50" spans="1:41" ht="9.75" customHeight="1">
      <c r="A50" s="199"/>
      <c r="B50" s="199"/>
      <c r="C50" s="199"/>
      <c r="D50" s="199"/>
      <c r="E50" s="195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</row>
    <row r="51" spans="1:41" ht="3" customHeight="1">
      <c r="A51" s="199"/>
      <c r="B51" s="199"/>
      <c r="C51" s="199"/>
      <c r="D51" s="199"/>
      <c r="E51" s="201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185"/>
      <c r="AM51" s="185"/>
      <c r="AN51" s="185"/>
      <c r="AO51" s="185"/>
    </row>
    <row r="52" spans="1:41" ht="9.75" customHeight="1">
      <c r="A52" s="199"/>
      <c r="B52" s="199"/>
      <c r="C52" s="199"/>
      <c r="D52" s="199"/>
      <c r="E52" s="195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</row>
    <row r="53" spans="1:41" ht="3" customHeight="1">
      <c r="A53" s="199"/>
      <c r="B53" s="199"/>
      <c r="C53" s="199"/>
      <c r="D53" s="199"/>
      <c r="E53" s="201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K53" s="185"/>
      <c r="AL53" s="185"/>
      <c r="AM53" s="185"/>
      <c r="AN53" s="185"/>
      <c r="AO53" s="185"/>
    </row>
    <row r="54" spans="1:41" ht="9.75" customHeight="1">
      <c r="A54" s="199"/>
      <c r="B54" s="199"/>
      <c r="C54" s="199"/>
      <c r="D54" s="199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E54" s="194"/>
      <c r="AF54" s="194"/>
      <c r="AG54" s="194"/>
      <c r="AH54" s="194"/>
      <c r="AI54" s="194"/>
      <c r="AJ54" s="185"/>
      <c r="AK54" s="185"/>
      <c r="AL54" s="185"/>
      <c r="AM54" s="185"/>
      <c r="AN54" s="185"/>
      <c r="AO54" s="185"/>
    </row>
    <row r="55" spans="1:41" ht="9" customHeight="1">
      <c r="A55" s="199"/>
      <c r="B55" s="199"/>
      <c r="C55" s="199"/>
      <c r="D55" s="199"/>
      <c r="E55" s="475" t="s">
        <v>203</v>
      </c>
      <c r="F55" s="47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5"/>
      <c r="AA55" s="185"/>
      <c r="AB55" s="185"/>
      <c r="AC55" s="185"/>
      <c r="AE55" s="200" t="s">
        <v>204</v>
      </c>
      <c r="AF55" s="200"/>
      <c r="AG55" s="200"/>
      <c r="AH55" s="185"/>
      <c r="AI55" s="185"/>
      <c r="AJ55" s="185"/>
      <c r="AK55" s="185"/>
      <c r="AL55" s="185"/>
      <c r="AM55" s="185"/>
      <c r="AN55" s="185"/>
      <c r="AO55" s="185"/>
    </row>
    <row r="56" spans="1:41" ht="9.75" customHeight="1">
      <c r="A56" s="470" t="s">
        <v>206</v>
      </c>
      <c r="B56" s="470"/>
      <c r="C56" s="470"/>
      <c r="D56" s="470"/>
      <c r="E56" s="194"/>
      <c r="F56" s="194"/>
      <c r="G56" s="194"/>
      <c r="H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</row>
    <row r="57" spans="1:41" ht="3" customHeight="1">
      <c r="A57" s="199"/>
      <c r="B57" s="199"/>
      <c r="C57" s="199"/>
      <c r="D57" s="199"/>
    </row>
    <row r="58" spans="1:41" ht="9.75" customHeight="1">
      <c r="A58" s="470" t="s">
        <v>207</v>
      </c>
      <c r="B58" s="470"/>
      <c r="C58" s="470"/>
      <c r="D58" s="470"/>
      <c r="E58" s="194"/>
      <c r="F58" s="194"/>
      <c r="G58" s="194"/>
      <c r="H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C58" s="476" t="s">
        <v>208</v>
      </c>
      <c r="AD58" s="476"/>
      <c r="AE58" s="194"/>
      <c r="AF58" s="194"/>
      <c r="AG58" s="194"/>
      <c r="AH58" s="194"/>
      <c r="AI58" s="194"/>
    </row>
    <row r="59" spans="1:41" ht="3" customHeight="1">
      <c r="A59" s="199"/>
      <c r="B59" s="199"/>
      <c r="C59" s="199"/>
      <c r="D59" s="199"/>
    </row>
    <row r="60" spans="1:41" ht="9.75" customHeight="1">
      <c r="A60" s="470" t="s">
        <v>209</v>
      </c>
      <c r="B60" s="470"/>
      <c r="C60" s="470"/>
      <c r="D60" s="470"/>
      <c r="E60" s="194"/>
      <c r="F60" s="194"/>
      <c r="G60" s="194"/>
      <c r="H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</row>
    <row r="61" spans="1:41" ht="3" customHeight="1">
      <c r="A61" s="199"/>
      <c r="B61" s="199"/>
      <c r="C61" s="199"/>
      <c r="D61" s="199"/>
    </row>
    <row r="62" spans="1:41" ht="9.75" customHeight="1">
      <c r="A62" s="470" t="s">
        <v>210</v>
      </c>
      <c r="B62" s="470"/>
      <c r="C62" s="470"/>
      <c r="D62" s="470"/>
      <c r="E62" s="195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</row>
    <row r="63" spans="1:41" ht="3" customHeight="1">
      <c r="A63" s="199"/>
      <c r="B63" s="199"/>
      <c r="C63" s="199"/>
      <c r="D63" s="199"/>
    </row>
    <row r="64" spans="1:41" ht="9.75" customHeight="1">
      <c r="A64" s="470" t="s">
        <v>211</v>
      </c>
      <c r="B64" s="470"/>
      <c r="C64" s="470"/>
      <c r="D64" s="470"/>
      <c r="E64" s="198" t="s">
        <v>172</v>
      </c>
      <c r="F64" s="476" t="s">
        <v>212</v>
      </c>
      <c r="G64" s="476"/>
      <c r="H64" s="476"/>
      <c r="I64" s="476"/>
      <c r="J64" s="476"/>
      <c r="K64" s="476"/>
      <c r="L64" s="476"/>
      <c r="M64" s="476"/>
      <c r="N64" s="198" t="s">
        <v>172</v>
      </c>
      <c r="O64" s="197" t="s">
        <v>213</v>
      </c>
      <c r="P64" s="197"/>
      <c r="Q64" s="197"/>
      <c r="R64" s="197"/>
    </row>
    <row r="65" spans="1:50" ht="3" customHeight="1"/>
    <row r="66" spans="1:50" ht="9.75" customHeight="1">
      <c r="A66" s="481" t="s">
        <v>214</v>
      </c>
      <c r="B66" s="481"/>
      <c r="C66" s="481"/>
      <c r="D66" s="481"/>
      <c r="E66" s="481"/>
      <c r="F66" s="481"/>
      <c r="G66" s="481"/>
      <c r="H66" s="481"/>
      <c r="I66" s="481"/>
      <c r="J66" s="481"/>
      <c r="K66" s="481"/>
      <c r="L66" s="481"/>
      <c r="M66" s="481"/>
      <c r="N66" s="481"/>
      <c r="O66" s="481"/>
      <c r="P66" s="481"/>
      <c r="Q66" s="481"/>
      <c r="R66" s="481"/>
      <c r="S66" s="481"/>
      <c r="T66" s="481"/>
      <c r="U66" s="481"/>
      <c r="V66" s="481"/>
      <c r="W66" s="481"/>
      <c r="X66" s="481"/>
      <c r="Y66" s="481"/>
      <c r="Z66" s="481"/>
      <c r="AA66" s="481"/>
      <c r="AB66" s="481"/>
      <c r="AC66" s="481"/>
      <c r="AD66" s="481"/>
      <c r="AE66" s="481"/>
      <c r="AF66" s="481"/>
      <c r="AG66" s="481"/>
      <c r="AH66" s="481"/>
      <c r="AI66" s="481"/>
      <c r="AJ66" s="481"/>
      <c r="AK66" s="481"/>
      <c r="AL66" s="481"/>
      <c r="AM66" s="481"/>
      <c r="AN66" s="481"/>
      <c r="AO66" s="481"/>
      <c r="AP66" s="174"/>
      <c r="AQ66" s="174"/>
      <c r="AR66" s="174"/>
    </row>
    <row r="67" spans="1:50" ht="9.75" customHeight="1">
      <c r="A67" s="470" t="s">
        <v>215</v>
      </c>
      <c r="B67" s="470"/>
      <c r="C67" s="470"/>
      <c r="D67" s="470"/>
      <c r="E67" s="195"/>
      <c r="F67" s="194"/>
      <c r="G67" s="194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F67" s="482" t="s">
        <v>216</v>
      </c>
      <c r="AG67" s="482"/>
      <c r="AH67" s="482"/>
      <c r="AI67" s="482"/>
      <c r="AJ67" s="482"/>
      <c r="AK67" s="482"/>
      <c r="AL67" s="482"/>
    </row>
    <row r="68" spans="1:50" ht="3" customHeight="1">
      <c r="A68" s="196"/>
      <c r="B68" s="196"/>
      <c r="C68" s="196"/>
      <c r="D68" s="196"/>
      <c r="AF68" s="175"/>
      <c r="AG68" s="175"/>
      <c r="AH68" s="175"/>
      <c r="AI68" s="175"/>
      <c r="AJ68" s="175"/>
      <c r="AK68" s="175"/>
      <c r="AL68" s="175"/>
    </row>
    <row r="69" spans="1:50" ht="9.75" customHeight="1">
      <c r="A69" s="470" t="s">
        <v>217</v>
      </c>
      <c r="B69" s="470"/>
      <c r="C69" s="470"/>
      <c r="D69" s="470"/>
      <c r="E69" s="195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F69" s="175"/>
      <c r="AG69" s="177"/>
      <c r="AH69" s="177"/>
      <c r="AI69" s="177"/>
      <c r="AJ69" s="177"/>
      <c r="AK69" s="177"/>
      <c r="AL69" s="175"/>
    </row>
    <row r="70" spans="1:50" ht="3" customHeight="1">
      <c r="A70" s="196"/>
      <c r="B70" s="196"/>
      <c r="C70" s="196"/>
      <c r="D70" s="196"/>
      <c r="AF70" s="175"/>
      <c r="AG70" s="175"/>
      <c r="AH70" s="175"/>
      <c r="AI70" s="175"/>
      <c r="AJ70" s="175"/>
      <c r="AK70" s="175"/>
      <c r="AL70" s="175"/>
    </row>
    <row r="71" spans="1:50" ht="9.75" customHeight="1">
      <c r="A71" s="470" t="s">
        <v>218</v>
      </c>
      <c r="B71" s="470"/>
      <c r="C71" s="470"/>
      <c r="D71" s="470"/>
      <c r="E71" s="195"/>
      <c r="F71" s="194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F71" s="483" t="s">
        <v>219</v>
      </c>
      <c r="AG71" s="483"/>
      <c r="AH71" s="483"/>
      <c r="AI71" s="483"/>
      <c r="AJ71" s="483"/>
      <c r="AK71" s="483"/>
      <c r="AL71" s="483"/>
    </row>
    <row r="72" spans="1:50" ht="3" customHeight="1">
      <c r="A72" s="196"/>
      <c r="B72" s="196"/>
      <c r="C72" s="196"/>
      <c r="D72" s="196"/>
    </row>
    <row r="73" spans="1:50" ht="9.75" customHeight="1">
      <c r="A73" s="470" t="s">
        <v>220</v>
      </c>
      <c r="B73" s="470"/>
      <c r="C73" s="470"/>
      <c r="D73" s="470"/>
      <c r="E73" s="195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194"/>
      <c r="AF73" s="194"/>
      <c r="AG73" s="194"/>
      <c r="AH73" s="194"/>
      <c r="AI73" s="194"/>
      <c r="AJ73" s="194"/>
      <c r="AK73" s="194"/>
      <c r="AL73" s="194"/>
      <c r="AM73" s="194"/>
      <c r="AN73" s="194"/>
      <c r="AO73" s="194"/>
    </row>
    <row r="74" spans="1:50" ht="3" customHeight="1" thickBot="1"/>
    <row r="75" spans="1:50" ht="10.5" customHeight="1" thickBot="1">
      <c r="A75" s="467" t="s">
        <v>221</v>
      </c>
      <c r="B75" s="468"/>
      <c r="C75" s="468"/>
      <c r="D75" s="468"/>
      <c r="E75" s="468"/>
      <c r="F75" s="468"/>
      <c r="G75" s="468"/>
      <c r="H75" s="468"/>
      <c r="I75" s="468"/>
      <c r="J75" s="468"/>
      <c r="K75" s="468"/>
      <c r="L75" s="468"/>
      <c r="M75" s="468"/>
      <c r="N75" s="468"/>
      <c r="O75" s="468"/>
      <c r="P75" s="468"/>
      <c r="Q75" s="468"/>
      <c r="R75" s="468"/>
      <c r="S75" s="468"/>
      <c r="T75" s="468"/>
      <c r="U75" s="468"/>
      <c r="V75" s="468"/>
      <c r="W75" s="468"/>
      <c r="X75" s="468"/>
      <c r="Y75" s="468"/>
      <c r="Z75" s="468"/>
      <c r="AA75" s="468"/>
      <c r="AB75" s="468"/>
      <c r="AC75" s="468"/>
      <c r="AD75" s="468"/>
      <c r="AE75" s="468"/>
      <c r="AF75" s="468"/>
      <c r="AG75" s="468"/>
      <c r="AH75" s="468"/>
      <c r="AI75" s="468"/>
      <c r="AJ75" s="468"/>
      <c r="AK75" s="468"/>
      <c r="AL75" s="468"/>
      <c r="AM75" s="468"/>
      <c r="AN75" s="468"/>
      <c r="AO75" s="469"/>
      <c r="AP75" s="187"/>
      <c r="AQ75" s="187"/>
      <c r="AR75" s="187"/>
      <c r="AS75" s="187"/>
      <c r="AT75" s="187"/>
      <c r="AU75" s="193"/>
    </row>
    <row r="76" spans="1:50" ht="9.75" customHeight="1" thickBot="1">
      <c r="A76" s="484" t="s">
        <v>222</v>
      </c>
      <c r="B76" s="485"/>
      <c r="C76" s="486" t="s">
        <v>223</v>
      </c>
      <c r="D76" s="486"/>
      <c r="E76" s="486"/>
      <c r="F76" s="486"/>
      <c r="G76" s="486"/>
      <c r="H76" s="486"/>
      <c r="I76" s="486"/>
      <c r="J76" s="486"/>
      <c r="K76" s="486"/>
      <c r="L76" s="486"/>
      <c r="M76" s="486"/>
      <c r="N76" s="486"/>
      <c r="O76" s="486"/>
      <c r="P76" s="486"/>
      <c r="Q76" s="486"/>
      <c r="R76" s="486" t="s">
        <v>224</v>
      </c>
      <c r="S76" s="486"/>
      <c r="T76" s="486"/>
      <c r="U76" s="486"/>
      <c r="V76" s="486"/>
      <c r="W76" s="486"/>
      <c r="X76" s="486"/>
      <c r="Y76" s="484"/>
      <c r="Z76" s="487" t="s">
        <v>225</v>
      </c>
      <c r="AA76" s="487"/>
      <c r="AB76" s="489" t="s">
        <v>226</v>
      </c>
      <c r="AC76" s="490"/>
      <c r="AD76" s="491"/>
      <c r="AE76" s="495" t="s">
        <v>2</v>
      </c>
      <c r="AF76" s="496"/>
      <c r="AG76" s="496"/>
      <c r="AH76" s="496"/>
      <c r="AI76" s="496"/>
      <c r="AJ76" s="496"/>
      <c r="AK76" s="496"/>
      <c r="AL76" s="496"/>
      <c r="AM76" s="496"/>
      <c r="AN76" s="496"/>
      <c r="AO76" s="497"/>
    </row>
    <row r="77" spans="1:50" ht="9.75" customHeight="1" thickTop="1" thickBot="1">
      <c r="A77" s="498" t="s">
        <v>227</v>
      </c>
      <c r="B77" s="499"/>
      <c r="C77" s="500" t="s">
        <v>228</v>
      </c>
      <c r="D77" s="500"/>
      <c r="E77" s="500"/>
      <c r="F77" s="500"/>
      <c r="G77" s="500"/>
      <c r="H77" s="500"/>
      <c r="I77" s="500"/>
      <c r="J77" s="500"/>
      <c r="K77" s="500"/>
      <c r="L77" s="500"/>
      <c r="M77" s="500"/>
      <c r="N77" s="500"/>
      <c r="O77" s="500"/>
      <c r="P77" s="500"/>
      <c r="Q77" s="500"/>
      <c r="R77" s="500" t="s">
        <v>229</v>
      </c>
      <c r="S77" s="500"/>
      <c r="T77" s="500"/>
      <c r="U77" s="500"/>
      <c r="V77" s="500"/>
      <c r="W77" s="500"/>
      <c r="X77" s="500"/>
      <c r="Y77" s="503"/>
      <c r="Z77" s="488"/>
      <c r="AA77" s="488"/>
      <c r="AB77" s="492"/>
      <c r="AC77" s="493"/>
      <c r="AD77" s="494"/>
      <c r="AE77" s="503" t="s">
        <v>230</v>
      </c>
      <c r="AF77" s="504"/>
      <c r="AG77" s="504"/>
      <c r="AH77" s="504"/>
      <c r="AI77" s="504"/>
      <c r="AJ77" s="504"/>
      <c r="AK77" s="504"/>
      <c r="AL77" s="504"/>
      <c r="AM77" s="504"/>
      <c r="AN77" s="504"/>
      <c r="AO77" s="505"/>
      <c r="AU77" s="185"/>
      <c r="AV77" s="185"/>
      <c r="AW77" s="185"/>
      <c r="AX77" s="185"/>
    </row>
    <row r="78" spans="1:50" ht="10.5" customHeight="1" thickTop="1" thickBot="1">
      <c r="A78" s="506" t="s">
        <v>231</v>
      </c>
      <c r="B78" s="507"/>
      <c r="C78" s="184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2"/>
      <c r="R78" s="184"/>
      <c r="S78" s="182"/>
      <c r="T78" s="184"/>
      <c r="U78" s="182"/>
      <c r="V78" s="192"/>
      <c r="W78" s="183"/>
      <c r="X78" s="183"/>
      <c r="Y78" s="182"/>
      <c r="Z78" s="191"/>
      <c r="AA78" s="190"/>
      <c r="AB78" s="191"/>
      <c r="AC78" s="190"/>
      <c r="AD78" s="189"/>
      <c r="AH78" s="188" t="s">
        <v>172</v>
      </c>
      <c r="AI78" s="173" t="s">
        <v>232</v>
      </c>
      <c r="AL78" s="188" t="s">
        <v>172</v>
      </c>
      <c r="AM78" s="173" t="s">
        <v>233</v>
      </c>
      <c r="AU78" s="185"/>
      <c r="AV78" s="185"/>
      <c r="AW78" s="185"/>
      <c r="AX78" s="185"/>
    </row>
    <row r="79" spans="1:50" ht="9.75" customHeight="1" thickTop="1" thickBot="1">
      <c r="A79" s="506" t="s">
        <v>234</v>
      </c>
      <c r="B79" s="507"/>
      <c r="C79" s="184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2"/>
      <c r="R79" s="184"/>
      <c r="S79" s="182"/>
      <c r="T79" s="184"/>
      <c r="U79" s="182"/>
      <c r="V79" s="192"/>
      <c r="W79" s="183"/>
      <c r="X79" s="183"/>
      <c r="Y79" s="182"/>
      <c r="Z79" s="191"/>
      <c r="AA79" s="190"/>
      <c r="AB79" s="191"/>
      <c r="AC79" s="190"/>
      <c r="AD79" s="189"/>
      <c r="AE79" s="188" t="s">
        <v>172</v>
      </c>
      <c r="AF79" s="173" t="s">
        <v>235</v>
      </c>
      <c r="AH79" s="188" t="s">
        <v>172</v>
      </c>
      <c r="AI79" s="173" t="s">
        <v>189</v>
      </c>
      <c r="AL79" s="188" t="s">
        <v>172</v>
      </c>
      <c r="AM79" s="173" t="s">
        <v>233</v>
      </c>
      <c r="AU79" s="185"/>
      <c r="AV79" s="185"/>
      <c r="AW79" s="185"/>
      <c r="AX79" s="185"/>
    </row>
    <row r="80" spans="1:50" ht="9.75" customHeight="1" thickTop="1" thickBot="1">
      <c r="A80" s="506" t="s">
        <v>234</v>
      </c>
      <c r="B80" s="507"/>
      <c r="C80" s="184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2"/>
      <c r="R80" s="184"/>
      <c r="S80" s="182"/>
      <c r="T80" s="184"/>
      <c r="U80" s="182"/>
      <c r="V80" s="192"/>
      <c r="W80" s="183"/>
      <c r="X80" s="183"/>
      <c r="Y80" s="182"/>
      <c r="Z80" s="191"/>
      <c r="AA80" s="190"/>
      <c r="AB80" s="191"/>
      <c r="AC80" s="190"/>
      <c r="AD80" s="189"/>
      <c r="AE80" s="188" t="s">
        <v>172</v>
      </c>
      <c r="AF80" s="173" t="s">
        <v>235</v>
      </c>
      <c r="AH80" s="188" t="s">
        <v>172</v>
      </c>
      <c r="AI80" s="173" t="s">
        <v>189</v>
      </c>
      <c r="AL80" s="188" t="s">
        <v>172</v>
      </c>
      <c r="AM80" s="173" t="s">
        <v>233</v>
      </c>
      <c r="AU80" s="185"/>
      <c r="AV80" s="185"/>
      <c r="AW80" s="185"/>
      <c r="AX80" s="185"/>
    </row>
    <row r="81" spans="1:50" ht="9.75" customHeight="1" thickTop="1" thickBot="1">
      <c r="A81" s="506" t="s">
        <v>234</v>
      </c>
      <c r="B81" s="507"/>
      <c r="C81" s="184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2"/>
      <c r="R81" s="184"/>
      <c r="S81" s="182"/>
      <c r="T81" s="184"/>
      <c r="U81" s="182"/>
      <c r="V81" s="192"/>
      <c r="W81" s="183"/>
      <c r="X81" s="183"/>
      <c r="Y81" s="182"/>
      <c r="Z81" s="191"/>
      <c r="AA81" s="190"/>
      <c r="AB81" s="191"/>
      <c r="AC81" s="190"/>
      <c r="AD81" s="189"/>
      <c r="AE81" s="188" t="s">
        <v>172</v>
      </c>
      <c r="AF81" s="173" t="s">
        <v>235</v>
      </c>
      <c r="AH81" s="188" t="s">
        <v>172</v>
      </c>
      <c r="AI81" s="173" t="s">
        <v>189</v>
      </c>
      <c r="AL81" s="188" t="s">
        <v>172</v>
      </c>
      <c r="AM81" s="173" t="s">
        <v>233</v>
      </c>
      <c r="AU81" s="508"/>
      <c r="AV81" s="508"/>
      <c r="AW81" s="508"/>
      <c r="AX81" s="185"/>
    </row>
    <row r="82" spans="1:50" ht="9.75" customHeight="1" thickTop="1" thickBot="1">
      <c r="AU82" s="508"/>
      <c r="AV82" s="508"/>
      <c r="AW82" s="508"/>
      <c r="AX82" s="185"/>
    </row>
    <row r="83" spans="1:50" ht="10.5" customHeight="1" thickBot="1">
      <c r="A83" s="467" t="s">
        <v>236</v>
      </c>
      <c r="B83" s="468"/>
      <c r="C83" s="468"/>
      <c r="D83" s="468"/>
      <c r="E83" s="468"/>
      <c r="F83" s="468"/>
      <c r="G83" s="468"/>
      <c r="H83" s="468"/>
      <c r="I83" s="468"/>
      <c r="J83" s="468"/>
      <c r="K83" s="468"/>
      <c r="L83" s="468"/>
      <c r="M83" s="468"/>
      <c r="N83" s="468"/>
      <c r="O83" s="468"/>
      <c r="P83" s="468"/>
      <c r="Q83" s="468"/>
      <c r="R83" s="468"/>
      <c r="S83" s="468"/>
      <c r="T83" s="468"/>
      <c r="U83" s="468"/>
      <c r="V83" s="468"/>
      <c r="W83" s="468"/>
      <c r="X83" s="468"/>
      <c r="Y83" s="468"/>
      <c r="Z83" s="468"/>
      <c r="AA83" s="468"/>
      <c r="AB83" s="468"/>
      <c r="AC83" s="468"/>
      <c r="AD83" s="468"/>
      <c r="AE83" s="468"/>
      <c r="AF83" s="468"/>
      <c r="AG83" s="468"/>
      <c r="AH83" s="468"/>
      <c r="AI83" s="468"/>
      <c r="AJ83" s="468"/>
      <c r="AK83" s="468"/>
      <c r="AL83" s="468"/>
      <c r="AM83" s="468"/>
      <c r="AN83" s="468"/>
      <c r="AO83" s="469"/>
      <c r="AP83" s="187"/>
      <c r="AQ83" s="187"/>
      <c r="AR83" s="187"/>
      <c r="AS83" s="187"/>
      <c r="AT83" s="187"/>
      <c r="AU83" s="185"/>
      <c r="AV83" s="185"/>
      <c r="AW83" s="185"/>
      <c r="AX83" s="185"/>
    </row>
    <row r="84" spans="1:50" ht="9.75" customHeight="1">
      <c r="A84" s="509" t="s">
        <v>237</v>
      </c>
      <c r="B84" s="510"/>
      <c r="C84" s="513" t="s">
        <v>238</v>
      </c>
      <c r="D84" s="514"/>
      <c r="E84" s="514"/>
      <c r="F84" s="514"/>
      <c r="G84" s="514"/>
      <c r="H84" s="514"/>
      <c r="I84" s="514"/>
      <c r="J84" s="514"/>
      <c r="K84" s="514"/>
      <c r="L84" s="514"/>
      <c r="M84" s="514"/>
      <c r="N84" s="514"/>
      <c r="O84" s="514"/>
      <c r="P84" s="514"/>
      <c r="Q84" s="514"/>
      <c r="R84" s="514"/>
      <c r="S84" s="514"/>
      <c r="T84" s="514"/>
      <c r="U84" s="514"/>
      <c r="V84" s="514"/>
      <c r="W84" s="514"/>
      <c r="X84" s="514"/>
      <c r="Y84" s="514"/>
      <c r="Z84" s="514"/>
      <c r="AA84" s="514"/>
      <c r="AB84" s="514"/>
      <c r="AC84" s="514"/>
      <c r="AD84" s="514"/>
      <c r="AE84" s="514"/>
      <c r="AF84" s="514"/>
      <c r="AG84" s="514"/>
      <c r="AH84" s="514"/>
      <c r="AI84" s="514"/>
      <c r="AJ84" s="515"/>
      <c r="AK84" s="513" t="s">
        <v>239</v>
      </c>
      <c r="AL84" s="514"/>
      <c r="AM84" s="514"/>
      <c r="AN84" s="514"/>
      <c r="AO84" s="515"/>
      <c r="AU84" s="185"/>
      <c r="AV84" s="185"/>
      <c r="AW84" s="185"/>
      <c r="AX84" s="185"/>
    </row>
    <row r="85" spans="1:50" ht="9.75" customHeight="1" thickBot="1">
      <c r="A85" s="511"/>
      <c r="B85" s="512"/>
      <c r="C85" s="516" t="s">
        <v>240</v>
      </c>
      <c r="D85" s="517"/>
      <c r="E85" s="517"/>
      <c r="F85" s="517"/>
      <c r="G85" s="517"/>
      <c r="H85" s="517"/>
      <c r="I85" s="517"/>
      <c r="J85" s="517"/>
      <c r="K85" s="517"/>
      <c r="L85" s="517"/>
      <c r="M85" s="517"/>
      <c r="N85" s="517"/>
      <c r="O85" s="517"/>
      <c r="P85" s="517"/>
      <c r="Q85" s="517"/>
      <c r="R85" s="517"/>
      <c r="S85" s="517"/>
      <c r="T85" s="517"/>
      <c r="U85" s="517"/>
      <c r="V85" s="517"/>
      <c r="W85" s="517"/>
      <c r="X85" s="517"/>
      <c r="Y85" s="517"/>
      <c r="Z85" s="517"/>
      <c r="AA85" s="517"/>
      <c r="AB85" s="517"/>
      <c r="AC85" s="517"/>
      <c r="AD85" s="517"/>
      <c r="AE85" s="517"/>
      <c r="AF85" s="517"/>
      <c r="AG85" s="517"/>
      <c r="AH85" s="517"/>
      <c r="AI85" s="517"/>
      <c r="AJ85" s="518"/>
      <c r="AK85" s="519" t="s">
        <v>219</v>
      </c>
      <c r="AL85" s="520"/>
      <c r="AM85" s="520"/>
      <c r="AN85" s="520"/>
      <c r="AO85" s="521"/>
      <c r="AU85" s="185"/>
      <c r="AV85" s="185"/>
      <c r="AW85" s="185"/>
      <c r="AX85" s="185"/>
    </row>
    <row r="86" spans="1:50" ht="9.75" customHeight="1" thickTop="1" thickBot="1">
      <c r="A86" s="523" t="s">
        <v>241</v>
      </c>
      <c r="B86" s="524"/>
      <c r="C86" s="186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2"/>
      <c r="AK86" s="181"/>
      <c r="AL86" s="180"/>
      <c r="AM86" s="180"/>
      <c r="AN86" s="180"/>
      <c r="AO86" s="179"/>
      <c r="AU86" s="185"/>
      <c r="AV86" s="185"/>
      <c r="AW86" s="185"/>
      <c r="AX86" s="185"/>
    </row>
    <row r="87" spans="1:50" ht="9.75" customHeight="1" thickTop="1" thickBot="1">
      <c r="A87" s="523" t="s">
        <v>242</v>
      </c>
      <c r="B87" s="524"/>
      <c r="C87" s="184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2"/>
      <c r="AK87" s="181"/>
      <c r="AL87" s="180"/>
      <c r="AM87" s="180"/>
      <c r="AN87" s="180"/>
      <c r="AO87" s="179"/>
    </row>
    <row r="88" spans="1:50" ht="9.75" customHeight="1" thickTop="1" thickBot="1">
      <c r="A88" s="523" t="s">
        <v>243</v>
      </c>
      <c r="B88" s="524"/>
      <c r="C88" s="184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2"/>
      <c r="AK88" s="181"/>
      <c r="AL88" s="180"/>
      <c r="AM88" s="180"/>
      <c r="AN88" s="180"/>
      <c r="AO88" s="179"/>
    </row>
    <row r="89" spans="1:50" ht="9.75" customHeight="1" thickTop="1" thickBot="1"/>
    <row r="90" spans="1:50" s="178" customFormat="1" ht="9.75" customHeight="1" thickTop="1">
      <c r="A90" s="525" t="s">
        <v>244</v>
      </c>
      <c r="B90" s="525"/>
      <c r="C90" s="525" t="s">
        <v>245</v>
      </c>
      <c r="D90" s="525"/>
      <c r="E90" s="525"/>
      <c r="F90" s="525"/>
      <c r="G90" s="525"/>
      <c r="H90" s="525"/>
      <c r="I90" s="525"/>
      <c r="J90" s="525"/>
      <c r="K90" s="525"/>
      <c r="L90" s="525"/>
      <c r="M90" s="525"/>
      <c r="N90" s="525"/>
      <c r="O90" s="525"/>
      <c r="P90" s="525"/>
      <c r="Q90" s="525"/>
      <c r="R90" s="525"/>
      <c r="S90" s="525"/>
      <c r="T90" s="525"/>
      <c r="U90" s="525"/>
      <c r="V90" s="525"/>
      <c r="W90" s="525" t="s">
        <v>246</v>
      </c>
      <c r="X90" s="525"/>
      <c r="Y90" s="525"/>
      <c r="Z90" s="525"/>
      <c r="AA90" s="525"/>
      <c r="AB90" s="525"/>
      <c r="AC90" s="525"/>
      <c r="AD90" s="526" t="s">
        <v>247</v>
      </c>
      <c r="AE90" s="527"/>
      <c r="AF90" s="527"/>
      <c r="AG90" s="527"/>
      <c r="AH90" s="527"/>
      <c r="AI90" s="527"/>
      <c r="AJ90" s="527"/>
      <c r="AK90" s="527"/>
      <c r="AL90" s="527"/>
      <c r="AM90" s="527"/>
      <c r="AN90" s="527"/>
      <c r="AO90" s="527"/>
    </row>
    <row r="91" spans="1:50" ht="9.75" customHeight="1">
      <c r="A91" s="501"/>
      <c r="B91" s="501"/>
      <c r="C91" s="501"/>
      <c r="D91" s="501"/>
      <c r="E91" s="501"/>
      <c r="F91" s="501"/>
      <c r="G91" s="501"/>
      <c r="H91" s="501"/>
      <c r="I91" s="501"/>
      <c r="J91" s="501"/>
      <c r="K91" s="501"/>
      <c r="L91" s="501"/>
      <c r="M91" s="501"/>
      <c r="N91" s="501"/>
      <c r="O91" s="501"/>
      <c r="P91" s="501"/>
      <c r="Q91" s="501"/>
      <c r="R91" s="501"/>
      <c r="S91" s="501"/>
      <c r="T91" s="501"/>
      <c r="U91" s="501"/>
      <c r="V91" s="501"/>
      <c r="W91" s="501"/>
      <c r="X91" s="501"/>
      <c r="Y91" s="501"/>
      <c r="Z91" s="501"/>
      <c r="AA91" s="501"/>
      <c r="AB91" s="501"/>
      <c r="AC91" s="501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  <c r="AO91" s="175"/>
    </row>
    <row r="92" spans="1:50" ht="9.75" customHeight="1">
      <c r="A92" s="501"/>
      <c r="B92" s="501"/>
      <c r="C92" s="501"/>
      <c r="D92" s="501"/>
      <c r="E92" s="501"/>
      <c r="F92" s="501"/>
      <c r="G92" s="501"/>
      <c r="H92" s="501"/>
      <c r="I92" s="501"/>
      <c r="J92" s="501"/>
      <c r="K92" s="501"/>
      <c r="L92" s="501"/>
      <c r="M92" s="501"/>
      <c r="N92" s="501"/>
      <c r="O92" s="501"/>
      <c r="P92" s="501"/>
      <c r="Q92" s="501"/>
      <c r="R92" s="501"/>
      <c r="S92" s="501"/>
      <c r="T92" s="501"/>
      <c r="U92" s="501"/>
      <c r="V92" s="501"/>
      <c r="W92" s="501"/>
      <c r="X92" s="501"/>
      <c r="Y92" s="501"/>
      <c r="Z92" s="501"/>
      <c r="AA92" s="501"/>
      <c r="AB92" s="501"/>
      <c r="AC92" s="501"/>
      <c r="AD92" s="175"/>
      <c r="AE92" s="177"/>
      <c r="AF92" s="177"/>
      <c r="AG92" s="175"/>
      <c r="AH92" s="177"/>
      <c r="AI92" s="177"/>
      <c r="AJ92" s="175"/>
      <c r="AK92" s="177"/>
      <c r="AL92" s="177"/>
      <c r="AM92" s="177"/>
      <c r="AN92" s="177"/>
      <c r="AO92" s="175"/>
    </row>
    <row r="93" spans="1:50" ht="9.75" customHeight="1">
      <c r="A93" s="501"/>
      <c r="B93" s="501"/>
      <c r="C93" s="501"/>
      <c r="D93" s="501"/>
      <c r="E93" s="501"/>
      <c r="F93" s="501"/>
      <c r="G93" s="501"/>
      <c r="H93" s="501"/>
      <c r="I93" s="501"/>
      <c r="J93" s="501"/>
      <c r="K93" s="501"/>
      <c r="L93" s="501"/>
      <c r="M93" s="501"/>
      <c r="N93" s="501"/>
      <c r="O93" s="501"/>
      <c r="P93" s="501"/>
      <c r="Q93" s="501"/>
      <c r="R93" s="501"/>
      <c r="S93" s="501"/>
      <c r="T93" s="501"/>
      <c r="U93" s="501"/>
      <c r="V93" s="501"/>
      <c r="W93" s="501"/>
      <c r="X93" s="501"/>
      <c r="Y93" s="501"/>
      <c r="Z93" s="501"/>
      <c r="AA93" s="501"/>
      <c r="AB93" s="501"/>
      <c r="AC93" s="501"/>
      <c r="AD93" s="175"/>
      <c r="AE93" s="176" t="s">
        <v>179</v>
      </c>
      <c r="AF93" s="176"/>
      <c r="AG93" s="176"/>
      <c r="AH93" s="176" t="s">
        <v>180</v>
      </c>
      <c r="AI93" s="176"/>
      <c r="AJ93" s="176"/>
      <c r="AK93" s="176" t="s">
        <v>181</v>
      </c>
      <c r="AL93" s="176"/>
      <c r="AM93" s="176"/>
      <c r="AN93" s="176"/>
      <c r="AO93" s="175"/>
    </row>
    <row r="94" spans="1:50" ht="9.75" customHeight="1">
      <c r="A94" s="501"/>
      <c r="B94" s="501"/>
      <c r="C94" s="501"/>
      <c r="D94" s="501"/>
      <c r="E94" s="501"/>
      <c r="F94" s="501"/>
      <c r="G94" s="501"/>
      <c r="H94" s="501"/>
      <c r="I94" s="501"/>
      <c r="J94" s="501"/>
      <c r="K94" s="501"/>
      <c r="L94" s="501"/>
      <c r="M94" s="501"/>
      <c r="N94" s="501"/>
      <c r="O94" s="501"/>
      <c r="P94" s="501"/>
      <c r="Q94" s="501"/>
      <c r="R94" s="501"/>
      <c r="S94" s="501"/>
      <c r="T94" s="501"/>
      <c r="U94" s="501"/>
      <c r="V94" s="501"/>
      <c r="W94" s="501"/>
      <c r="X94" s="501"/>
      <c r="Y94" s="501"/>
      <c r="Z94" s="501"/>
      <c r="AA94" s="501"/>
      <c r="AB94" s="501"/>
      <c r="AC94" s="501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  <c r="AO94" s="175"/>
    </row>
    <row r="95" spans="1:50" ht="9.75" customHeight="1">
      <c r="A95" s="501"/>
      <c r="B95" s="501"/>
      <c r="C95" s="501"/>
      <c r="D95" s="501"/>
      <c r="E95" s="501"/>
      <c r="F95" s="501"/>
      <c r="G95" s="501"/>
      <c r="H95" s="501"/>
      <c r="I95" s="501"/>
      <c r="J95" s="501"/>
      <c r="K95" s="501"/>
      <c r="L95" s="501"/>
      <c r="M95" s="501"/>
      <c r="N95" s="501"/>
      <c r="O95" s="501"/>
      <c r="P95" s="501"/>
      <c r="Q95" s="501"/>
      <c r="R95" s="501"/>
      <c r="S95" s="501"/>
      <c r="T95" s="501"/>
      <c r="U95" s="501"/>
      <c r="V95" s="501"/>
      <c r="W95" s="501"/>
      <c r="X95" s="501"/>
      <c r="Y95" s="501"/>
      <c r="Z95" s="501"/>
      <c r="AA95" s="501"/>
      <c r="AB95" s="501"/>
      <c r="AC95" s="501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  <c r="AO95" s="175"/>
    </row>
    <row r="96" spans="1:50" ht="9.75" customHeight="1">
      <c r="A96" s="501"/>
      <c r="B96" s="501"/>
      <c r="C96" s="501"/>
      <c r="D96" s="501"/>
      <c r="E96" s="501"/>
      <c r="F96" s="501"/>
      <c r="G96" s="501"/>
      <c r="H96" s="501"/>
      <c r="I96" s="501"/>
      <c r="J96" s="501"/>
      <c r="K96" s="501"/>
      <c r="L96" s="501"/>
      <c r="M96" s="501"/>
      <c r="N96" s="501"/>
      <c r="O96" s="501"/>
      <c r="P96" s="501"/>
      <c r="Q96" s="501"/>
      <c r="R96" s="501"/>
      <c r="S96" s="501"/>
      <c r="T96" s="501"/>
      <c r="U96" s="501"/>
      <c r="V96" s="501"/>
      <c r="W96" s="501"/>
      <c r="X96" s="501"/>
      <c r="Y96" s="501"/>
      <c r="Z96" s="501"/>
      <c r="AA96" s="501"/>
      <c r="AB96" s="501"/>
      <c r="AC96" s="501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  <c r="AO96" s="175"/>
    </row>
    <row r="97" spans="1:46" ht="9.75" customHeight="1">
      <c r="A97" s="501"/>
      <c r="B97" s="501"/>
      <c r="C97" s="501"/>
      <c r="D97" s="501"/>
      <c r="E97" s="501"/>
      <c r="F97" s="501"/>
      <c r="G97" s="501"/>
      <c r="H97" s="501"/>
      <c r="I97" s="501"/>
      <c r="J97" s="501"/>
      <c r="K97" s="501"/>
      <c r="L97" s="501"/>
      <c r="M97" s="501"/>
      <c r="N97" s="501"/>
      <c r="O97" s="501"/>
      <c r="P97" s="501"/>
      <c r="Q97" s="501"/>
      <c r="R97" s="501"/>
      <c r="S97" s="501"/>
      <c r="T97" s="501"/>
      <c r="U97" s="501"/>
      <c r="V97" s="501"/>
      <c r="W97" s="501"/>
      <c r="X97" s="501"/>
      <c r="Y97" s="501"/>
      <c r="Z97" s="501"/>
      <c r="AA97" s="501"/>
      <c r="AB97" s="501"/>
      <c r="AC97" s="501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  <c r="AO97" s="175"/>
    </row>
    <row r="98" spans="1:46" ht="9.75" customHeight="1" thickBot="1">
      <c r="A98" s="502"/>
      <c r="B98" s="502"/>
      <c r="C98" s="502"/>
      <c r="D98" s="502"/>
      <c r="E98" s="502"/>
      <c r="F98" s="502"/>
      <c r="G98" s="502"/>
      <c r="H98" s="502"/>
      <c r="I98" s="502"/>
      <c r="J98" s="502"/>
      <c r="K98" s="502"/>
      <c r="L98" s="502"/>
      <c r="M98" s="502"/>
      <c r="N98" s="502"/>
      <c r="O98" s="502"/>
      <c r="P98" s="502"/>
      <c r="Q98" s="502"/>
      <c r="R98" s="502"/>
      <c r="S98" s="502"/>
      <c r="T98" s="502"/>
      <c r="U98" s="502"/>
      <c r="V98" s="502"/>
      <c r="W98" s="502"/>
      <c r="X98" s="502"/>
      <c r="Y98" s="502"/>
      <c r="Z98" s="502"/>
      <c r="AA98" s="502"/>
      <c r="AB98" s="502"/>
      <c r="AC98" s="502"/>
      <c r="AD98" s="175"/>
      <c r="AE98" s="472" t="s">
        <v>248</v>
      </c>
      <c r="AF98" s="472"/>
      <c r="AG98" s="472"/>
      <c r="AH98" s="472"/>
      <c r="AI98" s="472"/>
      <c r="AJ98" s="472"/>
      <c r="AK98" s="472"/>
      <c r="AL98" s="472"/>
      <c r="AM98" s="472"/>
      <c r="AN98" s="472"/>
      <c r="AO98" s="472"/>
    </row>
    <row r="99" spans="1:46" ht="9.75" customHeight="1" thickTop="1">
      <c r="A99" s="522" t="s">
        <v>249</v>
      </c>
      <c r="B99" s="522"/>
      <c r="C99" s="522"/>
      <c r="D99" s="522"/>
      <c r="E99" s="522"/>
      <c r="F99" s="522"/>
      <c r="G99" s="522"/>
      <c r="H99" s="522"/>
      <c r="I99" s="522"/>
      <c r="J99" s="522"/>
      <c r="K99" s="522"/>
      <c r="L99" s="522"/>
      <c r="M99" s="522"/>
      <c r="N99" s="522"/>
      <c r="O99" s="522"/>
      <c r="P99" s="522"/>
      <c r="Q99" s="522"/>
      <c r="R99" s="522"/>
      <c r="S99" s="522"/>
      <c r="T99" s="522"/>
      <c r="U99" s="522"/>
      <c r="V99" s="522"/>
      <c r="W99" s="522"/>
      <c r="X99" s="522"/>
      <c r="Y99" s="522"/>
      <c r="Z99" s="522"/>
      <c r="AA99" s="522"/>
      <c r="AB99" s="522"/>
      <c r="AC99" s="522"/>
      <c r="AD99" s="522"/>
      <c r="AE99" s="522"/>
      <c r="AF99" s="522"/>
      <c r="AG99" s="522"/>
      <c r="AH99" s="522"/>
      <c r="AI99" s="522"/>
      <c r="AJ99" s="522"/>
      <c r="AK99" s="522"/>
      <c r="AL99" s="522"/>
      <c r="AM99" s="522"/>
      <c r="AN99" s="522"/>
      <c r="AO99" s="522"/>
    </row>
    <row r="100" spans="1:46" ht="16.5" customHeight="1">
      <c r="A100" s="173" t="s">
        <v>250</v>
      </c>
      <c r="AP100" s="174"/>
      <c r="AQ100" s="174"/>
      <c r="AR100" s="174"/>
      <c r="AS100" s="174"/>
      <c r="AT100" s="174"/>
    </row>
    <row r="101" spans="1:46" ht="9.75" customHeight="1"/>
  </sheetData>
  <mergeCells count="105">
    <mergeCell ref="A99:AO99"/>
    <mergeCell ref="A86:B86"/>
    <mergeCell ref="A87:B87"/>
    <mergeCell ref="A88:B88"/>
    <mergeCell ref="A90:B90"/>
    <mergeCell ref="C90:V90"/>
    <mergeCell ref="W90:AC90"/>
    <mergeCell ref="AD90:AO90"/>
    <mergeCell ref="A91:B98"/>
    <mergeCell ref="C91:V98"/>
    <mergeCell ref="W91:AC98"/>
    <mergeCell ref="AE98:AO98"/>
    <mergeCell ref="R77:Y77"/>
    <mergeCell ref="AE77:AO77"/>
    <mergeCell ref="A78:B78"/>
    <mergeCell ref="A79:B79"/>
    <mergeCell ref="A80:B80"/>
    <mergeCell ref="A81:B81"/>
    <mergeCell ref="AU81:AW82"/>
    <mergeCell ref="A83:AO83"/>
    <mergeCell ref="A84:B85"/>
    <mergeCell ref="C84:AJ84"/>
    <mergeCell ref="AK84:AO84"/>
    <mergeCell ref="C85:AJ85"/>
    <mergeCell ref="AK85:AO85"/>
    <mergeCell ref="A69:D69"/>
    <mergeCell ref="A71:D71"/>
    <mergeCell ref="AF71:AL71"/>
    <mergeCell ref="A73:D73"/>
    <mergeCell ref="A75:AO75"/>
    <mergeCell ref="A76:B76"/>
    <mergeCell ref="C76:Q76"/>
    <mergeCell ref="R76:Y76"/>
    <mergeCell ref="Z76:AA77"/>
    <mergeCell ref="AB76:AD77"/>
    <mergeCell ref="AE76:AO76"/>
    <mergeCell ref="A77:B77"/>
    <mergeCell ref="C77:Q77"/>
    <mergeCell ref="A56:D56"/>
    <mergeCell ref="A58:D58"/>
    <mergeCell ref="AC58:AD58"/>
    <mergeCell ref="A60:D60"/>
    <mergeCell ref="A62:D62"/>
    <mergeCell ref="A64:D64"/>
    <mergeCell ref="F64:M64"/>
    <mergeCell ref="A66:AO66"/>
    <mergeCell ref="A67:D67"/>
    <mergeCell ref="AF67:AL67"/>
    <mergeCell ref="AG35:AH35"/>
    <mergeCell ref="AJ35:AM35"/>
    <mergeCell ref="A36:D36"/>
    <mergeCell ref="A38:D38"/>
    <mergeCell ref="A40:D40"/>
    <mergeCell ref="A42:B42"/>
    <mergeCell ref="E47:F47"/>
    <mergeCell ref="A48:D48"/>
    <mergeCell ref="E55:F55"/>
    <mergeCell ref="A30:D30"/>
    <mergeCell ref="O30:P30"/>
    <mergeCell ref="R30:W30"/>
    <mergeCell ref="A32:D32"/>
    <mergeCell ref="F32:G32"/>
    <mergeCell ref="J32:L32"/>
    <mergeCell ref="A34:D34"/>
    <mergeCell ref="Z34:AC34"/>
    <mergeCell ref="AD35:AE35"/>
    <mergeCell ref="U27:V27"/>
    <mergeCell ref="X27:Y27"/>
    <mergeCell ref="AA27:AD27"/>
    <mergeCell ref="AK27:AL27"/>
    <mergeCell ref="AN27:AO27"/>
    <mergeCell ref="A28:D28"/>
    <mergeCell ref="F28:I28"/>
    <mergeCell ref="L28:O28"/>
    <mergeCell ref="R28:W28"/>
    <mergeCell ref="Y28:AC28"/>
    <mergeCell ref="AF28:AH28"/>
    <mergeCell ref="AK23:AN23"/>
    <mergeCell ref="AK24:AN24"/>
    <mergeCell ref="E25:S25"/>
    <mergeCell ref="U25:AI25"/>
    <mergeCell ref="AK25:AL25"/>
    <mergeCell ref="AN25:AO25"/>
    <mergeCell ref="A26:D26"/>
    <mergeCell ref="AK26:AL26"/>
    <mergeCell ref="AN26:AO26"/>
    <mergeCell ref="A12:D12"/>
    <mergeCell ref="AC12:AD12"/>
    <mergeCell ref="A14:D14"/>
    <mergeCell ref="AC14:AD14"/>
    <mergeCell ref="A16:D16"/>
    <mergeCell ref="A18:D18"/>
    <mergeCell ref="A20:D20"/>
    <mergeCell ref="A22:D22"/>
    <mergeCell ref="E23:S23"/>
    <mergeCell ref="U23:AI23"/>
    <mergeCell ref="AK1:AN3"/>
    <mergeCell ref="A4:AO4"/>
    <mergeCell ref="A5:AO5"/>
    <mergeCell ref="AB6:AH6"/>
    <mergeCell ref="AI6:AO6"/>
    <mergeCell ref="A7:AO7"/>
    <mergeCell ref="A8:AO8"/>
    <mergeCell ref="A10:AO10"/>
    <mergeCell ref="AE11:AO11"/>
  </mergeCells>
  <phoneticPr fontId="2" type="noConversion"/>
  <pageMargins left="0.39370078740157483" right="0.23622047244094491" top="0.31496062992125984" bottom="0.19685039370078741" header="0.11811023622047245" footer="0.11811023622047245"/>
  <pageSetup paperSize="9" scale="95" orientation="portrait" verticalDpi="4294967295"/>
  <drawing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 2 (REKAP IURAN)</vt:lpstr>
      <vt:lpstr>FORM 2A (RINCIAN IURAN)</vt:lpstr>
      <vt:lpstr>REKAP F1A (TK MASUK)</vt:lpstr>
      <vt:lpstr>FORM 1B (TK KELUAR)</vt:lpstr>
      <vt:lpstr>FORM PERUBAHAN UPAH</vt:lpstr>
      <vt:lpstr>DUMTK</vt:lpstr>
      <vt:lpstr>FORM 1A (REGISTRASI TK BARU)</vt:lpstr>
    </vt:vector>
  </TitlesOfParts>
  <Company>PT.TRIANGLE MOTORINDO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Cho Jin Young</cp:lastModifiedBy>
  <cp:lastPrinted>2013-10-29T09:19:31Z</cp:lastPrinted>
  <dcterms:created xsi:type="dcterms:W3CDTF">2006-04-21T16:29:07Z</dcterms:created>
  <dcterms:modified xsi:type="dcterms:W3CDTF">2015-10-02T16:28:52Z</dcterms:modified>
</cp:coreProperties>
</file>