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Татьяна\Desktop\"/>
    </mc:Choice>
  </mc:AlternateContent>
  <bookViews>
    <workbookView xWindow="0" yWindow="0" windowWidth="20490" windowHeight="7620" activeTab="2"/>
  </bookViews>
  <sheets>
    <sheet name="Лист1" sheetId="2" r:id="rId1"/>
    <sheet name="Лист2" sheetId="3" r:id="rId2"/>
    <sheet name="Ответы на форму (1)" sheetId="1" r:id="rId3"/>
  </sheets>
  <definedNames>
    <definedName name="_xlnm._FilterDatabase" localSheetId="2" hidden="1">'Ответы на форму (1)'!$A$1:$N$41</definedName>
  </definedNames>
  <calcPr calcId="162913"/>
  <pivotCaches>
    <pivotCache cacheId="8" r:id="rId4"/>
    <pivotCache cacheId="23" r:id="rId5"/>
  </pivotCaches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3" i="1"/>
  <c r="C42" i="1"/>
  <c r="B42" i="1"/>
</calcChain>
</file>

<file path=xl/sharedStrings.xml><?xml version="1.0" encoding="utf-8"?>
<sst xmlns="http://schemas.openxmlformats.org/spreadsheetml/2006/main" count="422" uniqueCount="61">
  <si>
    <t>Отметка времени</t>
  </si>
  <si>
    <t>Баллы</t>
  </si>
  <si>
    <t>Сколько Вам лет?</t>
  </si>
  <si>
    <t>Как Вы думаете, за Вами следят?</t>
  </si>
  <si>
    <t>Где всегда можно посмотреть, где вы были, на чем добирались и что делали в определенный день?</t>
  </si>
  <si>
    <t>Можно ли отслеживать ваше местоположение, если вы отключили геоданные?</t>
  </si>
  <si>
    <t>А если Вы отключили мобильный интернет и Wi-Fi?</t>
  </si>
  <si>
    <t>Знаете ли Вы о сервисе Google “Мои действия”?</t>
  </si>
  <si>
    <t>Может ли Google контролировать ваши оффлайн-покупки?</t>
  </si>
  <si>
    <t>Как Вы думаете, для чего Google отслеживает Ваши покупки?</t>
  </si>
  <si>
    <t>А что знает Яндекс?</t>
  </si>
  <si>
    <t>Как Вы думаете, какой самый популярный сон среди россиян? (согласно Яндексу)</t>
  </si>
  <si>
    <t>Как можно идентифицировать пользователя?</t>
  </si>
  <si>
    <t>Да</t>
  </si>
  <si>
    <t>В Google</t>
  </si>
  <si>
    <t>Можно отследить</t>
  </si>
  <si>
    <t>Да, иногда проверяю</t>
  </si>
  <si>
    <t>Может (включая оплату наличными, картой и Android Pay)</t>
  </si>
  <si>
    <t>Чтобы составлять Ваш портрет, Чтобы показывать релевантную рекламу, Чтобы видеть, влияет ли предлагаемая реклама на Ваши покупки</t>
  </si>
  <si>
    <t>Кто будет следующим президентом (камон, а кто не знает?)</t>
  </si>
  <si>
    <t>Как Вы лежите на снегу с бородатым мужчиной</t>
  </si>
  <si>
    <t>По форме черепа, По скорости набора клавиш, Вычислить по IP, Через режим инкогнито</t>
  </si>
  <si>
    <t>Нет, никогда не слышал(а)</t>
  </si>
  <si>
    <t>Может при оплате через Android Pay</t>
  </si>
  <si>
    <t>Чтобы показывать релевантную рекламу, Чтобы видеть, влияет ли предлагаемая реклама на Ваши покупки</t>
  </si>
  <si>
    <t>Что Вам снится</t>
  </si>
  <si>
    <t>Америка исчезает с лица земли</t>
  </si>
  <si>
    <t>Вычислить по IP</t>
  </si>
  <si>
    <t>Слышал(а), но не пользуюсь</t>
  </si>
  <si>
    <t>Нет</t>
  </si>
  <si>
    <t>По скорости набора клавиш</t>
  </si>
  <si>
    <t>В переписке с лучшим другом/мамой, В Google, В фотографиях</t>
  </si>
  <si>
    <t>В вашем личном дневнике, В переписке с лучшим другом/мамой, В Google, В фотографиях</t>
  </si>
  <si>
    <t>Нельзя отследить</t>
  </si>
  <si>
    <t>Учебка НИУ ВШЭ работает нормально</t>
  </si>
  <si>
    <t>По форме черепа, По скорости набора клавиш, Через Tor и приватные VPN, Вычислить по IP</t>
  </si>
  <si>
    <t>В переписке с лучшим другом/мамой</t>
  </si>
  <si>
    <t>По скорости набора клавиш, Через Tor и приватные VPN, Вычислить по IP, Через режим инкогнито</t>
  </si>
  <si>
    <t>Чтобы видеть, влияет ли предлагаемая реклама на Ваши покупки</t>
  </si>
  <si>
    <t>Чтобы показывать релевантную рекламу</t>
  </si>
  <si>
    <t>Не может</t>
  </si>
  <si>
    <t>По форме черепа</t>
  </si>
  <si>
    <t>Кто не будет следующим президентом</t>
  </si>
  <si>
    <t>Россия поднимается с колен</t>
  </si>
  <si>
    <t>По скорости набора клавиш, Вычислить по IP, Через режим инкогнито</t>
  </si>
  <si>
    <t>Через режим инкогнито</t>
  </si>
  <si>
    <t>В переписке с лучшим другом/мамой, В фотографиях</t>
  </si>
  <si>
    <t>По скорости набора клавиш, Вычислить по IP</t>
  </si>
  <si>
    <t>По форме черепа, Вычислить по IP</t>
  </si>
  <si>
    <t>Через Tor и приватные VPN, Вычислить по IP</t>
  </si>
  <si>
    <t>Пр</t>
  </si>
  <si>
    <t>В фотографиях</t>
  </si>
  <si>
    <t>Вычислить по IP, Через режим инкогнито</t>
  </si>
  <si>
    <t>Чтобы составлять Ваш портрет, Чтобы видеть, влияет ли предлагаемая реклама на Ваши покупки</t>
  </si>
  <si>
    <t>В вашем личном дневнике</t>
  </si>
  <si>
    <t>Чтобы составлять Ваш портрет</t>
  </si>
  <si>
    <t>В переписке с лучшим другом/мамой, В Google</t>
  </si>
  <si>
    <t>Количество по полю Сколько Вам лет?</t>
  </si>
  <si>
    <t>Количество по полю Как Вы думаете, за Вами следят?</t>
  </si>
  <si>
    <t>Формулы</t>
  </si>
  <si>
    <t>функция если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</si>
</sst>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yy\ h:mm:ss"/>
    <numFmt numFmtId="165" formatCode="0&quot; / 13&quot;"/>
  </numFmts>
  <fonts count="3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10" fontId="1" fillId="0" borderId="0" xfId="0" applyNumberFormat="1" applyFont="1"/>
    <xf numFmtId="164" fontId="1" fillId="0" borderId="0" xfId="0" applyNumberFormat="1" applyFont="1" applyAlignment="1"/>
    <xf numFmtId="165" fontId="1" fillId="0" borderId="0" xfId="0" applyNumberFormat="1" applyFont="1" applyAlignment="1"/>
    <xf numFmtId="0" fontId="1" fillId="0" borderId="0" xfId="0" applyFont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165" fontId="0" fillId="0" borderId="0" xfId="0" applyNumberFormat="1" applyFont="1" applyAlignment="1"/>
    <xf numFmtId="0" fontId="2" fillId="0" borderId="0" xfId="0" applyFont="1" applyAlignment="1"/>
  </cellXfs>
  <cellStyles count="1">
    <cellStyle name="Обычный" xfId="0" builtinId="0"/>
  </cellStyles>
  <dxfs count="9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darkDown">
          <fgColor theme="3" tint="0.59996337778862885"/>
          <bgColor theme="4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darkDown">
          <fgColor theme="3" tint="0.59996337778862885"/>
          <bgColor theme="4"/>
        </patternFill>
      </fill>
    </dxf>
    <dxf>
      <font>
        <color auto="1"/>
      </font>
      <fill>
        <patternFill patternType="darkDown">
          <fgColor theme="3" tint="0.59996337778862885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[YOU'RE BEING WATCHED (Ответы) (1).xlsx]Лист1!Сводная таблица5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Сколько Вам лет?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Лист1!$A$4:$A$9</c:f>
              <c:strCache>
                <c:ptCount val="6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23</c:v>
                </c:pt>
              </c:strCache>
            </c:strRef>
          </c:cat>
          <c:val>
            <c:numRef>
              <c:f>Лист1!$B$4:$B$9</c:f>
              <c:numCache>
                <c:formatCode>General</c:formatCode>
                <c:ptCount val="6"/>
                <c:pt idx="0">
                  <c:v>4</c:v>
                </c:pt>
                <c:pt idx="1">
                  <c:v>25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D-4A16-9CAC-D0251E538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148192"/>
        <c:axId val="572134048"/>
      </c:barChart>
      <c:catAx>
        <c:axId val="57214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2134048"/>
        <c:crosses val="autoZero"/>
        <c:auto val="1"/>
        <c:lblAlgn val="ctr"/>
        <c:lblOffset val="100"/>
        <c:noMultiLvlLbl val="0"/>
      </c:catAx>
      <c:valAx>
        <c:axId val="57213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214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[YOU'RE BEING WATCHED (Ответы) (1).xlsx]Лист2!Сводная таблица14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Как Вы думаете, за Вами следят?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Лист2!$A$4:$A$5</c:f>
              <c:strCache>
                <c:ptCount val="2"/>
                <c:pt idx="0">
                  <c:v>Да</c:v>
                </c:pt>
                <c:pt idx="1">
                  <c:v>Нет</c:v>
                </c:pt>
              </c:strCache>
            </c:strRef>
          </c:cat>
          <c:val>
            <c:numRef>
              <c:f>Лист2!$B$4:$B$5</c:f>
              <c:numCache>
                <c:formatCode>General</c:formatCode>
                <c:ptCount val="2"/>
                <c:pt idx="0">
                  <c:v>26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8-46D7-804F-BA9B595E1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853504"/>
        <c:axId val="470848512"/>
      </c:barChart>
      <c:catAx>
        <c:axId val="47085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848512"/>
        <c:crosses val="autoZero"/>
        <c:auto val="1"/>
        <c:lblAlgn val="ctr"/>
        <c:lblOffset val="100"/>
        <c:noMultiLvlLbl val="0"/>
      </c:catAx>
      <c:valAx>
        <c:axId val="47084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85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[YOU'RE BEING WATCHED (Ответы) (1).xlsx]Лист1!Сводная таблица5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Сколько Вам лет?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Лист1!$B$3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Лист1!$A$4:$A$9</c:f>
              <c:strCache>
                <c:ptCount val="6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23</c:v>
                </c:pt>
              </c:strCache>
            </c:strRef>
          </c:cat>
          <c:val>
            <c:numRef>
              <c:f>Лист1!$B$4:$B$9</c:f>
              <c:numCache>
                <c:formatCode>General</c:formatCode>
                <c:ptCount val="6"/>
                <c:pt idx="0">
                  <c:v>4</c:v>
                </c:pt>
                <c:pt idx="1">
                  <c:v>25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79-4952-8120-F4E034528C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[YOU'RE BEING WATCHED (Ответы) (1).xlsx]Лист2!Сводная таблица14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Как Вы думаете, за Вами следят?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Лист2!$A$4:$A$5</c:f>
              <c:strCache>
                <c:ptCount val="2"/>
                <c:pt idx="0">
                  <c:v>Да</c:v>
                </c:pt>
                <c:pt idx="1">
                  <c:v>Нет</c:v>
                </c:pt>
              </c:strCache>
            </c:strRef>
          </c:cat>
          <c:val>
            <c:numRef>
              <c:f>Лист2!$B$4:$B$5</c:f>
              <c:numCache>
                <c:formatCode>General</c:formatCode>
                <c:ptCount val="2"/>
                <c:pt idx="0">
                  <c:v>26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4-4AAA-BE25-71889B9EE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853504"/>
        <c:axId val="470848512"/>
      </c:barChart>
      <c:catAx>
        <c:axId val="47085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848512"/>
        <c:crosses val="autoZero"/>
        <c:auto val="1"/>
        <c:lblAlgn val="ctr"/>
        <c:lblOffset val="100"/>
        <c:noMultiLvlLbl val="0"/>
      </c:catAx>
      <c:valAx>
        <c:axId val="47084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85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9</xdr:row>
      <xdr:rowOff>85725</xdr:rowOff>
    </xdr:from>
    <xdr:to>
      <xdr:col>11</xdr:col>
      <xdr:colOff>47625</xdr:colOff>
      <xdr:row>26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1724025</xdr:colOff>
      <xdr:row>5</xdr:row>
      <xdr:rowOff>104775</xdr:rowOff>
    </xdr:from>
    <xdr:to>
      <xdr:col>6</xdr:col>
      <xdr:colOff>238125</xdr:colOff>
      <xdr:row>22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9525</xdr:rowOff>
    </xdr:from>
    <xdr:to>
      <xdr:col>3</xdr:col>
      <xdr:colOff>0</xdr:colOff>
      <xdr:row>58</xdr:row>
      <xdr:rowOff>28575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42</xdr:row>
      <xdr:rowOff>9525</xdr:rowOff>
    </xdr:from>
    <xdr:to>
      <xdr:col>6</xdr:col>
      <xdr:colOff>1428750</xdr:colOff>
      <xdr:row>58</xdr:row>
      <xdr:rowOff>9524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Татьяна" refreshedDate="43154.020555787036" createdVersion="6" refreshedVersion="6" minRefreshableVersion="3" recordCount="40">
  <cacheSource type="worksheet">
    <worksheetSource ref="A1:N41" sheet="Ответы на форму (1)"/>
  </cacheSource>
  <cacheFields count="13">
    <cacheField name="Отметка времени" numFmtId="164">
      <sharedItems containsSemiMixedTypes="0" containsNonDate="0" containsDate="1" containsString="0" minDate="2018-02-17T22:14:51" maxDate="2018-02-18T14:18:51"/>
    </cacheField>
    <cacheField name="Баллы" numFmtId="165">
      <sharedItems containsSemiMixedTypes="0" containsString="0" containsNumber="1" containsInteger="1" minValue="0" maxValue="9"/>
    </cacheField>
    <cacheField name="Сколько Вам лет?" numFmtId="0">
      <sharedItems containsMixedTypes="1" containsNumber="1" containsInteger="1" minValue="17" maxValue="52" count="8">
        <n v="21"/>
        <n v="18"/>
        <n v="19"/>
        <n v="17"/>
        <n v="52"/>
        <n v="23"/>
        <s v="Пр"/>
        <n v="20"/>
      </sharedItems>
    </cacheField>
    <cacheField name="Как Вы думаете, за Вами следят?" numFmtId="0">
      <sharedItems/>
    </cacheField>
    <cacheField name="Где всегда можно посмотреть, где вы были, на чем добирались и что делали в определенный день?" numFmtId="0">
      <sharedItems/>
    </cacheField>
    <cacheField name="Можно ли отслеживать ваше местоположение, если вы отключили геоданные?" numFmtId="0">
      <sharedItems/>
    </cacheField>
    <cacheField name="А если Вы отключили мобильный интернет и Wi-Fi?" numFmtId="0">
      <sharedItems/>
    </cacheField>
    <cacheField name="Знаете ли Вы о сервисе Google “Мои действия”?" numFmtId="0">
      <sharedItems/>
    </cacheField>
    <cacheField name="Может ли Google контролировать ваши оффлайн-покупки?" numFmtId="0">
      <sharedItems/>
    </cacheField>
    <cacheField name="Как Вы думаете, для чего Google отслеживает Ваши покупки?" numFmtId="0">
      <sharedItems/>
    </cacheField>
    <cacheField name="А что знает Яндекс?" numFmtId="0">
      <sharedItems/>
    </cacheField>
    <cacheField name="Как Вы думаете, какой самый популярный сон среди россиян? (согласно Яндексу)" numFmtId="0">
      <sharedItems/>
    </cacheField>
    <cacheField name="Как можно идентифицировать пользователя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Татьяна" refreshedDate="43154.023889236109" createdVersion="6" refreshedVersion="6" minRefreshableVersion="3" recordCount="40">
  <cacheSource type="worksheet">
    <worksheetSource ref="A1:N41" sheet="Ответы на форму (1)"/>
  </cacheSource>
  <cacheFields count="13">
    <cacheField name="Отметка времени" numFmtId="164">
      <sharedItems containsSemiMixedTypes="0" containsNonDate="0" containsDate="1" containsString="0" minDate="2018-02-17T22:14:51" maxDate="2018-02-18T14:18:51"/>
    </cacheField>
    <cacheField name="Баллы" numFmtId="165">
      <sharedItems containsSemiMixedTypes="0" containsString="0" containsNumber="1" containsInteger="1" minValue="0" maxValue="9"/>
    </cacheField>
    <cacheField name="Сколько Вам лет?" numFmtId="0">
      <sharedItems containsMixedTypes="1" containsNumber="1" containsInteger="1" minValue="17" maxValue="52"/>
    </cacheField>
    <cacheField name="Как Вы думаете, за Вами следят?" numFmtId="0">
      <sharedItems count="2">
        <s v="Да"/>
        <s v="Нет"/>
      </sharedItems>
    </cacheField>
    <cacheField name="Где всегда можно посмотреть, где вы были, на чем добирались и что делали в определенный день?" numFmtId="0">
      <sharedItems/>
    </cacheField>
    <cacheField name="Можно ли отслеживать ваше местоположение, если вы отключили геоданные?" numFmtId="0">
      <sharedItems/>
    </cacheField>
    <cacheField name="А если Вы отключили мобильный интернет и Wi-Fi?" numFmtId="0">
      <sharedItems/>
    </cacheField>
    <cacheField name="Знаете ли Вы о сервисе Google “Мои действия”?" numFmtId="0">
      <sharedItems/>
    </cacheField>
    <cacheField name="Может ли Google контролировать ваши оффлайн-покупки?" numFmtId="0">
      <sharedItems/>
    </cacheField>
    <cacheField name="Как Вы думаете, для чего Google отслеживает Ваши покупки?" numFmtId="0">
      <sharedItems/>
    </cacheField>
    <cacheField name="А что знает Яндекс?" numFmtId="0">
      <sharedItems/>
    </cacheField>
    <cacheField name="Как Вы думаете, какой самый популярный сон среди россиян? (согласно Яндексу)" numFmtId="0">
      <sharedItems/>
    </cacheField>
    <cacheField name="Как можно идентифицировать пользователя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d v="2018-02-17T22:14:51"/>
    <n v="9"/>
    <x v="0"/>
    <s v="Да"/>
    <s v="В Google"/>
    <s v="Да"/>
    <s v="Можно отследить"/>
    <s v="Да, иногда проверяю"/>
    <s v="Может (включая оплату наличными, картой и Android Pay)"/>
    <s v="Чтобы составлять Ваш портрет, Чтобы показывать релевантную рекламу, Чтобы видеть, влияет ли предлагаемая реклама на Ваши покупки"/>
    <s v="Кто будет следующим президентом (камон, а кто не знает?)"/>
    <s v="Как Вы лежите на снегу с бородатым мужчиной"/>
    <s v="По форме черепа, По скорости набора клавиш, Вычислить по IP, Через режим инкогнито"/>
  </r>
  <r>
    <d v="2018-02-17T22:38:26"/>
    <n v="8"/>
    <x v="1"/>
    <s v="Да"/>
    <s v="В Google"/>
    <s v="Да"/>
    <s v="Можно отследить"/>
    <s v="Нет, никогда не слышал(а)"/>
    <s v="Может при оплате через Android Pay"/>
    <s v="Чтобы показывать релевантную рекламу, Чтобы видеть, влияет ли предлагаемая реклама на Ваши покупки"/>
    <s v="Что Вам снится"/>
    <s v="Америка исчезает с лица земли"/>
    <s v="Вычислить по IP"/>
  </r>
  <r>
    <d v="2018-02-17T22:42:19"/>
    <n v="7"/>
    <x v="1"/>
    <s v="Да"/>
    <s v="В Google"/>
    <s v="Да"/>
    <s v="Можно отследить"/>
    <s v="Слышал(а), но не пользуюсь"/>
    <s v="Может (включая оплату наличными, картой и Android Pay)"/>
    <s v="Чтобы показывать релевантную рекламу, Чтобы видеть, влияет ли предлагаемая реклама на Ваши покупки"/>
    <s v="Кто будет следующим президентом (камон, а кто не знает?)"/>
    <s v="Как Вы лежите на снегу с бородатым мужчиной"/>
    <s v="Вычислить по IP"/>
  </r>
  <r>
    <d v="2018-02-17T23:46:57"/>
    <n v="7"/>
    <x v="1"/>
    <s v="Нет"/>
    <s v="В Google"/>
    <s v="Да"/>
    <s v="Можно отследить"/>
    <s v="Да, иногда проверяю"/>
    <s v="Может (включая оплату наличными, картой и Android Pay)"/>
    <s v="Чтобы показывать релевантную рекламу, Чтобы видеть, влияет ли предлагаемая реклама на Ваши покупки"/>
    <s v="Что Вам снится"/>
    <s v="Как Вы лежите на снегу с бородатым мужчиной"/>
    <s v="По скорости набора клавиш"/>
  </r>
  <r>
    <d v="2018-02-17T22:32:13"/>
    <n v="6"/>
    <x v="1"/>
    <s v="Да"/>
    <s v="В переписке с лучшим другом/мамой, В Google, В фотографиях"/>
    <s v="Нет"/>
    <s v="Можно отследить"/>
    <s v="Слышал(а), но не пользуюсь"/>
    <s v="Может при оплате через Android Pay"/>
    <s v="Чтобы показывать релевантную рекламу, Чтобы видеть, влияет ли предлагаемая реклама на Ваши покупки"/>
    <s v="Что Вам снится"/>
    <s v="Америка исчезает с лица земли"/>
    <s v="Вычислить по IP"/>
  </r>
  <r>
    <d v="2018-02-17T22:33:54"/>
    <n v="6"/>
    <x v="1"/>
    <s v="Да"/>
    <s v="В вашем личном дневнике, В переписке с лучшим другом/мамой, В Google, В фотографиях"/>
    <s v="Да"/>
    <s v="Нельзя отследить"/>
    <s v="Нет, никогда не слышал(а)"/>
    <s v="Может при оплате через Android Pay"/>
    <s v="Чтобы показывать релевантную рекламу, Чтобы видеть, влияет ли предлагаемая реклама на Ваши покупки"/>
    <s v="Что Вам снится"/>
    <s v="Учебка НИУ ВШЭ работает нормально"/>
    <s v="По форме черепа, По скорости набора клавиш, Через Tor и приватные VPN, Вычислить по IP"/>
  </r>
  <r>
    <d v="2018-02-17T23:10:57"/>
    <n v="6"/>
    <x v="2"/>
    <s v="Нет"/>
    <s v="В переписке с лучшим другом/мамой"/>
    <s v="Да"/>
    <s v="Можно отследить"/>
    <s v="Нет, никогда не слышал(а)"/>
    <s v="Может при оплате через Android Pay"/>
    <s v="Чтобы показывать релевантную рекламу, Чтобы видеть, влияет ли предлагаемая реклама на Ваши покупки"/>
    <s v="Кто будет следующим президентом (камон, а кто не знает?)"/>
    <s v="Как Вы лежите на снегу с бородатым мужчиной"/>
    <s v="По скорости набора клавиш, Через Tor и приватные VPN, Вычислить по IP, Через режим инкогнито"/>
  </r>
  <r>
    <d v="2018-02-18T14:18:51"/>
    <n v="6"/>
    <x v="2"/>
    <s v="Нет"/>
    <s v="В Google"/>
    <s v="Да"/>
    <s v="Можно отследить"/>
    <s v="Слышал(а), но не пользуюсь"/>
    <s v="Может при оплате через Android Pay"/>
    <s v="Чтобы видеть, влияет ли предлагаемая реклама на Ваши покупки"/>
    <s v="Что Вам снится"/>
    <s v="Как Вы лежите на снегу с бородатым мужчиной"/>
    <s v="По скорости набора клавиш"/>
  </r>
  <r>
    <d v="2018-02-17T22:58:08"/>
    <n v="5"/>
    <x v="1"/>
    <s v="Да"/>
    <s v="В Google"/>
    <s v="Да"/>
    <s v="Можно отследить"/>
    <s v="Слышал(а), но не пользуюсь"/>
    <s v="Может (включая оплату наличными, картой и Android Pay)"/>
    <s v="Чтобы показывать релевантную рекламу"/>
    <s v="Что Вам снится"/>
    <s v="Учебка НИУ ВШЭ работает нормально"/>
    <s v="Вычислить по IP"/>
  </r>
  <r>
    <d v="2018-02-17T22:21:12"/>
    <n v="5"/>
    <x v="3"/>
    <s v="Да"/>
    <s v="В переписке с лучшим другом/мамой"/>
    <s v="Да"/>
    <s v="Можно отследить"/>
    <s v="Слышал(а), но не пользуюсь"/>
    <s v="Не может"/>
    <s v="Чтобы видеть, влияет ли предлагаемая реклама на Ваши покупки"/>
    <s v="Что Вам снится"/>
    <s v="Как Вы лежите на снегу с бородатым мужчиной"/>
    <s v="По форме черепа"/>
  </r>
  <r>
    <d v="2018-02-17T22:25:20"/>
    <n v="5"/>
    <x v="3"/>
    <s v="Да"/>
    <s v="В переписке с лучшим другом/мамой, В Google, В фотографиях"/>
    <s v="Да"/>
    <s v="Можно отследить"/>
    <s v="Слышал(а), но не пользуюсь"/>
    <s v="Может (включая оплату наличными, картой и Android Pay)"/>
    <s v="Чтобы показывать релевантную рекламу, Чтобы видеть, влияет ли предлагаемая реклама на Ваши покупки"/>
    <s v="Кто не будет следующим президентом"/>
    <s v="Россия поднимается с колен"/>
    <s v="По скорости набора клавиш, Вычислить по IP, Через режим инкогнито"/>
  </r>
  <r>
    <d v="2018-02-17T22:44:33"/>
    <n v="5"/>
    <x v="2"/>
    <s v="Нет"/>
    <s v="В Google"/>
    <s v="Да"/>
    <s v="Можно отследить"/>
    <s v="Слышал(а), но не пользуюсь"/>
    <s v="Может (включая оплату наличными, картой и Android Pay)"/>
    <s v="Чтобы показывать релевантную рекламу"/>
    <s v="Что Вам снится"/>
    <s v="Как Вы лежите на снегу с бородатым мужчиной"/>
    <s v="Через режим инкогнито"/>
  </r>
  <r>
    <d v="2018-02-17T22:57:55"/>
    <n v="5"/>
    <x v="2"/>
    <s v="Нет"/>
    <s v="В переписке с лучшим другом/мамой"/>
    <s v="Да"/>
    <s v="Можно отследить"/>
    <s v="Нет, никогда не слышал(а)"/>
    <s v="Не может"/>
    <s v="Чтобы показывать релевантную рекламу, Чтобы видеть, влияет ли предлагаемая реклама на Ваши покупки"/>
    <s v="Что Вам снится"/>
    <s v="Америка исчезает с лица земли"/>
    <s v="По скорости набора клавиш, Вычислить по IP, Через режим инкогнито"/>
  </r>
  <r>
    <d v="2018-02-17T22:36:37"/>
    <n v="5"/>
    <x v="1"/>
    <s v="Нет"/>
    <s v="В переписке с лучшим другом/мамой, В фотографиях"/>
    <s v="Да"/>
    <s v="Можно отследить"/>
    <s v="Нет, никогда не слышал(а)"/>
    <s v="Может (включая оплату наличными, картой и Android Pay)"/>
    <s v="Чтобы показывать релевантную рекламу, Чтобы видеть, влияет ли предлагаемая реклама на Ваши покупки"/>
    <s v="Что Вам снится"/>
    <s v="Америка исчезает с лица земли"/>
    <s v="По скорости набора клавиш, Вычислить по IP"/>
  </r>
  <r>
    <d v="2018-02-17T22:57:36"/>
    <n v="4"/>
    <x v="4"/>
    <s v="Да"/>
    <s v="В вашем личном дневнике, В переписке с лучшим другом/мамой, В Google, В фотографиях"/>
    <s v="Да"/>
    <s v="Можно отследить"/>
    <s v="Нет, никогда не слышал(а)"/>
    <s v="Может (включая оплату наличными, картой и Android Pay)"/>
    <s v="Чтобы составлять Ваш портрет, Чтобы показывать релевантную рекламу, Чтобы видеть, влияет ли предлагаемая реклама на Ваши покупки"/>
    <s v="Кто будет следующим президентом (камон, а кто не знает?)"/>
    <s v="Как Вы лежите на снегу с бородатым мужчиной"/>
    <s v="Вычислить по IP"/>
  </r>
  <r>
    <d v="2018-02-17T22:38:58"/>
    <n v="4"/>
    <x v="5"/>
    <s v="Да"/>
    <s v="В переписке с лучшим другом/мамой"/>
    <s v="Да"/>
    <s v="Можно отследить"/>
    <s v="Слышал(а), но не пользуюсь"/>
    <s v="Может при оплате через Android Pay"/>
    <s v="Чтобы показывать релевантную рекламу"/>
    <s v="Кто будет следующим президентом (камон, а кто не знает?)"/>
    <s v="Россия поднимается с колен"/>
    <s v="По форме черепа, Вычислить по IP"/>
  </r>
  <r>
    <d v="2018-02-17T22:33:33"/>
    <n v="4"/>
    <x v="2"/>
    <s v="Да"/>
    <s v="В переписке с лучшим другом/мамой"/>
    <s v="Да"/>
    <s v="Можно отследить"/>
    <s v="Слышал(а), но не пользуюсь"/>
    <s v="Может (включая оплату наличными, картой и Android Pay)"/>
    <s v="Чтобы показывать релевантную рекламу"/>
    <s v="Что Вам снится"/>
    <s v="Учебка НИУ ВШЭ работает нормально"/>
    <s v="Вычислить по IP"/>
  </r>
  <r>
    <d v="2018-02-17T22:26:38"/>
    <n v="4"/>
    <x v="1"/>
    <s v="Да"/>
    <s v="В переписке с лучшим другом/мамой, В Google, В фотографиях"/>
    <s v="Да"/>
    <s v="Можно отследить"/>
    <s v="Нет, никогда не слышал(а)"/>
    <s v="Не может"/>
    <s v="Чтобы показывать релевантную рекламу"/>
    <s v="Что Вам снится"/>
    <s v="Учебка НИУ ВШЭ работает нормально"/>
    <s v="Вычислить по IP"/>
  </r>
  <r>
    <d v="2018-02-17T22:52:37"/>
    <n v="4"/>
    <x v="1"/>
    <s v="Да"/>
    <s v="В переписке с лучшим другом/мамой, В фотографиях"/>
    <s v="Да"/>
    <s v="Можно отследить"/>
    <s v="Нет, никогда не слышал(а)"/>
    <s v="Может (включая оплату наличными, картой и Android Pay)"/>
    <s v="Чтобы показывать релевантную рекламу"/>
    <s v="Что Вам снится"/>
    <s v="Америка исчезает с лица земли"/>
    <s v="Вычислить по IP"/>
  </r>
  <r>
    <d v="2018-02-17T22:53:34"/>
    <n v="4"/>
    <x v="1"/>
    <s v="Да"/>
    <s v="В переписке с лучшим другом/мамой, В фотографиях"/>
    <s v="Да"/>
    <s v="Можно отследить"/>
    <s v="Нет, никогда не слышал(а)"/>
    <s v="Может (включая оплату наличными, картой и Android Pay)"/>
    <s v="Чтобы показывать релевантную рекламу"/>
    <s v="Что Вам снится"/>
    <s v="Америка исчезает с лица земли"/>
    <s v="Вычислить по IP"/>
  </r>
  <r>
    <d v="2018-02-17T22:57:42"/>
    <n v="4"/>
    <x v="1"/>
    <s v="Да"/>
    <s v="В Google"/>
    <s v="Да"/>
    <s v="Можно отследить"/>
    <s v="Нет, никогда не слышал(а)"/>
    <s v="Не может"/>
    <s v="Чтобы показывать релевантную рекламу"/>
    <s v="Кто будет следующим президентом (камон, а кто не знает?)"/>
    <s v="Учебка НИУ ВШЭ работает нормально"/>
    <s v="Вычислить по IP"/>
  </r>
  <r>
    <d v="2018-02-17T22:23:16"/>
    <n v="4"/>
    <x v="3"/>
    <s v="Да"/>
    <s v="В переписке с лучшим другом/мамой, В Google, В фотографиях"/>
    <s v="Да"/>
    <s v="Нельзя отследить"/>
    <s v="Слышал(а), но не пользуюсь"/>
    <s v="Может (включая оплату наличными, картой и Android Pay)"/>
    <s v="Чтобы показывать релевантную рекламу, Чтобы видеть, влияет ли предлагаемая реклама на Ваши покупки"/>
    <s v="Кто будет следующим президентом (камон, а кто не знает?)"/>
    <s v="Америка исчезает с лица земли"/>
    <s v="Через Tor и приватные VPN, Вычислить по IP"/>
  </r>
  <r>
    <d v="2018-02-18T13:27:37"/>
    <n v="4"/>
    <x v="3"/>
    <s v="Да"/>
    <s v="В Google"/>
    <s v="Да"/>
    <s v="Можно отследить"/>
    <s v="Да, иногда проверяю"/>
    <s v="Не может"/>
    <s v="Чтобы показывать релевантную рекламу"/>
    <s v="Кто будет следующим президентом (камон, а кто не знает?)"/>
    <s v="Учебка НИУ ВШЭ работает нормально"/>
    <s v="Вычислить по IP"/>
  </r>
  <r>
    <d v="2018-02-17T22:46:43"/>
    <n v="4"/>
    <x v="6"/>
    <s v="Нет"/>
    <s v="В переписке с лучшим другом/мамой, В Google, В фотографиях"/>
    <s v="Да"/>
    <s v="Можно отследить"/>
    <s v="Слышал(а), но не пользуюсь"/>
    <s v="Может (включая оплату наличными, картой и Android Pay)"/>
    <s v="Чтобы составлять Ваш портрет, Чтобы показывать релевантную рекламу, Чтобы видеть, влияет ли предлагаемая реклама на Ваши покупки"/>
    <s v="Что Вам снится"/>
    <s v="Как Вы лежите на снегу с бородатым мужчиной"/>
    <s v="По скорости набора клавиш, Вычислить по IP, Через режим инкогнито"/>
  </r>
  <r>
    <d v="2018-02-17T22:30:34"/>
    <n v="3"/>
    <x v="2"/>
    <s v="Да"/>
    <s v="В переписке с лучшим другом/мамой"/>
    <s v="Да"/>
    <s v="Можно отследить"/>
    <s v="Нет, никогда не слышал(а)"/>
    <s v="Не может"/>
    <s v="Чтобы составлять Ваш портрет, Чтобы показывать релевантную рекламу, Чтобы видеть, влияет ли предлагаемая реклама на Ваши покупки"/>
    <s v="Кто будет следующим президентом (камон, а кто не знает?)"/>
    <s v="Россия поднимается с колен"/>
    <s v="Вычислить по IP"/>
  </r>
  <r>
    <d v="2018-02-17T22:22:23"/>
    <n v="3"/>
    <x v="1"/>
    <s v="Да"/>
    <s v="В фотографиях"/>
    <s v="Да"/>
    <s v="Можно отследить"/>
    <s v="Нет, никогда не слышал(а)"/>
    <s v="Не может"/>
    <s v="Чтобы показывать релевантную рекламу"/>
    <s v="Кто не будет следующим президентом"/>
    <s v="Учебка НИУ ВШЭ работает нормально"/>
    <s v="Через Tor и приватные VPN, Вычислить по IP"/>
  </r>
  <r>
    <d v="2018-02-17T22:32:44"/>
    <n v="3"/>
    <x v="1"/>
    <s v="Да"/>
    <s v="В фотографиях"/>
    <s v="Да"/>
    <s v="Можно отследить"/>
    <s v="Слышал(а), но не пользуюсь"/>
    <s v="Может (включая оплату наличными, картой и Android Pay)"/>
    <s v="Чтобы показывать релевантную рекламу"/>
    <s v="Кто будет следующим президентом (камон, а кто не знает?)"/>
    <s v="Россия поднимается с колен"/>
    <s v="Вычислить по IP"/>
  </r>
  <r>
    <d v="2018-02-17T23:40:45"/>
    <n v="3"/>
    <x v="1"/>
    <s v="Да"/>
    <s v="В переписке с лучшим другом/мамой"/>
    <s v="Да"/>
    <s v="Можно отследить"/>
    <s v="Нет, никогда не слышал(а)"/>
    <s v="Может (включая оплату наличными, картой и Android Pay)"/>
    <s v="Чтобы составлять Ваш портрет, Чтобы показывать релевантную рекламу, Чтобы видеть, влияет ли предлагаемая реклама на Ваши покупки"/>
    <s v="Кто будет следующим президентом (камон, а кто не знает?)"/>
    <s v="Учебка НИУ ВШЭ работает нормально"/>
    <s v="Через Tor и приватные VPN, Вычислить по IP"/>
  </r>
  <r>
    <d v="2018-02-17T23:41:21"/>
    <n v="3"/>
    <x v="1"/>
    <s v="Да"/>
    <s v="В переписке с лучшим другом/мамой, В фотографиях"/>
    <s v="Да"/>
    <s v="Можно отследить"/>
    <s v="Слышал(а), но не пользуюсь"/>
    <s v="Может (включая оплату наличными, картой и Android Pay)"/>
    <s v="Чтобы составлять Ваш портрет, Чтобы показывать релевантную рекламу, Чтобы видеть, влияет ли предлагаемая реклама на Ваши покупки"/>
    <s v="Кто будет следующим президентом (камон, а кто не знает?)"/>
    <s v="Россия поднимается с колен"/>
    <s v="Вычислить по IP, Через режим инкогнито"/>
  </r>
  <r>
    <d v="2018-02-18T00:40:33"/>
    <n v="3"/>
    <x v="1"/>
    <s v="Да"/>
    <s v="В переписке с лучшим другом/мамой, В Google, В фотографиях"/>
    <s v="Да"/>
    <s v="Можно отследить"/>
    <s v="Слышал(а), но не пользуюсь"/>
    <s v="Может (включая оплату наличными, картой и Android Pay)"/>
    <s v="Чтобы составлять Ваш портрет, Чтобы видеть, влияет ли предлагаемая реклама на Ваши покупки"/>
    <s v="Кто будет следующим президентом (камон, а кто не знает?)"/>
    <s v="Америка исчезает с лица земли"/>
    <s v="По скорости набора клавиш, Через Tor и приватные VPN, Вычислить по IP, Через режим инкогнито"/>
  </r>
  <r>
    <d v="2018-02-17T23:36:33"/>
    <n v="3"/>
    <x v="7"/>
    <s v="Нет"/>
    <s v="В вашем личном дневнике"/>
    <s v="Да"/>
    <s v="Можно отследить"/>
    <s v="Слышал(а), но не пользуюсь"/>
    <s v="Может (включая оплату наличными, картой и Android Pay)"/>
    <s v="Чтобы видеть, влияет ли предлагаемая реклама на Ваши покупки"/>
    <s v="Что Вам снится"/>
    <s v="Америка исчезает с лица земли"/>
    <s v="По скорости набора клавиш"/>
  </r>
  <r>
    <d v="2018-02-17T22:35:24"/>
    <n v="3"/>
    <x v="1"/>
    <s v="Нет"/>
    <s v="В переписке с лучшим другом/мамой"/>
    <s v="Да"/>
    <s v="Можно отследить"/>
    <s v="Нет, никогда не слышал(а)"/>
    <s v="Может при оплате через Android Pay"/>
    <s v="Чтобы показывать релевантную рекламу"/>
    <s v="Кто будет следующим президентом (камон, а кто не знает?)"/>
    <s v="Америка исчезает с лица земли"/>
    <s v="Вычислить по IP"/>
  </r>
  <r>
    <d v="2018-02-17T22:46:12"/>
    <n v="2"/>
    <x v="1"/>
    <s v="Да"/>
    <s v="В переписке с лучшим другом/мамой, В фотографиях"/>
    <s v="Нет"/>
    <s v="Можно отследить"/>
    <s v="Слышал(а), но не пользуюсь"/>
    <s v="Не может"/>
    <s v="Чтобы составлять Ваш портрет, Чтобы показывать релевантную рекламу, Чтобы видеть, влияет ли предлагаемая реклама на Ваши покупки"/>
    <s v="Кто будет следующим президентом (камон, а кто не знает?)"/>
    <s v="Россия поднимается с колен"/>
    <s v="Через Tor и приватные VPN, Вычислить по IP"/>
  </r>
  <r>
    <d v="2018-02-17T23:05:02"/>
    <n v="2"/>
    <x v="1"/>
    <s v="Да"/>
    <s v="В переписке с лучшим другом/мамой"/>
    <s v="Да"/>
    <s v="Нельзя отследить"/>
    <s v="Слышал(а), но не пользуюсь"/>
    <s v="Не может"/>
    <s v="Чтобы показывать релевантную рекламу"/>
    <s v="Кто будет следующим президентом (камон, а кто не знает?)"/>
    <s v="Америка исчезает с лица земли"/>
    <s v="Вычислить по IP"/>
  </r>
  <r>
    <d v="2018-02-17T22:20:04"/>
    <n v="2"/>
    <x v="1"/>
    <s v="Нет"/>
    <s v="В Google"/>
    <s v="Да"/>
    <s v="Нельзя отследить"/>
    <s v="Нет, никогда не слышал(а)"/>
    <s v="Может (включая оплату наличными, картой и Android Pay)"/>
    <s v="Чтобы составлять Ваш портрет"/>
    <s v="Кто будет следующим президентом (камон, а кто не знает?)"/>
    <s v="Учебка НИУ ВШЭ работает нормально"/>
    <s v="Вычислить по IP"/>
  </r>
  <r>
    <d v="2018-02-17T22:38:32"/>
    <n v="2"/>
    <x v="1"/>
    <s v="Нет"/>
    <s v="В фотографиях"/>
    <s v="Нет"/>
    <s v="Можно отследить"/>
    <s v="Нет, никогда не слышал(а)"/>
    <s v="Может (включая оплату наличными, картой и Android Pay)"/>
    <s v="Чтобы показывать релевантную рекламу"/>
    <s v="Что Вам снится"/>
    <s v="Америка исчезает с лица земли"/>
    <s v="Вычислить по IP"/>
  </r>
  <r>
    <d v="2018-02-17T23:04:55"/>
    <n v="2"/>
    <x v="1"/>
    <s v="Нет"/>
    <s v="В переписке с лучшим другом/мамой, В фотографиях"/>
    <s v="Нет"/>
    <s v="Нельзя отследить"/>
    <s v="Нет, никогда не слышал(а)"/>
    <s v="Может (включая оплату наличными, картой и Android Pay)"/>
    <s v="Чтобы показывать релевантную рекламу, Чтобы видеть, влияет ли предлагаемая реклама на Ваши покупки"/>
    <s v="Кто будет следующим президентом (камон, а кто не знает?)"/>
    <s v="Америка исчезает с лица земли"/>
    <s v="Через Tor и приватные VPN, Вычислить по IP"/>
  </r>
  <r>
    <d v="2018-02-17T22:23:04"/>
    <n v="1"/>
    <x v="1"/>
    <s v="Да"/>
    <s v="В переписке с лучшим другом/мамой, В фотографиях"/>
    <s v="Нет"/>
    <s v="Нельзя отследить"/>
    <s v="Нет, никогда не слышал(а)"/>
    <s v="Не может"/>
    <s v="Чтобы составлять Ваш портрет"/>
    <s v="Кто будет следующим президентом (камон, а кто не знает?)"/>
    <s v="Учебка НИУ ВШЭ работает нормально"/>
    <s v="Вычислить по IP"/>
  </r>
  <r>
    <d v="2018-02-17T22:22:44"/>
    <n v="1"/>
    <x v="1"/>
    <s v="Нет"/>
    <s v="В переписке с лучшим другом/мамой, В фотографиях"/>
    <s v="Да"/>
    <s v="Нельзя отследить"/>
    <s v="Нет, никогда не слышал(а)"/>
    <s v="Может (включая оплату наличными, картой и Android Pay)"/>
    <s v="Чтобы показывать релевантную рекламу"/>
    <s v="Кто будет следующим президентом (камон, а кто не знает?)"/>
    <s v="Учебка НИУ ВШЭ работает нормально"/>
    <s v="Через Tor и приватные VPN, Вычислить по IP"/>
  </r>
  <r>
    <d v="2018-02-17T23:36:30"/>
    <n v="0"/>
    <x v="1"/>
    <s v="Нет"/>
    <s v="В переписке с лучшим другом/мамой, В Google"/>
    <s v="Нет"/>
    <s v="Нельзя отследить"/>
    <s v="Нет, никогда не слышал(а)"/>
    <s v="Не может"/>
    <s v="Чтобы показывать релевантную рекламу"/>
    <s v="Кто будет следующим президентом (камон, а кто не знает?)"/>
    <s v="Учебка НИУ ВШЭ работает нормально"/>
    <s v="Вычислить по IP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">
  <r>
    <d v="2018-02-17T22:14:51"/>
    <n v="9"/>
    <n v="21"/>
    <x v="0"/>
    <s v="В Google"/>
    <s v="Да"/>
    <s v="Можно отследить"/>
    <s v="Да, иногда проверяю"/>
    <s v="Может (включая оплату наличными, картой и Android Pay)"/>
    <s v="Чтобы составлять Ваш портрет, Чтобы показывать релевантную рекламу, Чтобы видеть, влияет ли предлагаемая реклама на Ваши покупки"/>
    <s v="Кто будет следующим президентом (камон, а кто не знает?)"/>
    <s v="Как Вы лежите на снегу с бородатым мужчиной"/>
    <s v="По форме черепа, По скорости набора клавиш, Вычислить по IP, Через режим инкогнито"/>
  </r>
  <r>
    <d v="2018-02-17T22:38:26"/>
    <n v="8"/>
    <n v="18"/>
    <x v="0"/>
    <s v="В Google"/>
    <s v="Да"/>
    <s v="Можно отследить"/>
    <s v="Нет, никогда не слышал(а)"/>
    <s v="Может при оплате через Android Pay"/>
    <s v="Чтобы показывать релевантную рекламу, Чтобы видеть, влияет ли предлагаемая реклама на Ваши покупки"/>
    <s v="Что Вам снится"/>
    <s v="Америка исчезает с лица земли"/>
    <s v="Вычислить по IP"/>
  </r>
  <r>
    <d v="2018-02-17T22:42:19"/>
    <n v="7"/>
    <n v="18"/>
    <x v="0"/>
    <s v="В Google"/>
    <s v="Да"/>
    <s v="Можно отследить"/>
    <s v="Слышал(а), но не пользуюсь"/>
    <s v="Может (включая оплату наличными, картой и Android Pay)"/>
    <s v="Чтобы показывать релевантную рекламу, Чтобы видеть, влияет ли предлагаемая реклама на Ваши покупки"/>
    <s v="Кто будет следующим президентом (камон, а кто не знает?)"/>
    <s v="Как Вы лежите на снегу с бородатым мужчиной"/>
    <s v="Вычислить по IP"/>
  </r>
  <r>
    <d v="2018-02-17T23:46:57"/>
    <n v="7"/>
    <n v="18"/>
    <x v="1"/>
    <s v="В Google"/>
    <s v="Да"/>
    <s v="Можно отследить"/>
    <s v="Да, иногда проверяю"/>
    <s v="Может (включая оплату наличными, картой и Android Pay)"/>
    <s v="Чтобы показывать релевантную рекламу, Чтобы видеть, влияет ли предлагаемая реклама на Ваши покупки"/>
    <s v="Что Вам снится"/>
    <s v="Как Вы лежите на снегу с бородатым мужчиной"/>
    <s v="По скорости набора клавиш"/>
  </r>
  <r>
    <d v="2018-02-17T22:32:13"/>
    <n v="6"/>
    <n v="18"/>
    <x v="0"/>
    <s v="В переписке с лучшим другом/мамой, В Google, В фотографиях"/>
    <s v="Нет"/>
    <s v="Можно отследить"/>
    <s v="Слышал(а), но не пользуюсь"/>
    <s v="Может при оплате через Android Pay"/>
    <s v="Чтобы показывать релевантную рекламу, Чтобы видеть, влияет ли предлагаемая реклама на Ваши покупки"/>
    <s v="Что Вам снится"/>
    <s v="Америка исчезает с лица земли"/>
    <s v="Вычислить по IP"/>
  </r>
  <r>
    <d v="2018-02-17T22:33:54"/>
    <n v="6"/>
    <n v="18"/>
    <x v="0"/>
    <s v="В вашем личном дневнике, В переписке с лучшим другом/мамой, В Google, В фотографиях"/>
    <s v="Да"/>
    <s v="Нельзя отследить"/>
    <s v="Нет, никогда не слышал(а)"/>
    <s v="Может при оплате через Android Pay"/>
    <s v="Чтобы показывать релевантную рекламу, Чтобы видеть, влияет ли предлагаемая реклама на Ваши покупки"/>
    <s v="Что Вам снится"/>
    <s v="Учебка НИУ ВШЭ работает нормально"/>
    <s v="По форме черепа, По скорости набора клавиш, Через Tor и приватные VPN, Вычислить по IP"/>
  </r>
  <r>
    <d v="2018-02-17T23:10:57"/>
    <n v="6"/>
    <n v="19"/>
    <x v="1"/>
    <s v="В переписке с лучшим другом/мамой"/>
    <s v="Да"/>
    <s v="Можно отследить"/>
    <s v="Нет, никогда не слышал(а)"/>
    <s v="Может при оплате через Android Pay"/>
    <s v="Чтобы показывать релевантную рекламу, Чтобы видеть, влияет ли предлагаемая реклама на Ваши покупки"/>
    <s v="Кто будет следующим президентом (камон, а кто не знает?)"/>
    <s v="Как Вы лежите на снегу с бородатым мужчиной"/>
    <s v="По скорости набора клавиш, Через Tor и приватные VPN, Вычислить по IP, Через режим инкогнито"/>
  </r>
  <r>
    <d v="2018-02-18T14:18:51"/>
    <n v="6"/>
    <n v="19"/>
    <x v="1"/>
    <s v="В Google"/>
    <s v="Да"/>
    <s v="Можно отследить"/>
    <s v="Слышал(а), но не пользуюсь"/>
    <s v="Может при оплате через Android Pay"/>
    <s v="Чтобы видеть, влияет ли предлагаемая реклама на Ваши покупки"/>
    <s v="Что Вам снится"/>
    <s v="Как Вы лежите на снегу с бородатым мужчиной"/>
    <s v="По скорости набора клавиш"/>
  </r>
  <r>
    <d v="2018-02-17T22:58:08"/>
    <n v="5"/>
    <n v="18"/>
    <x v="0"/>
    <s v="В Google"/>
    <s v="Да"/>
    <s v="Можно отследить"/>
    <s v="Слышал(а), но не пользуюсь"/>
    <s v="Может (включая оплату наличными, картой и Android Pay)"/>
    <s v="Чтобы показывать релевантную рекламу"/>
    <s v="Что Вам снится"/>
    <s v="Учебка НИУ ВШЭ работает нормально"/>
    <s v="Вычислить по IP"/>
  </r>
  <r>
    <d v="2018-02-17T22:21:12"/>
    <n v="5"/>
    <n v="17"/>
    <x v="0"/>
    <s v="В переписке с лучшим другом/мамой"/>
    <s v="Да"/>
    <s v="Можно отследить"/>
    <s v="Слышал(а), но не пользуюсь"/>
    <s v="Не может"/>
    <s v="Чтобы видеть, влияет ли предлагаемая реклама на Ваши покупки"/>
    <s v="Что Вам снится"/>
    <s v="Как Вы лежите на снегу с бородатым мужчиной"/>
    <s v="По форме черепа"/>
  </r>
  <r>
    <d v="2018-02-17T22:25:20"/>
    <n v="5"/>
    <n v="17"/>
    <x v="0"/>
    <s v="В переписке с лучшим другом/мамой, В Google, В фотографиях"/>
    <s v="Да"/>
    <s v="Можно отследить"/>
    <s v="Слышал(а), но не пользуюсь"/>
    <s v="Может (включая оплату наличными, картой и Android Pay)"/>
    <s v="Чтобы показывать релевантную рекламу, Чтобы видеть, влияет ли предлагаемая реклама на Ваши покупки"/>
    <s v="Кто не будет следующим президентом"/>
    <s v="Россия поднимается с колен"/>
    <s v="По скорости набора клавиш, Вычислить по IP, Через режим инкогнито"/>
  </r>
  <r>
    <d v="2018-02-17T22:44:33"/>
    <n v="5"/>
    <n v="19"/>
    <x v="1"/>
    <s v="В Google"/>
    <s v="Да"/>
    <s v="Можно отследить"/>
    <s v="Слышал(а), но не пользуюсь"/>
    <s v="Может (включая оплату наличными, картой и Android Pay)"/>
    <s v="Чтобы показывать релевантную рекламу"/>
    <s v="Что Вам снится"/>
    <s v="Как Вы лежите на снегу с бородатым мужчиной"/>
    <s v="Через режим инкогнито"/>
  </r>
  <r>
    <d v="2018-02-17T22:57:55"/>
    <n v="5"/>
    <n v="19"/>
    <x v="1"/>
    <s v="В переписке с лучшим другом/мамой"/>
    <s v="Да"/>
    <s v="Можно отследить"/>
    <s v="Нет, никогда не слышал(а)"/>
    <s v="Не может"/>
    <s v="Чтобы показывать релевантную рекламу, Чтобы видеть, влияет ли предлагаемая реклама на Ваши покупки"/>
    <s v="Что Вам снится"/>
    <s v="Америка исчезает с лица земли"/>
    <s v="По скорости набора клавиш, Вычислить по IP, Через режим инкогнито"/>
  </r>
  <r>
    <d v="2018-02-17T22:36:37"/>
    <n v="5"/>
    <n v="18"/>
    <x v="1"/>
    <s v="В переписке с лучшим другом/мамой, В фотографиях"/>
    <s v="Да"/>
    <s v="Можно отследить"/>
    <s v="Нет, никогда не слышал(а)"/>
    <s v="Может (включая оплату наличными, картой и Android Pay)"/>
    <s v="Чтобы показывать релевантную рекламу, Чтобы видеть, влияет ли предлагаемая реклама на Ваши покупки"/>
    <s v="Что Вам снится"/>
    <s v="Америка исчезает с лица земли"/>
    <s v="По скорости набора клавиш, Вычислить по IP"/>
  </r>
  <r>
    <d v="2018-02-17T22:57:36"/>
    <n v="4"/>
    <n v="52"/>
    <x v="0"/>
    <s v="В вашем личном дневнике, В переписке с лучшим другом/мамой, В Google, В фотографиях"/>
    <s v="Да"/>
    <s v="Можно отследить"/>
    <s v="Нет, никогда не слышал(а)"/>
    <s v="Может (включая оплату наличными, картой и Android Pay)"/>
    <s v="Чтобы составлять Ваш портрет, Чтобы показывать релевантную рекламу, Чтобы видеть, влияет ли предлагаемая реклама на Ваши покупки"/>
    <s v="Кто будет следующим президентом (камон, а кто не знает?)"/>
    <s v="Как Вы лежите на снегу с бородатым мужчиной"/>
    <s v="Вычислить по IP"/>
  </r>
  <r>
    <d v="2018-02-17T22:38:58"/>
    <n v="4"/>
    <n v="23"/>
    <x v="0"/>
    <s v="В переписке с лучшим другом/мамой"/>
    <s v="Да"/>
    <s v="Можно отследить"/>
    <s v="Слышал(а), но не пользуюсь"/>
    <s v="Может при оплате через Android Pay"/>
    <s v="Чтобы показывать релевантную рекламу"/>
    <s v="Кто будет следующим президентом (камон, а кто не знает?)"/>
    <s v="Россия поднимается с колен"/>
    <s v="По форме черепа, Вычислить по IP"/>
  </r>
  <r>
    <d v="2018-02-17T22:33:33"/>
    <n v="4"/>
    <n v="19"/>
    <x v="0"/>
    <s v="В переписке с лучшим другом/мамой"/>
    <s v="Да"/>
    <s v="Можно отследить"/>
    <s v="Слышал(а), но не пользуюсь"/>
    <s v="Может (включая оплату наличными, картой и Android Pay)"/>
    <s v="Чтобы показывать релевантную рекламу"/>
    <s v="Что Вам снится"/>
    <s v="Учебка НИУ ВШЭ работает нормально"/>
    <s v="Вычислить по IP"/>
  </r>
  <r>
    <d v="2018-02-17T22:26:38"/>
    <n v="4"/>
    <n v="18"/>
    <x v="0"/>
    <s v="В переписке с лучшим другом/мамой, В Google, В фотографиях"/>
    <s v="Да"/>
    <s v="Можно отследить"/>
    <s v="Нет, никогда не слышал(а)"/>
    <s v="Не может"/>
    <s v="Чтобы показывать релевантную рекламу"/>
    <s v="Что Вам снится"/>
    <s v="Учебка НИУ ВШЭ работает нормально"/>
    <s v="Вычислить по IP"/>
  </r>
  <r>
    <d v="2018-02-17T22:52:37"/>
    <n v="4"/>
    <n v="18"/>
    <x v="0"/>
    <s v="В переписке с лучшим другом/мамой, В фотографиях"/>
    <s v="Да"/>
    <s v="Можно отследить"/>
    <s v="Нет, никогда не слышал(а)"/>
    <s v="Может (включая оплату наличными, картой и Android Pay)"/>
    <s v="Чтобы показывать релевантную рекламу"/>
    <s v="Что Вам снится"/>
    <s v="Америка исчезает с лица земли"/>
    <s v="Вычислить по IP"/>
  </r>
  <r>
    <d v="2018-02-17T22:53:34"/>
    <n v="4"/>
    <n v="18"/>
    <x v="0"/>
    <s v="В переписке с лучшим другом/мамой, В фотографиях"/>
    <s v="Да"/>
    <s v="Можно отследить"/>
    <s v="Нет, никогда не слышал(а)"/>
    <s v="Может (включая оплату наличными, картой и Android Pay)"/>
    <s v="Чтобы показывать релевантную рекламу"/>
    <s v="Что Вам снится"/>
    <s v="Америка исчезает с лица земли"/>
    <s v="Вычислить по IP"/>
  </r>
  <r>
    <d v="2018-02-17T22:57:42"/>
    <n v="4"/>
    <n v="18"/>
    <x v="0"/>
    <s v="В Google"/>
    <s v="Да"/>
    <s v="Можно отследить"/>
    <s v="Нет, никогда не слышал(а)"/>
    <s v="Не может"/>
    <s v="Чтобы показывать релевантную рекламу"/>
    <s v="Кто будет следующим президентом (камон, а кто не знает?)"/>
    <s v="Учебка НИУ ВШЭ работает нормально"/>
    <s v="Вычислить по IP"/>
  </r>
  <r>
    <d v="2018-02-17T22:23:16"/>
    <n v="4"/>
    <n v="17"/>
    <x v="0"/>
    <s v="В переписке с лучшим другом/мамой, В Google, В фотографиях"/>
    <s v="Да"/>
    <s v="Нельзя отследить"/>
    <s v="Слышал(а), но не пользуюсь"/>
    <s v="Может (включая оплату наличными, картой и Android Pay)"/>
    <s v="Чтобы показывать релевантную рекламу, Чтобы видеть, влияет ли предлагаемая реклама на Ваши покупки"/>
    <s v="Кто будет следующим президентом (камон, а кто не знает?)"/>
    <s v="Америка исчезает с лица земли"/>
    <s v="Через Tor и приватные VPN, Вычислить по IP"/>
  </r>
  <r>
    <d v="2018-02-18T13:27:37"/>
    <n v="4"/>
    <n v="17"/>
    <x v="0"/>
    <s v="В Google"/>
    <s v="Да"/>
    <s v="Можно отследить"/>
    <s v="Да, иногда проверяю"/>
    <s v="Не может"/>
    <s v="Чтобы показывать релевантную рекламу"/>
    <s v="Кто будет следующим президентом (камон, а кто не знает?)"/>
    <s v="Учебка НИУ ВШЭ работает нормально"/>
    <s v="Вычислить по IP"/>
  </r>
  <r>
    <d v="2018-02-17T22:46:43"/>
    <n v="4"/>
    <s v="Пр"/>
    <x v="1"/>
    <s v="В переписке с лучшим другом/мамой, В Google, В фотографиях"/>
    <s v="Да"/>
    <s v="Можно отследить"/>
    <s v="Слышал(а), но не пользуюсь"/>
    <s v="Может (включая оплату наличными, картой и Android Pay)"/>
    <s v="Чтобы составлять Ваш портрет, Чтобы показывать релевантную рекламу, Чтобы видеть, влияет ли предлагаемая реклама на Ваши покупки"/>
    <s v="Что Вам снится"/>
    <s v="Как Вы лежите на снегу с бородатым мужчиной"/>
    <s v="По скорости набора клавиш, Вычислить по IP, Через режим инкогнито"/>
  </r>
  <r>
    <d v="2018-02-17T22:30:34"/>
    <n v="3"/>
    <n v="19"/>
    <x v="0"/>
    <s v="В переписке с лучшим другом/мамой"/>
    <s v="Да"/>
    <s v="Можно отследить"/>
    <s v="Нет, никогда не слышал(а)"/>
    <s v="Не может"/>
    <s v="Чтобы составлять Ваш портрет, Чтобы показывать релевантную рекламу, Чтобы видеть, влияет ли предлагаемая реклама на Ваши покупки"/>
    <s v="Кто будет следующим президентом (камон, а кто не знает?)"/>
    <s v="Россия поднимается с колен"/>
    <s v="Вычислить по IP"/>
  </r>
  <r>
    <d v="2018-02-17T22:22:23"/>
    <n v="3"/>
    <n v="18"/>
    <x v="0"/>
    <s v="В фотографиях"/>
    <s v="Да"/>
    <s v="Можно отследить"/>
    <s v="Нет, никогда не слышал(а)"/>
    <s v="Не может"/>
    <s v="Чтобы показывать релевантную рекламу"/>
    <s v="Кто не будет следующим президентом"/>
    <s v="Учебка НИУ ВШЭ работает нормально"/>
    <s v="Через Tor и приватные VPN, Вычислить по IP"/>
  </r>
  <r>
    <d v="2018-02-17T22:32:44"/>
    <n v="3"/>
    <n v="18"/>
    <x v="0"/>
    <s v="В фотографиях"/>
    <s v="Да"/>
    <s v="Можно отследить"/>
    <s v="Слышал(а), но не пользуюсь"/>
    <s v="Может (включая оплату наличными, картой и Android Pay)"/>
    <s v="Чтобы показывать релевантную рекламу"/>
    <s v="Кто будет следующим президентом (камон, а кто не знает?)"/>
    <s v="Россия поднимается с колен"/>
    <s v="Вычислить по IP"/>
  </r>
  <r>
    <d v="2018-02-17T23:40:45"/>
    <n v="3"/>
    <n v="18"/>
    <x v="0"/>
    <s v="В переписке с лучшим другом/мамой"/>
    <s v="Да"/>
    <s v="Можно отследить"/>
    <s v="Нет, никогда не слышал(а)"/>
    <s v="Может (включая оплату наличными, картой и Android Pay)"/>
    <s v="Чтобы составлять Ваш портрет, Чтобы показывать релевантную рекламу, Чтобы видеть, влияет ли предлагаемая реклама на Ваши покупки"/>
    <s v="Кто будет следующим президентом (камон, а кто не знает?)"/>
    <s v="Учебка НИУ ВШЭ работает нормально"/>
    <s v="Через Tor и приватные VPN, Вычислить по IP"/>
  </r>
  <r>
    <d v="2018-02-17T23:41:21"/>
    <n v="3"/>
    <n v="18"/>
    <x v="0"/>
    <s v="В переписке с лучшим другом/мамой, В фотографиях"/>
    <s v="Да"/>
    <s v="Можно отследить"/>
    <s v="Слышал(а), но не пользуюсь"/>
    <s v="Может (включая оплату наличными, картой и Android Pay)"/>
    <s v="Чтобы составлять Ваш портрет, Чтобы показывать релевантную рекламу, Чтобы видеть, влияет ли предлагаемая реклама на Ваши покупки"/>
    <s v="Кто будет следующим президентом (камон, а кто не знает?)"/>
    <s v="Россия поднимается с колен"/>
    <s v="Вычислить по IP, Через режим инкогнито"/>
  </r>
  <r>
    <d v="2018-02-18T00:40:33"/>
    <n v="3"/>
    <n v="18"/>
    <x v="0"/>
    <s v="В переписке с лучшим другом/мамой, В Google, В фотографиях"/>
    <s v="Да"/>
    <s v="Можно отследить"/>
    <s v="Слышал(а), но не пользуюсь"/>
    <s v="Может (включая оплату наличными, картой и Android Pay)"/>
    <s v="Чтобы составлять Ваш портрет, Чтобы видеть, влияет ли предлагаемая реклама на Ваши покупки"/>
    <s v="Кто будет следующим президентом (камон, а кто не знает?)"/>
    <s v="Америка исчезает с лица земли"/>
    <s v="По скорости набора клавиш, Через Tor и приватные VPN, Вычислить по IP, Через режим инкогнито"/>
  </r>
  <r>
    <d v="2018-02-17T23:36:33"/>
    <n v="3"/>
    <n v="20"/>
    <x v="1"/>
    <s v="В вашем личном дневнике"/>
    <s v="Да"/>
    <s v="Можно отследить"/>
    <s v="Слышал(а), но не пользуюсь"/>
    <s v="Может (включая оплату наличными, картой и Android Pay)"/>
    <s v="Чтобы видеть, влияет ли предлагаемая реклама на Ваши покупки"/>
    <s v="Что Вам снится"/>
    <s v="Америка исчезает с лица земли"/>
    <s v="По скорости набора клавиш"/>
  </r>
  <r>
    <d v="2018-02-17T22:35:24"/>
    <n v="3"/>
    <n v="18"/>
    <x v="1"/>
    <s v="В переписке с лучшим другом/мамой"/>
    <s v="Да"/>
    <s v="Можно отследить"/>
    <s v="Нет, никогда не слышал(а)"/>
    <s v="Может при оплате через Android Pay"/>
    <s v="Чтобы показывать релевантную рекламу"/>
    <s v="Кто будет следующим президентом (камон, а кто не знает?)"/>
    <s v="Америка исчезает с лица земли"/>
    <s v="Вычислить по IP"/>
  </r>
  <r>
    <d v="2018-02-17T22:46:12"/>
    <n v="2"/>
    <n v="18"/>
    <x v="0"/>
    <s v="В переписке с лучшим другом/мамой, В фотографиях"/>
    <s v="Нет"/>
    <s v="Можно отследить"/>
    <s v="Слышал(а), но не пользуюсь"/>
    <s v="Не может"/>
    <s v="Чтобы составлять Ваш портрет, Чтобы показывать релевантную рекламу, Чтобы видеть, влияет ли предлагаемая реклама на Ваши покупки"/>
    <s v="Кто будет следующим президентом (камон, а кто не знает?)"/>
    <s v="Россия поднимается с колен"/>
    <s v="Через Tor и приватные VPN, Вычислить по IP"/>
  </r>
  <r>
    <d v="2018-02-17T23:05:02"/>
    <n v="2"/>
    <n v="18"/>
    <x v="0"/>
    <s v="В переписке с лучшим другом/мамой"/>
    <s v="Да"/>
    <s v="Нельзя отследить"/>
    <s v="Слышал(а), но не пользуюсь"/>
    <s v="Не может"/>
    <s v="Чтобы показывать релевантную рекламу"/>
    <s v="Кто будет следующим президентом (камон, а кто не знает?)"/>
    <s v="Америка исчезает с лица земли"/>
    <s v="Вычислить по IP"/>
  </r>
  <r>
    <d v="2018-02-17T22:20:04"/>
    <n v="2"/>
    <n v="18"/>
    <x v="1"/>
    <s v="В Google"/>
    <s v="Да"/>
    <s v="Нельзя отследить"/>
    <s v="Нет, никогда не слышал(а)"/>
    <s v="Может (включая оплату наличными, картой и Android Pay)"/>
    <s v="Чтобы составлять Ваш портрет"/>
    <s v="Кто будет следующим президентом (камон, а кто не знает?)"/>
    <s v="Учебка НИУ ВШЭ работает нормально"/>
    <s v="Вычислить по IP"/>
  </r>
  <r>
    <d v="2018-02-17T22:38:32"/>
    <n v="2"/>
    <n v="18"/>
    <x v="1"/>
    <s v="В фотографиях"/>
    <s v="Нет"/>
    <s v="Можно отследить"/>
    <s v="Нет, никогда не слышал(а)"/>
    <s v="Может (включая оплату наличными, картой и Android Pay)"/>
    <s v="Чтобы показывать релевантную рекламу"/>
    <s v="Что Вам снится"/>
    <s v="Америка исчезает с лица земли"/>
    <s v="Вычислить по IP"/>
  </r>
  <r>
    <d v="2018-02-17T23:04:55"/>
    <n v="2"/>
    <n v="18"/>
    <x v="1"/>
    <s v="В переписке с лучшим другом/мамой, В фотографиях"/>
    <s v="Нет"/>
    <s v="Нельзя отследить"/>
    <s v="Нет, никогда не слышал(а)"/>
    <s v="Может (включая оплату наличными, картой и Android Pay)"/>
    <s v="Чтобы показывать релевантную рекламу, Чтобы видеть, влияет ли предлагаемая реклама на Ваши покупки"/>
    <s v="Кто будет следующим президентом (камон, а кто не знает?)"/>
    <s v="Америка исчезает с лица земли"/>
    <s v="Через Tor и приватные VPN, Вычислить по IP"/>
  </r>
  <r>
    <d v="2018-02-17T22:23:04"/>
    <n v="1"/>
    <n v="18"/>
    <x v="0"/>
    <s v="В переписке с лучшим другом/мамой, В фотографиях"/>
    <s v="Нет"/>
    <s v="Нельзя отследить"/>
    <s v="Нет, никогда не слышал(а)"/>
    <s v="Не может"/>
    <s v="Чтобы составлять Ваш портрет"/>
    <s v="Кто будет следующим президентом (камон, а кто не знает?)"/>
    <s v="Учебка НИУ ВШЭ работает нормально"/>
    <s v="Вычислить по IP"/>
  </r>
  <r>
    <d v="2018-02-17T22:22:44"/>
    <n v="1"/>
    <n v="18"/>
    <x v="1"/>
    <s v="В переписке с лучшим другом/мамой, В фотографиях"/>
    <s v="Да"/>
    <s v="Нельзя отследить"/>
    <s v="Нет, никогда не слышал(а)"/>
    <s v="Может (включая оплату наличными, картой и Android Pay)"/>
    <s v="Чтобы показывать релевантную рекламу"/>
    <s v="Кто будет следующим президентом (камон, а кто не знает?)"/>
    <s v="Учебка НИУ ВШЭ работает нормально"/>
    <s v="Через Tor и приватные VPN, Вычислить по IP"/>
  </r>
  <r>
    <d v="2018-02-17T23:36:30"/>
    <n v="0"/>
    <n v="18"/>
    <x v="1"/>
    <s v="В переписке с лучшим другом/мамой, В Google"/>
    <s v="Нет"/>
    <s v="Нельзя отследить"/>
    <s v="Нет, никогда не слышал(а)"/>
    <s v="Не может"/>
    <s v="Чтобы показывать релевантную рекламу"/>
    <s v="Кто будет следующим президентом (камон, а кто не знает?)"/>
    <s v="Учебка НИУ ВШЭ работает нормально"/>
    <s v="Вычислить по IP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5" cacheId="8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compact="0" compactData="0" multipleFieldFilters="0" chartFormat="6">
  <location ref="A3:B9" firstHeaderRow="1" firstDataRow="1" firstDataCol="1"/>
  <pivotFields count="13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8">
        <item x="3"/>
        <item x="1"/>
        <item x="2"/>
        <item x="7"/>
        <item x="0"/>
        <item x="5"/>
        <item h="1" x="4"/>
        <item h="1"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Количество по полю Сколько Вам лет?" fld="2" subtotal="count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14" cacheId="23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compact="0" compactData="0" multipleFieldFilters="0" chartFormat="5">
  <location ref="A3:B5" firstHeaderRow="1" firstDataRow="1" firstDataCol="1"/>
  <pivotFields count="13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2">
    <i>
      <x/>
    </i>
    <i>
      <x v="1"/>
    </i>
  </rowItems>
  <colItems count="1">
    <i/>
  </colItems>
  <dataFields count="1">
    <dataField name="Количество по полю Как Вы думаете, за Вами следят?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opLeftCell="A13" workbookViewId="0">
      <selection activeCell="A11" sqref="A11"/>
    </sheetView>
  </sheetViews>
  <sheetFormatPr defaultRowHeight="12.75" x14ac:dyDescent="0.2"/>
  <cols>
    <col min="1" max="1" width="20.5703125" bestFit="1" customWidth="1"/>
    <col min="2" max="2" width="39" bestFit="1" customWidth="1"/>
  </cols>
  <sheetData>
    <row r="3" spans="1:2" x14ac:dyDescent="0.2">
      <c r="A3" s="5" t="s">
        <v>2</v>
      </c>
      <c r="B3" t="s">
        <v>57</v>
      </c>
    </row>
    <row r="4" spans="1:2" x14ac:dyDescent="0.2">
      <c r="A4">
        <v>17</v>
      </c>
      <c r="B4" s="6">
        <v>4</v>
      </c>
    </row>
    <row r="5" spans="1:2" x14ac:dyDescent="0.2">
      <c r="A5">
        <v>18</v>
      </c>
      <c r="B5" s="6">
        <v>25</v>
      </c>
    </row>
    <row r="6" spans="1:2" x14ac:dyDescent="0.2">
      <c r="A6">
        <v>19</v>
      </c>
      <c r="B6" s="6">
        <v>6</v>
      </c>
    </row>
    <row r="7" spans="1:2" x14ac:dyDescent="0.2">
      <c r="A7">
        <v>20</v>
      </c>
      <c r="B7" s="6">
        <v>1</v>
      </c>
    </row>
    <row r="8" spans="1:2" x14ac:dyDescent="0.2">
      <c r="A8">
        <v>21</v>
      </c>
      <c r="B8" s="6">
        <v>1</v>
      </c>
    </row>
    <row r="9" spans="1:2" x14ac:dyDescent="0.2">
      <c r="A9">
        <v>23</v>
      </c>
      <c r="B9" s="6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topLeftCell="A4" workbookViewId="0">
      <selection activeCell="A3" sqref="A3"/>
    </sheetView>
  </sheetViews>
  <sheetFormatPr defaultRowHeight="12.75" x14ac:dyDescent="0.2"/>
  <cols>
    <col min="1" max="1" width="35.85546875" bestFit="1" customWidth="1"/>
    <col min="2" max="2" width="54.28515625" bestFit="1" customWidth="1"/>
  </cols>
  <sheetData>
    <row r="3" spans="1:2" x14ac:dyDescent="0.2">
      <c r="A3" s="5" t="s">
        <v>3</v>
      </c>
      <c r="B3" t="s">
        <v>58</v>
      </c>
    </row>
    <row r="4" spans="1:2" x14ac:dyDescent="0.2">
      <c r="A4" t="s">
        <v>13</v>
      </c>
      <c r="B4" s="6">
        <v>26</v>
      </c>
    </row>
    <row r="5" spans="1:2" x14ac:dyDescent="0.2">
      <c r="A5" t="s">
        <v>29</v>
      </c>
      <c r="B5" s="6">
        <v>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workbookViewId="0">
      <pane ySplit="1" topLeftCell="A2" activePane="bottomLeft" state="frozen"/>
      <selection pane="bottomLeft" activeCell="D3" sqref="D3"/>
    </sheetView>
  </sheetViews>
  <sheetFormatPr defaultColWidth="14.42578125" defaultRowHeight="15.75" customHeight="1" x14ac:dyDescent="0.2"/>
  <cols>
    <col min="1" max="20" width="21.5703125" customWidth="1"/>
  </cols>
  <sheetData>
    <row r="1" spans="1:14" ht="15.75" customHeight="1" x14ac:dyDescent="0.2">
      <c r="A1" t="s">
        <v>0</v>
      </c>
      <c r="B1" s="1" t="s">
        <v>1</v>
      </c>
      <c r="C1" s="8" t="s">
        <v>2</v>
      </c>
      <c r="D1" s="8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ht="15.75" customHeight="1" x14ac:dyDescent="0.2">
      <c r="A2" s="2">
        <v>43148.949110555557</v>
      </c>
      <c r="B2" s="3">
        <v>4</v>
      </c>
      <c r="C2" s="4" t="s">
        <v>50</v>
      </c>
      <c r="D2" s="4"/>
      <c r="E2" s="4" t="s">
        <v>29</v>
      </c>
      <c r="F2" s="4" t="s">
        <v>31</v>
      </c>
      <c r="G2" s="4" t="s">
        <v>13</v>
      </c>
      <c r="H2" s="4" t="s">
        <v>15</v>
      </c>
      <c r="I2" s="4" t="s">
        <v>28</v>
      </c>
      <c r="J2" s="4" t="s">
        <v>17</v>
      </c>
      <c r="K2" s="4" t="s">
        <v>18</v>
      </c>
      <c r="L2" s="4" t="s">
        <v>25</v>
      </c>
      <c r="M2" s="4" t="s">
        <v>20</v>
      </c>
      <c r="N2" s="4" t="s">
        <v>44</v>
      </c>
    </row>
    <row r="3" spans="1:14" ht="15.75" customHeight="1" x14ac:dyDescent="0.2">
      <c r="A3" s="2">
        <v>43148.956665659724</v>
      </c>
      <c r="B3" s="3">
        <v>4</v>
      </c>
      <c r="C3" s="4">
        <v>52</v>
      </c>
      <c r="D3" s="4" t="str">
        <f>IF(C3:C41&gt;17,"совершеннолетний","несовершеннолетний")</f>
        <v>совершеннолетний</v>
      </c>
      <c r="E3" s="4" t="s">
        <v>13</v>
      </c>
      <c r="F3" s="4" t="s">
        <v>32</v>
      </c>
      <c r="G3" s="4" t="s">
        <v>13</v>
      </c>
      <c r="H3" s="4" t="s">
        <v>15</v>
      </c>
      <c r="I3" s="4" t="s">
        <v>22</v>
      </c>
      <c r="J3" s="4" t="s">
        <v>17</v>
      </c>
      <c r="K3" s="4" t="s">
        <v>18</v>
      </c>
      <c r="L3" s="4" t="s">
        <v>19</v>
      </c>
      <c r="M3" s="4" t="s">
        <v>20</v>
      </c>
      <c r="N3" s="4" t="s">
        <v>27</v>
      </c>
    </row>
    <row r="4" spans="1:14" ht="15.75" customHeight="1" x14ac:dyDescent="0.2">
      <c r="A4" s="2">
        <v>43148.943729467588</v>
      </c>
      <c r="B4" s="3">
        <v>4</v>
      </c>
      <c r="C4" s="4">
        <v>23</v>
      </c>
      <c r="D4" s="4" t="str">
        <f t="shared" ref="D4:D41" si="0">IF(C4:C42&gt;17,"совершеннолетний","несовершеннолетний")</f>
        <v>совершеннолетний</v>
      </c>
      <c r="E4" s="4" t="s">
        <v>13</v>
      </c>
      <c r="F4" s="4" t="s">
        <v>36</v>
      </c>
      <c r="G4" s="4" t="s">
        <v>13</v>
      </c>
      <c r="H4" s="4" t="s">
        <v>15</v>
      </c>
      <c r="I4" s="4" t="s">
        <v>28</v>
      </c>
      <c r="J4" s="4" t="s">
        <v>23</v>
      </c>
      <c r="K4" s="4" t="s">
        <v>39</v>
      </c>
      <c r="L4" s="4" t="s">
        <v>19</v>
      </c>
      <c r="M4" s="4" t="s">
        <v>43</v>
      </c>
      <c r="N4" s="4" t="s">
        <v>48</v>
      </c>
    </row>
    <row r="5" spans="1:14" ht="15.75" customHeight="1" x14ac:dyDescent="0.2">
      <c r="A5" s="2">
        <v>43148.926983344907</v>
      </c>
      <c r="B5" s="3">
        <v>9</v>
      </c>
      <c r="C5" s="4">
        <v>21</v>
      </c>
      <c r="D5" s="4" t="str">
        <f t="shared" si="0"/>
        <v>совершеннолетний</v>
      </c>
      <c r="E5" s="4" t="s">
        <v>13</v>
      </c>
      <c r="F5" s="4" t="s">
        <v>14</v>
      </c>
      <c r="G5" s="4" t="s">
        <v>13</v>
      </c>
      <c r="H5" s="4" t="s">
        <v>15</v>
      </c>
      <c r="I5" s="4" t="s">
        <v>16</v>
      </c>
      <c r="J5" s="4" t="s">
        <v>17</v>
      </c>
      <c r="K5" s="4" t="s">
        <v>18</v>
      </c>
      <c r="L5" s="4" t="s">
        <v>19</v>
      </c>
      <c r="M5" s="4" t="s">
        <v>20</v>
      </c>
      <c r="N5" s="4" t="s">
        <v>21</v>
      </c>
    </row>
    <row r="6" spans="1:14" ht="15.75" customHeight="1" x14ac:dyDescent="0.2">
      <c r="A6" s="2">
        <v>43148.983715092589</v>
      </c>
      <c r="B6" s="3">
        <v>3</v>
      </c>
      <c r="C6" s="4">
        <v>20</v>
      </c>
      <c r="D6" s="4" t="str">
        <f t="shared" si="0"/>
        <v>совершеннолетний</v>
      </c>
      <c r="E6" s="4" t="s">
        <v>29</v>
      </c>
      <c r="F6" s="4" t="s">
        <v>54</v>
      </c>
      <c r="G6" s="4" t="s">
        <v>13</v>
      </c>
      <c r="H6" s="4" t="s">
        <v>15</v>
      </c>
      <c r="I6" s="4" t="s">
        <v>28</v>
      </c>
      <c r="J6" s="4" t="s">
        <v>17</v>
      </c>
      <c r="K6" s="4" t="s">
        <v>38</v>
      </c>
      <c r="L6" s="4" t="s">
        <v>25</v>
      </c>
      <c r="M6" s="4" t="s">
        <v>26</v>
      </c>
      <c r="N6" s="4" t="s">
        <v>30</v>
      </c>
    </row>
    <row r="7" spans="1:14" ht="15.75" customHeight="1" x14ac:dyDescent="0.2">
      <c r="A7" s="2">
        <v>43148.9659378125</v>
      </c>
      <c r="B7" s="3">
        <v>6</v>
      </c>
      <c r="C7" s="4">
        <v>19</v>
      </c>
      <c r="D7" s="4" t="str">
        <f t="shared" si="0"/>
        <v>совершеннолетний</v>
      </c>
      <c r="E7" s="4" t="s">
        <v>29</v>
      </c>
      <c r="F7" s="4" t="s">
        <v>36</v>
      </c>
      <c r="G7" s="4" t="s">
        <v>13</v>
      </c>
      <c r="H7" s="4" t="s">
        <v>15</v>
      </c>
      <c r="I7" s="4" t="s">
        <v>22</v>
      </c>
      <c r="J7" s="4" t="s">
        <v>23</v>
      </c>
      <c r="K7" s="4" t="s">
        <v>24</v>
      </c>
      <c r="L7" s="4" t="s">
        <v>19</v>
      </c>
      <c r="M7" s="4" t="s">
        <v>20</v>
      </c>
      <c r="N7" s="4" t="s">
        <v>37</v>
      </c>
    </row>
    <row r="8" spans="1:14" ht="15.75" customHeight="1" x14ac:dyDescent="0.2">
      <c r="A8" s="2">
        <v>43149.596421932874</v>
      </c>
      <c r="B8" s="3">
        <v>6</v>
      </c>
      <c r="C8" s="4">
        <v>19</v>
      </c>
      <c r="D8" s="4" t="str">
        <f t="shared" si="0"/>
        <v>совершеннолетний</v>
      </c>
      <c r="E8" s="4" t="s">
        <v>29</v>
      </c>
      <c r="F8" s="4" t="s">
        <v>14</v>
      </c>
      <c r="G8" s="4" t="s">
        <v>13</v>
      </c>
      <c r="H8" s="4" t="s">
        <v>15</v>
      </c>
      <c r="I8" s="4" t="s">
        <v>28</v>
      </c>
      <c r="J8" s="4" t="s">
        <v>23</v>
      </c>
      <c r="K8" s="4" t="s">
        <v>38</v>
      </c>
      <c r="L8" s="4" t="s">
        <v>25</v>
      </c>
      <c r="M8" s="4" t="s">
        <v>20</v>
      </c>
      <c r="N8" s="4" t="s">
        <v>30</v>
      </c>
    </row>
    <row r="9" spans="1:14" ht="15.75" customHeight="1" x14ac:dyDescent="0.2">
      <c r="A9" s="2">
        <v>43148.947609918978</v>
      </c>
      <c r="B9" s="3">
        <v>5</v>
      </c>
      <c r="C9" s="4">
        <v>19</v>
      </c>
      <c r="D9" s="4" t="str">
        <f t="shared" si="0"/>
        <v>совершеннолетний</v>
      </c>
      <c r="E9" s="4" t="s">
        <v>29</v>
      </c>
      <c r="F9" s="4" t="s">
        <v>14</v>
      </c>
      <c r="G9" s="4" t="s">
        <v>13</v>
      </c>
      <c r="H9" s="4" t="s">
        <v>15</v>
      </c>
      <c r="I9" s="4" t="s">
        <v>28</v>
      </c>
      <c r="J9" s="4" t="s">
        <v>17</v>
      </c>
      <c r="K9" s="4" t="s">
        <v>39</v>
      </c>
      <c r="L9" s="4" t="s">
        <v>25</v>
      </c>
      <c r="M9" s="4" t="s">
        <v>20</v>
      </c>
      <c r="N9" s="4" t="s">
        <v>45</v>
      </c>
    </row>
    <row r="10" spans="1:14" ht="15.75" customHeight="1" x14ac:dyDescent="0.2">
      <c r="A10" s="2">
        <v>43148.956889328707</v>
      </c>
      <c r="B10" s="3">
        <v>5</v>
      </c>
      <c r="C10" s="4">
        <v>19</v>
      </c>
      <c r="D10" s="4" t="str">
        <f t="shared" si="0"/>
        <v>совершеннолетний</v>
      </c>
      <c r="E10" s="4" t="s">
        <v>29</v>
      </c>
      <c r="F10" s="4" t="s">
        <v>36</v>
      </c>
      <c r="G10" s="4" t="s">
        <v>13</v>
      </c>
      <c r="H10" s="4" t="s">
        <v>15</v>
      </c>
      <c r="I10" s="4" t="s">
        <v>22</v>
      </c>
      <c r="J10" s="4" t="s">
        <v>40</v>
      </c>
      <c r="K10" s="4" t="s">
        <v>24</v>
      </c>
      <c r="L10" s="4" t="s">
        <v>25</v>
      </c>
      <c r="M10" s="4" t="s">
        <v>26</v>
      </c>
      <c r="N10" s="4" t="s">
        <v>44</v>
      </c>
    </row>
    <row r="11" spans="1:14" ht="15.75" customHeight="1" x14ac:dyDescent="0.2">
      <c r="A11" s="2">
        <v>43148.939959837968</v>
      </c>
      <c r="B11" s="3">
        <v>4</v>
      </c>
      <c r="C11" s="4">
        <v>19</v>
      </c>
      <c r="D11" s="4" t="str">
        <f t="shared" si="0"/>
        <v>совершеннолетний</v>
      </c>
      <c r="E11" s="4" t="s">
        <v>13</v>
      </c>
      <c r="F11" s="4" t="s">
        <v>36</v>
      </c>
      <c r="G11" s="4" t="s">
        <v>13</v>
      </c>
      <c r="H11" s="4" t="s">
        <v>15</v>
      </c>
      <c r="I11" s="4" t="s">
        <v>28</v>
      </c>
      <c r="J11" s="4" t="s">
        <v>17</v>
      </c>
      <c r="K11" s="4" t="s">
        <v>39</v>
      </c>
      <c r="L11" s="4" t="s">
        <v>25</v>
      </c>
      <c r="M11" s="4" t="s">
        <v>34</v>
      </c>
      <c r="N11" s="4" t="s">
        <v>27</v>
      </c>
    </row>
    <row r="12" spans="1:14" ht="15.75" customHeight="1" x14ac:dyDescent="0.2">
      <c r="A12" s="2">
        <v>43148.937895266208</v>
      </c>
      <c r="B12" s="3">
        <v>3</v>
      </c>
      <c r="C12" s="4">
        <v>19</v>
      </c>
      <c r="D12" s="4" t="str">
        <f t="shared" si="0"/>
        <v>совершеннолетний</v>
      </c>
      <c r="E12" s="4" t="s">
        <v>13</v>
      </c>
      <c r="F12" s="4" t="s">
        <v>36</v>
      </c>
      <c r="G12" s="4" t="s">
        <v>13</v>
      </c>
      <c r="H12" s="4" t="s">
        <v>15</v>
      </c>
      <c r="I12" s="4" t="s">
        <v>22</v>
      </c>
      <c r="J12" s="4" t="s">
        <v>40</v>
      </c>
      <c r="K12" s="4" t="s">
        <v>18</v>
      </c>
      <c r="L12" s="4" t="s">
        <v>19</v>
      </c>
      <c r="M12" s="4" t="s">
        <v>43</v>
      </c>
      <c r="N12" s="4" t="s">
        <v>27</v>
      </c>
    </row>
    <row r="13" spans="1:14" ht="15.75" customHeight="1" x14ac:dyDescent="0.2">
      <c r="A13" s="2">
        <v>43148.943354421295</v>
      </c>
      <c r="B13" s="3">
        <v>8</v>
      </c>
      <c r="C13" s="4">
        <v>18</v>
      </c>
      <c r="D13" s="4" t="str">
        <f t="shared" si="0"/>
        <v>совершеннолетний</v>
      </c>
      <c r="E13" s="4" t="s">
        <v>13</v>
      </c>
      <c r="F13" s="4" t="s">
        <v>14</v>
      </c>
      <c r="G13" s="4" t="s">
        <v>13</v>
      </c>
      <c r="H13" s="4" t="s">
        <v>15</v>
      </c>
      <c r="I13" s="4" t="s">
        <v>22</v>
      </c>
      <c r="J13" s="4" t="s">
        <v>23</v>
      </c>
      <c r="K13" s="4" t="s">
        <v>24</v>
      </c>
      <c r="L13" s="4" t="s">
        <v>25</v>
      </c>
      <c r="M13" s="4" t="s">
        <v>26</v>
      </c>
      <c r="N13" s="4" t="s">
        <v>27</v>
      </c>
    </row>
    <row r="14" spans="1:14" ht="15.75" customHeight="1" x14ac:dyDescent="0.2">
      <c r="A14" s="2">
        <v>43148.94605140046</v>
      </c>
      <c r="B14" s="3">
        <v>7</v>
      </c>
      <c r="C14" s="4">
        <v>18</v>
      </c>
      <c r="D14" s="4" t="str">
        <f t="shared" si="0"/>
        <v>совершеннолетний</v>
      </c>
      <c r="E14" s="4" t="s">
        <v>13</v>
      </c>
      <c r="F14" s="4" t="s">
        <v>14</v>
      </c>
      <c r="G14" s="4" t="s">
        <v>13</v>
      </c>
      <c r="H14" s="4" t="s">
        <v>15</v>
      </c>
      <c r="I14" s="4" t="s">
        <v>28</v>
      </c>
      <c r="J14" s="4" t="s">
        <v>17</v>
      </c>
      <c r="K14" s="4" t="s">
        <v>24</v>
      </c>
      <c r="L14" s="4" t="s">
        <v>19</v>
      </c>
      <c r="M14" s="4" t="s">
        <v>20</v>
      </c>
      <c r="N14" s="4" t="s">
        <v>27</v>
      </c>
    </row>
    <row r="15" spans="1:14" ht="15.75" customHeight="1" x14ac:dyDescent="0.2">
      <c r="A15" s="2">
        <v>43148.990937372684</v>
      </c>
      <c r="B15" s="3">
        <v>7</v>
      </c>
      <c r="C15" s="4">
        <v>18</v>
      </c>
      <c r="D15" s="4" t="str">
        <f t="shared" si="0"/>
        <v>совершеннолетний</v>
      </c>
      <c r="E15" s="4" t="s">
        <v>29</v>
      </c>
      <c r="F15" s="4" t="s">
        <v>14</v>
      </c>
      <c r="G15" s="4" t="s">
        <v>13</v>
      </c>
      <c r="H15" s="4" t="s">
        <v>15</v>
      </c>
      <c r="I15" s="4" t="s">
        <v>16</v>
      </c>
      <c r="J15" s="4" t="s">
        <v>17</v>
      </c>
      <c r="K15" s="4" t="s">
        <v>24</v>
      </c>
      <c r="L15" s="4" t="s">
        <v>25</v>
      </c>
      <c r="M15" s="4" t="s">
        <v>20</v>
      </c>
      <c r="N15" s="4" t="s">
        <v>30</v>
      </c>
    </row>
    <row r="16" spans="1:14" ht="15.75" customHeight="1" x14ac:dyDescent="0.2">
      <c r="A16" s="2">
        <v>43148.93903627315</v>
      </c>
      <c r="B16" s="3">
        <v>6</v>
      </c>
      <c r="C16" s="4">
        <v>18</v>
      </c>
      <c r="D16" s="4" t="str">
        <f t="shared" si="0"/>
        <v>совершеннолетний</v>
      </c>
      <c r="E16" s="4" t="s">
        <v>13</v>
      </c>
      <c r="F16" s="4" t="s">
        <v>31</v>
      </c>
      <c r="G16" s="4" t="s">
        <v>29</v>
      </c>
      <c r="H16" s="4" t="s">
        <v>15</v>
      </c>
      <c r="I16" s="4" t="s">
        <v>28</v>
      </c>
      <c r="J16" s="4" t="s">
        <v>23</v>
      </c>
      <c r="K16" s="4" t="s">
        <v>24</v>
      </c>
      <c r="L16" s="4" t="s">
        <v>25</v>
      </c>
      <c r="M16" s="4" t="s">
        <v>26</v>
      </c>
      <c r="N16" s="4" t="s">
        <v>27</v>
      </c>
    </row>
    <row r="17" spans="1:14" ht="15.75" customHeight="1" x14ac:dyDescent="0.2">
      <c r="A17" s="2">
        <v>43148.940203518519</v>
      </c>
      <c r="B17" s="3">
        <v>6</v>
      </c>
      <c r="C17" s="4">
        <v>18</v>
      </c>
      <c r="D17" s="4" t="str">
        <f t="shared" si="0"/>
        <v>совершеннолетний</v>
      </c>
      <c r="E17" s="4" t="s">
        <v>13</v>
      </c>
      <c r="F17" s="4" t="s">
        <v>32</v>
      </c>
      <c r="G17" s="4" t="s">
        <v>13</v>
      </c>
      <c r="H17" s="4" t="s">
        <v>33</v>
      </c>
      <c r="I17" s="4" t="s">
        <v>22</v>
      </c>
      <c r="J17" s="4" t="s">
        <v>23</v>
      </c>
      <c r="K17" s="4" t="s">
        <v>24</v>
      </c>
      <c r="L17" s="4" t="s">
        <v>25</v>
      </c>
      <c r="M17" s="4" t="s">
        <v>34</v>
      </c>
      <c r="N17" s="4" t="s">
        <v>35</v>
      </c>
    </row>
    <row r="18" spans="1:14" ht="15.75" customHeight="1" x14ac:dyDescent="0.2">
      <c r="A18" s="2">
        <v>43148.957041770831</v>
      </c>
      <c r="B18" s="3">
        <v>5</v>
      </c>
      <c r="C18" s="4">
        <v>18</v>
      </c>
      <c r="D18" s="4" t="str">
        <f t="shared" si="0"/>
        <v>совершеннолетний</v>
      </c>
      <c r="E18" s="4" t="s">
        <v>13</v>
      </c>
      <c r="F18" s="4" t="s">
        <v>14</v>
      </c>
      <c r="G18" s="4" t="s">
        <v>13</v>
      </c>
      <c r="H18" s="4" t="s">
        <v>15</v>
      </c>
      <c r="I18" s="4" t="s">
        <v>28</v>
      </c>
      <c r="J18" s="4" t="s">
        <v>17</v>
      </c>
      <c r="K18" s="4" t="s">
        <v>39</v>
      </c>
      <c r="L18" s="4" t="s">
        <v>25</v>
      </c>
      <c r="M18" s="4" t="s">
        <v>34</v>
      </c>
      <c r="N18" s="4" t="s">
        <v>27</v>
      </c>
    </row>
    <row r="19" spans="1:14" ht="15.75" customHeight="1" x14ac:dyDescent="0.2">
      <c r="A19" s="2">
        <v>43148.942099247681</v>
      </c>
      <c r="B19" s="3">
        <v>5</v>
      </c>
      <c r="C19" s="4">
        <v>18</v>
      </c>
      <c r="D19" s="4" t="str">
        <f t="shared" si="0"/>
        <v>совершеннолетний</v>
      </c>
      <c r="E19" s="4" t="s">
        <v>29</v>
      </c>
      <c r="F19" s="4" t="s">
        <v>46</v>
      </c>
      <c r="G19" s="4" t="s">
        <v>13</v>
      </c>
      <c r="H19" s="4" t="s">
        <v>15</v>
      </c>
      <c r="I19" s="4" t="s">
        <v>22</v>
      </c>
      <c r="J19" s="4" t="s">
        <v>17</v>
      </c>
      <c r="K19" s="4" t="s">
        <v>24</v>
      </c>
      <c r="L19" s="4" t="s">
        <v>25</v>
      </c>
      <c r="M19" s="4" t="s">
        <v>26</v>
      </c>
      <c r="N19" s="4" t="s">
        <v>47</v>
      </c>
    </row>
    <row r="20" spans="1:14" ht="15.75" customHeight="1" x14ac:dyDescent="0.2">
      <c r="A20" s="2">
        <v>43148.93516364583</v>
      </c>
      <c r="B20" s="3">
        <v>4</v>
      </c>
      <c r="C20" s="4">
        <v>18</v>
      </c>
      <c r="D20" s="4" t="str">
        <f t="shared" si="0"/>
        <v>совершеннолетний</v>
      </c>
      <c r="E20" s="4" t="s">
        <v>13</v>
      </c>
      <c r="F20" s="4" t="s">
        <v>31</v>
      </c>
      <c r="G20" s="4" t="s">
        <v>13</v>
      </c>
      <c r="H20" s="4" t="s">
        <v>15</v>
      </c>
      <c r="I20" s="4" t="s">
        <v>22</v>
      </c>
      <c r="J20" s="4" t="s">
        <v>40</v>
      </c>
      <c r="K20" s="4" t="s">
        <v>39</v>
      </c>
      <c r="L20" s="4" t="s">
        <v>25</v>
      </c>
      <c r="M20" s="4" t="s">
        <v>34</v>
      </c>
      <c r="N20" s="4" t="s">
        <v>27</v>
      </c>
    </row>
    <row r="21" spans="1:14" ht="15.75" customHeight="1" x14ac:dyDescent="0.2">
      <c r="A21" s="2">
        <v>43148.953211793982</v>
      </c>
      <c r="B21" s="3">
        <v>4</v>
      </c>
      <c r="C21" s="4">
        <v>18</v>
      </c>
      <c r="D21" s="4" t="str">
        <f t="shared" si="0"/>
        <v>совершеннолетний</v>
      </c>
      <c r="E21" s="4" t="s">
        <v>13</v>
      </c>
      <c r="F21" s="4" t="s">
        <v>46</v>
      </c>
      <c r="G21" s="4" t="s">
        <v>13</v>
      </c>
      <c r="H21" s="4" t="s">
        <v>15</v>
      </c>
      <c r="I21" s="4" t="s">
        <v>22</v>
      </c>
      <c r="J21" s="4" t="s">
        <v>17</v>
      </c>
      <c r="K21" s="4" t="s">
        <v>39</v>
      </c>
      <c r="L21" s="4" t="s">
        <v>25</v>
      </c>
      <c r="M21" s="4" t="s">
        <v>26</v>
      </c>
      <c r="N21" s="4" t="s">
        <v>27</v>
      </c>
    </row>
    <row r="22" spans="1:14" ht="15.75" customHeight="1" x14ac:dyDescent="0.2">
      <c r="A22" s="2">
        <v>43148.953863738425</v>
      </c>
      <c r="B22" s="3">
        <v>4</v>
      </c>
      <c r="C22" s="4">
        <v>18</v>
      </c>
      <c r="D22" s="4" t="str">
        <f t="shared" si="0"/>
        <v>совершеннолетний</v>
      </c>
      <c r="E22" s="4" t="s">
        <v>13</v>
      </c>
      <c r="F22" s="4" t="s">
        <v>46</v>
      </c>
      <c r="G22" s="4" t="s">
        <v>13</v>
      </c>
      <c r="H22" s="4" t="s">
        <v>15</v>
      </c>
      <c r="I22" s="4" t="s">
        <v>22</v>
      </c>
      <c r="J22" s="4" t="s">
        <v>17</v>
      </c>
      <c r="K22" s="4" t="s">
        <v>39</v>
      </c>
      <c r="L22" s="4" t="s">
        <v>25</v>
      </c>
      <c r="M22" s="4" t="s">
        <v>26</v>
      </c>
      <c r="N22" s="4" t="s">
        <v>27</v>
      </c>
    </row>
    <row r="23" spans="1:14" ht="15.75" customHeight="1" x14ac:dyDescent="0.2">
      <c r="A23" s="2">
        <v>43148.956734363426</v>
      </c>
      <c r="B23" s="3">
        <v>4</v>
      </c>
      <c r="C23" s="4">
        <v>18</v>
      </c>
      <c r="D23" s="4" t="str">
        <f t="shared" si="0"/>
        <v>совершеннолетний</v>
      </c>
      <c r="E23" s="4" t="s">
        <v>13</v>
      </c>
      <c r="F23" s="4" t="s">
        <v>14</v>
      </c>
      <c r="G23" s="4" t="s">
        <v>13</v>
      </c>
      <c r="H23" s="4" t="s">
        <v>15</v>
      </c>
      <c r="I23" s="4" t="s">
        <v>22</v>
      </c>
      <c r="J23" s="4" t="s">
        <v>40</v>
      </c>
      <c r="K23" s="4" t="s">
        <v>39</v>
      </c>
      <c r="L23" s="4" t="s">
        <v>19</v>
      </c>
      <c r="M23" s="4" t="s">
        <v>34</v>
      </c>
      <c r="N23" s="4" t="s">
        <v>27</v>
      </c>
    </row>
    <row r="24" spans="1:14" ht="15.75" customHeight="1" x14ac:dyDescent="0.2">
      <c r="A24" s="2">
        <v>43148.932214432869</v>
      </c>
      <c r="B24" s="3">
        <v>3</v>
      </c>
      <c r="C24" s="4">
        <v>18</v>
      </c>
      <c r="D24" s="4" t="str">
        <f t="shared" si="0"/>
        <v>совершеннолетний</v>
      </c>
      <c r="E24" s="4" t="s">
        <v>13</v>
      </c>
      <c r="F24" s="4" t="s">
        <v>51</v>
      </c>
      <c r="G24" s="4" t="s">
        <v>13</v>
      </c>
      <c r="H24" s="4" t="s">
        <v>15</v>
      </c>
      <c r="I24" s="4" t="s">
        <v>22</v>
      </c>
      <c r="J24" s="4" t="s">
        <v>40</v>
      </c>
      <c r="K24" s="4" t="s">
        <v>39</v>
      </c>
      <c r="L24" s="4" t="s">
        <v>42</v>
      </c>
      <c r="M24" s="4" t="s">
        <v>34</v>
      </c>
      <c r="N24" s="4" t="s">
        <v>49</v>
      </c>
    </row>
    <row r="25" spans="1:14" ht="12.75" x14ac:dyDescent="0.2">
      <c r="A25" s="2">
        <v>43148.939394918983</v>
      </c>
      <c r="B25" s="3">
        <v>3</v>
      </c>
      <c r="C25" s="4">
        <v>18</v>
      </c>
      <c r="D25" s="4" t="str">
        <f t="shared" si="0"/>
        <v>совершеннолетний</v>
      </c>
      <c r="E25" s="4" t="s">
        <v>13</v>
      </c>
      <c r="F25" s="4" t="s">
        <v>51</v>
      </c>
      <c r="G25" s="4" t="s">
        <v>13</v>
      </c>
      <c r="H25" s="4" t="s">
        <v>15</v>
      </c>
      <c r="I25" s="4" t="s">
        <v>28</v>
      </c>
      <c r="J25" s="4" t="s">
        <v>17</v>
      </c>
      <c r="K25" s="4" t="s">
        <v>39</v>
      </c>
      <c r="L25" s="4" t="s">
        <v>19</v>
      </c>
      <c r="M25" s="4" t="s">
        <v>43</v>
      </c>
      <c r="N25" s="4" t="s">
        <v>27</v>
      </c>
    </row>
    <row r="26" spans="1:14" ht="12.75" x14ac:dyDescent="0.2">
      <c r="A26" s="2">
        <v>43148.986630706015</v>
      </c>
      <c r="B26" s="3">
        <v>3</v>
      </c>
      <c r="C26" s="4">
        <v>18</v>
      </c>
      <c r="D26" s="4" t="str">
        <f t="shared" si="0"/>
        <v>совершеннолетний</v>
      </c>
      <c r="E26" s="4" t="s">
        <v>13</v>
      </c>
      <c r="F26" s="4" t="s">
        <v>36</v>
      </c>
      <c r="G26" s="4" t="s">
        <v>13</v>
      </c>
      <c r="H26" s="4" t="s">
        <v>15</v>
      </c>
      <c r="I26" s="4" t="s">
        <v>22</v>
      </c>
      <c r="J26" s="4" t="s">
        <v>17</v>
      </c>
      <c r="K26" s="4" t="s">
        <v>18</v>
      </c>
      <c r="L26" s="4" t="s">
        <v>19</v>
      </c>
      <c r="M26" s="4" t="s">
        <v>34</v>
      </c>
      <c r="N26" s="4" t="s">
        <v>49</v>
      </c>
    </row>
    <row r="27" spans="1:14" ht="12.75" x14ac:dyDescent="0.2">
      <c r="A27" s="2">
        <v>43148.987047685187</v>
      </c>
      <c r="B27" s="3">
        <v>3</v>
      </c>
      <c r="C27" s="4">
        <v>18</v>
      </c>
      <c r="D27" s="4" t="str">
        <f t="shared" si="0"/>
        <v>совершеннолетний</v>
      </c>
      <c r="E27" s="4" t="s">
        <v>13</v>
      </c>
      <c r="F27" s="4" t="s">
        <v>46</v>
      </c>
      <c r="G27" s="4" t="s">
        <v>13</v>
      </c>
      <c r="H27" s="4" t="s">
        <v>15</v>
      </c>
      <c r="I27" s="4" t="s">
        <v>28</v>
      </c>
      <c r="J27" s="4" t="s">
        <v>17</v>
      </c>
      <c r="K27" s="4" t="s">
        <v>18</v>
      </c>
      <c r="L27" s="4" t="s">
        <v>19</v>
      </c>
      <c r="M27" s="4" t="s">
        <v>43</v>
      </c>
      <c r="N27" s="4" t="s">
        <v>52</v>
      </c>
    </row>
    <row r="28" spans="1:14" ht="12.75" x14ac:dyDescent="0.2">
      <c r="A28" s="2">
        <v>43149.028154629632</v>
      </c>
      <c r="B28" s="3">
        <v>3</v>
      </c>
      <c r="C28" s="4">
        <v>18</v>
      </c>
      <c r="D28" s="4" t="str">
        <f t="shared" si="0"/>
        <v>совершеннолетний</v>
      </c>
      <c r="E28" s="4" t="s">
        <v>13</v>
      </c>
      <c r="F28" s="4" t="s">
        <v>31</v>
      </c>
      <c r="G28" s="4" t="s">
        <v>13</v>
      </c>
      <c r="H28" s="4" t="s">
        <v>15</v>
      </c>
      <c r="I28" s="4" t="s">
        <v>28</v>
      </c>
      <c r="J28" s="4" t="s">
        <v>17</v>
      </c>
      <c r="K28" s="4" t="s">
        <v>53</v>
      </c>
      <c r="L28" s="4" t="s">
        <v>19</v>
      </c>
      <c r="M28" s="4" t="s">
        <v>26</v>
      </c>
      <c r="N28" s="4" t="s">
        <v>37</v>
      </c>
    </row>
    <row r="29" spans="1:14" ht="12.75" x14ac:dyDescent="0.2">
      <c r="A29" s="2">
        <v>43148.941252384262</v>
      </c>
      <c r="B29" s="3">
        <v>3</v>
      </c>
      <c r="C29" s="4">
        <v>18</v>
      </c>
      <c r="D29" s="4" t="str">
        <f t="shared" si="0"/>
        <v>совершеннолетний</v>
      </c>
      <c r="E29" s="4" t="s">
        <v>29</v>
      </c>
      <c r="F29" s="4" t="s">
        <v>36</v>
      </c>
      <c r="G29" s="4" t="s">
        <v>13</v>
      </c>
      <c r="H29" s="4" t="s">
        <v>15</v>
      </c>
      <c r="I29" s="4" t="s">
        <v>22</v>
      </c>
      <c r="J29" s="4" t="s">
        <v>23</v>
      </c>
      <c r="K29" s="4" t="s">
        <v>39</v>
      </c>
      <c r="L29" s="4" t="s">
        <v>19</v>
      </c>
      <c r="M29" s="4" t="s">
        <v>26</v>
      </c>
      <c r="N29" s="4" t="s">
        <v>27</v>
      </c>
    </row>
    <row r="30" spans="1:14" ht="12.75" x14ac:dyDescent="0.2">
      <c r="A30" s="2">
        <v>43148.948745740738</v>
      </c>
      <c r="B30" s="3">
        <v>2</v>
      </c>
      <c r="C30" s="4">
        <v>18</v>
      </c>
      <c r="D30" s="4" t="str">
        <f t="shared" si="0"/>
        <v>совершеннолетний</v>
      </c>
      <c r="E30" s="4" t="s">
        <v>13</v>
      </c>
      <c r="F30" s="4" t="s">
        <v>46</v>
      </c>
      <c r="G30" s="4" t="s">
        <v>29</v>
      </c>
      <c r="H30" s="4" t="s">
        <v>15</v>
      </c>
      <c r="I30" s="4" t="s">
        <v>28</v>
      </c>
      <c r="J30" s="4" t="s">
        <v>40</v>
      </c>
      <c r="K30" s="4" t="s">
        <v>18</v>
      </c>
      <c r="L30" s="4" t="s">
        <v>19</v>
      </c>
      <c r="M30" s="4" t="s">
        <v>43</v>
      </c>
      <c r="N30" s="4" t="s">
        <v>49</v>
      </c>
    </row>
    <row r="31" spans="1:14" ht="12.75" x14ac:dyDescent="0.2">
      <c r="A31" s="2">
        <v>43148.961833136578</v>
      </c>
      <c r="B31" s="3">
        <v>2</v>
      </c>
      <c r="C31" s="4">
        <v>18</v>
      </c>
      <c r="D31" s="4" t="str">
        <f t="shared" si="0"/>
        <v>совершеннолетний</v>
      </c>
      <c r="E31" s="4" t="s">
        <v>13</v>
      </c>
      <c r="F31" s="4" t="s">
        <v>36</v>
      </c>
      <c r="G31" s="4" t="s">
        <v>13</v>
      </c>
      <c r="H31" s="4" t="s">
        <v>33</v>
      </c>
      <c r="I31" s="4" t="s">
        <v>28</v>
      </c>
      <c r="J31" s="4" t="s">
        <v>40</v>
      </c>
      <c r="K31" s="4" t="s">
        <v>39</v>
      </c>
      <c r="L31" s="4" t="s">
        <v>19</v>
      </c>
      <c r="M31" s="4" t="s">
        <v>26</v>
      </c>
      <c r="N31" s="4" t="s">
        <v>27</v>
      </c>
    </row>
    <row r="32" spans="1:14" ht="12.75" x14ac:dyDescent="0.2">
      <c r="A32" s="2">
        <v>43148.930602349537</v>
      </c>
      <c r="B32" s="3">
        <v>2</v>
      </c>
      <c r="C32" s="4">
        <v>18</v>
      </c>
      <c r="D32" s="4" t="str">
        <f t="shared" si="0"/>
        <v>совершеннолетний</v>
      </c>
      <c r="E32" s="4" t="s">
        <v>29</v>
      </c>
      <c r="F32" s="4" t="s">
        <v>14</v>
      </c>
      <c r="G32" s="4" t="s">
        <v>13</v>
      </c>
      <c r="H32" s="4" t="s">
        <v>33</v>
      </c>
      <c r="I32" s="4" t="s">
        <v>22</v>
      </c>
      <c r="J32" s="4" t="s">
        <v>17</v>
      </c>
      <c r="K32" s="4" t="s">
        <v>55</v>
      </c>
      <c r="L32" s="4" t="s">
        <v>19</v>
      </c>
      <c r="M32" s="4" t="s">
        <v>34</v>
      </c>
      <c r="N32" s="4" t="s">
        <v>27</v>
      </c>
    </row>
    <row r="33" spans="1:14" ht="12.75" x14ac:dyDescent="0.2">
      <c r="A33" s="2">
        <v>43148.943421597221</v>
      </c>
      <c r="B33" s="3">
        <v>2</v>
      </c>
      <c r="C33" s="4">
        <v>18</v>
      </c>
      <c r="D33" s="4" t="str">
        <f t="shared" si="0"/>
        <v>совершеннолетний</v>
      </c>
      <c r="E33" s="4" t="s">
        <v>29</v>
      </c>
      <c r="F33" s="4" t="s">
        <v>51</v>
      </c>
      <c r="G33" s="4" t="s">
        <v>29</v>
      </c>
      <c r="H33" s="4" t="s">
        <v>15</v>
      </c>
      <c r="I33" s="4" t="s">
        <v>22</v>
      </c>
      <c r="J33" s="4" t="s">
        <v>17</v>
      </c>
      <c r="K33" s="4" t="s">
        <v>39</v>
      </c>
      <c r="L33" s="4" t="s">
        <v>25</v>
      </c>
      <c r="M33" s="4" t="s">
        <v>26</v>
      </c>
      <c r="N33" s="4" t="s">
        <v>27</v>
      </c>
    </row>
    <row r="34" spans="1:14" ht="12.75" x14ac:dyDescent="0.2">
      <c r="A34" s="2">
        <v>43148.961749155089</v>
      </c>
      <c r="B34" s="3">
        <v>2</v>
      </c>
      <c r="C34" s="4">
        <v>18</v>
      </c>
      <c r="D34" s="4" t="str">
        <f t="shared" si="0"/>
        <v>совершеннолетний</v>
      </c>
      <c r="E34" s="4" t="s">
        <v>29</v>
      </c>
      <c r="F34" s="4" t="s">
        <v>46</v>
      </c>
      <c r="G34" s="4" t="s">
        <v>29</v>
      </c>
      <c r="H34" s="4" t="s">
        <v>33</v>
      </c>
      <c r="I34" s="4" t="s">
        <v>22</v>
      </c>
      <c r="J34" s="4" t="s">
        <v>17</v>
      </c>
      <c r="K34" s="4" t="s">
        <v>24</v>
      </c>
      <c r="L34" s="4" t="s">
        <v>19</v>
      </c>
      <c r="M34" s="4" t="s">
        <v>26</v>
      </c>
      <c r="N34" s="4" t="s">
        <v>49</v>
      </c>
    </row>
    <row r="35" spans="1:14" ht="12.75" x14ac:dyDescent="0.2">
      <c r="A35" s="2">
        <v>43148.932679456018</v>
      </c>
      <c r="B35" s="3">
        <v>1</v>
      </c>
      <c r="C35" s="4">
        <v>18</v>
      </c>
      <c r="D35" s="4" t="str">
        <f t="shared" si="0"/>
        <v>совершеннолетний</v>
      </c>
      <c r="E35" s="4" t="s">
        <v>13</v>
      </c>
      <c r="F35" s="4" t="s">
        <v>46</v>
      </c>
      <c r="G35" s="4" t="s">
        <v>29</v>
      </c>
      <c r="H35" s="4" t="s">
        <v>33</v>
      </c>
      <c r="I35" s="4" t="s">
        <v>22</v>
      </c>
      <c r="J35" s="4" t="s">
        <v>40</v>
      </c>
      <c r="K35" s="4" t="s">
        <v>55</v>
      </c>
      <c r="L35" s="4" t="s">
        <v>19</v>
      </c>
      <c r="M35" s="4" t="s">
        <v>34</v>
      </c>
      <c r="N35" s="4" t="s">
        <v>27</v>
      </c>
    </row>
    <row r="36" spans="1:14" ht="12.75" x14ac:dyDescent="0.2">
      <c r="A36" s="2">
        <v>43148.932458402778</v>
      </c>
      <c r="B36" s="3">
        <v>1</v>
      </c>
      <c r="C36" s="4">
        <v>18</v>
      </c>
      <c r="D36" s="4" t="str">
        <f t="shared" si="0"/>
        <v>совершеннолетний</v>
      </c>
      <c r="E36" s="4" t="s">
        <v>29</v>
      </c>
      <c r="F36" s="4" t="s">
        <v>46</v>
      </c>
      <c r="G36" s="4" t="s">
        <v>13</v>
      </c>
      <c r="H36" s="4" t="s">
        <v>33</v>
      </c>
      <c r="I36" s="4" t="s">
        <v>22</v>
      </c>
      <c r="J36" s="4" t="s">
        <v>17</v>
      </c>
      <c r="K36" s="4" t="s">
        <v>39</v>
      </c>
      <c r="L36" s="4" t="s">
        <v>19</v>
      </c>
      <c r="M36" s="4" t="s">
        <v>34</v>
      </c>
      <c r="N36" s="4" t="s">
        <v>49</v>
      </c>
    </row>
    <row r="37" spans="1:14" ht="12.75" x14ac:dyDescent="0.2">
      <c r="A37" s="2">
        <v>43148.983675821757</v>
      </c>
      <c r="B37" s="3">
        <v>0</v>
      </c>
      <c r="C37" s="4">
        <v>18</v>
      </c>
      <c r="D37" s="4" t="str">
        <f t="shared" si="0"/>
        <v>совершеннолетний</v>
      </c>
      <c r="E37" s="4" t="s">
        <v>29</v>
      </c>
      <c r="F37" s="4" t="s">
        <v>56</v>
      </c>
      <c r="G37" s="4" t="s">
        <v>29</v>
      </c>
      <c r="H37" s="4" t="s">
        <v>33</v>
      </c>
      <c r="I37" s="4" t="s">
        <v>22</v>
      </c>
      <c r="J37" s="4" t="s">
        <v>40</v>
      </c>
      <c r="K37" s="4" t="s">
        <v>39</v>
      </c>
      <c r="L37" s="4" t="s">
        <v>19</v>
      </c>
      <c r="M37" s="4" t="s">
        <v>34</v>
      </c>
      <c r="N37" s="4" t="s">
        <v>27</v>
      </c>
    </row>
    <row r="38" spans="1:14" ht="12.75" x14ac:dyDescent="0.2">
      <c r="A38" s="2">
        <v>43148.931386006945</v>
      </c>
      <c r="B38" s="3">
        <v>5</v>
      </c>
      <c r="C38" s="4">
        <v>17</v>
      </c>
      <c r="D38" s="4" t="str">
        <f t="shared" si="0"/>
        <v>несовершеннолетний</v>
      </c>
      <c r="E38" s="4" t="s">
        <v>13</v>
      </c>
      <c r="F38" s="4" t="s">
        <v>36</v>
      </c>
      <c r="G38" s="4" t="s">
        <v>13</v>
      </c>
      <c r="H38" s="4" t="s">
        <v>15</v>
      </c>
      <c r="I38" s="4" t="s">
        <v>28</v>
      </c>
      <c r="J38" s="4" t="s">
        <v>40</v>
      </c>
      <c r="K38" s="4" t="s">
        <v>38</v>
      </c>
      <c r="L38" s="4" t="s">
        <v>25</v>
      </c>
      <c r="M38" s="4" t="s">
        <v>20</v>
      </c>
      <c r="N38" s="4" t="s">
        <v>41</v>
      </c>
    </row>
    <row r="39" spans="1:14" ht="12.75" x14ac:dyDescent="0.2">
      <c r="A39" s="2">
        <v>43148.934260729162</v>
      </c>
      <c r="B39" s="3">
        <v>5</v>
      </c>
      <c r="C39" s="4">
        <v>17</v>
      </c>
      <c r="D39" s="4" t="str">
        <f t="shared" si="0"/>
        <v>несовершеннолетний</v>
      </c>
      <c r="E39" s="4" t="s">
        <v>13</v>
      </c>
      <c r="F39" s="4" t="s">
        <v>31</v>
      </c>
      <c r="G39" s="4" t="s">
        <v>13</v>
      </c>
      <c r="H39" s="4" t="s">
        <v>15</v>
      </c>
      <c r="I39" s="4" t="s">
        <v>28</v>
      </c>
      <c r="J39" s="4" t="s">
        <v>17</v>
      </c>
      <c r="K39" s="4" t="s">
        <v>24</v>
      </c>
      <c r="L39" s="4" t="s">
        <v>42</v>
      </c>
      <c r="M39" s="4" t="s">
        <v>43</v>
      </c>
      <c r="N39" s="4" t="s">
        <v>44</v>
      </c>
    </row>
    <row r="40" spans="1:14" ht="12.75" x14ac:dyDescent="0.2">
      <c r="A40" s="2">
        <v>43148.932822812501</v>
      </c>
      <c r="B40" s="3">
        <v>4</v>
      </c>
      <c r="C40" s="4">
        <v>17</v>
      </c>
      <c r="D40" s="4" t="str">
        <f t="shared" si="0"/>
        <v>несовершеннолетний</v>
      </c>
      <c r="E40" s="4" t="s">
        <v>13</v>
      </c>
      <c r="F40" s="4" t="s">
        <v>31</v>
      </c>
      <c r="G40" s="4" t="s">
        <v>13</v>
      </c>
      <c r="H40" s="4" t="s">
        <v>33</v>
      </c>
      <c r="I40" s="4" t="s">
        <v>28</v>
      </c>
      <c r="J40" s="4" t="s">
        <v>17</v>
      </c>
      <c r="K40" s="4" t="s">
        <v>24</v>
      </c>
      <c r="L40" s="4" t="s">
        <v>19</v>
      </c>
      <c r="M40" s="4" t="s">
        <v>26</v>
      </c>
      <c r="N40" s="4" t="s">
        <v>49</v>
      </c>
    </row>
    <row r="41" spans="1:14" ht="12.75" x14ac:dyDescent="0.2">
      <c r="A41" s="2">
        <v>43149.560848472218</v>
      </c>
      <c r="B41" s="3">
        <v>4</v>
      </c>
      <c r="C41" s="4">
        <v>17</v>
      </c>
      <c r="D41" s="4" t="str">
        <f t="shared" si="0"/>
        <v>несовершеннолетний</v>
      </c>
      <c r="E41" s="4" t="s">
        <v>13</v>
      </c>
      <c r="F41" s="4" t="s">
        <v>14</v>
      </c>
      <c r="G41" s="4" t="s">
        <v>13</v>
      </c>
      <c r="H41" s="4" t="s">
        <v>15</v>
      </c>
      <c r="I41" s="4" t="s">
        <v>16</v>
      </c>
      <c r="J41" s="4" t="s">
        <v>40</v>
      </c>
      <c r="K41" s="4" t="s">
        <v>39</v>
      </c>
      <c r="L41" s="4" t="s">
        <v>19</v>
      </c>
      <c r="M41" s="4" t="s">
        <v>34</v>
      </c>
      <c r="N41" s="4" t="s">
        <v>27</v>
      </c>
    </row>
    <row r="42" spans="1:14" ht="15.75" customHeight="1" x14ac:dyDescent="0.2">
      <c r="A42" t="s">
        <v>59</v>
      </c>
      <c r="B42" s="7">
        <f>AVERAGE(B2:B41)</f>
        <v>4.0250000000000004</v>
      </c>
      <c r="C42">
        <f>MIN(C3:C41)</f>
        <v>17</v>
      </c>
    </row>
  </sheetData>
  <autoFilter ref="A1:N41">
    <sortState ref="A2:M41">
      <sortCondition descending="1" ref="C1:C41"/>
    </sortState>
  </autoFilter>
  <conditionalFormatting sqref="C14">
    <cfRule type="cellIs" dxfId="5" priority="2" operator="lessThan">
      <formula>18</formula>
    </cfRule>
    <cfRule type="cellIs" dxfId="4" priority="3" operator="lessThan">
      <formula>18</formula>
    </cfRule>
  </conditionalFormatting>
  <conditionalFormatting sqref="C3:C41">
    <cfRule type="cellIs" dxfId="3" priority="1" operator="lessThan">
      <formula>18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Ответы на форму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inwiitari .</dc:creator>
  <cp:lastModifiedBy>Татьяна</cp:lastModifiedBy>
  <dcterms:created xsi:type="dcterms:W3CDTF">2018-02-23T19:58:09Z</dcterms:created>
  <dcterms:modified xsi:type="dcterms:W3CDTF">2018-02-23T19:58:09Z</dcterms:modified>
</cp:coreProperties>
</file>