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cuments\Kampus\Semester 7\SPK\"/>
    </mc:Choice>
  </mc:AlternateContent>
  <xr:revisionPtr revIDLastSave="0" documentId="13_ncr:1_{E975A055-2DF4-4389-A896-E66363FCFD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63" i="1"/>
  <c r="C64" i="1"/>
  <c r="C65" i="1"/>
  <c r="C66" i="1"/>
  <c r="C67" i="1"/>
  <c r="C68" i="1"/>
  <c r="C69" i="1"/>
  <c r="C70" i="1"/>
  <c r="C71" i="1"/>
  <c r="C72" i="1"/>
  <c r="C63" i="1"/>
  <c r="C44" i="1"/>
  <c r="C45" i="1"/>
  <c r="C46" i="1"/>
  <c r="C47" i="1"/>
  <c r="C48" i="1"/>
  <c r="C43" i="1"/>
</calcChain>
</file>

<file path=xl/sharedStrings.xml><?xml version="1.0" encoding="utf-8"?>
<sst xmlns="http://schemas.openxmlformats.org/spreadsheetml/2006/main" count="203" uniqueCount="131">
  <si>
    <t>no</t>
  </si>
  <si>
    <t>type</t>
  </si>
  <si>
    <t>kamera</t>
  </si>
  <si>
    <t>baterai</t>
  </si>
  <si>
    <t>layar</t>
  </si>
  <si>
    <t>ram</t>
  </si>
  <si>
    <t>processor</t>
  </si>
  <si>
    <t>harga</t>
  </si>
  <si>
    <t>benefit</t>
  </si>
  <si>
    <t>Xiaomi 13 Ultra</t>
  </si>
  <si>
    <t>50 MP (wide), 48 MP (ultrawide), 48 MP (telephoto), 2 MP (macro)</t>
  </si>
  <si>
    <t>4.860 mAh</t>
  </si>
  <si>
    <t>6,73 inci AMOLED 120 Hz</t>
  </si>
  <si>
    <t>12 GB</t>
  </si>
  <si>
    <t>Snapdragon 8 Gen 2</t>
  </si>
  <si>
    <t>Kamera terbaik, performa kencang, desain mewah</t>
  </si>
  <si>
    <t>Xiaomi 13 Pro</t>
  </si>
  <si>
    <t>50 MP (wide), 50 MP (ultrawide), 12 MP (telephoto)</t>
  </si>
  <si>
    <t>4.500 mAh</t>
  </si>
  <si>
    <t>Kamera bagus, performa kencang, desain premium</t>
  </si>
  <si>
    <t>Xiaomi 12S Ultra</t>
  </si>
  <si>
    <t>Snapdragon 8+ Gen 1</t>
  </si>
  <si>
    <t>Xiaomi Mix Fold 2</t>
  </si>
  <si>
    <t>50 MP (wide), 13 MP (ultrawide), 8 MP (telephoto)</t>
  </si>
  <si>
    <t>5.020 mAh</t>
  </si>
  <si>
    <t>8,01 inci AMOLED 120 Hz</t>
  </si>
  <si>
    <t>Layar lipat, kamera bagus, performa kencang</t>
  </si>
  <si>
    <t>Xiaomi 12 Pro</t>
  </si>
  <si>
    <t>50 MP (wide), 50 MP (ultrawide), 50 MP (telephoto)</t>
  </si>
  <si>
    <t>4.600 mAh</t>
  </si>
  <si>
    <t>8 GB</t>
  </si>
  <si>
    <t>Snapdragon 8 Gen 1</t>
  </si>
  <si>
    <t>Xiaomi 12S Pro</t>
  </si>
  <si>
    <t>Xiaomi 13</t>
  </si>
  <si>
    <t>50 MP (wide), 50 MP (ultrawide)</t>
  </si>
  <si>
    <t>6,67 inci AMOLED 120 Hz</t>
  </si>
  <si>
    <t>Kamera bagus, performa kencang, desain stylish</t>
  </si>
  <si>
    <t>Xiaomi Civi 3</t>
  </si>
  <si>
    <t>64 MP (wide), 8 MP (ultrawide)</t>
  </si>
  <si>
    <t>Xiaomi 12</t>
  </si>
  <si>
    <t>50 MP (wide), 12 MP (ultrawide), 50 MP (telephoto)</t>
  </si>
  <si>
    <t>6,28 inci AMOLED 120 Hz</t>
  </si>
  <si>
    <t>Xiaomi Redmi Note 12 Pro</t>
  </si>
  <si>
    <t>108 MP (wide), 8 MP (ultrawide), 2 MP (macro)</t>
  </si>
  <si>
    <t>5.000 mAh</t>
  </si>
  <si>
    <t>Snapdragon 695</t>
  </si>
  <si>
    <t>Kamera bagus, baterai tahan lama, harga terjangkau</t>
  </si>
  <si>
    <t>Tingkat Kepentingan</t>
  </si>
  <si>
    <t>Bobot</t>
  </si>
  <si>
    <t>Sangat Baik</t>
  </si>
  <si>
    <t>Baik</t>
  </si>
  <si>
    <t>Cukup</t>
  </si>
  <si>
    <t>Buruk</t>
  </si>
  <si>
    <t>Sangat Buruk</t>
  </si>
  <si>
    <t>C1 (kamera)</t>
  </si>
  <si>
    <t>wide, ultrawide, telephoto, macro</t>
  </si>
  <si>
    <t>wide, ultrawide</t>
  </si>
  <si>
    <t>Nilai</t>
  </si>
  <si>
    <t>C2 (baterai)</t>
  </si>
  <si>
    <t>≥ 4.800 mAh</t>
  </si>
  <si>
    <t>4.300 mAh - 4.700 mAh</t>
  </si>
  <si>
    <t>≤ 4.200 mAh</t>
  </si>
  <si>
    <t>C3 (Layar)</t>
  </si>
  <si>
    <t>6 inch</t>
  </si>
  <si>
    <t>C4 (ram)</t>
  </si>
  <si>
    <t>6 GB</t>
  </si>
  <si>
    <t>C5 (processor)</t>
  </si>
  <si>
    <t>C6 (harga)</t>
  </si>
  <si>
    <t>≥ Rp 15.000.000</t>
  </si>
  <si>
    <t>Rp.11.000.000 - Rp 14.999.999</t>
  </si>
  <si>
    <t>≤ Rp.10.999.999</t>
  </si>
  <si>
    <t>kode</t>
  </si>
  <si>
    <t>Kriteria</t>
  </si>
  <si>
    <t>Benefit / Cost</t>
  </si>
  <si>
    <t>kelebihan</t>
  </si>
  <si>
    <t>C1</t>
  </si>
  <si>
    <t>C2</t>
  </si>
  <si>
    <t>C3</t>
  </si>
  <si>
    <t>C4</t>
  </si>
  <si>
    <t>C5</t>
  </si>
  <si>
    <t>C6</t>
  </si>
  <si>
    <t>cost</t>
  </si>
  <si>
    <t>komponen</t>
  </si>
  <si>
    <t>tingkat prioritas</t>
  </si>
  <si>
    <t>bobot</t>
  </si>
  <si>
    <t>sangat penting</t>
  </si>
  <si>
    <t>cukup penting</t>
  </si>
  <si>
    <t>cukup</t>
  </si>
  <si>
    <t>tidak penting</t>
  </si>
  <si>
    <t>sangat tidak penting</t>
  </si>
  <si>
    <t>W1</t>
  </si>
  <si>
    <t>W2</t>
  </si>
  <si>
    <t>W3</t>
  </si>
  <si>
    <t>W4</t>
  </si>
  <si>
    <t>W5</t>
  </si>
  <si>
    <t>W6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</si>
  <si>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</si>
  <si>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</si>
  <si>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</si>
  <si>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</si>
  <si>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</si>
  <si>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</si>
  <si>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</si>
  <si>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</si>
  <si>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</si>
  <si>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</si>
  <si>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</si>
  <si>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wide, ultrawide, telephoto/macro</t>
  </si>
  <si>
    <t>≥ 6.5 inch</t>
  </si>
  <si>
    <t>≤ 5.9 inch</t>
  </si>
  <si>
    <t>Snapdragon 8 / 8+ Gen 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</si>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</sst>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2"/>
  <sheetViews>
    <sheetView tabSelected="1" topLeftCell="A58" workbookViewId="0">
      <selection activeCell="H67" sqref="H67"/>
    </sheetView>
  </sheetViews>
  <sheetFormatPr defaultColWidth="12.5703125" defaultRowHeight="15.75" customHeight="1" x14ac:dyDescent="0.2"/>
  <cols>
    <col min="1" max="1" width="5" bestFit="1" customWidth="1"/>
    <col min="2" max="2" width="23.140625" bestFit="1" customWidth="1"/>
    <col min="3" max="3" width="23.140625" customWidth="1"/>
    <col min="4" max="4" width="32.7109375" customWidth="1"/>
    <col min="5" max="5" width="10" bestFit="1" customWidth="1"/>
    <col min="6" max="6" width="23.28515625" bestFit="1" customWidth="1"/>
    <col min="7" max="7" width="6.28515625" bestFit="1" customWidth="1"/>
    <col min="8" max="8" width="19.42578125" bestFit="1" customWidth="1"/>
    <col min="9" max="9" width="12.42578125" bestFit="1" customWidth="1"/>
    <col min="10" max="10" width="45.42578125" bestFit="1" customWidth="1"/>
    <col min="11" max="11" width="12.42578125" bestFit="1" customWidth="1"/>
  </cols>
  <sheetData>
    <row r="1" spans="1:10" ht="12.75" x14ac:dyDescent="0.2">
      <c r="A1" s="8" t="s">
        <v>0</v>
      </c>
      <c r="B1" s="8" t="s">
        <v>1</v>
      </c>
      <c r="C1" s="9" t="s">
        <v>2</v>
      </c>
      <c r="D1" s="10"/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6" t="s">
        <v>74</v>
      </c>
    </row>
    <row r="2" spans="1:10" ht="12.75" x14ac:dyDescent="0.2">
      <c r="A2" s="1">
        <v>1</v>
      </c>
      <c r="B2" s="2" t="s">
        <v>9</v>
      </c>
      <c r="C2" s="4" t="s">
        <v>10</v>
      </c>
      <c r="D2" s="5"/>
      <c r="E2" s="2" t="s">
        <v>11</v>
      </c>
      <c r="F2" s="2" t="s">
        <v>12</v>
      </c>
      <c r="G2" s="2" t="s">
        <v>13</v>
      </c>
      <c r="H2" s="2" t="s">
        <v>14</v>
      </c>
      <c r="I2" s="3">
        <v>19000000</v>
      </c>
      <c r="J2" s="2" t="s">
        <v>15</v>
      </c>
    </row>
    <row r="3" spans="1:10" ht="12.75" x14ac:dyDescent="0.2">
      <c r="A3" s="1">
        <v>2</v>
      </c>
      <c r="B3" s="2" t="s">
        <v>16</v>
      </c>
      <c r="C3" s="4" t="s">
        <v>17</v>
      </c>
      <c r="D3" s="5"/>
      <c r="E3" s="2" t="s">
        <v>18</v>
      </c>
      <c r="F3" s="2" t="s">
        <v>12</v>
      </c>
      <c r="G3" s="2" t="s">
        <v>13</v>
      </c>
      <c r="H3" s="2" t="s">
        <v>14</v>
      </c>
      <c r="I3" s="3">
        <v>15999000</v>
      </c>
      <c r="J3" s="2" t="s">
        <v>19</v>
      </c>
    </row>
    <row r="4" spans="1:10" ht="12.75" x14ac:dyDescent="0.2">
      <c r="A4" s="1">
        <v>3</v>
      </c>
      <c r="B4" s="2" t="s">
        <v>20</v>
      </c>
      <c r="C4" s="4" t="s">
        <v>10</v>
      </c>
      <c r="D4" s="5"/>
      <c r="E4" s="2" t="s">
        <v>11</v>
      </c>
      <c r="F4" s="2" t="s">
        <v>12</v>
      </c>
      <c r="G4" s="2" t="s">
        <v>13</v>
      </c>
      <c r="H4" s="2" t="s">
        <v>21</v>
      </c>
      <c r="I4" s="3">
        <v>14999000</v>
      </c>
      <c r="J4" s="2" t="s">
        <v>15</v>
      </c>
    </row>
    <row r="5" spans="1:10" ht="12.75" x14ac:dyDescent="0.2">
      <c r="A5" s="1">
        <v>4</v>
      </c>
      <c r="B5" s="2" t="s">
        <v>22</v>
      </c>
      <c r="C5" s="4" t="s">
        <v>23</v>
      </c>
      <c r="D5" s="5"/>
      <c r="E5" s="2" t="s">
        <v>24</v>
      </c>
      <c r="F5" s="2" t="s">
        <v>25</v>
      </c>
      <c r="G5" s="2" t="s">
        <v>13</v>
      </c>
      <c r="H5" s="2" t="s">
        <v>21</v>
      </c>
      <c r="I5" s="3">
        <v>29999000</v>
      </c>
      <c r="J5" s="2" t="s">
        <v>26</v>
      </c>
    </row>
    <row r="6" spans="1:10" ht="12.75" x14ac:dyDescent="0.2">
      <c r="A6" s="1">
        <v>5</v>
      </c>
      <c r="B6" s="2" t="s">
        <v>27</v>
      </c>
      <c r="C6" s="4" t="s">
        <v>28</v>
      </c>
      <c r="D6" s="5"/>
      <c r="E6" s="2" t="s">
        <v>29</v>
      </c>
      <c r="F6" s="2" t="s">
        <v>12</v>
      </c>
      <c r="G6" s="2" t="s">
        <v>30</v>
      </c>
      <c r="H6" s="2" t="s">
        <v>31</v>
      </c>
      <c r="I6" s="3">
        <v>9499000</v>
      </c>
      <c r="J6" s="2" t="s">
        <v>19</v>
      </c>
    </row>
    <row r="7" spans="1:10" ht="12.75" x14ac:dyDescent="0.2">
      <c r="A7" s="1">
        <v>6</v>
      </c>
      <c r="B7" s="2" t="s">
        <v>32</v>
      </c>
      <c r="C7" s="4" t="s">
        <v>28</v>
      </c>
      <c r="D7" s="5"/>
      <c r="E7" s="2" t="s">
        <v>29</v>
      </c>
      <c r="F7" s="2" t="s">
        <v>12</v>
      </c>
      <c r="G7" s="2" t="s">
        <v>13</v>
      </c>
      <c r="H7" s="2" t="s">
        <v>21</v>
      </c>
      <c r="I7" s="3">
        <v>12999000</v>
      </c>
      <c r="J7" s="2" t="s">
        <v>19</v>
      </c>
    </row>
    <row r="8" spans="1:10" ht="12.75" x14ac:dyDescent="0.2">
      <c r="A8" s="1">
        <v>7</v>
      </c>
      <c r="B8" s="2" t="s">
        <v>33</v>
      </c>
      <c r="C8" s="4" t="s">
        <v>34</v>
      </c>
      <c r="D8" s="5"/>
      <c r="E8" s="2" t="s">
        <v>18</v>
      </c>
      <c r="F8" s="2" t="s">
        <v>35</v>
      </c>
      <c r="G8" s="2" t="s">
        <v>30</v>
      </c>
      <c r="H8" s="2" t="s">
        <v>14</v>
      </c>
      <c r="I8" s="3">
        <v>13999000</v>
      </c>
      <c r="J8" s="2" t="s">
        <v>36</v>
      </c>
    </row>
    <row r="9" spans="1:10" ht="12.75" x14ac:dyDescent="0.2">
      <c r="A9" s="1">
        <v>8</v>
      </c>
      <c r="B9" s="2" t="s">
        <v>37</v>
      </c>
      <c r="C9" s="4" t="s">
        <v>38</v>
      </c>
      <c r="D9" s="5"/>
      <c r="E9" s="2" t="s">
        <v>18</v>
      </c>
      <c r="F9" s="2" t="s">
        <v>35</v>
      </c>
      <c r="G9" s="2" t="s">
        <v>30</v>
      </c>
      <c r="H9" s="2" t="s">
        <v>31</v>
      </c>
      <c r="I9" s="3">
        <v>7498000</v>
      </c>
      <c r="J9" s="2" t="s">
        <v>36</v>
      </c>
    </row>
    <row r="10" spans="1:10" ht="12.75" x14ac:dyDescent="0.2">
      <c r="A10" s="1">
        <v>9</v>
      </c>
      <c r="B10" s="2" t="s">
        <v>39</v>
      </c>
      <c r="C10" s="4" t="s">
        <v>40</v>
      </c>
      <c r="D10" s="5"/>
      <c r="E10" s="2" t="s">
        <v>18</v>
      </c>
      <c r="F10" s="2" t="s">
        <v>41</v>
      </c>
      <c r="G10" s="2" t="s">
        <v>30</v>
      </c>
      <c r="H10" s="2" t="s">
        <v>31</v>
      </c>
      <c r="I10" s="3">
        <v>7999000</v>
      </c>
      <c r="J10" s="2" t="s">
        <v>36</v>
      </c>
    </row>
    <row r="11" spans="1:10" ht="12.75" x14ac:dyDescent="0.2">
      <c r="A11" s="1">
        <v>10</v>
      </c>
      <c r="B11" s="2" t="s">
        <v>42</v>
      </c>
      <c r="C11" s="4" t="s">
        <v>43</v>
      </c>
      <c r="D11" s="5"/>
      <c r="E11" s="2" t="s">
        <v>44</v>
      </c>
      <c r="F11" s="2" t="s">
        <v>35</v>
      </c>
      <c r="G11" s="2" t="s">
        <v>30</v>
      </c>
      <c r="H11" s="2" t="s">
        <v>45</v>
      </c>
      <c r="I11" s="3">
        <v>5499000</v>
      </c>
      <c r="J11" s="2" t="s">
        <v>46</v>
      </c>
    </row>
    <row r="13" spans="1:10" ht="15.75" customHeight="1" x14ac:dyDescent="0.2">
      <c r="B13" s="11" t="s">
        <v>47</v>
      </c>
      <c r="C13" s="12" t="s">
        <v>48</v>
      </c>
      <c r="E13" s="14" t="s">
        <v>54</v>
      </c>
      <c r="F13" s="14"/>
      <c r="G13" s="11" t="s">
        <v>57</v>
      </c>
    </row>
    <row r="14" spans="1:10" ht="15.75" customHeight="1" x14ac:dyDescent="0.2">
      <c r="B14" s="6" t="s">
        <v>49</v>
      </c>
      <c r="C14" s="13">
        <v>5</v>
      </c>
      <c r="E14" s="15" t="s">
        <v>55</v>
      </c>
      <c r="F14" s="15"/>
      <c r="G14" s="13">
        <v>5</v>
      </c>
    </row>
    <row r="15" spans="1:10" ht="15.75" customHeight="1" x14ac:dyDescent="0.2">
      <c r="B15" s="6" t="s">
        <v>50</v>
      </c>
      <c r="C15" s="13">
        <v>4</v>
      </c>
      <c r="E15" s="29" t="s">
        <v>107</v>
      </c>
      <c r="F15" s="15"/>
      <c r="G15" s="13">
        <v>3</v>
      </c>
    </row>
    <row r="16" spans="1:10" ht="15.75" customHeight="1" x14ac:dyDescent="0.2">
      <c r="B16" s="6" t="s">
        <v>51</v>
      </c>
      <c r="C16" s="13">
        <v>3</v>
      </c>
      <c r="E16" s="15" t="s">
        <v>56</v>
      </c>
      <c r="F16" s="15"/>
      <c r="G16" s="13">
        <v>1</v>
      </c>
    </row>
    <row r="17" spans="1:7" ht="15.75" customHeight="1" x14ac:dyDescent="0.2">
      <c r="B17" s="6" t="s">
        <v>52</v>
      </c>
      <c r="C17" s="13">
        <v>2</v>
      </c>
    </row>
    <row r="18" spans="1:7" ht="15.75" customHeight="1" x14ac:dyDescent="0.2">
      <c r="B18" s="6" t="s">
        <v>53</v>
      </c>
      <c r="C18" s="13">
        <v>1</v>
      </c>
      <c r="E18" s="14" t="s">
        <v>58</v>
      </c>
      <c r="F18" s="14"/>
      <c r="G18" s="11" t="s">
        <v>57</v>
      </c>
    </row>
    <row r="19" spans="1:7" ht="15.75" customHeight="1" x14ac:dyDescent="0.2">
      <c r="E19" s="15" t="s">
        <v>59</v>
      </c>
      <c r="F19" s="15"/>
      <c r="G19" s="13">
        <v>5</v>
      </c>
    </row>
    <row r="20" spans="1:7" ht="15.75" customHeight="1" x14ac:dyDescent="0.2">
      <c r="A20" s="12" t="s">
        <v>71</v>
      </c>
      <c r="B20" s="11" t="s">
        <v>72</v>
      </c>
      <c r="C20" s="12" t="s">
        <v>73</v>
      </c>
      <c r="E20" s="15" t="s">
        <v>60</v>
      </c>
      <c r="F20" s="15"/>
      <c r="G20" s="13">
        <v>3</v>
      </c>
    </row>
    <row r="21" spans="1:7" ht="15.75" customHeight="1" x14ac:dyDescent="0.2">
      <c r="A21" s="17" t="s">
        <v>75</v>
      </c>
      <c r="B21" s="18" t="s">
        <v>2</v>
      </c>
      <c r="C21" s="17" t="s">
        <v>8</v>
      </c>
      <c r="E21" s="15" t="s">
        <v>61</v>
      </c>
      <c r="F21" s="15"/>
      <c r="G21" s="13">
        <v>1</v>
      </c>
    </row>
    <row r="22" spans="1:7" ht="15.75" customHeight="1" x14ac:dyDescent="0.2">
      <c r="A22" s="17" t="s">
        <v>76</v>
      </c>
      <c r="B22" s="18" t="s">
        <v>3</v>
      </c>
      <c r="C22" s="17" t="s">
        <v>8</v>
      </c>
    </row>
    <row r="23" spans="1:7" ht="15.75" customHeight="1" x14ac:dyDescent="0.2">
      <c r="A23" s="17" t="s">
        <v>77</v>
      </c>
      <c r="B23" s="18" t="s">
        <v>4</v>
      </c>
      <c r="C23" s="17" t="s">
        <v>8</v>
      </c>
      <c r="E23" s="14" t="s">
        <v>62</v>
      </c>
      <c r="F23" s="14"/>
      <c r="G23" s="11" t="s">
        <v>57</v>
      </c>
    </row>
    <row r="24" spans="1:7" ht="15.75" customHeight="1" x14ac:dyDescent="0.2">
      <c r="A24" s="17" t="s">
        <v>78</v>
      </c>
      <c r="B24" s="18" t="s">
        <v>5</v>
      </c>
      <c r="C24" s="17" t="s">
        <v>8</v>
      </c>
      <c r="E24" s="29" t="s">
        <v>108</v>
      </c>
      <c r="F24" s="15"/>
      <c r="G24" s="13">
        <v>5</v>
      </c>
    </row>
    <row r="25" spans="1:7" ht="15.75" customHeight="1" x14ac:dyDescent="0.2">
      <c r="A25" s="17" t="s">
        <v>79</v>
      </c>
      <c r="B25" s="18" t="s">
        <v>6</v>
      </c>
      <c r="C25" s="17" t="s">
        <v>8</v>
      </c>
      <c r="E25" s="15" t="s">
        <v>63</v>
      </c>
      <c r="F25" s="15"/>
      <c r="G25" s="13">
        <v>3</v>
      </c>
    </row>
    <row r="26" spans="1:7" ht="15.75" customHeight="1" x14ac:dyDescent="0.2">
      <c r="A26" s="17" t="s">
        <v>80</v>
      </c>
      <c r="B26" s="18" t="s">
        <v>7</v>
      </c>
      <c r="C26" s="17" t="s">
        <v>81</v>
      </c>
      <c r="E26" s="29" t="s">
        <v>109</v>
      </c>
      <c r="F26" s="15"/>
      <c r="G26" s="13">
        <v>1</v>
      </c>
    </row>
    <row r="28" spans="1:7" ht="15.75" customHeight="1" x14ac:dyDescent="0.2">
      <c r="B28" s="19" t="s">
        <v>83</v>
      </c>
      <c r="C28" s="20" t="s">
        <v>84</v>
      </c>
      <c r="E28" s="14" t="s">
        <v>64</v>
      </c>
      <c r="F28" s="14"/>
      <c r="G28" s="11" t="s">
        <v>57</v>
      </c>
    </row>
    <row r="29" spans="1:7" ht="15.75" customHeight="1" x14ac:dyDescent="0.2">
      <c r="B29" s="18" t="s">
        <v>85</v>
      </c>
      <c r="C29" s="13">
        <v>5</v>
      </c>
      <c r="E29" s="15" t="s">
        <v>13</v>
      </c>
      <c r="F29" s="15"/>
      <c r="G29" s="13">
        <v>5</v>
      </c>
    </row>
    <row r="30" spans="1:7" ht="15.75" customHeight="1" x14ac:dyDescent="0.2">
      <c r="B30" s="18" t="s">
        <v>86</v>
      </c>
      <c r="C30" s="13">
        <v>4</v>
      </c>
      <c r="E30" s="15" t="s">
        <v>30</v>
      </c>
      <c r="F30" s="15"/>
      <c r="G30" s="13">
        <v>3</v>
      </c>
    </row>
    <row r="31" spans="1:7" ht="15.75" customHeight="1" x14ac:dyDescent="0.2">
      <c r="B31" s="18" t="s">
        <v>87</v>
      </c>
      <c r="C31" s="13">
        <v>3</v>
      </c>
      <c r="E31" s="15" t="s">
        <v>65</v>
      </c>
      <c r="F31" s="15"/>
      <c r="G31" s="13">
        <v>1</v>
      </c>
    </row>
    <row r="32" spans="1:7" ht="15.75" customHeight="1" x14ac:dyDescent="0.2">
      <c r="B32" s="18" t="s">
        <v>88</v>
      </c>
      <c r="C32" s="13">
        <v>2</v>
      </c>
    </row>
    <row r="33" spans="2:7" ht="15.75" customHeight="1" x14ac:dyDescent="0.2">
      <c r="B33" s="18" t="s">
        <v>89</v>
      </c>
      <c r="C33" s="13">
        <v>1</v>
      </c>
      <c r="E33" s="14" t="s">
        <v>66</v>
      </c>
      <c r="F33" s="14"/>
      <c r="G33" s="11" t="s">
        <v>57</v>
      </c>
    </row>
    <row r="34" spans="2:7" ht="15.75" customHeight="1" x14ac:dyDescent="0.2">
      <c r="E34" s="15" t="s">
        <v>14</v>
      </c>
      <c r="F34" s="15"/>
      <c r="G34" s="13">
        <v>5</v>
      </c>
    </row>
    <row r="35" spans="2:7" ht="15.75" customHeight="1" x14ac:dyDescent="0.2">
      <c r="B35" s="20" t="s">
        <v>82</v>
      </c>
      <c r="C35" s="19" t="s">
        <v>83</v>
      </c>
      <c r="D35" s="20" t="s">
        <v>84</v>
      </c>
      <c r="E35" s="29" t="s">
        <v>110</v>
      </c>
      <c r="F35" s="15"/>
      <c r="G35" s="13">
        <v>3</v>
      </c>
    </row>
    <row r="36" spans="2:7" ht="15.75" customHeight="1" x14ac:dyDescent="0.2">
      <c r="B36" s="18" t="s">
        <v>2</v>
      </c>
      <c r="C36" s="18" t="s">
        <v>87</v>
      </c>
      <c r="D36" s="13">
        <v>3</v>
      </c>
      <c r="E36" s="15" t="s">
        <v>45</v>
      </c>
      <c r="F36" s="15"/>
      <c r="G36" s="13">
        <v>1</v>
      </c>
    </row>
    <row r="37" spans="2:7" ht="15.75" customHeight="1" x14ac:dyDescent="0.2">
      <c r="B37" s="18" t="s">
        <v>3</v>
      </c>
      <c r="C37" s="18" t="s">
        <v>86</v>
      </c>
      <c r="D37" s="13">
        <v>4</v>
      </c>
    </row>
    <row r="38" spans="2:7" ht="15.75" customHeight="1" x14ac:dyDescent="0.2">
      <c r="B38" s="18" t="s">
        <v>4</v>
      </c>
      <c r="C38" s="18" t="s">
        <v>87</v>
      </c>
      <c r="D38" s="13">
        <v>3</v>
      </c>
      <c r="E38" s="14" t="s">
        <v>67</v>
      </c>
      <c r="F38" s="14"/>
      <c r="G38" s="11" t="s">
        <v>57</v>
      </c>
    </row>
    <row r="39" spans="2:7" ht="15.75" customHeight="1" x14ac:dyDescent="0.2">
      <c r="B39" s="18" t="s">
        <v>5</v>
      </c>
      <c r="C39" s="18" t="s">
        <v>86</v>
      </c>
      <c r="D39" s="13">
        <v>4</v>
      </c>
      <c r="E39" s="15" t="s">
        <v>68</v>
      </c>
      <c r="F39" s="15"/>
      <c r="G39" s="13">
        <v>5</v>
      </c>
    </row>
    <row r="40" spans="2:7" ht="15.75" customHeight="1" x14ac:dyDescent="0.2">
      <c r="B40" s="18" t="s">
        <v>6</v>
      </c>
      <c r="C40" s="18" t="s">
        <v>85</v>
      </c>
      <c r="D40" s="13">
        <v>5</v>
      </c>
      <c r="E40" s="15" t="s">
        <v>69</v>
      </c>
      <c r="F40" s="15"/>
      <c r="G40" s="13">
        <v>3</v>
      </c>
    </row>
    <row r="41" spans="2:7" ht="15.75" customHeight="1" x14ac:dyDescent="0.2">
      <c r="B41" s="18" t="s">
        <v>7</v>
      </c>
      <c r="C41" s="18" t="s">
        <v>85</v>
      </c>
      <c r="D41" s="13">
        <v>5</v>
      </c>
      <c r="E41" s="15" t="s">
        <v>70</v>
      </c>
      <c r="F41" s="15"/>
      <c r="G41" s="13">
        <v>1</v>
      </c>
    </row>
    <row r="43" spans="2:7" ht="15.75" customHeight="1" x14ac:dyDescent="0.2">
      <c r="B43" s="21" t="s">
        <v>90</v>
      </c>
      <c r="C43" s="7">
        <f>D36/($D$36+$D$37+$D$38+$D$39+$D$40+$D$41)</f>
        <v>0.125</v>
      </c>
    </row>
    <row r="44" spans="2:7" ht="15.75" customHeight="1" x14ac:dyDescent="0.2">
      <c r="B44" s="21" t="s">
        <v>91</v>
      </c>
      <c r="C44" s="7">
        <f t="shared" ref="C44:C48" si="0">D37/($D$36+$D$37+$D$38+$D$39+$D$40+$D$41)</f>
        <v>0.16666666666666666</v>
      </c>
    </row>
    <row r="45" spans="2:7" ht="15.75" customHeight="1" x14ac:dyDescent="0.2">
      <c r="B45" s="21" t="s">
        <v>92</v>
      </c>
      <c r="C45" s="7">
        <f t="shared" si="0"/>
        <v>0.125</v>
      </c>
    </row>
    <row r="46" spans="2:7" ht="15.75" customHeight="1" x14ac:dyDescent="0.2">
      <c r="B46" s="21" t="s">
        <v>93</v>
      </c>
      <c r="C46" s="7">
        <f t="shared" si="0"/>
        <v>0.16666666666666666</v>
      </c>
    </row>
    <row r="47" spans="2:7" ht="15.75" customHeight="1" x14ac:dyDescent="0.2">
      <c r="B47" s="21" t="s">
        <v>94</v>
      </c>
      <c r="C47" s="7">
        <f t="shared" si="0"/>
        <v>0.20833333333333334</v>
      </c>
    </row>
    <row r="48" spans="2:7" ht="15.75" customHeight="1" x14ac:dyDescent="0.2">
      <c r="B48" s="21" t="s">
        <v>95</v>
      </c>
      <c r="C48" s="7">
        <f t="shared" si="0"/>
        <v>0.20833333333333334</v>
      </c>
    </row>
    <row r="50" spans="2:8" ht="15.75" customHeight="1" x14ac:dyDescent="0.2">
      <c r="B50" s="24" t="s">
        <v>96</v>
      </c>
      <c r="C50" s="25" t="s">
        <v>72</v>
      </c>
      <c r="D50" s="26"/>
      <c r="E50" s="26"/>
      <c r="F50" s="26"/>
      <c r="G50" s="26"/>
      <c r="H50" s="26"/>
    </row>
    <row r="51" spans="2:8" ht="15.75" customHeight="1" x14ac:dyDescent="0.2">
      <c r="B51" s="27"/>
      <c r="C51" s="28" t="s">
        <v>75</v>
      </c>
      <c r="D51" s="12" t="s">
        <v>76</v>
      </c>
      <c r="E51" s="12" t="s">
        <v>77</v>
      </c>
      <c r="F51" s="12" t="s">
        <v>78</v>
      </c>
      <c r="G51" s="12" t="s">
        <v>79</v>
      </c>
      <c r="H51" s="12" t="s">
        <v>80</v>
      </c>
    </row>
    <row r="52" spans="2:8" ht="15.75" customHeight="1" x14ac:dyDescent="0.2">
      <c r="B52" s="22" t="s">
        <v>97</v>
      </c>
      <c r="C52" s="13">
        <v>5</v>
      </c>
      <c r="D52" s="23">
        <v>5</v>
      </c>
      <c r="E52" s="23">
        <v>5</v>
      </c>
      <c r="F52" s="13">
        <v>5</v>
      </c>
      <c r="G52" s="13">
        <v>5</v>
      </c>
      <c r="H52" s="13">
        <v>5</v>
      </c>
    </row>
    <row r="53" spans="2:8" ht="15.75" customHeight="1" x14ac:dyDescent="0.2">
      <c r="B53" s="13" t="s">
        <v>98</v>
      </c>
      <c r="C53" s="13">
        <v>3</v>
      </c>
      <c r="D53" s="23">
        <v>3</v>
      </c>
      <c r="E53" s="23">
        <v>5</v>
      </c>
      <c r="F53" s="13">
        <v>5</v>
      </c>
      <c r="G53" s="13">
        <v>5</v>
      </c>
      <c r="H53" s="13">
        <v>5</v>
      </c>
    </row>
    <row r="54" spans="2:8" ht="15.75" customHeight="1" x14ac:dyDescent="0.2">
      <c r="B54" s="13" t="s">
        <v>99</v>
      </c>
      <c r="C54" s="13">
        <v>5</v>
      </c>
      <c r="D54" s="23">
        <v>5</v>
      </c>
      <c r="E54" s="23">
        <v>5</v>
      </c>
      <c r="F54" s="13">
        <v>5</v>
      </c>
      <c r="G54" s="13">
        <v>3</v>
      </c>
      <c r="H54" s="13">
        <v>3</v>
      </c>
    </row>
    <row r="55" spans="2:8" ht="15.75" customHeight="1" x14ac:dyDescent="0.2">
      <c r="B55" s="13" t="s">
        <v>100</v>
      </c>
      <c r="C55" s="13">
        <v>3</v>
      </c>
      <c r="D55" s="23">
        <v>5</v>
      </c>
      <c r="E55" s="23">
        <v>5</v>
      </c>
      <c r="F55" s="13">
        <v>5</v>
      </c>
      <c r="G55" s="13">
        <v>3</v>
      </c>
      <c r="H55" s="13">
        <v>5</v>
      </c>
    </row>
    <row r="56" spans="2:8" ht="15.75" customHeight="1" x14ac:dyDescent="0.2">
      <c r="B56" s="13" t="s">
        <v>101</v>
      </c>
      <c r="C56" s="13">
        <v>3</v>
      </c>
      <c r="D56" s="23">
        <v>3</v>
      </c>
      <c r="E56" s="23">
        <v>5</v>
      </c>
      <c r="F56" s="13">
        <v>3</v>
      </c>
      <c r="G56" s="13">
        <v>3</v>
      </c>
      <c r="H56" s="13">
        <v>1</v>
      </c>
    </row>
    <row r="57" spans="2:8" ht="15.75" customHeight="1" x14ac:dyDescent="0.2">
      <c r="B57" s="13" t="s">
        <v>102</v>
      </c>
      <c r="C57" s="13">
        <v>3</v>
      </c>
      <c r="D57" s="23">
        <v>3</v>
      </c>
      <c r="E57" s="23">
        <v>5</v>
      </c>
      <c r="F57" s="13">
        <v>5</v>
      </c>
      <c r="G57" s="13">
        <v>3</v>
      </c>
      <c r="H57" s="13">
        <v>3</v>
      </c>
    </row>
    <row r="58" spans="2:8" ht="15.75" customHeight="1" x14ac:dyDescent="0.2">
      <c r="B58" s="13" t="s">
        <v>103</v>
      </c>
      <c r="C58" s="13">
        <v>1</v>
      </c>
      <c r="D58" s="23">
        <v>3</v>
      </c>
      <c r="E58" s="23">
        <v>5</v>
      </c>
      <c r="F58" s="23">
        <v>3</v>
      </c>
      <c r="G58" s="13">
        <v>5</v>
      </c>
      <c r="H58" s="23">
        <v>3</v>
      </c>
    </row>
    <row r="59" spans="2:8" ht="15.75" customHeight="1" x14ac:dyDescent="0.2">
      <c r="B59" s="13" t="s">
        <v>104</v>
      </c>
      <c r="C59" s="13">
        <v>1</v>
      </c>
      <c r="D59" s="23">
        <v>3</v>
      </c>
      <c r="E59" s="23">
        <v>5</v>
      </c>
      <c r="F59" s="23">
        <v>3</v>
      </c>
      <c r="G59" s="13">
        <v>3</v>
      </c>
      <c r="H59" s="23">
        <v>1</v>
      </c>
    </row>
    <row r="60" spans="2:8" ht="15.75" customHeight="1" x14ac:dyDescent="0.2">
      <c r="B60" s="13" t="s">
        <v>105</v>
      </c>
      <c r="C60" s="13">
        <v>3</v>
      </c>
      <c r="D60" s="23">
        <v>3</v>
      </c>
      <c r="E60" s="23">
        <v>3</v>
      </c>
      <c r="F60" s="23">
        <v>3</v>
      </c>
      <c r="G60" s="13">
        <v>3</v>
      </c>
      <c r="H60" s="23">
        <v>1</v>
      </c>
    </row>
    <row r="61" spans="2:8" ht="15.75" customHeight="1" x14ac:dyDescent="0.2">
      <c r="B61" s="13" t="s">
        <v>106</v>
      </c>
      <c r="C61" s="13">
        <v>3</v>
      </c>
      <c r="D61" s="23">
        <v>5</v>
      </c>
      <c r="E61" s="23">
        <v>5</v>
      </c>
      <c r="F61" s="23">
        <v>3</v>
      </c>
      <c r="G61" s="13">
        <v>1</v>
      </c>
      <c r="H61" s="23">
        <v>1</v>
      </c>
    </row>
    <row r="63" spans="2:8" ht="15.75" customHeight="1" x14ac:dyDescent="0.2">
      <c r="B63" s="30" t="s">
        <v>111</v>
      </c>
      <c r="C63" s="7">
        <f>C52^$C$43 * D52^$C$44 * E52^$C$45  * F52^$C$46  * G52^$C$47  * H52^$C$48</f>
        <v>5.0000000000000009</v>
      </c>
      <c r="E63" s="20" t="s">
        <v>121</v>
      </c>
      <c r="F63" s="7">
        <f>C63/($C$63+$C$64+$C$65+$C$66+$C$67+$C$68+$C$69+$C$70+$C$71+$C$72)</f>
        <v>0.14925759230621796</v>
      </c>
    </row>
    <row r="64" spans="2:8" ht="15.75" customHeight="1" x14ac:dyDescent="0.2">
      <c r="B64" s="30" t="s">
        <v>112</v>
      </c>
      <c r="C64" s="7">
        <f t="shared" ref="C64:C72" si="1">C53^$C$43 * D53^$C$44 * E53^$C$45  * F53^$C$46  * G53^$C$47  * H53^$C$48</f>
        <v>4.3078851769952147</v>
      </c>
      <c r="E64" s="20" t="s">
        <v>122</v>
      </c>
      <c r="F64" s="7">
        <f t="shared" ref="F64:F72" si="2">C64/($C$63+$C$64+$C$65+$C$66+$C$67+$C$68+$C$69+$C$70+$C$71+$C$72)</f>
        <v>0.12859691388999026</v>
      </c>
    </row>
    <row r="65" spans="2:6" ht="15.75" customHeight="1" x14ac:dyDescent="0.2">
      <c r="B65" s="30" t="s">
        <v>113</v>
      </c>
      <c r="C65" s="7">
        <f t="shared" si="1"/>
        <v>4.0414110570201904</v>
      </c>
      <c r="E65" s="20" t="s">
        <v>123</v>
      </c>
      <c r="F65" s="7">
        <f t="shared" si="2"/>
        <v>0.12064225677811218</v>
      </c>
    </row>
    <row r="66" spans="2:6" ht="15.75" customHeight="1" x14ac:dyDescent="0.2">
      <c r="B66" s="30" t="s">
        <v>114</v>
      </c>
      <c r="C66" s="7">
        <f t="shared" si="1"/>
        <v>4.2171633265087465</v>
      </c>
      <c r="E66" s="20" t="s">
        <v>124</v>
      </c>
      <c r="F66" s="7">
        <f t="shared" si="2"/>
        <v>0.12588872889535527</v>
      </c>
    </row>
    <row r="67" spans="2:6" ht="15.75" customHeight="1" x14ac:dyDescent="0.2">
      <c r="B67" s="30" t="s">
        <v>115</v>
      </c>
      <c r="C67" s="7">
        <f t="shared" si="1"/>
        <v>2.5436191561489778</v>
      </c>
      <c r="E67" s="20" t="s">
        <v>125</v>
      </c>
      <c r="F67" s="7">
        <f t="shared" si="2"/>
        <v>7.5930894198154048E-2</v>
      </c>
    </row>
    <row r="68" spans="2:6" ht="15.75" customHeight="1" x14ac:dyDescent="0.2">
      <c r="B68" s="30" t="s">
        <v>116</v>
      </c>
      <c r="C68" s="7">
        <f t="shared" si="1"/>
        <v>3.4819869573363675</v>
      </c>
      <c r="E68" s="20" t="s">
        <v>126</v>
      </c>
      <c r="F68" s="7">
        <f t="shared" si="2"/>
        <v>0.10394259793873598</v>
      </c>
    </row>
    <row r="69" spans="2:6" ht="15.75" customHeight="1" x14ac:dyDescent="0.2">
      <c r="B69" s="30" t="s">
        <v>117</v>
      </c>
      <c r="C69" s="7">
        <f t="shared" si="1"/>
        <v>3.1004924710612629</v>
      </c>
      <c r="E69" s="20" t="s">
        <v>127</v>
      </c>
      <c r="F69" s="7">
        <f t="shared" si="2"/>
        <v>9.2554408238832042E-2</v>
      </c>
    </row>
    <row r="70" spans="2:6" ht="15.75" customHeight="1" x14ac:dyDescent="0.2">
      <c r="B70" s="30" t="s">
        <v>118</v>
      </c>
      <c r="C70" s="7">
        <f t="shared" si="1"/>
        <v>2.2172360449866679</v>
      </c>
      <c r="E70" s="20" t="s">
        <v>128</v>
      </c>
      <c r="F70" s="7">
        <f t="shared" si="2"/>
        <v>6.6187862729854233E-2</v>
      </c>
    </row>
    <row r="71" spans="2:6" ht="15.75" customHeight="1" x14ac:dyDescent="0.2">
      <c r="B71" s="30" t="s">
        <v>119</v>
      </c>
      <c r="C71" s="7">
        <f t="shared" si="1"/>
        <v>2.3862777581456101</v>
      </c>
      <c r="E71" s="20" t="s">
        <v>129</v>
      </c>
      <c r="F71" s="7">
        <f t="shared" si="2"/>
        <v>7.123401455093864E-2</v>
      </c>
    </row>
    <row r="72" spans="2:6" ht="15.75" customHeight="1" x14ac:dyDescent="0.2">
      <c r="B72" s="30" t="s">
        <v>120</v>
      </c>
      <c r="C72" s="7">
        <f t="shared" si="1"/>
        <v>2.2030614810831897</v>
      </c>
      <c r="E72" s="20" t="s">
        <v>130</v>
      </c>
      <c r="F72" s="7">
        <f t="shared" si="2"/>
        <v>6.5764730473809485E-2</v>
      </c>
    </row>
  </sheetData>
  <mergeCells count="37">
    <mergeCell ref="E38:F38"/>
    <mergeCell ref="E39:F39"/>
    <mergeCell ref="E40:F40"/>
    <mergeCell ref="E41:F41"/>
    <mergeCell ref="B50:B51"/>
    <mergeCell ref="C50:H50"/>
    <mergeCell ref="E30:F30"/>
    <mergeCell ref="E31:F31"/>
    <mergeCell ref="E33:F33"/>
    <mergeCell ref="E34:F34"/>
    <mergeCell ref="E35:F35"/>
    <mergeCell ref="E36:F36"/>
    <mergeCell ref="E23:F23"/>
    <mergeCell ref="E24:F24"/>
    <mergeCell ref="E25:F25"/>
    <mergeCell ref="E26:F26"/>
    <mergeCell ref="E28:F28"/>
    <mergeCell ref="E29:F29"/>
    <mergeCell ref="E20:F20"/>
    <mergeCell ref="E21:F21"/>
    <mergeCell ref="E13:F13"/>
    <mergeCell ref="E14:F14"/>
    <mergeCell ref="E15:F15"/>
    <mergeCell ref="E16:F16"/>
    <mergeCell ref="E18:F18"/>
    <mergeCell ref="E19:F19"/>
    <mergeCell ref="C7:D7"/>
    <mergeCell ref="C8:D8"/>
    <mergeCell ref="C9:D9"/>
    <mergeCell ref="C10:D10"/>
    <mergeCell ref="C11:D11"/>
    <mergeCell ref="C1:D1"/>
    <mergeCell ref="C2:D2"/>
    <mergeCell ref="C3:D3"/>
    <mergeCell ref="C4:D4"/>
    <mergeCell ref="C5:D5"/>
    <mergeCell ref="C6:D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sayyid adzeem farhan</cp:lastModifiedBy>
  <dcterms:modified xsi:type="dcterms:W3CDTF">2023-10-31T08:48:23Z</dcterms:modified>
</cp:coreProperties>
</file>