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/>
  <mc:AlternateContent xmlns:mc="http://schemas.openxmlformats.org/markup-compatibility/2006">
    <mc:Choice Requires="x15">
      <x15ac:absPath xmlns:x15ac="http://schemas.microsoft.com/office/spreadsheetml/2010/11/ac" url="https://umeauniversity-my.sharepoint.com/personal/ioch0002_ad_umu_se/Documents/PREDATAR/"/>
    </mc:Choice>
  </mc:AlternateContent>
  <xr:revisionPtr revIDLastSave="281" documentId="8_{47DF44D7-BE16-4D49-9029-4906098935AF}" xr6:coauthVersionLast="36" xr6:coauthVersionMax="36" xr10:uidLastSave="{CBC67121-004E-42DC-83DE-00A073CDE3F5}"/>
  <bookViews>
    <workbookView xWindow="0" yWindow="0" windowWidth="19200" windowHeight="6900" firstSheet="1" activeTab="12" xr2:uid="{00000000-000D-0000-FFFF-FFFF00000000}"/>
  </bookViews>
  <sheets>
    <sheet name="BPA_F" sheetId="1" r:id="rId1"/>
    <sheet name="BPA_M" sheetId="2" r:id="rId2"/>
    <sheet name="BPAF_F" sheetId="3" r:id="rId3"/>
    <sheet name="BPAF_M" sheetId="4" r:id="rId4"/>
    <sheet name="TBBPA_F" sheetId="5" r:id="rId5"/>
    <sheet name="BPZ_F" sheetId="10" r:id="rId6"/>
    <sheet name="BPF_F" sheetId="12" r:id="rId7"/>
    <sheet name="BPAP_F" sheetId="13" r:id="rId8"/>
    <sheet name="BPB_F" sheetId="14" r:id="rId9"/>
    <sheet name="BPC_F" sheetId="15" r:id="rId10"/>
    <sheet name="BPS_F" sheetId="16" r:id="rId11"/>
    <sheet name="BP2_F" sheetId="17" r:id="rId12"/>
    <sheet name="BimoxM" sheetId="18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8" l="1"/>
  <c r="C12" i="18"/>
  <c r="C11" i="18"/>
  <c r="C24" i="17"/>
  <c r="C12" i="17"/>
  <c r="C11" i="17"/>
  <c r="C24" i="16"/>
  <c r="C12" i="16"/>
  <c r="C11" i="16"/>
  <c r="C24" i="15"/>
  <c r="C12" i="15"/>
  <c r="C11" i="15"/>
  <c r="C24" i="14"/>
  <c r="C12" i="14"/>
  <c r="C11" i="14"/>
  <c r="C24" i="13" l="1"/>
  <c r="C12" i="13"/>
  <c r="C11" i="13"/>
  <c r="C24" i="12"/>
  <c r="C12" i="12"/>
  <c r="C11" i="12"/>
  <c r="C24" i="10" l="1"/>
  <c r="C12" i="10"/>
  <c r="C11" i="10"/>
  <c r="C24" i="3" l="1"/>
  <c r="C12" i="3"/>
  <c r="C11" i="3"/>
  <c r="C24" i="5"/>
  <c r="C12" i="5"/>
  <c r="C11" i="5"/>
  <c r="C11" i="1" l="1"/>
  <c r="C11" i="2"/>
  <c r="C24" i="2" l="1"/>
  <c r="C12" i="2"/>
  <c r="C24" i="1" l="1"/>
  <c r="C12" i="1"/>
</calcChain>
</file>

<file path=xl/sharedStrings.xml><?xml version="1.0" encoding="utf-8"?>
<sst xmlns="http://schemas.openxmlformats.org/spreadsheetml/2006/main" count="2633" uniqueCount="129">
  <si>
    <t>Parameter</t>
  </si>
  <si>
    <t>mean</t>
  </si>
  <si>
    <t>min</t>
  </si>
  <si>
    <t>Distribution</t>
  </si>
  <si>
    <t>BW_i</t>
  </si>
  <si>
    <t>a_BW_L</t>
  </si>
  <si>
    <t>b_BW_L</t>
  </si>
  <si>
    <t>OEE</t>
  </si>
  <si>
    <t>liv_frac</t>
  </si>
  <si>
    <t>gon_frac</t>
  </si>
  <si>
    <t>git_frac</t>
  </si>
  <si>
    <t>fat_frac</t>
  </si>
  <si>
    <t>art_ven_frac</t>
  </si>
  <si>
    <t>kidney_frac</t>
  </si>
  <si>
    <t>skin_frac</t>
  </si>
  <si>
    <t>rp_frac</t>
  </si>
  <si>
    <t>pp_frac</t>
  </si>
  <si>
    <t>a_Fs</t>
  </si>
  <si>
    <t>a_Fpp</t>
  </si>
  <si>
    <t>sc_blood</t>
  </si>
  <si>
    <t>sc_liv</t>
  </si>
  <si>
    <t>sc_gon</t>
  </si>
  <si>
    <t>sc_fat</t>
  </si>
  <si>
    <t>sc_git</t>
  </si>
  <si>
    <t>sc_brain</t>
  </si>
  <si>
    <t>sc_kidney</t>
  </si>
  <si>
    <t>sc_skin</t>
  </si>
  <si>
    <t>sc_rp</t>
  </si>
  <si>
    <t>sc_pp</t>
  </si>
  <si>
    <t>Ku</t>
  </si>
  <si>
    <t>Ke_urine</t>
  </si>
  <si>
    <t>Ke_feces</t>
  </si>
  <si>
    <t>Ke_bile</t>
  </si>
  <si>
    <t>K_BG</t>
  </si>
  <si>
    <t>urine_rate</t>
  </si>
  <si>
    <t>urination_interval</t>
  </si>
  <si>
    <t>spawnrate</t>
  </si>
  <si>
    <t>Egggrowth</t>
  </si>
  <si>
    <t>V_egg</t>
  </si>
  <si>
    <t>Cl_liv</t>
  </si>
  <si>
    <t>Vmax</t>
  </si>
  <si>
    <t>Km</t>
  </si>
  <si>
    <t>Cl_plasma</t>
  </si>
  <si>
    <t>frac_absorbed</t>
  </si>
  <si>
    <t>Unbound_fraction</t>
  </si>
  <si>
    <t>PBW</t>
  </si>
  <si>
    <t>Plivb</t>
  </si>
  <si>
    <t>Pbb</t>
  </si>
  <si>
    <t>Pegggon</t>
  </si>
  <si>
    <t>Description</t>
  </si>
  <si>
    <t>initial body weight</t>
  </si>
  <si>
    <t>a relation BW(g) = F(L(cm))</t>
  </si>
  <si>
    <t>b relation BW(g) = F(L(cm))</t>
  </si>
  <si>
    <t>O2 extraction efficiency</t>
  </si>
  <si>
    <t>brain_frac</t>
  </si>
  <si>
    <t>blood flow fraction</t>
  </si>
  <si>
    <t>blood flow fraction from skin to ven directly</t>
  </si>
  <si>
    <t>blood flow fraction from ppt to ven directly</t>
  </si>
  <si>
    <t>V scaling (fraction of BW)</t>
  </si>
  <si>
    <t>Oral absorption</t>
  </si>
  <si>
    <t>urine excretion (1/d)</t>
  </si>
  <si>
    <t>feces excretion (1/d)</t>
  </si>
  <si>
    <t>bile excretion from liver to bile</t>
  </si>
  <si>
    <t>rate from bile to GI (0-10E12)</t>
  </si>
  <si>
    <t>ml/kg/time</t>
  </si>
  <si>
    <t>How often female lays eggs</t>
  </si>
  <si>
    <t>How quickly clutch grows (ml/d)</t>
  </si>
  <si>
    <t>Volume of one egg</t>
  </si>
  <si>
    <t>Clearance in liver (ml/d(ml)</t>
  </si>
  <si>
    <t>Max velocity (µg/d/ml liver)</t>
  </si>
  <si>
    <t>Affinity constant (µg/ml)</t>
  </si>
  <si>
    <t>Clearance in plasma (ml/d(ml)</t>
  </si>
  <si>
    <t>Fraction of food absorbed to GIT</t>
  </si>
  <si>
    <t>log_Kow</t>
  </si>
  <si>
    <t>Partition coeffcient Blood water</t>
  </si>
  <si>
    <t>Partition coefficient blood liver</t>
  </si>
  <si>
    <t>Partition coefficient blood brain</t>
  </si>
  <si>
    <t>Partition coefficient gonad to egg</t>
  </si>
  <si>
    <t>water_liver</t>
  </si>
  <si>
    <t>water_brain</t>
  </si>
  <si>
    <t>water_fat</t>
  </si>
  <si>
    <t>water_skin</t>
  </si>
  <si>
    <t>water_GIT</t>
  </si>
  <si>
    <t>water_rp</t>
  </si>
  <si>
    <t>water_pp</t>
  </si>
  <si>
    <t>lipids_liver</t>
  </si>
  <si>
    <t>lipids_brain</t>
  </si>
  <si>
    <t>lipids_fat</t>
  </si>
  <si>
    <t>lipids_skin</t>
  </si>
  <si>
    <t>lipids_GIT</t>
  </si>
  <si>
    <t>lipids_rp</t>
  </si>
  <si>
    <t>lipids_pp</t>
  </si>
  <si>
    <t>water_gonads</t>
  </si>
  <si>
    <t>water_kidney</t>
  </si>
  <si>
    <t>lipids_gonads</t>
  </si>
  <si>
    <t>lipids_kidney</t>
  </si>
  <si>
    <t>Water content in liver</t>
  </si>
  <si>
    <t>Water content in brain</t>
  </si>
  <si>
    <t>Water content in gonads</t>
  </si>
  <si>
    <t>Water content in fat</t>
  </si>
  <si>
    <t>Water content in skin</t>
  </si>
  <si>
    <t>Water content in GIT</t>
  </si>
  <si>
    <t>Water content in Kidney</t>
  </si>
  <si>
    <t>Water content in rpt</t>
  </si>
  <si>
    <t>Water content in ppt</t>
  </si>
  <si>
    <t>Lipid content in liver</t>
  </si>
  <si>
    <t>Lipid content in brain</t>
  </si>
  <si>
    <t>Lipid content in gonad</t>
  </si>
  <si>
    <t>Lipid content in fat</t>
  </si>
  <si>
    <t>Lipid content in skin</t>
  </si>
  <si>
    <t>Lipid content in git</t>
  </si>
  <si>
    <t>Lipid content in kidney</t>
  </si>
  <si>
    <t>Lipid content in rp</t>
  </si>
  <si>
    <t>Lipid content in pp</t>
  </si>
  <si>
    <t>CV</t>
  </si>
  <si>
    <t>SD</t>
  </si>
  <si>
    <t>uniform</t>
  </si>
  <si>
    <t>lognorm</t>
  </si>
  <si>
    <t>Ratio_blood_plasma</t>
  </si>
  <si>
    <t>M_log_Kow</t>
  </si>
  <si>
    <t>Octanol-water partitioning of main metabolit (Glucuronic acid conjugates)</t>
  </si>
  <si>
    <t>M_Ke_urine</t>
  </si>
  <si>
    <t>Urine excretion rate of glucuronic acid conjugate</t>
  </si>
  <si>
    <t>Comment</t>
  </si>
  <si>
    <t>Female value for SD</t>
  </si>
  <si>
    <t>M_Ke_bile</t>
  </si>
  <si>
    <t>M_K_BG</t>
  </si>
  <si>
    <t>bile excretion from liver to bile of metabolite</t>
  </si>
  <si>
    <t>rate from bile to GI (0-10E12) of metabolite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</si>
</sst>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1" fontId="0" fillId="2" borderId="0" xfId="1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3" borderId="0" xfId="0" applyFill="1"/>
    <xf numFmtId="0" fontId="1" fillId="3" borderId="0" xfId="0" applyFont="1" applyFill="1"/>
    <xf numFmtId="2" fontId="0" fillId="3" borderId="0" xfId="0" applyNumberFormat="1" applyFill="1"/>
    <xf numFmtId="11" fontId="0" fillId="3" borderId="0" xfId="0" applyNumberFormat="1" applyFill="1"/>
    <xf numFmtId="165" fontId="0" fillId="3" borderId="0" xfId="0" applyNumberFormat="1" applyFill="1"/>
    <xf numFmtId="0" fontId="1" fillId="2" borderId="0" xfId="0" applyFont="1" applyFill="1"/>
    <xf numFmtId="0" fontId="0" fillId="2" borderId="0" xfId="0" applyFill="1" applyAlignment="1">
      <alignment vertical="center" wrapText="1"/>
    </xf>
    <xf numFmtId="11" fontId="0" fillId="0" borderId="0" xfId="0" applyNumberFormat="1"/>
    <xf numFmtId="0" fontId="0" fillId="3" borderId="0" xfId="0" quotePrefix="1" applyFill="1"/>
    <xf numFmtId="166" fontId="0" fillId="3" borderId="0" xfId="0" applyNumberFormat="1" applyFill="1"/>
    <xf numFmtId="2" fontId="0" fillId="2" borderId="0" xfId="0" applyNumberFormat="1" applyFill="1"/>
    <xf numFmtId="0" fontId="3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topLeftCell="A28" workbookViewId="0">
      <selection activeCell="M49" sqref="M49"/>
    </sheetView>
  </sheetViews>
  <sheetFormatPr defaultRowHeight="15" x14ac:dyDescent="0.25"/>
  <cols>
    <col min="1" max="1" width="12.85546875" style="6" customWidth="1"/>
    <col min="2" max="2" width="21.140625" style="6" customWidth="1"/>
    <col min="3" max="3" width="14.140625" style="6" customWidth="1"/>
    <col min="4" max="4" width="12.28515625" style="6" customWidth="1"/>
    <col min="5" max="7" width="9.140625" style="6"/>
  </cols>
  <sheetData>
    <row r="1" spans="1:6" x14ac:dyDescent="0.25">
      <c r="A1" s="6" t="s">
        <v>0</v>
      </c>
      <c r="B1" s="6" t="s">
        <v>49</v>
      </c>
      <c r="C1" s="6" t="s">
        <v>1</v>
      </c>
      <c r="D1" s="6" t="s">
        <v>114</v>
      </c>
      <c r="E1" s="6" t="s">
        <v>115</v>
      </c>
      <c r="F1" s="6" t="s">
        <v>3</v>
      </c>
    </row>
    <row r="2" spans="1:6" x14ac:dyDescent="0.25">
      <c r="A2" s="6" t="s">
        <v>4</v>
      </c>
      <c r="B2" s="6" t="s">
        <v>50</v>
      </c>
      <c r="C2" s="6">
        <v>0.75</v>
      </c>
      <c r="E2" s="17">
        <v>0.18</v>
      </c>
      <c r="F2" s="6" t="s">
        <v>117</v>
      </c>
    </row>
    <row r="3" spans="1:6" x14ac:dyDescent="0.25">
      <c r="A3" s="6" t="s">
        <v>8</v>
      </c>
      <c r="B3" s="6" t="s">
        <v>55</v>
      </c>
      <c r="C3" s="6">
        <v>0.02</v>
      </c>
      <c r="E3" s="6">
        <v>2.0800000000000003E-2</v>
      </c>
      <c r="F3" s="6" t="s">
        <v>117</v>
      </c>
    </row>
    <row r="4" spans="1:6" x14ac:dyDescent="0.25">
      <c r="A4" s="6" t="s">
        <v>9</v>
      </c>
      <c r="B4" s="6" t="s">
        <v>55</v>
      </c>
      <c r="C4" s="6">
        <v>0.01</v>
      </c>
      <c r="E4" s="6">
        <v>1.0400000000000001E-2</v>
      </c>
      <c r="F4" s="6" t="s">
        <v>117</v>
      </c>
    </row>
    <row r="5" spans="1:6" x14ac:dyDescent="0.25">
      <c r="A5" s="6" t="s">
        <v>10</v>
      </c>
      <c r="B5" s="6" t="s">
        <v>55</v>
      </c>
      <c r="C5" s="6">
        <v>0.17</v>
      </c>
      <c r="E5" s="6">
        <v>0.17680000000000001</v>
      </c>
      <c r="F5" s="6" t="s">
        <v>117</v>
      </c>
    </row>
    <row r="6" spans="1:6" x14ac:dyDescent="0.25">
      <c r="A6" s="6" t="s">
        <v>11</v>
      </c>
      <c r="B6" s="6" t="s">
        <v>55</v>
      </c>
      <c r="C6" s="6">
        <v>0.01</v>
      </c>
      <c r="E6" s="6">
        <v>1.0400000000000001E-2</v>
      </c>
      <c r="F6" s="6" t="s">
        <v>117</v>
      </c>
    </row>
    <row r="7" spans="1:6" x14ac:dyDescent="0.25">
      <c r="A7" s="6" t="s">
        <v>54</v>
      </c>
      <c r="B7" s="6" t="s">
        <v>55</v>
      </c>
      <c r="C7" s="6">
        <v>0.03</v>
      </c>
      <c r="E7" s="6">
        <v>3.1199999999999999E-2</v>
      </c>
      <c r="F7" s="6" t="s">
        <v>117</v>
      </c>
    </row>
    <row r="8" spans="1:6" x14ac:dyDescent="0.25">
      <c r="A8" s="6" t="s">
        <v>13</v>
      </c>
      <c r="B8" s="6" t="s">
        <v>55</v>
      </c>
      <c r="C8" s="6">
        <v>0.02</v>
      </c>
      <c r="E8" s="6">
        <v>2.0800000000000003E-2</v>
      </c>
      <c r="F8" s="6" t="s">
        <v>117</v>
      </c>
    </row>
    <row r="9" spans="1:6" x14ac:dyDescent="0.25">
      <c r="A9" s="6" t="s">
        <v>14</v>
      </c>
      <c r="B9" s="6" t="s">
        <v>55</v>
      </c>
      <c r="C9" s="6">
        <v>0.06</v>
      </c>
      <c r="E9" s="6">
        <v>6.2399999999999997E-2</v>
      </c>
      <c r="F9" s="6" t="s">
        <v>117</v>
      </c>
    </row>
    <row r="10" spans="1:6" x14ac:dyDescent="0.25">
      <c r="A10" s="6" t="s">
        <v>15</v>
      </c>
      <c r="B10" s="6" t="s">
        <v>55</v>
      </c>
      <c r="C10" s="6">
        <v>0.13</v>
      </c>
      <c r="F10" s="6" t="s">
        <v>116</v>
      </c>
    </row>
    <row r="11" spans="1:6" x14ac:dyDescent="0.25">
      <c r="A11" s="6" t="s">
        <v>16</v>
      </c>
      <c r="B11" s="6" t="s">
        <v>55</v>
      </c>
      <c r="C11" s="8">
        <f>(1-C3-C4-C5-C6-C7-C8-C9-C10)</f>
        <v>0.54999999999999993</v>
      </c>
      <c r="F11" s="6" t="s">
        <v>116</v>
      </c>
    </row>
    <row r="12" spans="1:6" x14ac:dyDescent="0.25">
      <c r="A12" s="6" t="s">
        <v>12</v>
      </c>
      <c r="B12" s="6" t="s">
        <v>55</v>
      </c>
      <c r="C12" s="8">
        <f>1/3</f>
        <v>0.33333333333333331</v>
      </c>
      <c r="E12" s="7"/>
      <c r="F12" s="6" t="s">
        <v>116</v>
      </c>
    </row>
    <row r="13" spans="1:6" x14ac:dyDescent="0.25">
      <c r="A13" s="6" t="s">
        <v>17</v>
      </c>
      <c r="B13" s="6" t="s">
        <v>56</v>
      </c>
      <c r="C13" s="6">
        <v>0.1</v>
      </c>
      <c r="F13" s="6" t="s">
        <v>116</v>
      </c>
    </row>
    <row r="14" spans="1:6" x14ac:dyDescent="0.25">
      <c r="A14" s="6" t="s">
        <v>18</v>
      </c>
      <c r="B14" s="6" t="s">
        <v>57</v>
      </c>
      <c r="C14" s="6">
        <v>0.4</v>
      </c>
      <c r="F14" s="6" t="s">
        <v>116</v>
      </c>
    </row>
    <row r="15" spans="1:6" x14ac:dyDescent="0.25">
      <c r="A15" s="6" t="s">
        <v>19</v>
      </c>
      <c r="B15" s="6" t="s">
        <v>58</v>
      </c>
      <c r="C15" s="6">
        <v>0.02</v>
      </c>
      <c r="E15" s="6">
        <v>8.8000000000000005E-3</v>
      </c>
      <c r="F15" s="6" t="s">
        <v>117</v>
      </c>
    </row>
    <row r="16" spans="1:6" x14ac:dyDescent="0.25">
      <c r="A16" s="6" t="s">
        <v>20</v>
      </c>
      <c r="B16" s="6" t="s">
        <v>58</v>
      </c>
      <c r="C16" s="8">
        <v>2.7885539223611467E-2</v>
      </c>
      <c r="E16" s="6">
        <v>1.38E-2</v>
      </c>
      <c r="F16" s="6" t="s">
        <v>117</v>
      </c>
    </row>
    <row r="17" spans="1:6" x14ac:dyDescent="0.25">
      <c r="A17" s="6" t="s">
        <v>21</v>
      </c>
      <c r="B17" s="6" t="s">
        <v>58</v>
      </c>
      <c r="C17" s="6">
        <v>0.08</v>
      </c>
      <c r="E17" s="6">
        <v>7.7399999999999997E-2</v>
      </c>
      <c r="F17" s="6" t="s">
        <v>117</v>
      </c>
    </row>
    <row r="18" spans="1:6" x14ac:dyDescent="0.25">
      <c r="A18" s="6" t="s">
        <v>22</v>
      </c>
      <c r="B18" s="6" t="s">
        <v>58</v>
      </c>
      <c r="C18" s="6">
        <v>0.02</v>
      </c>
      <c r="E18" s="6">
        <v>6.0000000000000001E-3</v>
      </c>
      <c r="F18" s="6" t="s">
        <v>117</v>
      </c>
    </row>
    <row r="19" spans="1:6" x14ac:dyDescent="0.25">
      <c r="A19" s="6" t="s">
        <v>23</v>
      </c>
      <c r="B19" s="6" t="s">
        <v>58</v>
      </c>
      <c r="C19" s="6">
        <v>0.1</v>
      </c>
      <c r="E19" s="6">
        <v>6.0000000000000001E-3</v>
      </c>
      <c r="F19" s="6" t="s">
        <v>117</v>
      </c>
    </row>
    <row r="20" spans="1:6" x14ac:dyDescent="0.25">
      <c r="A20" s="6" t="s">
        <v>24</v>
      </c>
      <c r="B20" s="6" t="s">
        <v>58</v>
      </c>
      <c r="C20" s="6">
        <v>8.0000000000000002E-3</v>
      </c>
      <c r="E20" s="6">
        <v>3.3000000000000004E-3</v>
      </c>
      <c r="F20" s="6" t="s">
        <v>117</v>
      </c>
    </row>
    <row r="21" spans="1:6" x14ac:dyDescent="0.25">
      <c r="A21" s="6" t="s">
        <v>25</v>
      </c>
      <c r="B21" s="6" t="s">
        <v>58</v>
      </c>
      <c r="C21" s="6">
        <v>2E-3</v>
      </c>
      <c r="E21" s="6">
        <v>1.34E-3</v>
      </c>
      <c r="F21" s="6" t="s">
        <v>117</v>
      </c>
    </row>
    <row r="22" spans="1:6" x14ac:dyDescent="0.25">
      <c r="A22" s="6" t="s">
        <v>26</v>
      </c>
      <c r="B22" s="6" t="s">
        <v>58</v>
      </c>
      <c r="C22" s="6">
        <v>0.1</v>
      </c>
      <c r="E22" s="6">
        <v>2.3000000000000003E-2</v>
      </c>
      <c r="F22" s="6" t="s">
        <v>117</v>
      </c>
    </row>
    <row r="23" spans="1:6" x14ac:dyDescent="0.25">
      <c r="A23" s="6" t="s">
        <v>27</v>
      </c>
      <c r="B23" s="6" t="s">
        <v>58</v>
      </c>
      <c r="C23" s="6">
        <v>0.03</v>
      </c>
      <c r="E23" s="6">
        <v>1.32E-2</v>
      </c>
      <c r="F23" s="6" t="s">
        <v>117</v>
      </c>
    </row>
    <row r="24" spans="1:6" x14ac:dyDescent="0.25">
      <c r="A24" s="6" t="s">
        <v>28</v>
      </c>
      <c r="B24" s="6" t="s">
        <v>58</v>
      </c>
      <c r="C24" s="8">
        <f>(1-C15-C16-C17-C18-C19-C20-C21-C22-C23)</f>
        <v>0.61211446077638854</v>
      </c>
      <c r="E24" s="6">
        <v>0.22792000000000001</v>
      </c>
      <c r="F24" s="6" t="s">
        <v>117</v>
      </c>
    </row>
    <row r="25" spans="1:6" x14ac:dyDescent="0.25">
      <c r="A25" s="6" t="s">
        <v>36</v>
      </c>
      <c r="B25" s="6" t="s">
        <v>65</v>
      </c>
      <c r="C25" s="6">
        <v>1.5</v>
      </c>
      <c r="E25" s="7"/>
      <c r="F25" s="6" t="s">
        <v>116</v>
      </c>
    </row>
    <row r="26" spans="1:6" x14ac:dyDescent="0.25">
      <c r="A26" s="6" t="s">
        <v>37</v>
      </c>
      <c r="B26" s="6" t="s">
        <v>66</v>
      </c>
      <c r="C26" s="6">
        <v>2.7E-2</v>
      </c>
      <c r="F26" s="6" t="s">
        <v>116</v>
      </c>
    </row>
    <row r="27" spans="1:6" x14ac:dyDescent="0.25">
      <c r="A27" s="6" t="s">
        <v>38</v>
      </c>
      <c r="B27" s="6" t="s">
        <v>67</v>
      </c>
      <c r="C27" s="9">
        <v>2.12E-4</v>
      </c>
      <c r="E27" s="9"/>
      <c r="F27" s="6" t="s">
        <v>116</v>
      </c>
    </row>
    <row r="28" spans="1:6" x14ac:dyDescent="0.25">
      <c r="A28" s="6" t="s">
        <v>34</v>
      </c>
      <c r="B28" s="6" t="s">
        <v>64</v>
      </c>
      <c r="C28" s="10">
        <v>5.7947686116700189E-2</v>
      </c>
      <c r="E28" s="7"/>
      <c r="F28" s="6" t="s">
        <v>116</v>
      </c>
    </row>
    <row r="29" spans="1:6" x14ac:dyDescent="0.25">
      <c r="A29" s="6" t="s">
        <v>35</v>
      </c>
      <c r="C29" s="10">
        <v>2.0833333333333332E-2</v>
      </c>
      <c r="E29" s="7"/>
      <c r="F29" s="6" t="s">
        <v>116</v>
      </c>
    </row>
    <row r="30" spans="1:6" x14ac:dyDescent="0.25">
      <c r="A30" s="6" t="s">
        <v>5</v>
      </c>
      <c r="B30" s="6" t="s">
        <v>51</v>
      </c>
      <c r="C30" s="6">
        <v>8.8999999999999999E-3</v>
      </c>
      <c r="E30" s="7"/>
      <c r="F30" s="6" t="s">
        <v>116</v>
      </c>
    </row>
    <row r="31" spans="1:6" x14ac:dyDescent="0.25">
      <c r="A31" s="6" t="s">
        <v>6</v>
      </c>
      <c r="B31" s="6" t="s">
        <v>52</v>
      </c>
      <c r="C31" s="6">
        <v>3.2355</v>
      </c>
      <c r="E31" s="7"/>
      <c r="F31" s="6" t="s">
        <v>116</v>
      </c>
    </row>
    <row r="32" spans="1:6" x14ac:dyDescent="0.25">
      <c r="A32" s="6" t="s">
        <v>7</v>
      </c>
      <c r="B32" s="6" t="s">
        <v>53</v>
      </c>
      <c r="C32" s="6">
        <v>0.71</v>
      </c>
      <c r="E32" s="7"/>
      <c r="F32" s="6" t="s">
        <v>116</v>
      </c>
    </row>
    <row r="33" spans="1:6" x14ac:dyDescent="0.25">
      <c r="A33" s="6" t="s">
        <v>78</v>
      </c>
      <c r="B33" s="6" t="s">
        <v>96</v>
      </c>
      <c r="C33" s="6">
        <v>0.69</v>
      </c>
      <c r="E33" s="17">
        <v>2.76E-2</v>
      </c>
      <c r="F33" s="6" t="s">
        <v>117</v>
      </c>
    </row>
    <row r="34" spans="1:6" x14ac:dyDescent="0.25">
      <c r="A34" s="6" t="s">
        <v>79</v>
      </c>
      <c r="B34" s="6" t="s">
        <v>97</v>
      </c>
      <c r="C34" s="6">
        <v>0.76</v>
      </c>
      <c r="E34" s="17">
        <v>4.5600000000000002E-2</v>
      </c>
      <c r="F34" s="6" t="s">
        <v>117</v>
      </c>
    </row>
    <row r="35" spans="1:6" x14ac:dyDescent="0.25">
      <c r="A35" s="6" t="s">
        <v>92</v>
      </c>
      <c r="B35" s="6" t="s">
        <v>98</v>
      </c>
      <c r="C35" s="6">
        <v>0.65</v>
      </c>
      <c r="E35" s="17">
        <v>8.4500000000000006E-2</v>
      </c>
      <c r="F35" s="6" t="s">
        <v>117</v>
      </c>
    </row>
    <row r="36" spans="1:6" x14ac:dyDescent="0.25">
      <c r="A36" s="6" t="s">
        <v>80</v>
      </c>
      <c r="B36" s="6" t="s">
        <v>99</v>
      </c>
      <c r="C36" s="6">
        <v>0.03</v>
      </c>
      <c r="E36" s="17">
        <v>1.5900000000000001E-2</v>
      </c>
      <c r="F36" s="6" t="s">
        <v>117</v>
      </c>
    </row>
    <row r="37" spans="1:6" x14ac:dyDescent="0.25">
      <c r="A37" s="6" t="s">
        <v>81</v>
      </c>
      <c r="B37" s="6" t="s">
        <v>100</v>
      </c>
      <c r="C37" s="6">
        <v>0.76</v>
      </c>
      <c r="E37" s="17">
        <v>7.6E-3</v>
      </c>
      <c r="F37" s="6" t="s">
        <v>117</v>
      </c>
    </row>
    <row r="38" spans="1:6" x14ac:dyDescent="0.25">
      <c r="A38" s="6" t="s">
        <v>82</v>
      </c>
      <c r="B38" s="6" t="s">
        <v>101</v>
      </c>
      <c r="C38" s="6">
        <v>0.62</v>
      </c>
      <c r="E38" s="17">
        <v>5.5799999999999995E-2</v>
      </c>
      <c r="F38" s="6" t="s">
        <v>117</v>
      </c>
    </row>
    <row r="39" spans="1:6" x14ac:dyDescent="0.25">
      <c r="A39" s="6" t="s">
        <v>93</v>
      </c>
      <c r="B39" s="6" t="s">
        <v>102</v>
      </c>
      <c r="C39" s="6">
        <v>0.49</v>
      </c>
      <c r="E39" s="17">
        <v>7.3499999999999996E-2</v>
      </c>
      <c r="F39" s="6" t="s">
        <v>117</v>
      </c>
    </row>
    <row r="40" spans="1:6" x14ac:dyDescent="0.25">
      <c r="A40" s="6" t="s">
        <v>83</v>
      </c>
      <c r="B40" s="6" t="s">
        <v>103</v>
      </c>
      <c r="C40" s="6">
        <v>0.52929999999999999</v>
      </c>
      <c r="E40" s="17">
        <v>6.8808999999999995E-2</v>
      </c>
      <c r="F40" s="6" t="s">
        <v>117</v>
      </c>
    </row>
    <row r="41" spans="1:6" x14ac:dyDescent="0.25">
      <c r="A41" s="6" t="s">
        <v>84</v>
      </c>
      <c r="B41" s="6" t="s">
        <v>104</v>
      </c>
      <c r="C41" s="6">
        <v>0.69</v>
      </c>
      <c r="E41" s="17">
        <v>2.76E-2</v>
      </c>
      <c r="F41" s="6" t="s">
        <v>117</v>
      </c>
    </row>
    <row r="42" spans="1:6" x14ac:dyDescent="0.25">
      <c r="A42" s="6" t="s">
        <v>85</v>
      </c>
      <c r="B42" s="6" t="s">
        <v>105</v>
      </c>
      <c r="C42" s="6">
        <v>7.0000000000000007E-2</v>
      </c>
      <c r="E42" s="17">
        <v>3.1500000000000007E-2</v>
      </c>
      <c r="F42" s="6" t="s">
        <v>117</v>
      </c>
    </row>
    <row r="43" spans="1:6" x14ac:dyDescent="0.25">
      <c r="A43" s="6" t="s">
        <v>86</v>
      </c>
      <c r="B43" s="6" t="s">
        <v>106</v>
      </c>
      <c r="C43" s="6">
        <v>0.08</v>
      </c>
      <c r="E43" s="17">
        <v>4.7999999999999996E-3</v>
      </c>
      <c r="F43" s="6" t="s">
        <v>117</v>
      </c>
    </row>
    <row r="44" spans="1:6" x14ac:dyDescent="0.25">
      <c r="A44" s="6" t="s">
        <v>94</v>
      </c>
      <c r="B44" s="6" t="s">
        <v>107</v>
      </c>
      <c r="C44" s="6">
        <v>0.08</v>
      </c>
      <c r="E44" s="17">
        <v>1.44E-2</v>
      </c>
      <c r="F44" s="6" t="s">
        <v>117</v>
      </c>
    </row>
    <row r="45" spans="1:6" x14ac:dyDescent="0.25">
      <c r="A45" s="6" t="s">
        <v>87</v>
      </c>
      <c r="B45" s="6" t="s">
        <v>108</v>
      </c>
      <c r="C45" s="6">
        <v>1</v>
      </c>
      <c r="E45" s="17">
        <v>0.03</v>
      </c>
      <c r="F45" s="6" t="s">
        <v>117</v>
      </c>
    </row>
    <row r="46" spans="1:6" x14ac:dyDescent="0.25">
      <c r="A46" s="6" t="s">
        <v>88</v>
      </c>
      <c r="B46" s="6" t="s">
        <v>109</v>
      </c>
      <c r="C46" s="6">
        <v>0.05</v>
      </c>
      <c r="E46" s="17">
        <v>7.4999999999999997E-3</v>
      </c>
      <c r="F46" s="6" t="s">
        <v>117</v>
      </c>
    </row>
    <row r="47" spans="1:6" x14ac:dyDescent="0.25">
      <c r="A47" s="6" t="s">
        <v>89</v>
      </c>
      <c r="B47" s="6" t="s">
        <v>110</v>
      </c>
      <c r="C47" s="6">
        <v>0.04</v>
      </c>
      <c r="E47" s="17">
        <v>1.1200000000000002E-2</v>
      </c>
      <c r="F47" s="6" t="s">
        <v>117</v>
      </c>
    </row>
    <row r="48" spans="1:6" x14ac:dyDescent="0.25">
      <c r="A48" s="6" t="s">
        <v>95</v>
      </c>
      <c r="B48" s="6" t="s">
        <v>111</v>
      </c>
      <c r="C48" s="6">
        <v>0.17</v>
      </c>
      <c r="E48" s="17">
        <v>3.9100000000000003E-2</v>
      </c>
      <c r="F48" s="6" t="s">
        <v>117</v>
      </c>
    </row>
    <row r="49" spans="1:13" x14ac:dyDescent="0.25">
      <c r="A49" s="6" t="s">
        <v>90</v>
      </c>
      <c r="B49" s="6" t="s">
        <v>112</v>
      </c>
      <c r="C49" s="6">
        <v>7.0000000000000007E-2</v>
      </c>
      <c r="E49" s="17">
        <v>1.26E-2</v>
      </c>
      <c r="F49" s="6" t="s">
        <v>117</v>
      </c>
    </row>
    <row r="50" spans="1:13" x14ac:dyDescent="0.25">
      <c r="A50" s="6" t="s">
        <v>91</v>
      </c>
      <c r="B50" s="6" t="s">
        <v>113</v>
      </c>
      <c r="C50" s="6">
        <v>0.06</v>
      </c>
      <c r="E50" s="17">
        <v>8.9999999999999993E-3</v>
      </c>
      <c r="F50" s="6" t="s">
        <v>117</v>
      </c>
    </row>
    <row r="51" spans="1:13" x14ac:dyDescent="0.25">
      <c r="A51" s="6" t="s">
        <v>29</v>
      </c>
      <c r="B51" s="6" t="s">
        <v>59</v>
      </c>
      <c r="C51" s="6">
        <v>0</v>
      </c>
      <c r="E51" s="7"/>
      <c r="F51" s="6" t="s">
        <v>116</v>
      </c>
      <c r="M51" s="13"/>
    </row>
    <row r="52" spans="1:13" x14ac:dyDescent="0.25">
      <c r="A52" s="6" t="s">
        <v>30</v>
      </c>
      <c r="B52" s="6" t="s">
        <v>60</v>
      </c>
      <c r="C52" s="6">
        <v>0</v>
      </c>
      <c r="E52" s="7"/>
      <c r="F52" s="6" t="s">
        <v>116</v>
      </c>
    </row>
    <row r="53" spans="1:13" x14ac:dyDescent="0.25">
      <c r="A53" s="6" t="s">
        <v>31</v>
      </c>
      <c r="B53" s="6" t="s">
        <v>61</v>
      </c>
      <c r="C53" s="6">
        <v>0.83</v>
      </c>
      <c r="E53" s="7"/>
      <c r="F53" s="6" t="s">
        <v>116</v>
      </c>
    </row>
    <row r="54" spans="1:13" x14ac:dyDescent="0.25">
      <c r="A54" s="6" t="s">
        <v>32</v>
      </c>
      <c r="B54" s="6" t="s">
        <v>62</v>
      </c>
      <c r="C54" s="6">
        <v>0</v>
      </c>
      <c r="E54" s="7"/>
      <c r="F54" s="6" t="s">
        <v>116</v>
      </c>
    </row>
    <row r="55" spans="1:13" x14ac:dyDescent="0.25">
      <c r="A55" s="6" t="s">
        <v>33</v>
      </c>
      <c r="B55" s="6" t="s">
        <v>63</v>
      </c>
      <c r="C55" s="9">
        <v>1000000000000</v>
      </c>
      <c r="E55" s="7"/>
      <c r="F55" s="6" t="s">
        <v>116</v>
      </c>
    </row>
    <row r="56" spans="1:13" x14ac:dyDescent="0.25">
      <c r="A56" s="6" t="s">
        <v>40</v>
      </c>
      <c r="B56" s="6" t="s">
        <v>69</v>
      </c>
      <c r="C56" s="6">
        <v>0</v>
      </c>
      <c r="F56" s="6" t="s">
        <v>116</v>
      </c>
    </row>
    <row r="57" spans="1:13" s="2" customFormat="1" x14ac:dyDescent="0.25">
      <c r="A57" s="6" t="s">
        <v>41</v>
      </c>
      <c r="B57" s="6" t="s">
        <v>70</v>
      </c>
      <c r="C57" s="6">
        <v>0</v>
      </c>
      <c r="D57" s="6"/>
      <c r="E57" s="6"/>
      <c r="F57" s="6" t="s">
        <v>116</v>
      </c>
      <c r="G57" s="6"/>
    </row>
    <row r="58" spans="1:13" s="2" customFormat="1" x14ac:dyDescent="0.25">
      <c r="A58" s="6" t="s">
        <v>42</v>
      </c>
      <c r="B58" s="6" t="s">
        <v>71</v>
      </c>
      <c r="C58" s="6">
        <v>0</v>
      </c>
      <c r="D58" s="6"/>
      <c r="E58" s="7"/>
      <c r="F58" s="6" t="s">
        <v>116</v>
      </c>
      <c r="G58" s="6"/>
    </row>
    <row r="59" spans="1:13" x14ac:dyDescent="0.25">
      <c r="A59" s="6" t="s">
        <v>43</v>
      </c>
      <c r="B59" s="6" t="s">
        <v>72</v>
      </c>
      <c r="C59" s="6">
        <v>1</v>
      </c>
      <c r="E59" s="7"/>
      <c r="F59" s="6" t="s">
        <v>116</v>
      </c>
    </row>
    <row r="60" spans="1:13" x14ac:dyDescent="0.25">
      <c r="A60" s="6" t="s">
        <v>121</v>
      </c>
      <c r="B60" s="6" t="s">
        <v>122</v>
      </c>
      <c r="C60" s="6">
        <v>0</v>
      </c>
      <c r="F60" s="6" t="s">
        <v>116</v>
      </c>
    </row>
    <row r="61" spans="1:13" x14ac:dyDescent="0.25">
      <c r="A61" s="3" t="s">
        <v>39</v>
      </c>
      <c r="B61" s="3" t="s">
        <v>68</v>
      </c>
      <c r="C61" s="3">
        <v>2449</v>
      </c>
      <c r="D61" s="3"/>
      <c r="E61" s="7"/>
      <c r="F61" s="6" t="s">
        <v>116</v>
      </c>
    </row>
    <row r="62" spans="1:13" x14ac:dyDescent="0.25">
      <c r="A62" s="3" t="s">
        <v>118</v>
      </c>
      <c r="B62" s="3"/>
      <c r="C62" s="16">
        <v>1.075</v>
      </c>
      <c r="D62" s="3"/>
      <c r="E62" s="11"/>
      <c r="F62" s="6" t="s">
        <v>116</v>
      </c>
    </row>
    <row r="63" spans="1:13" x14ac:dyDescent="0.25">
      <c r="A63" s="3" t="s">
        <v>73</v>
      </c>
      <c r="B63" s="3"/>
      <c r="C63" s="3">
        <v>3.42</v>
      </c>
      <c r="D63" s="3"/>
      <c r="E63" s="11"/>
      <c r="F63" s="6" t="s">
        <v>116</v>
      </c>
    </row>
    <row r="64" spans="1:13" x14ac:dyDescent="0.25">
      <c r="A64" s="3" t="s">
        <v>44</v>
      </c>
      <c r="B64" s="3"/>
      <c r="C64" s="3">
        <v>3.5000000000000003E-2</v>
      </c>
      <c r="D64" s="3"/>
      <c r="E64" s="11"/>
      <c r="F64" s="6" t="s">
        <v>116</v>
      </c>
    </row>
    <row r="65" spans="1:6" x14ac:dyDescent="0.25">
      <c r="A65" s="6" t="s">
        <v>46</v>
      </c>
      <c r="B65" s="6" t="s">
        <v>75</v>
      </c>
      <c r="C65" s="6">
        <v>195.26</v>
      </c>
      <c r="E65" s="7"/>
      <c r="F65" s="6" t="s">
        <v>116</v>
      </c>
    </row>
    <row r="66" spans="1:6" x14ac:dyDescent="0.25">
      <c r="A66" s="6" t="s">
        <v>47</v>
      </c>
      <c r="B66" s="6" t="s">
        <v>76</v>
      </c>
      <c r="C66" s="6">
        <v>0.42</v>
      </c>
      <c r="E66" s="7"/>
      <c r="F66" s="6" t="s">
        <v>116</v>
      </c>
    </row>
    <row r="67" spans="1:6" x14ac:dyDescent="0.25">
      <c r="A67" s="6" t="s">
        <v>48</v>
      </c>
      <c r="B67" s="6" t="s">
        <v>77</v>
      </c>
      <c r="C67" s="6">
        <v>1.58</v>
      </c>
      <c r="E67" s="7"/>
      <c r="F67" s="6" t="s">
        <v>116</v>
      </c>
    </row>
    <row r="68" spans="1:6" x14ac:dyDescent="0.25">
      <c r="A68" s="6" t="s">
        <v>119</v>
      </c>
      <c r="B68" s="6" t="s">
        <v>120</v>
      </c>
      <c r="C68" s="6">
        <v>2.1</v>
      </c>
      <c r="F68" s="6" t="s">
        <v>116</v>
      </c>
    </row>
    <row r="69" spans="1:6" x14ac:dyDescent="0.25">
      <c r="A69" s="6" t="s">
        <v>125</v>
      </c>
      <c r="B69" s="6" t="s">
        <v>127</v>
      </c>
      <c r="C69" s="6">
        <v>12.6653</v>
      </c>
      <c r="F69" s="6" t="s">
        <v>116</v>
      </c>
    </row>
    <row r="70" spans="1:6" x14ac:dyDescent="0.25">
      <c r="A70" s="6" t="s">
        <v>126</v>
      </c>
      <c r="B70" s="6" t="s">
        <v>128</v>
      </c>
      <c r="C70" s="6">
        <v>0.69999599999999995</v>
      </c>
      <c r="F70" s="6" t="s">
        <v>116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7"/>
  <sheetViews>
    <sheetView topLeftCell="A43" workbookViewId="0">
      <selection activeCell="R90" sqref="R90"/>
    </sheetView>
  </sheetViews>
  <sheetFormatPr defaultColWidth="9.140625" defaultRowHeight="15" x14ac:dyDescent="0.25"/>
  <cols>
    <col min="1" max="6" width="9.140625" style="6"/>
    <col min="7" max="16384" width="9.140625" style="2"/>
  </cols>
  <sheetData>
    <row r="1" spans="1:6" x14ac:dyDescent="0.25">
      <c r="A1" s="6" t="s">
        <v>0</v>
      </c>
      <c r="B1" s="6" t="s">
        <v>49</v>
      </c>
      <c r="C1" s="6" t="s">
        <v>1</v>
      </c>
      <c r="D1" s="6" t="s">
        <v>114</v>
      </c>
      <c r="E1" s="6" t="s">
        <v>115</v>
      </c>
      <c r="F1" s="6" t="s">
        <v>3</v>
      </c>
    </row>
    <row r="2" spans="1:6" x14ac:dyDescent="0.25">
      <c r="A2" s="6" t="s">
        <v>4</v>
      </c>
      <c r="B2" s="6" t="s">
        <v>50</v>
      </c>
      <c r="C2" s="6">
        <v>0.75</v>
      </c>
      <c r="E2" s="17">
        <v>0.18</v>
      </c>
      <c r="F2" s="6" t="s">
        <v>117</v>
      </c>
    </row>
    <row r="3" spans="1:6" x14ac:dyDescent="0.25">
      <c r="A3" s="6" t="s">
        <v>8</v>
      </c>
      <c r="B3" s="6" t="s">
        <v>55</v>
      </c>
      <c r="C3" s="6">
        <v>0.02</v>
      </c>
      <c r="E3" s="6">
        <v>2.0800000000000003E-2</v>
      </c>
      <c r="F3" s="6" t="s">
        <v>117</v>
      </c>
    </row>
    <row r="4" spans="1:6" x14ac:dyDescent="0.25">
      <c r="A4" s="6" t="s">
        <v>9</v>
      </c>
      <c r="B4" s="6" t="s">
        <v>55</v>
      </c>
      <c r="C4" s="6">
        <v>0.01</v>
      </c>
      <c r="E4" s="6">
        <v>1.0400000000000001E-2</v>
      </c>
      <c r="F4" s="6" t="s">
        <v>117</v>
      </c>
    </row>
    <row r="5" spans="1:6" x14ac:dyDescent="0.25">
      <c r="A5" s="6" t="s">
        <v>10</v>
      </c>
      <c r="B5" s="6" t="s">
        <v>55</v>
      </c>
      <c r="C5" s="6">
        <v>0.17</v>
      </c>
      <c r="E5" s="6">
        <v>0.17680000000000001</v>
      </c>
      <c r="F5" s="6" t="s">
        <v>116</v>
      </c>
    </row>
    <row r="6" spans="1:6" x14ac:dyDescent="0.25">
      <c r="A6" s="6" t="s">
        <v>11</v>
      </c>
      <c r="B6" s="6" t="s">
        <v>55</v>
      </c>
      <c r="C6" s="6">
        <v>0.01</v>
      </c>
      <c r="E6" s="6">
        <v>1.0400000000000001E-2</v>
      </c>
      <c r="F6" s="6" t="s">
        <v>117</v>
      </c>
    </row>
    <row r="7" spans="1:6" x14ac:dyDescent="0.25">
      <c r="A7" s="6" t="s">
        <v>54</v>
      </c>
      <c r="B7" s="6" t="s">
        <v>55</v>
      </c>
      <c r="C7" s="6">
        <v>0.03</v>
      </c>
      <c r="E7" s="6">
        <v>3.1199999999999999E-2</v>
      </c>
      <c r="F7" s="6" t="s">
        <v>117</v>
      </c>
    </row>
    <row r="8" spans="1:6" x14ac:dyDescent="0.25">
      <c r="A8" s="6" t="s">
        <v>13</v>
      </c>
      <c r="B8" s="6" t="s">
        <v>55</v>
      </c>
      <c r="C8" s="6">
        <v>0.02</v>
      </c>
      <c r="E8" s="6">
        <v>2.0800000000000003E-2</v>
      </c>
      <c r="F8" s="6" t="s">
        <v>117</v>
      </c>
    </row>
    <row r="9" spans="1:6" x14ac:dyDescent="0.25">
      <c r="A9" s="6" t="s">
        <v>14</v>
      </c>
      <c r="B9" s="6" t="s">
        <v>55</v>
      </c>
      <c r="C9" s="6">
        <v>0.06</v>
      </c>
      <c r="E9" s="6">
        <v>6.2399999999999997E-2</v>
      </c>
      <c r="F9" s="6" t="s">
        <v>117</v>
      </c>
    </row>
    <row r="10" spans="1:6" x14ac:dyDescent="0.25">
      <c r="A10" s="6" t="s">
        <v>15</v>
      </c>
      <c r="B10" s="6" t="s">
        <v>55</v>
      </c>
      <c r="C10" s="6">
        <v>0.13</v>
      </c>
      <c r="F10" s="6" t="s">
        <v>116</v>
      </c>
    </row>
    <row r="11" spans="1:6" x14ac:dyDescent="0.25">
      <c r="A11" s="6" t="s">
        <v>16</v>
      </c>
      <c r="B11" s="6" t="s">
        <v>55</v>
      </c>
      <c r="C11" s="8">
        <f>(1-C3-C4-C5-C6-C7-C8-C9-C10)</f>
        <v>0.54999999999999993</v>
      </c>
      <c r="F11" s="6" t="s">
        <v>116</v>
      </c>
    </row>
    <row r="12" spans="1:6" x14ac:dyDescent="0.25">
      <c r="A12" s="6" t="s">
        <v>12</v>
      </c>
      <c r="B12" s="6" t="s">
        <v>55</v>
      </c>
      <c r="C12" s="8">
        <f>1/3</f>
        <v>0.33333333333333331</v>
      </c>
      <c r="E12" s="7"/>
      <c r="F12" s="6" t="s">
        <v>116</v>
      </c>
    </row>
    <row r="13" spans="1:6" x14ac:dyDescent="0.25">
      <c r="A13" s="6" t="s">
        <v>17</v>
      </c>
      <c r="B13" s="6" t="s">
        <v>56</v>
      </c>
      <c r="C13" s="6">
        <v>0.1</v>
      </c>
      <c r="F13" s="6" t="s">
        <v>116</v>
      </c>
    </row>
    <row r="14" spans="1:6" x14ac:dyDescent="0.25">
      <c r="A14" s="6" t="s">
        <v>18</v>
      </c>
      <c r="B14" s="6" t="s">
        <v>57</v>
      </c>
      <c r="C14" s="6">
        <v>0.4</v>
      </c>
      <c r="F14" s="6" t="s">
        <v>116</v>
      </c>
    </row>
    <row r="15" spans="1:6" x14ac:dyDescent="0.25">
      <c r="A15" s="6" t="s">
        <v>19</v>
      </c>
      <c r="B15" s="6" t="s">
        <v>58</v>
      </c>
      <c r="C15" s="6">
        <v>0.02</v>
      </c>
      <c r="E15" s="6">
        <v>8.8000000000000005E-3</v>
      </c>
      <c r="F15" s="6" t="s">
        <v>117</v>
      </c>
    </row>
    <row r="16" spans="1:6" x14ac:dyDescent="0.25">
      <c r="A16" s="6" t="s">
        <v>20</v>
      </c>
      <c r="B16" s="6" t="s">
        <v>58</v>
      </c>
      <c r="C16" s="8">
        <v>2.7885539223611467E-2</v>
      </c>
      <c r="E16" s="6">
        <v>1.38E-2</v>
      </c>
      <c r="F16" s="6" t="s">
        <v>117</v>
      </c>
    </row>
    <row r="17" spans="1:6" x14ac:dyDescent="0.25">
      <c r="A17" s="6" t="s">
        <v>21</v>
      </c>
      <c r="B17" s="6" t="s">
        <v>58</v>
      </c>
      <c r="C17" s="6">
        <v>0.08</v>
      </c>
      <c r="E17" s="6">
        <v>7.7399999999999997E-2</v>
      </c>
      <c r="F17" s="6" t="s">
        <v>117</v>
      </c>
    </row>
    <row r="18" spans="1:6" x14ac:dyDescent="0.25">
      <c r="A18" s="6" t="s">
        <v>22</v>
      </c>
      <c r="B18" s="6" t="s">
        <v>58</v>
      </c>
      <c r="C18" s="6">
        <v>0.02</v>
      </c>
      <c r="E18" s="6">
        <v>6.0000000000000001E-3</v>
      </c>
      <c r="F18" s="6" t="s">
        <v>117</v>
      </c>
    </row>
    <row r="19" spans="1:6" x14ac:dyDescent="0.25">
      <c r="A19" s="6" t="s">
        <v>23</v>
      </c>
      <c r="B19" s="6" t="s">
        <v>58</v>
      </c>
      <c r="C19" s="6">
        <v>0.1</v>
      </c>
      <c r="E19" s="6">
        <v>6.0000000000000001E-3</v>
      </c>
      <c r="F19" s="6" t="s">
        <v>117</v>
      </c>
    </row>
    <row r="20" spans="1:6" x14ac:dyDescent="0.25">
      <c r="A20" s="6" t="s">
        <v>24</v>
      </c>
      <c r="B20" s="6" t="s">
        <v>58</v>
      </c>
      <c r="C20" s="6">
        <v>8.0000000000000002E-3</v>
      </c>
      <c r="E20" s="6">
        <v>3.3000000000000004E-3</v>
      </c>
      <c r="F20" s="6" t="s">
        <v>117</v>
      </c>
    </row>
    <row r="21" spans="1:6" x14ac:dyDescent="0.25">
      <c r="A21" s="6" t="s">
        <v>25</v>
      </c>
      <c r="B21" s="6" t="s">
        <v>58</v>
      </c>
      <c r="C21" s="6">
        <v>2E-3</v>
      </c>
      <c r="E21" s="6">
        <v>1.34E-3</v>
      </c>
      <c r="F21" s="6" t="s">
        <v>117</v>
      </c>
    </row>
    <row r="22" spans="1:6" x14ac:dyDescent="0.25">
      <c r="A22" s="6" t="s">
        <v>26</v>
      </c>
      <c r="B22" s="6" t="s">
        <v>58</v>
      </c>
      <c r="C22" s="6">
        <v>0.1</v>
      </c>
      <c r="E22" s="6">
        <v>2.3000000000000003E-2</v>
      </c>
      <c r="F22" s="6" t="s">
        <v>117</v>
      </c>
    </row>
    <row r="23" spans="1:6" x14ac:dyDescent="0.25">
      <c r="A23" s="6" t="s">
        <v>27</v>
      </c>
      <c r="B23" s="6" t="s">
        <v>58</v>
      </c>
      <c r="C23" s="6">
        <v>0.03</v>
      </c>
      <c r="E23" s="6">
        <v>1.32E-2</v>
      </c>
      <c r="F23" s="6" t="s">
        <v>117</v>
      </c>
    </row>
    <row r="24" spans="1:6" x14ac:dyDescent="0.25">
      <c r="A24" s="6" t="s">
        <v>28</v>
      </c>
      <c r="B24" s="6" t="s">
        <v>58</v>
      </c>
      <c r="C24" s="8">
        <f>(1-C15-C16-C17-C18-C19-C20-C21-C22-C23)</f>
        <v>0.61211446077638854</v>
      </c>
      <c r="E24" s="6">
        <v>0.22792000000000001</v>
      </c>
      <c r="F24" s="6" t="s">
        <v>117</v>
      </c>
    </row>
    <row r="25" spans="1:6" x14ac:dyDescent="0.25">
      <c r="A25" s="6" t="s">
        <v>36</v>
      </c>
      <c r="B25" s="6" t="s">
        <v>65</v>
      </c>
      <c r="C25" s="6">
        <v>1.5</v>
      </c>
      <c r="E25" s="7"/>
      <c r="F25" s="6" t="s">
        <v>116</v>
      </c>
    </row>
    <row r="26" spans="1:6" x14ac:dyDescent="0.25">
      <c r="A26" s="6" t="s">
        <v>37</v>
      </c>
      <c r="B26" s="6" t="s">
        <v>66</v>
      </c>
      <c r="C26" s="6">
        <v>2.7E-2</v>
      </c>
      <c r="F26" s="6" t="s">
        <v>116</v>
      </c>
    </row>
    <row r="27" spans="1:6" x14ac:dyDescent="0.25">
      <c r="A27" s="6" t="s">
        <v>38</v>
      </c>
      <c r="B27" s="6" t="s">
        <v>67</v>
      </c>
      <c r="C27" s="9">
        <v>2.12E-4</v>
      </c>
      <c r="E27" s="9"/>
      <c r="F27" s="6" t="s">
        <v>116</v>
      </c>
    </row>
    <row r="28" spans="1:6" x14ac:dyDescent="0.25">
      <c r="A28" s="6" t="s">
        <v>34</v>
      </c>
      <c r="B28" s="6" t="s">
        <v>64</v>
      </c>
      <c r="C28" s="10">
        <v>5.7947686116700189E-2</v>
      </c>
      <c r="E28" s="7"/>
      <c r="F28" s="6" t="s">
        <v>116</v>
      </c>
    </row>
    <row r="29" spans="1:6" x14ac:dyDescent="0.25">
      <c r="A29" s="6" t="s">
        <v>35</v>
      </c>
      <c r="C29" s="10">
        <v>2.0833333333333332E-2</v>
      </c>
      <c r="E29" s="7"/>
      <c r="F29" s="6" t="s">
        <v>116</v>
      </c>
    </row>
    <row r="30" spans="1:6" x14ac:dyDescent="0.25">
      <c r="A30" s="6" t="s">
        <v>5</v>
      </c>
      <c r="B30" s="6" t="s">
        <v>51</v>
      </c>
      <c r="C30" s="6">
        <v>8.8999999999999999E-3</v>
      </c>
      <c r="E30" s="7"/>
      <c r="F30" s="6" t="s">
        <v>116</v>
      </c>
    </row>
    <row r="31" spans="1:6" x14ac:dyDescent="0.25">
      <c r="A31" s="6" t="s">
        <v>6</v>
      </c>
      <c r="B31" s="6" t="s">
        <v>52</v>
      </c>
      <c r="C31" s="6">
        <v>3.2355</v>
      </c>
      <c r="E31" s="7"/>
      <c r="F31" s="6" t="s">
        <v>116</v>
      </c>
    </row>
    <row r="32" spans="1:6" x14ac:dyDescent="0.25">
      <c r="A32" s="6" t="s">
        <v>7</v>
      </c>
      <c r="B32" s="6" t="s">
        <v>53</v>
      </c>
      <c r="C32" s="6">
        <v>0.71</v>
      </c>
      <c r="E32" s="7"/>
      <c r="F32" s="6" t="s">
        <v>116</v>
      </c>
    </row>
    <row r="33" spans="1:6" x14ac:dyDescent="0.25">
      <c r="A33" s="6" t="s">
        <v>78</v>
      </c>
      <c r="B33" s="6" t="s">
        <v>96</v>
      </c>
      <c r="C33" s="6">
        <v>0.69</v>
      </c>
      <c r="E33" s="17">
        <v>2.76E-2</v>
      </c>
      <c r="F33" s="6" t="s">
        <v>117</v>
      </c>
    </row>
    <row r="34" spans="1:6" x14ac:dyDescent="0.25">
      <c r="A34" s="6" t="s">
        <v>79</v>
      </c>
      <c r="B34" s="6" t="s">
        <v>97</v>
      </c>
      <c r="C34" s="6">
        <v>0.76</v>
      </c>
      <c r="E34" s="17">
        <v>4.5600000000000002E-2</v>
      </c>
      <c r="F34" s="6" t="s">
        <v>117</v>
      </c>
    </row>
    <row r="35" spans="1:6" x14ac:dyDescent="0.25">
      <c r="A35" s="6" t="s">
        <v>92</v>
      </c>
      <c r="B35" s="6" t="s">
        <v>98</v>
      </c>
      <c r="C35" s="6">
        <v>0.65</v>
      </c>
      <c r="E35" s="17">
        <v>8.4500000000000006E-2</v>
      </c>
      <c r="F35" s="6" t="s">
        <v>117</v>
      </c>
    </row>
    <row r="36" spans="1:6" x14ac:dyDescent="0.25">
      <c r="A36" s="6" t="s">
        <v>80</v>
      </c>
      <c r="B36" s="6" t="s">
        <v>99</v>
      </c>
      <c r="C36" s="6">
        <v>0.03</v>
      </c>
      <c r="E36" s="17">
        <v>1.5900000000000001E-2</v>
      </c>
      <c r="F36" s="6" t="s">
        <v>117</v>
      </c>
    </row>
    <row r="37" spans="1:6" x14ac:dyDescent="0.25">
      <c r="A37" s="6" t="s">
        <v>81</v>
      </c>
      <c r="B37" s="6" t="s">
        <v>100</v>
      </c>
      <c r="C37" s="6">
        <v>0.76</v>
      </c>
      <c r="E37" s="17">
        <v>7.6E-3</v>
      </c>
      <c r="F37" s="6" t="s">
        <v>117</v>
      </c>
    </row>
    <row r="38" spans="1:6" x14ac:dyDescent="0.25">
      <c r="A38" s="6" t="s">
        <v>82</v>
      </c>
      <c r="B38" s="6" t="s">
        <v>101</v>
      </c>
      <c r="C38" s="6">
        <v>0.62</v>
      </c>
      <c r="E38" s="17">
        <v>5.5799999999999995E-2</v>
      </c>
      <c r="F38" s="6" t="s">
        <v>117</v>
      </c>
    </row>
    <row r="39" spans="1:6" x14ac:dyDescent="0.25">
      <c r="A39" s="6" t="s">
        <v>93</v>
      </c>
      <c r="B39" s="6" t="s">
        <v>102</v>
      </c>
      <c r="C39" s="6">
        <v>0.49</v>
      </c>
      <c r="E39" s="17">
        <v>7.3499999999999996E-2</v>
      </c>
      <c r="F39" s="6" t="s">
        <v>117</v>
      </c>
    </row>
    <row r="40" spans="1:6" x14ac:dyDescent="0.25">
      <c r="A40" s="6" t="s">
        <v>83</v>
      </c>
      <c r="B40" s="6" t="s">
        <v>103</v>
      </c>
      <c r="C40" s="6">
        <v>0.52929999999999999</v>
      </c>
      <c r="E40" s="17">
        <v>6.8808999999999995E-2</v>
      </c>
      <c r="F40" s="6" t="s">
        <v>117</v>
      </c>
    </row>
    <row r="41" spans="1:6" x14ac:dyDescent="0.25">
      <c r="A41" s="6" t="s">
        <v>84</v>
      </c>
      <c r="B41" s="6" t="s">
        <v>104</v>
      </c>
      <c r="C41" s="6">
        <v>0.69</v>
      </c>
      <c r="E41" s="17">
        <v>2.76E-2</v>
      </c>
      <c r="F41" s="6" t="s">
        <v>117</v>
      </c>
    </row>
    <row r="42" spans="1:6" x14ac:dyDescent="0.25">
      <c r="A42" s="6" t="s">
        <v>85</v>
      </c>
      <c r="B42" s="6" t="s">
        <v>105</v>
      </c>
      <c r="C42" s="6">
        <v>7.0000000000000007E-2</v>
      </c>
      <c r="E42" s="17">
        <v>3.1500000000000007E-2</v>
      </c>
      <c r="F42" s="6" t="s">
        <v>117</v>
      </c>
    </row>
    <row r="43" spans="1:6" x14ac:dyDescent="0.25">
      <c r="A43" s="6" t="s">
        <v>86</v>
      </c>
      <c r="B43" s="6" t="s">
        <v>106</v>
      </c>
      <c r="C43" s="6">
        <v>0.09</v>
      </c>
      <c r="E43" s="17">
        <v>4.7999999999999996E-3</v>
      </c>
      <c r="F43" s="6" t="s">
        <v>117</v>
      </c>
    </row>
    <row r="44" spans="1:6" x14ac:dyDescent="0.25">
      <c r="A44" s="6" t="s">
        <v>94</v>
      </c>
      <c r="B44" s="6" t="s">
        <v>107</v>
      </c>
      <c r="C44" s="6">
        <v>0.08</v>
      </c>
      <c r="E44" s="17">
        <v>1.44E-2</v>
      </c>
      <c r="F44" s="6" t="s">
        <v>117</v>
      </c>
    </row>
    <row r="45" spans="1:6" x14ac:dyDescent="0.25">
      <c r="A45" s="6" t="s">
        <v>87</v>
      </c>
      <c r="B45" s="6" t="s">
        <v>108</v>
      </c>
      <c r="C45" s="6">
        <v>1</v>
      </c>
      <c r="E45" s="17">
        <v>0.03</v>
      </c>
      <c r="F45" s="6" t="s">
        <v>117</v>
      </c>
    </row>
    <row r="46" spans="1:6" x14ac:dyDescent="0.25">
      <c r="A46" s="6" t="s">
        <v>88</v>
      </c>
      <c r="B46" s="6" t="s">
        <v>109</v>
      </c>
      <c r="C46" s="6">
        <v>0.05</v>
      </c>
      <c r="E46" s="17">
        <v>7.4999999999999997E-3</v>
      </c>
      <c r="F46" s="6" t="s">
        <v>117</v>
      </c>
    </row>
    <row r="47" spans="1:6" x14ac:dyDescent="0.25">
      <c r="A47" s="6" t="s">
        <v>89</v>
      </c>
      <c r="B47" s="6" t="s">
        <v>110</v>
      </c>
      <c r="C47" s="6">
        <v>0.04</v>
      </c>
      <c r="E47" s="17">
        <v>1.1200000000000002E-2</v>
      </c>
      <c r="F47" s="6" t="s">
        <v>117</v>
      </c>
    </row>
    <row r="48" spans="1:6" x14ac:dyDescent="0.25">
      <c r="A48" s="6" t="s">
        <v>95</v>
      </c>
      <c r="B48" s="6" t="s">
        <v>111</v>
      </c>
      <c r="C48" s="6">
        <v>0.17</v>
      </c>
      <c r="E48" s="17">
        <v>3.9100000000000003E-2</v>
      </c>
      <c r="F48" s="6" t="s">
        <v>117</v>
      </c>
    </row>
    <row r="49" spans="1:6" x14ac:dyDescent="0.25">
      <c r="A49" s="6" t="s">
        <v>90</v>
      </c>
      <c r="B49" s="6" t="s">
        <v>112</v>
      </c>
      <c r="C49" s="6">
        <v>7.0000000000000007E-2</v>
      </c>
      <c r="E49" s="17">
        <v>1.26E-2</v>
      </c>
      <c r="F49" s="6" t="s">
        <v>117</v>
      </c>
    </row>
    <row r="50" spans="1:6" x14ac:dyDescent="0.25">
      <c r="A50" s="6" t="s">
        <v>91</v>
      </c>
      <c r="B50" s="6" t="s">
        <v>113</v>
      </c>
      <c r="C50" s="6">
        <v>0.06</v>
      </c>
      <c r="E50" s="17">
        <v>8.9999999999999993E-3</v>
      </c>
      <c r="F50" s="6" t="s">
        <v>117</v>
      </c>
    </row>
    <row r="51" spans="1:6" x14ac:dyDescent="0.25">
      <c r="A51" s="6" t="s">
        <v>29</v>
      </c>
      <c r="B51" s="6" t="s">
        <v>59</v>
      </c>
      <c r="C51" s="6">
        <v>0</v>
      </c>
      <c r="E51" s="7"/>
      <c r="F51" s="6" t="s">
        <v>116</v>
      </c>
    </row>
    <row r="52" spans="1:6" x14ac:dyDescent="0.25">
      <c r="A52" s="6" t="s">
        <v>30</v>
      </c>
      <c r="B52" s="6" t="s">
        <v>60</v>
      </c>
      <c r="C52" s="6">
        <v>0</v>
      </c>
      <c r="E52" s="7"/>
      <c r="F52" s="6" t="s">
        <v>116</v>
      </c>
    </row>
    <row r="53" spans="1:6" x14ac:dyDescent="0.25">
      <c r="A53" s="6" t="s">
        <v>31</v>
      </c>
      <c r="B53" s="6" t="s">
        <v>61</v>
      </c>
      <c r="C53" s="6">
        <v>0.83</v>
      </c>
      <c r="E53" s="7"/>
      <c r="F53" s="6" t="s">
        <v>116</v>
      </c>
    </row>
    <row r="54" spans="1:6" x14ac:dyDescent="0.25">
      <c r="A54" s="6" t="s">
        <v>32</v>
      </c>
      <c r="B54" s="6" t="s">
        <v>62</v>
      </c>
      <c r="C54" s="15">
        <v>0</v>
      </c>
      <c r="E54" s="7"/>
      <c r="F54" s="6" t="s">
        <v>116</v>
      </c>
    </row>
    <row r="55" spans="1:6" x14ac:dyDescent="0.25">
      <c r="A55" s="6" t="s">
        <v>33</v>
      </c>
      <c r="B55" s="6" t="s">
        <v>63</v>
      </c>
      <c r="C55" s="9">
        <v>1000000000000</v>
      </c>
      <c r="E55" s="7"/>
      <c r="F55" s="6" t="s">
        <v>116</v>
      </c>
    </row>
    <row r="56" spans="1:6" x14ac:dyDescent="0.25">
      <c r="A56" s="6" t="s">
        <v>40</v>
      </c>
      <c r="B56" s="6" t="s">
        <v>69</v>
      </c>
      <c r="C56" s="6">
        <v>0</v>
      </c>
      <c r="E56" s="7"/>
      <c r="F56" s="6" t="s">
        <v>116</v>
      </c>
    </row>
    <row r="57" spans="1:6" x14ac:dyDescent="0.25">
      <c r="A57" s="6" t="s">
        <v>41</v>
      </c>
      <c r="B57" s="6" t="s">
        <v>70</v>
      </c>
      <c r="C57" s="6">
        <v>0</v>
      </c>
      <c r="E57" s="7"/>
      <c r="F57" s="6" t="s">
        <v>116</v>
      </c>
    </row>
    <row r="58" spans="1:6" x14ac:dyDescent="0.25">
      <c r="A58" s="6" t="s">
        <v>42</v>
      </c>
      <c r="B58" s="6" t="s">
        <v>71</v>
      </c>
      <c r="C58" s="6">
        <v>0</v>
      </c>
      <c r="E58" s="7"/>
      <c r="F58" s="6" t="s">
        <v>116</v>
      </c>
    </row>
    <row r="59" spans="1:6" x14ac:dyDescent="0.25">
      <c r="A59" s="6" t="s">
        <v>43</v>
      </c>
      <c r="B59" s="6" t="s">
        <v>72</v>
      </c>
      <c r="C59" s="6">
        <v>1</v>
      </c>
      <c r="E59" s="7"/>
      <c r="F59" s="6" t="s">
        <v>116</v>
      </c>
    </row>
    <row r="60" spans="1:6" x14ac:dyDescent="0.25">
      <c r="A60" s="3" t="s">
        <v>118</v>
      </c>
      <c r="B60" s="3"/>
      <c r="C60" s="16">
        <v>1</v>
      </c>
      <c r="D60" s="3"/>
      <c r="E60" s="11"/>
      <c r="F60" s="3" t="s">
        <v>116</v>
      </c>
    </row>
    <row r="61" spans="1:6" x14ac:dyDescent="0.25">
      <c r="A61" s="3" t="s">
        <v>39</v>
      </c>
      <c r="B61" s="3" t="s">
        <v>68</v>
      </c>
      <c r="C61" s="4">
        <v>4040</v>
      </c>
      <c r="D61" s="3"/>
      <c r="E61" s="11"/>
      <c r="F61" s="3" t="s">
        <v>116</v>
      </c>
    </row>
    <row r="62" spans="1:6" x14ac:dyDescent="0.25">
      <c r="A62" s="3" t="s">
        <v>73</v>
      </c>
      <c r="B62" s="3"/>
      <c r="C62" s="3">
        <v>4.34</v>
      </c>
      <c r="D62" s="3"/>
      <c r="E62" s="11"/>
      <c r="F62" s="3" t="s">
        <v>116</v>
      </c>
    </row>
    <row r="63" spans="1:6" x14ac:dyDescent="0.25">
      <c r="A63" s="3" t="s">
        <v>44</v>
      </c>
      <c r="B63" s="3"/>
      <c r="C63" s="3">
        <v>0.02</v>
      </c>
      <c r="D63" s="3"/>
      <c r="E63" s="11"/>
      <c r="F63" s="3" t="s">
        <v>116</v>
      </c>
    </row>
    <row r="64" spans="1:6" x14ac:dyDescent="0.25">
      <c r="A64" s="3" t="s">
        <v>47</v>
      </c>
      <c r="B64" s="3"/>
      <c r="C64" s="3">
        <v>0.42</v>
      </c>
      <c r="D64" s="3"/>
      <c r="E64" s="11"/>
      <c r="F64" s="3" t="s">
        <v>116</v>
      </c>
    </row>
    <row r="65" spans="1:6" x14ac:dyDescent="0.25">
      <c r="A65" s="3" t="s">
        <v>48</v>
      </c>
      <c r="B65" s="3" t="s">
        <v>77</v>
      </c>
      <c r="C65" s="3">
        <v>1.58</v>
      </c>
      <c r="D65" s="3"/>
      <c r="E65" s="11"/>
      <c r="F65" s="3" t="s">
        <v>116</v>
      </c>
    </row>
    <row r="66" spans="1:6" x14ac:dyDescent="0.25">
      <c r="A66" s="6" t="s">
        <v>119</v>
      </c>
      <c r="B66" s="6" t="s">
        <v>120</v>
      </c>
      <c r="C66" s="6">
        <v>1</v>
      </c>
      <c r="F66" s="6" t="s">
        <v>116</v>
      </c>
    </row>
    <row r="67" spans="1:6" x14ac:dyDescent="0.25">
      <c r="A67" s="6" t="s">
        <v>125</v>
      </c>
      <c r="C67" s="6">
        <v>0</v>
      </c>
      <c r="F67" s="6" t="s">
        <v>116</v>
      </c>
    </row>
    <row r="68" spans="1:6" x14ac:dyDescent="0.25">
      <c r="A68" s="6" t="s">
        <v>126</v>
      </c>
      <c r="C68" s="6">
        <v>0</v>
      </c>
      <c r="F68" s="6" t="s">
        <v>116</v>
      </c>
    </row>
    <row r="69" spans="1:6" x14ac:dyDescent="0.25">
      <c r="A69" s="2"/>
      <c r="B69" s="2"/>
      <c r="C69" s="2"/>
      <c r="D69" s="2"/>
      <c r="E69" s="2"/>
      <c r="F69" s="2"/>
    </row>
    <row r="70" spans="1:6" x14ac:dyDescent="0.25">
      <c r="A70" s="2"/>
      <c r="B70" s="2"/>
      <c r="C70" s="2"/>
      <c r="D70" s="2"/>
      <c r="E70" s="2"/>
      <c r="F70" s="2"/>
    </row>
    <row r="73" spans="1:6" x14ac:dyDescent="0.25">
      <c r="A73" s="2"/>
      <c r="B73" s="2"/>
      <c r="C73" s="2"/>
      <c r="D73" s="2"/>
      <c r="E73" s="2"/>
      <c r="F73" s="2"/>
    </row>
    <row r="74" spans="1:6" x14ac:dyDescent="0.25">
      <c r="A74" s="2"/>
      <c r="B74" s="2"/>
      <c r="C74" s="2"/>
      <c r="D74" s="2"/>
      <c r="E74" s="2"/>
      <c r="F74" s="2"/>
    </row>
    <row r="75" spans="1:6" x14ac:dyDescent="0.25">
      <c r="A75" s="2"/>
      <c r="B75" s="2"/>
      <c r="C75" s="2"/>
      <c r="D75" s="2"/>
      <c r="E75" s="2"/>
      <c r="F75" s="2"/>
    </row>
    <row r="76" spans="1:6" x14ac:dyDescent="0.25">
      <c r="A76" s="2"/>
      <c r="B76" s="2"/>
      <c r="C76" s="2"/>
      <c r="D76" s="2"/>
      <c r="E76" s="2"/>
      <c r="F76" s="2"/>
    </row>
    <row r="77" spans="1:6" x14ac:dyDescent="0.25">
      <c r="A77" s="2"/>
      <c r="B77" s="2"/>
      <c r="C77" s="2"/>
      <c r="D77" s="2"/>
      <c r="E77" s="2"/>
      <c r="F7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76"/>
  <sheetViews>
    <sheetView topLeftCell="A34" workbookViewId="0">
      <selection activeCell="O71" sqref="O71"/>
    </sheetView>
  </sheetViews>
  <sheetFormatPr defaultColWidth="9.140625" defaultRowHeight="15" x14ac:dyDescent="0.25"/>
  <cols>
    <col min="1" max="6" width="9.140625" style="6"/>
    <col min="7" max="16384" width="9.140625" style="2"/>
  </cols>
  <sheetData>
    <row r="1" spans="1:6" x14ac:dyDescent="0.25">
      <c r="A1" s="6" t="s">
        <v>0</v>
      </c>
      <c r="B1" s="6" t="s">
        <v>49</v>
      </c>
      <c r="C1" s="6" t="s">
        <v>1</v>
      </c>
      <c r="D1" s="6" t="s">
        <v>114</v>
      </c>
      <c r="E1" s="6" t="s">
        <v>115</v>
      </c>
      <c r="F1" s="6" t="s">
        <v>3</v>
      </c>
    </row>
    <row r="2" spans="1:6" x14ac:dyDescent="0.25">
      <c r="A2" s="6" t="s">
        <v>4</v>
      </c>
      <c r="B2" s="6" t="s">
        <v>50</v>
      </c>
      <c r="C2" s="6">
        <v>0.75</v>
      </c>
      <c r="E2" s="17">
        <v>0.18</v>
      </c>
      <c r="F2" s="6" t="s">
        <v>117</v>
      </c>
    </row>
    <row r="3" spans="1:6" x14ac:dyDescent="0.25">
      <c r="A3" s="6" t="s">
        <v>8</v>
      </c>
      <c r="B3" s="6" t="s">
        <v>55</v>
      </c>
      <c r="C3" s="6">
        <v>0.02</v>
      </c>
      <c r="E3" s="6">
        <v>2.0800000000000003E-2</v>
      </c>
      <c r="F3" s="6" t="s">
        <v>117</v>
      </c>
    </row>
    <row r="4" spans="1:6" x14ac:dyDescent="0.25">
      <c r="A4" s="6" t="s">
        <v>9</v>
      </c>
      <c r="B4" s="6" t="s">
        <v>55</v>
      </c>
      <c r="C4" s="6">
        <v>0.01</v>
      </c>
      <c r="E4" s="6">
        <v>1.0400000000000001E-2</v>
      </c>
      <c r="F4" s="6" t="s">
        <v>117</v>
      </c>
    </row>
    <row r="5" spans="1:6" x14ac:dyDescent="0.25">
      <c r="A5" s="6" t="s">
        <v>10</v>
      </c>
      <c r="B5" s="6" t="s">
        <v>55</v>
      </c>
      <c r="C5" s="6">
        <v>0.17</v>
      </c>
      <c r="E5" s="6">
        <v>0.17680000000000001</v>
      </c>
      <c r="F5" s="6" t="s">
        <v>116</v>
      </c>
    </row>
    <row r="6" spans="1:6" x14ac:dyDescent="0.25">
      <c r="A6" s="6" t="s">
        <v>11</v>
      </c>
      <c r="B6" s="6" t="s">
        <v>55</v>
      </c>
      <c r="C6" s="6">
        <v>0.01</v>
      </c>
      <c r="E6" s="6">
        <v>1.0400000000000001E-2</v>
      </c>
      <c r="F6" s="6" t="s">
        <v>117</v>
      </c>
    </row>
    <row r="7" spans="1:6" x14ac:dyDescent="0.25">
      <c r="A7" s="6" t="s">
        <v>54</v>
      </c>
      <c r="B7" s="6" t="s">
        <v>55</v>
      </c>
      <c r="C7" s="6">
        <v>0.03</v>
      </c>
      <c r="E7" s="6">
        <v>3.1199999999999999E-2</v>
      </c>
      <c r="F7" s="6" t="s">
        <v>117</v>
      </c>
    </row>
    <row r="8" spans="1:6" x14ac:dyDescent="0.25">
      <c r="A8" s="6" t="s">
        <v>13</v>
      </c>
      <c r="B8" s="6" t="s">
        <v>55</v>
      </c>
      <c r="C8" s="6">
        <v>0.02</v>
      </c>
      <c r="E8" s="6">
        <v>2.0800000000000003E-2</v>
      </c>
      <c r="F8" s="6" t="s">
        <v>117</v>
      </c>
    </row>
    <row r="9" spans="1:6" x14ac:dyDescent="0.25">
      <c r="A9" s="6" t="s">
        <v>14</v>
      </c>
      <c r="B9" s="6" t="s">
        <v>55</v>
      </c>
      <c r="C9" s="6">
        <v>0.06</v>
      </c>
      <c r="E9" s="6">
        <v>6.2399999999999997E-2</v>
      </c>
      <c r="F9" s="6" t="s">
        <v>117</v>
      </c>
    </row>
    <row r="10" spans="1:6" x14ac:dyDescent="0.25">
      <c r="A10" s="6" t="s">
        <v>15</v>
      </c>
      <c r="B10" s="6" t="s">
        <v>55</v>
      </c>
      <c r="C10" s="6">
        <v>0.13</v>
      </c>
      <c r="F10" s="6" t="s">
        <v>116</v>
      </c>
    </row>
    <row r="11" spans="1:6" x14ac:dyDescent="0.25">
      <c r="A11" s="6" t="s">
        <v>16</v>
      </c>
      <c r="B11" s="6" t="s">
        <v>55</v>
      </c>
      <c r="C11" s="8">
        <f>(1-C3-C4-C5-C6-C7-C8-C9-C10)</f>
        <v>0.54999999999999993</v>
      </c>
      <c r="F11" s="6" t="s">
        <v>116</v>
      </c>
    </row>
    <row r="12" spans="1:6" x14ac:dyDescent="0.25">
      <c r="A12" s="6" t="s">
        <v>12</v>
      </c>
      <c r="B12" s="6" t="s">
        <v>55</v>
      </c>
      <c r="C12" s="8">
        <f>1/3</f>
        <v>0.33333333333333331</v>
      </c>
      <c r="E12" s="7"/>
      <c r="F12" s="6" t="s">
        <v>116</v>
      </c>
    </row>
    <row r="13" spans="1:6" x14ac:dyDescent="0.25">
      <c r="A13" s="6" t="s">
        <v>17</v>
      </c>
      <c r="B13" s="6" t="s">
        <v>56</v>
      </c>
      <c r="C13" s="6">
        <v>0.1</v>
      </c>
      <c r="F13" s="6" t="s">
        <v>116</v>
      </c>
    </row>
    <row r="14" spans="1:6" x14ac:dyDescent="0.25">
      <c r="A14" s="6" t="s">
        <v>18</v>
      </c>
      <c r="B14" s="6" t="s">
        <v>57</v>
      </c>
      <c r="C14" s="6">
        <v>0.4</v>
      </c>
      <c r="F14" s="6" t="s">
        <v>116</v>
      </c>
    </row>
    <row r="15" spans="1:6" x14ac:dyDescent="0.25">
      <c r="A15" s="6" t="s">
        <v>19</v>
      </c>
      <c r="B15" s="6" t="s">
        <v>58</v>
      </c>
      <c r="C15" s="6">
        <v>0.02</v>
      </c>
      <c r="E15" s="6">
        <v>8.8000000000000005E-3</v>
      </c>
      <c r="F15" s="6" t="s">
        <v>117</v>
      </c>
    </row>
    <row r="16" spans="1:6" x14ac:dyDescent="0.25">
      <c r="A16" s="6" t="s">
        <v>20</v>
      </c>
      <c r="B16" s="6" t="s">
        <v>58</v>
      </c>
      <c r="C16" s="8">
        <v>2.7885539223611467E-2</v>
      </c>
      <c r="E16" s="6">
        <v>1.38E-2</v>
      </c>
      <c r="F16" s="6" t="s">
        <v>117</v>
      </c>
    </row>
    <row r="17" spans="1:6" x14ac:dyDescent="0.25">
      <c r="A17" s="6" t="s">
        <v>21</v>
      </c>
      <c r="B17" s="6" t="s">
        <v>58</v>
      </c>
      <c r="C17" s="6">
        <v>0.08</v>
      </c>
      <c r="E17" s="6">
        <v>7.7399999999999997E-2</v>
      </c>
      <c r="F17" s="6" t="s">
        <v>117</v>
      </c>
    </row>
    <row r="18" spans="1:6" x14ac:dyDescent="0.25">
      <c r="A18" s="6" t="s">
        <v>22</v>
      </c>
      <c r="B18" s="6" t="s">
        <v>58</v>
      </c>
      <c r="C18" s="6">
        <v>0.02</v>
      </c>
      <c r="E18" s="6">
        <v>6.0000000000000001E-3</v>
      </c>
      <c r="F18" s="6" t="s">
        <v>117</v>
      </c>
    </row>
    <row r="19" spans="1:6" x14ac:dyDescent="0.25">
      <c r="A19" s="6" t="s">
        <v>23</v>
      </c>
      <c r="B19" s="6" t="s">
        <v>58</v>
      </c>
      <c r="C19" s="6">
        <v>0.1</v>
      </c>
      <c r="E19" s="6">
        <v>6.0000000000000001E-3</v>
      </c>
      <c r="F19" s="6" t="s">
        <v>117</v>
      </c>
    </row>
    <row r="20" spans="1:6" x14ac:dyDescent="0.25">
      <c r="A20" s="6" t="s">
        <v>24</v>
      </c>
      <c r="B20" s="6" t="s">
        <v>58</v>
      </c>
      <c r="C20" s="6">
        <v>8.0000000000000002E-3</v>
      </c>
      <c r="E20" s="6">
        <v>3.3000000000000004E-3</v>
      </c>
      <c r="F20" s="6" t="s">
        <v>117</v>
      </c>
    </row>
    <row r="21" spans="1:6" x14ac:dyDescent="0.25">
      <c r="A21" s="6" t="s">
        <v>25</v>
      </c>
      <c r="B21" s="6" t="s">
        <v>58</v>
      </c>
      <c r="C21" s="6">
        <v>2E-3</v>
      </c>
      <c r="E21" s="6">
        <v>1.34E-3</v>
      </c>
      <c r="F21" s="6" t="s">
        <v>117</v>
      </c>
    </row>
    <row r="22" spans="1:6" x14ac:dyDescent="0.25">
      <c r="A22" s="6" t="s">
        <v>26</v>
      </c>
      <c r="B22" s="6" t="s">
        <v>58</v>
      </c>
      <c r="C22" s="6">
        <v>0.1</v>
      </c>
      <c r="E22" s="6">
        <v>2.3000000000000003E-2</v>
      </c>
      <c r="F22" s="6" t="s">
        <v>117</v>
      </c>
    </row>
    <row r="23" spans="1:6" x14ac:dyDescent="0.25">
      <c r="A23" s="6" t="s">
        <v>27</v>
      </c>
      <c r="B23" s="6" t="s">
        <v>58</v>
      </c>
      <c r="C23" s="6">
        <v>0.03</v>
      </c>
      <c r="E23" s="6">
        <v>1.32E-2</v>
      </c>
      <c r="F23" s="6" t="s">
        <v>117</v>
      </c>
    </row>
    <row r="24" spans="1:6" x14ac:dyDescent="0.25">
      <c r="A24" s="6" t="s">
        <v>28</v>
      </c>
      <c r="B24" s="6" t="s">
        <v>58</v>
      </c>
      <c r="C24" s="8">
        <f>(1-C15-C16-C17-C18-C19-C20-C21-C22-C23)</f>
        <v>0.61211446077638854</v>
      </c>
      <c r="E24" s="6">
        <v>0.22792000000000001</v>
      </c>
      <c r="F24" s="6" t="s">
        <v>117</v>
      </c>
    </row>
    <row r="25" spans="1:6" x14ac:dyDescent="0.25">
      <c r="A25" s="6" t="s">
        <v>36</v>
      </c>
      <c r="B25" s="6" t="s">
        <v>65</v>
      </c>
      <c r="C25" s="6">
        <v>1.5</v>
      </c>
      <c r="E25" s="7"/>
      <c r="F25" s="6" t="s">
        <v>116</v>
      </c>
    </row>
    <row r="26" spans="1:6" x14ac:dyDescent="0.25">
      <c r="A26" s="6" t="s">
        <v>37</v>
      </c>
      <c r="B26" s="6" t="s">
        <v>66</v>
      </c>
      <c r="C26" s="6">
        <v>2.7E-2</v>
      </c>
      <c r="F26" s="6" t="s">
        <v>116</v>
      </c>
    </row>
    <row r="27" spans="1:6" x14ac:dyDescent="0.25">
      <c r="A27" s="6" t="s">
        <v>38</v>
      </c>
      <c r="B27" s="6" t="s">
        <v>67</v>
      </c>
      <c r="C27" s="9">
        <v>2.12E-4</v>
      </c>
      <c r="E27" s="9"/>
      <c r="F27" s="6" t="s">
        <v>116</v>
      </c>
    </row>
    <row r="28" spans="1:6" x14ac:dyDescent="0.25">
      <c r="A28" s="6" t="s">
        <v>34</v>
      </c>
      <c r="B28" s="6" t="s">
        <v>64</v>
      </c>
      <c r="C28" s="10">
        <v>5.7947686116700189E-2</v>
      </c>
      <c r="E28" s="7"/>
      <c r="F28" s="6" t="s">
        <v>116</v>
      </c>
    </row>
    <row r="29" spans="1:6" x14ac:dyDescent="0.25">
      <c r="A29" s="6" t="s">
        <v>35</v>
      </c>
      <c r="C29" s="10">
        <v>2.0833333333333332E-2</v>
      </c>
      <c r="E29" s="7"/>
      <c r="F29" s="6" t="s">
        <v>116</v>
      </c>
    </row>
    <row r="30" spans="1:6" x14ac:dyDescent="0.25">
      <c r="A30" s="6" t="s">
        <v>5</v>
      </c>
      <c r="B30" s="6" t="s">
        <v>51</v>
      </c>
      <c r="C30" s="6">
        <v>8.8999999999999999E-3</v>
      </c>
      <c r="E30" s="7"/>
      <c r="F30" s="6" t="s">
        <v>116</v>
      </c>
    </row>
    <row r="31" spans="1:6" x14ac:dyDescent="0.25">
      <c r="A31" s="6" t="s">
        <v>6</v>
      </c>
      <c r="B31" s="6" t="s">
        <v>52</v>
      </c>
      <c r="C31" s="6">
        <v>3.2355</v>
      </c>
      <c r="E31" s="7"/>
      <c r="F31" s="6" t="s">
        <v>116</v>
      </c>
    </row>
    <row r="32" spans="1:6" x14ac:dyDescent="0.25">
      <c r="A32" s="6" t="s">
        <v>7</v>
      </c>
      <c r="B32" s="6" t="s">
        <v>53</v>
      </c>
      <c r="C32" s="6">
        <v>0.71</v>
      </c>
      <c r="E32" s="7"/>
      <c r="F32" s="6" t="s">
        <v>116</v>
      </c>
    </row>
    <row r="33" spans="1:6" x14ac:dyDescent="0.25">
      <c r="A33" s="6" t="s">
        <v>78</v>
      </c>
      <c r="B33" s="6" t="s">
        <v>96</v>
      </c>
      <c r="C33" s="6">
        <v>0.69</v>
      </c>
      <c r="E33" s="17">
        <v>2.76E-2</v>
      </c>
      <c r="F33" s="6" t="s">
        <v>117</v>
      </c>
    </row>
    <row r="34" spans="1:6" x14ac:dyDescent="0.25">
      <c r="A34" s="6" t="s">
        <v>79</v>
      </c>
      <c r="B34" s="6" t="s">
        <v>97</v>
      </c>
      <c r="C34" s="6">
        <v>0.76</v>
      </c>
      <c r="E34" s="17">
        <v>4.5600000000000002E-2</v>
      </c>
      <c r="F34" s="6" t="s">
        <v>117</v>
      </c>
    </row>
    <row r="35" spans="1:6" x14ac:dyDescent="0.25">
      <c r="A35" s="6" t="s">
        <v>92</v>
      </c>
      <c r="B35" s="6" t="s">
        <v>98</v>
      </c>
      <c r="C35" s="6">
        <v>0.65</v>
      </c>
      <c r="E35" s="17">
        <v>8.4500000000000006E-2</v>
      </c>
      <c r="F35" s="6" t="s">
        <v>117</v>
      </c>
    </row>
    <row r="36" spans="1:6" x14ac:dyDescent="0.25">
      <c r="A36" s="6" t="s">
        <v>80</v>
      </c>
      <c r="B36" s="6" t="s">
        <v>99</v>
      </c>
      <c r="C36" s="6">
        <v>0.03</v>
      </c>
      <c r="E36" s="17">
        <v>1.5900000000000001E-2</v>
      </c>
      <c r="F36" s="6" t="s">
        <v>117</v>
      </c>
    </row>
    <row r="37" spans="1:6" x14ac:dyDescent="0.25">
      <c r="A37" s="6" t="s">
        <v>81</v>
      </c>
      <c r="B37" s="6" t="s">
        <v>100</v>
      </c>
      <c r="C37" s="6">
        <v>0.76</v>
      </c>
      <c r="E37" s="17">
        <v>7.6E-3</v>
      </c>
      <c r="F37" s="6" t="s">
        <v>117</v>
      </c>
    </row>
    <row r="38" spans="1:6" x14ac:dyDescent="0.25">
      <c r="A38" s="6" t="s">
        <v>82</v>
      </c>
      <c r="B38" s="6" t="s">
        <v>101</v>
      </c>
      <c r="C38" s="6">
        <v>0.62</v>
      </c>
      <c r="E38" s="17">
        <v>5.5799999999999995E-2</v>
      </c>
      <c r="F38" s="6" t="s">
        <v>117</v>
      </c>
    </row>
    <row r="39" spans="1:6" x14ac:dyDescent="0.25">
      <c r="A39" s="6" t="s">
        <v>93</v>
      </c>
      <c r="B39" s="6" t="s">
        <v>102</v>
      </c>
      <c r="C39" s="6">
        <v>0.49</v>
      </c>
      <c r="E39" s="17">
        <v>7.3499999999999996E-2</v>
      </c>
      <c r="F39" s="6" t="s">
        <v>117</v>
      </c>
    </row>
    <row r="40" spans="1:6" x14ac:dyDescent="0.25">
      <c r="A40" s="6" t="s">
        <v>83</v>
      </c>
      <c r="B40" s="6" t="s">
        <v>103</v>
      </c>
      <c r="C40" s="6">
        <v>0.52929999999999999</v>
      </c>
      <c r="E40" s="17">
        <v>6.8808999999999995E-2</v>
      </c>
      <c r="F40" s="6" t="s">
        <v>117</v>
      </c>
    </row>
    <row r="41" spans="1:6" x14ac:dyDescent="0.25">
      <c r="A41" s="6" t="s">
        <v>84</v>
      </c>
      <c r="B41" s="6" t="s">
        <v>104</v>
      </c>
      <c r="C41" s="6">
        <v>0.69</v>
      </c>
      <c r="E41" s="17">
        <v>2.76E-2</v>
      </c>
      <c r="F41" s="6" t="s">
        <v>117</v>
      </c>
    </row>
    <row r="42" spans="1:6" x14ac:dyDescent="0.25">
      <c r="A42" s="6" t="s">
        <v>85</v>
      </c>
      <c r="B42" s="6" t="s">
        <v>105</v>
      </c>
      <c r="C42" s="6">
        <v>7.0000000000000007E-2</v>
      </c>
      <c r="E42" s="17">
        <v>3.1500000000000007E-2</v>
      </c>
      <c r="F42" s="6" t="s">
        <v>117</v>
      </c>
    </row>
    <row r="43" spans="1:6" x14ac:dyDescent="0.25">
      <c r="A43" s="6" t="s">
        <v>86</v>
      </c>
      <c r="B43" s="6" t="s">
        <v>106</v>
      </c>
      <c r="C43" s="6">
        <v>0.09</v>
      </c>
      <c r="E43" s="17">
        <v>4.7999999999999996E-3</v>
      </c>
      <c r="F43" s="6" t="s">
        <v>117</v>
      </c>
    </row>
    <row r="44" spans="1:6" x14ac:dyDescent="0.25">
      <c r="A44" s="6" t="s">
        <v>94</v>
      </c>
      <c r="B44" s="6" t="s">
        <v>107</v>
      </c>
      <c r="C44" s="6">
        <v>0.08</v>
      </c>
      <c r="E44" s="17">
        <v>1.44E-2</v>
      </c>
      <c r="F44" s="6" t="s">
        <v>117</v>
      </c>
    </row>
    <row r="45" spans="1:6" x14ac:dyDescent="0.25">
      <c r="A45" s="6" t="s">
        <v>87</v>
      </c>
      <c r="B45" s="6" t="s">
        <v>108</v>
      </c>
      <c r="C45" s="6">
        <v>1</v>
      </c>
      <c r="E45" s="17">
        <v>0.03</v>
      </c>
      <c r="F45" s="6" t="s">
        <v>117</v>
      </c>
    </row>
    <row r="46" spans="1:6" x14ac:dyDescent="0.25">
      <c r="A46" s="6" t="s">
        <v>88</v>
      </c>
      <c r="B46" s="6" t="s">
        <v>109</v>
      </c>
      <c r="C46" s="6">
        <v>0.05</v>
      </c>
      <c r="E46" s="17">
        <v>7.4999999999999997E-3</v>
      </c>
      <c r="F46" s="6" t="s">
        <v>117</v>
      </c>
    </row>
    <row r="47" spans="1:6" x14ac:dyDescent="0.25">
      <c r="A47" s="6" t="s">
        <v>89</v>
      </c>
      <c r="B47" s="6" t="s">
        <v>110</v>
      </c>
      <c r="C47" s="6">
        <v>0.04</v>
      </c>
      <c r="E47" s="17">
        <v>1.1200000000000002E-2</v>
      </c>
      <c r="F47" s="6" t="s">
        <v>117</v>
      </c>
    </row>
    <row r="48" spans="1:6" x14ac:dyDescent="0.25">
      <c r="A48" s="6" t="s">
        <v>95</v>
      </c>
      <c r="B48" s="6" t="s">
        <v>111</v>
      </c>
      <c r="C48" s="6">
        <v>0.17</v>
      </c>
      <c r="E48" s="17">
        <v>3.9100000000000003E-2</v>
      </c>
      <c r="F48" s="6" t="s">
        <v>117</v>
      </c>
    </row>
    <row r="49" spans="1:7" x14ac:dyDescent="0.25">
      <c r="A49" s="6" t="s">
        <v>90</v>
      </c>
      <c r="B49" s="6" t="s">
        <v>112</v>
      </c>
      <c r="C49" s="6">
        <v>7.0000000000000007E-2</v>
      </c>
      <c r="E49" s="17">
        <v>1.26E-2</v>
      </c>
      <c r="F49" s="6" t="s">
        <v>117</v>
      </c>
    </row>
    <row r="50" spans="1:7" x14ac:dyDescent="0.25">
      <c r="A50" s="6" t="s">
        <v>91</v>
      </c>
      <c r="B50" s="6" t="s">
        <v>113</v>
      </c>
      <c r="C50" s="6">
        <v>0.06</v>
      </c>
      <c r="E50" s="17">
        <v>8.9999999999999993E-3</v>
      </c>
      <c r="F50" s="6" t="s">
        <v>117</v>
      </c>
    </row>
    <row r="51" spans="1:7" x14ac:dyDescent="0.25">
      <c r="A51" s="6" t="s">
        <v>29</v>
      </c>
      <c r="B51" s="6" t="s">
        <v>59</v>
      </c>
      <c r="C51" s="6">
        <v>0</v>
      </c>
      <c r="E51" s="7"/>
      <c r="F51" s="6" t="s">
        <v>116</v>
      </c>
    </row>
    <row r="52" spans="1:7" x14ac:dyDescent="0.25">
      <c r="A52" s="6" t="s">
        <v>30</v>
      </c>
      <c r="B52" s="6" t="s">
        <v>60</v>
      </c>
      <c r="C52" s="6">
        <v>0</v>
      </c>
      <c r="E52" s="7"/>
      <c r="F52" s="6" t="s">
        <v>116</v>
      </c>
    </row>
    <row r="53" spans="1:7" x14ac:dyDescent="0.25">
      <c r="A53" s="6" t="s">
        <v>31</v>
      </c>
      <c r="B53" s="6" t="s">
        <v>61</v>
      </c>
      <c r="C53" s="6">
        <v>0.83</v>
      </c>
      <c r="E53" s="7"/>
      <c r="F53" s="6" t="s">
        <v>116</v>
      </c>
    </row>
    <row r="54" spans="1:7" x14ac:dyDescent="0.25">
      <c r="A54" s="6" t="s">
        <v>32</v>
      </c>
      <c r="B54" s="6" t="s">
        <v>62</v>
      </c>
      <c r="C54" s="6">
        <v>0</v>
      </c>
      <c r="E54" s="7"/>
      <c r="F54" s="6" t="s">
        <v>116</v>
      </c>
    </row>
    <row r="55" spans="1:7" x14ac:dyDescent="0.25">
      <c r="A55" s="6" t="s">
        <v>33</v>
      </c>
      <c r="B55" s="6" t="s">
        <v>63</v>
      </c>
      <c r="C55" s="9">
        <v>1000000000000</v>
      </c>
      <c r="E55" s="7"/>
      <c r="F55" s="6" t="s">
        <v>116</v>
      </c>
    </row>
    <row r="56" spans="1:7" x14ac:dyDescent="0.25">
      <c r="A56" s="6" t="s">
        <v>40</v>
      </c>
      <c r="B56" s="6" t="s">
        <v>69</v>
      </c>
      <c r="C56" s="6">
        <v>0</v>
      </c>
      <c r="E56" s="7"/>
      <c r="F56" s="6" t="s">
        <v>116</v>
      </c>
    </row>
    <row r="57" spans="1:7" x14ac:dyDescent="0.25">
      <c r="A57" s="6" t="s">
        <v>41</v>
      </c>
      <c r="B57" s="6" t="s">
        <v>70</v>
      </c>
      <c r="C57" s="6">
        <v>0</v>
      </c>
      <c r="E57" s="7"/>
      <c r="F57" s="6" t="s">
        <v>116</v>
      </c>
    </row>
    <row r="58" spans="1:7" x14ac:dyDescent="0.25">
      <c r="A58" s="6" t="s">
        <v>42</v>
      </c>
      <c r="B58" s="6" t="s">
        <v>71</v>
      </c>
      <c r="C58" s="6">
        <v>0</v>
      </c>
      <c r="E58" s="7"/>
      <c r="F58" s="6" t="s">
        <v>116</v>
      </c>
    </row>
    <row r="59" spans="1:7" x14ac:dyDescent="0.25">
      <c r="A59" s="6" t="s">
        <v>43</v>
      </c>
      <c r="B59" s="6" t="s">
        <v>72</v>
      </c>
      <c r="C59" s="6">
        <v>1</v>
      </c>
      <c r="E59" s="7"/>
      <c r="F59" s="6" t="s">
        <v>116</v>
      </c>
    </row>
    <row r="60" spans="1:7" x14ac:dyDescent="0.25">
      <c r="A60" s="3" t="s">
        <v>118</v>
      </c>
      <c r="B60" s="3"/>
      <c r="C60" s="16">
        <v>1.48</v>
      </c>
      <c r="D60" s="3"/>
      <c r="E60" s="11"/>
      <c r="F60" s="3" t="s">
        <v>116</v>
      </c>
      <c r="G60" s="3"/>
    </row>
    <row r="61" spans="1:7" x14ac:dyDescent="0.25">
      <c r="A61" s="3" t="s">
        <v>39</v>
      </c>
      <c r="B61" s="3" t="s">
        <v>68</v>
      </c>
      <c r="C61" s="4">
        <v>1770</v>
      </c>
      <c r="D61" s="3"/>
      <c r="E61" s="11"/>
      <c r="F61" s="3" t="s">
        <v>116</v>
      </c>
      <c r="G61" s="3"/>
    </row>
    <row r="62" spans="1:7" x14ac:dyDescent="0.25">
      <c r="A62" s="3" t="s">
        <v>73</v>
      </c>
      <c r="B62" s="3"/>
      <c r="C62" s="3">
        <v>1.73</v>
      </c>
      <c r="D62" s="3"/>
      <c r="E62" s="11"/>
      <c r="F62" s="3" t="s">
        <v>116</v>
      </c>
      <c r="G62" s="3"/>
    </row>
    <row r="63" spans="1:7" x14ac:dyDescent="0.25">
      <c r="A63" s="3" t="s">
        <v>44</v>
      </c>
      <c r="B63" s="3"/>
      <c r="C63" s="3">
        <v>5.8000000000000003E-2</v>
      </c>
      <c r="D63" s="3"/>
      <c r="E63" s="11"/>
      <c r="F63" s="3" t="s">
        <v>116</v>
      </c>
      <c r="G63" s="3"/>
    </row>
    <row r="64" spans="1:7" x14ac:dyDescent="0.25">
      <c r="A64" s="3" t="s">
        <v>47</v>
      </c>
      <c r="B64" s="3"/>
      <c r="C64" s="3">
        <v>0.42</v>
      </c>
      <c r="D64" s="3"/>
      <c r="E64" s="11"/>
      <c r="F64" s="3" t="s">
        <v>116</v>
      </c>
      <c r="G64" s="3"/>
    </row>
    <row r="65" spans="1:6" x14ac:dyDescent="0.25">
      <c r="A65" s="6" t="s">
        <v>48</v>
      </c>
      <c r="B65" s="6" t="s">
        <v>77</v>
      </c>
      <c r="C65" s="6">
        <v>1.58</v>
      </c>
      <c r="E65" s="7"/>
      <c r="F65" s="6" t="s">
        <v>116</v>
      </c>
    </row>
    <row r="66" spans="1:6" x14ac:dyDescent="0.25">
      <c r="A66" s="6" t="s">
        <v>119</v>
      </c>
      <c r="B66" s="6" t="s">
        <v>120</v>
      </c>
      <c r="C66" s="6">
        <v>1</v>
      </c>
      <c r="F66" s="6" t="s">
        <v>116</v>
      </c>
    </row>
    <row r="67" spans="1:6" x14ac:dyDescent="0.25">
      <c r="A67" s="6" t="s">
        <v>125</v>
      </c>
      <c r="C67" s="6">
        <v>0</v>
      </c>
      <c r="F67" s="6" t="s">
        <v>116</v>
      </c>
    </row>
    <row r="68" spans="1:6" x14ac:dyDescent="0.25">
      <c r="A68" s="6" t="s">
        <v>126</v>
      </c>
      <c r="C68" s="6">
        <v>0</v>
      </c>
      <c r="F68" s="6" t="s">
        <v>116</v>
      </c>
    </row>
    <row r="69" spans="1:6" x14ac:dyDescent="0.25">
      <c r="A69" s="2"/>
      <c r="B69" s="2"/>
      <c r="C69" s="2"/>
      <c r="D69" s="2"/>
      <c r="E69" s="2"/>
      <c r="F69" s="2"/>
    </row>
    <row r="70" spans="1:6" x14ac:dyDescent="0.25">
      <c r="A70" s="2"/>
      <c r="B70" s="2"/>
      <c r="C70" s="2"/>
      <c r="D70" s="2"/>
      <c r="E70" s="2"/>
      <c r="F70" s="2"/>
    </row>
    <row r="72" spans="1:6" x14ac:dyDescent="0.25">
      <c r="A72" s="2"/>
      <c r="B72" s="2"/>
      <c r="C72" s="2"/>
      <c r="D72" s="2"/>
      <c r="E72" s="2"/>
      <c r="F72" s="2"/>
    </row>
    <row r="73" spans="1:6" x14ac:dyDescent="0.25">
      <c r="A73" s="2"/>
      <c r="B73" s="2"/>
      <c r="C73" s="2"/>
      <c r="D73" s="2"/>
      <c r="E73" s="2"/>
      <c r="F73" s="2"/>
    </row>
    <row r="74" spans="1:6" x14ac:dyDescent="0.25">
      <c r="A74" s="2"/>
      <c r="B74" s="2"/>
      <c r="C74" s="2"/>
      <c r="D74" s="2"/>
      <c r="E74" s="2"/>
      <c r="F74" s="2"/>
    </row>
    <row r="75" spans="1:6" x14ac:dyDescent="0.25">
      <c r="A75" s="2"/>
      <c r="B75" s="2"/>
      <c r="C75" s="2"/>
      <c r="D75" s="2"/>
      <c r="E75" s="2"/>
      <c r="F75" s="2"/>
    </row>
    <row r="76" spans="1:6" x14ac:dyDescent="0.25">
      <c r="A76" s="2"/>
      <c r="B76" s="2"/>
      <c r="C76" s="2"/>
      <c r="D76" s="2"/>
      <c r="E76" s="2"/>
      <c r="F76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8"/>
  <sheetViews>
    <sheetView topLeftCell="A46" workbookViewId="0">
      <selection activeCell="T68" sqref="T68"/>
    </sheetView>
  </sheetViews>
  <sheetFormatPr defaultColWidth="9.140625" defaultRowHeight="15" x14ac:dyDescent="0.25"/>
  <cols>
    <col min="1" max="6" width="9.140625" style="6"/>
    <col min="7" max="16384" width="9.140625" style="2"/>
  </cols>
  <sheetData>
    <row r="1" spans="1:6" x14ac:dyDescent="0.25">
      <c r="A1" s="6" t="s">
        <v>0</v>
      </c>
      <c r="B1" s="6" t="s">
        <v>49</v>
      </c>
      <c r="C1" s="6" t="s">
        <v>1</v>
      </c>
      <c r="D1" s="6" t="s">
        <v>114</v>
      </c>
      <c r="E1" s="6" t="s">
        <v>115</v>
      </c>
      <c r="F1" s="6" t="s">
        <v>3</v>
      </c>
    </row>
    <row r="2" spans="1:6" x14ac:dyDescent="0.25">
      <c r="A2" s="6" t="s">
        <v>4</v>
      </c>
      <c r="B2" s="6" t="s">
        <v>50</v>
      </c>
      <c r="C2" s="6">
        <v>0.75</v>
      </c>
      <c r="E2" s="17">
        <v>0.18</v>
      </c>
      <c r="F2" s="6" t="s">
        <v>117</v>
      </c>
    </row>
    <row r="3" spans="1:6" x14ac:dyDescent="0.25">
      <c r="A3" s="6" t="s">
        <v>8</v>
      </c>
      <c r="B3" s="6" t="s">
        <v>55</v>
      </c>
      <c r="C3" s="6">
        <v>0.02</v>
      </c>
      <c r="E3" s="6">
        <v>2.0800000000000003E-2</v>
      </c>
      <c r="F3" s="6" t="s">
        <v>117</v>
      </c>
    </row>
    <row r="4" spans="1:6" x14ac:dyDescent="0.25">
      <c r="A4" s="6" t="s">
        <v>9</v>
      </c>
      <c r="B4" s="6" t="s">
        <v>55</v>
      </c>
      <c r="C4" s="6">
        <v>0.01</v>
      </c>
      <c r="E4" s="6">
        <v>1.0400000000000001E-2</v>
      </c>
      <c r="F4" s="6" t="s">
        <v>117</v>
      </c>
    </row>
    <row r="5" spans="1:6" x14ac:dyDescent="0.25">
      <c r="A5" s="6" t="s">
        <v>10</v>
      </c>
      <c r="B5" s="6" t="s">
        <v>55</v>
      </c>
      <c r="C5" s="6">
        <v>0.17</v>
      </c>
      <c r="E5" s="6">
        <v>0.17680000000000001</v>
      </c>
      <c r="F5" s="6" t="s">
        <v>116</v>
      </c>
    </row>
    <row r="6" spans="1:6" x14ac:dyDescent="0.25">
      <c r="A6" s="6" t="s">
        <v>11</v>
      </c>
      <c r="B6" s="6" t="s">
        <v>55</v>
      </c>
      <c r="C6" s="6">
        <v>0.01</v>
      </c>
      <c r="E6" s="6">
        <v>1.0400000000000001E-2</v>
      </c>
      <c r="F6" s="6" t="s">
        <v>117</v>
      </c>
    </row>
    <row r="7" spans="1:6" x14ac:dyDescent="0.25">
      <c r="A7" s="6" t="s">
        <v>54</v>
      </c>
      <c r="B7" s="6" t="s">
        <v>55</v>
      </c>
      <c r="C7" s="6">
        <v>0.03</v>
      </c>
      <c r="E7" s="6">
        <v>3.1199999999999999E-2</v>
      </c>
      <c r="F7" s="6" t="s">
        <v>117</v>
      </c>
    </row>
    <row r="8" spans="1:6" x14ac:dyDescent="0.25">
      <c r="A8" s="6" t="s">
        <v>13</v>
      </c>
      <c r="B8" s="6" t="s">
        <v>55</v>
      </c>
      <c r="C8" s="6">
        <v>0.02</v>
      </c>
      <c r="E8" s="6">
        <v>2.0800000000000003E-2</v>
      </c>
      <c r="F8" s="6" t="s">
        <v>117</v>
      </c>
    </row>
    <row r="9" spans="1:6" x14ac:dyDescent="0.25">
      <c r="A9" s="6" t="s">
        <v>14</v>
      </c>
      <c r="B9" s="6" t="s">
        <v>55</v>
      </c>
      <c r="C9" s="6">
        <v>0.06</v>
      </c>
      <c r="E9" s="6">
        <v>6.2399999999999997E-2</v>
      </c>
      <c r="F9" s="6" t="s">
        <v>117</v>
      </c>
    </row>
    <row r="10" spans="1:6" x14ac:dyDescent="0.25">
      <c r="A10" s="6" t="s">
        <v>15</v>
      </c>
      <c r="B10" s="6" t="s">
        <v>55</v>
      </c>
      <c r="C10" s="6">
        <v>0.13</v>
      </c>
      <c r="F10" s="6" t="s">
        <v>116</v>
      </c>
    </row>
    <row r="11" spans="1:6" x14ac:dyDescent="0.25">
      <c r="A11" s="6" t="s">
        <v>16</v>
      </c>
      <c r="B11" s="6" t="s">
        <v>55</v>
      </c>
      <c r="C11" s="8">
        <f>(1-C3-C4-C5-C6-C7-C8-C9-C10)</f>
        <v>0.54999999999999993</v>
      </c>
      <c r="F11" s="6" t="s">
        <v>116</v>
      </c>
    </row>
    <row r="12" spans="1:6" x14ac:dyDescent="0.25">
      <c r="A12" s="6" t="s">
        <v>12</v>
      </c>
      <c r="B12" s="6" t="s">
        <v>55</v>
      </c>
      <c r="C12" s="8">
        <f>1/3</f>
        <v>0.33333333333333331</v>
      </c>
      <c r="E12" s="7"/>
      <c r="F12" s="6" t="s">
        <v>116</v>
      </c>
    </row>
    <row r="13" spans="1:6" x14ac:dyDescent="0.25">
      <c r="A13" s="6" t="s">
        <v>17</v>
      </c>
      <c r="B13" s="6" t="s">
        <v>56</v>
      </c>
      <c r="C13" s="6">
        <v>0.1</v>
      </c>
      <c r="F13" s="6" t="s">
        <v>116</v>
      </c>
    </row>
    <row r="14" spans="1:6" x14ac:dyDescent="0.25">
      <c r="A14" s="6" t="s">
        <v>18</v>
      </c>
      <c r="B14" s="6" t="s">
        <v>57</v>
      </c>
      <c r="C14" s="6">
        <v>0.4</v>
      </c>
      <c r="F14" s="6" t="s">
        <v>116</v>
      </c>
    </row>
    <row r="15" spans="1:6" x14ac:dyDescent="0.25">
      <c r="A15" s="6" t="s">
        <v>19</v>
      </c>
      <c r="B15" s="6" t="s">
        <v>58</v>
      </c>
      <c r="C15" s="6">
        <v>0.02</v>
      </c>
      <c r="E15" s="6">
        <v>8.8000000000000005E-3</v>
      </c>
      <c r="F15" s="6" t="s">
        <v>117</v>
      </c>
    </row>
    <row r="16" spans="1:6" x14ac:dyDescent="0.25">
      <c r="A16" s="6" t="s">
        <v>20</v>
      </c>
      <c r="B16" s="6" t="s">
        <v>58</v>
      </c>
      <c r="C16" s="8">
        <v>2.7885539223611467E-2</v>
      </c>
      <c r="E16" s="6">
        <v>1.38E-2</v>
      </c>
      <c r="F16" s="6" t="s">
        <v>117</v>
      </c>
    </row>
    <row r="17" spans="1:6" x14ac:dyDescent="0.25">
      <c r="A17" s="6" t="s">
        <v>21</v>
      </c>
      <c r="B17" s="6" t="s">
        <v>58</v>
      </c>
      <c r="C17" s="6">
        <v>0.08</v>
      </c>
      <c r="E17" s="6">
        <v>7.7399999999999997E-2</v>
      </c>
      <c r="F17" s="6" t="s">
        <v>117</v>
      </c>
    </row>
    <row r="18" spans="1:6" x14ac:dyDescent="0.25">
      <c r="A18" s="6" t="s">
        <v>22</v>
      </c>
      <c r="B18" s="6" t="s">
        <v>58</v>
      </c>
      <c r="C18" s="6">
        <v>0.02</v>
      </c>
      <c r="E18" s="6">
        <v>6.0000000000000001E-3</v>
      </c>
      <c r="F18" s="6" t="s">
        <v>117</v>
      </c>
    </row>
    <row r="19" spans="1:6" x14ac:dyDescent="0.25">
      <c r="A19" s="6" t="s">
        <v>23</v>
      </c>
      <c r="B19" s="6" t="s">
        <v>58</v>
      </c>
      <c r="C19" s="6">
        <v>0.1</v>
      </c>
      <c r="E19" s="6">
        <v>6.0000000000000001E-3</v>
      </c>
      <c r="F19" s="6" t="s">
        <v>117</v>
      </c>
    </row>
    <row r="20" spans="1:6" x14ac:dyDescent="0.25">
      <c r="A20" s="6" t="s">
        <v>24</v>
      </c>
      <c r="B20" s="6" t="s">
        <v>58</v>
      </c>
      <c r="C20" s="6">
        <v>8.0000000000000002E-3</v>
      </c>
      <c r="E20" s="6">
        <v>3.3000000000000004E-3</v>
      </c>
      <c r="F20" s="6" t="s">
        <v>117</v>
      </c>
    </row>
    <row r="21" spans="1:6" x14ac:dyDescent="0.25">
      <c r="A21" s="6" t="s">
        <v>25</v>
      </c>
      <c r="B21" s="6" t="s">
        <v>58</v>
      </c>
      <c r="C21" s="6">
        <v>2E-3</v>
      </c>
      <c r="E21" s="6">
        <v>1.34E-3</v>
      </c>
      <c r="F21" s="6" t="s">
        <v>117</v>
      </c>
    </row>
    <row r="22" spans="1:6" x14ac:dyDescent="0.25">
      <c r="A22" s="6" t="s">
        <v>26</v>
      </c>
      <c r="B22" s="6" t="s">
        <v>58</v>
      </c>
      <c r="C22" s="6">
        <v>0.1</v>
      </c>
      <c r="E22" s="6">
        <v>2.3000000000000003E-2</v>
      </c>
      <c r="F22" s="6" t="s">
        <v>117</v>
      </c>
    </row>
    <row r="23" spans="1:6" x14ac:dyDescent="0.25">
      <c r="A23" s="6" t="s">
        <v>27</v>
      </c>
      <c r="B23" s="6" t="s">
        <v>58</v>
      </c>
      <c r="C23" s="6">
        <v>0.03</v>
      </c>
      <c r="E23" s="6">
        <v>1.32E-2</v>
      </c>
      <c r="F23" s="6" t="s">
        <v>117</v>
      </c>
    </row>
    <row r="24" spans="1:6" x14ac:dyDescent="0.25">
      <c r="A24" s="6" t="s">
        <v>28</v>
      </c>
      <c r="B24" s="6" t="s">
        <v>58</v>
      </c>
      <c r="C24" s="8">
        <f>(1-C15-C16-C17-C18-C19-C20-C21-C22-C23)</f>
        <v>0.61211446077638854</v>
      </c>
      <c r="E24" s="6">
        <v>0.22792000000000001</v>
      </c>
      <c r="F24" s="6" t="s">
        <v>117</v>
      </c>
    </row>
    <row r="25" spans="1:6" x14ac:dyDescent="0.25">
      <c r="A25" s="6" t="s">
        <v>36</v>
      </c>
      <c r="B25" s="6" t="s">
        <v>65</v>
      </c>
      <c r="C25" s="6">
        <v>1.5</v>
      </c>
      <c r="E25" s="7"/>
      <c r="F25" s="6" t="s">
        <v>116</v>
      </c>
    </row>
    <row r="26" spans="1:6" x14ac:dyDescent="0.25">
      <c r="A26" s="6" t="s">
        <v>37</v>
      </c>
      <c r="B26" s="6" t="s">
        <v>66</v>
      </c>
      <c r="C26" s="6">
        <v>2.7E-2</v>
      </c>
      <c r="F26" s="6" t="s">
        <v>116</v>
      </c>
    </row>
    <row r="27" spans="1:6" x14ac:dyDescent="0.25">
      <c r="A27" s="6" t="s">
        <v>38</v>
      </c>
      <c r="B27" s="6" t="s">
        <v>67</v>
      </c>
      <c r="C27" s="9">
        <v>2.12E-4</v>
      </c>
      <c r="E27" s="9"/>
      <c r="F27" s="6" t="s">
        <v>116</v>
      </c>
    </row>
    <row r="28" spans="1:6" x14ac:dyDescent="0.25">
      <c r="A28" s="6" t="s">
        <v>34</v>
      </c>
      <c r="B28" s="6" t="s">
        <v>64</v>
      </c>
      <c r="C28" s="10">
        <v>5.7947686116700189E-2</v>
      </c>
      <c r="E28" s="7"/>
      <c r="F28" s="6" t="s">
        <v>116</v>
      </c>
    </row>
    <row r="29" spans="1:6" x14ac:dyDescent="0.25">
      <c r="A29" s="6" t="s">
        <v>35</v>
      </c>
      <c r="C29" s="10">
        <v>2.0833333333333332E-2</v>
      </c>
      <c r="E29" s="7"/>
      <c r="F29" s="6" t="s">
        <v>116</v>
      </c>
    </row>
    <row r="30" spans="1:6" x14ac:dyDescent="0.25">
      <c r="A30" s="6" t="s">
        <v>5</v>
      </c>
      <c r="B30" s="6" t="s">
        <v>51</v>
      </c>
      <c r="C30" s="6">
        <v>8.8999999999999999E-3</v>
      </c>
      <c r="E30" s="7"/>
      <c r="F30" s="6" t="s">
        <v>116</v>
      </c>
    </row>
    <row r="31" spans="1:6" x14ac:dyDescent="0.25">
      <c r="A31" s="6" t="s">
        <v>6</v>
      </c>
      <c r="B31" s="6" t="s">
        <v>52</v>
      </c>
      <c r="C31" s="6">
        <v>3.2355</v>
      </c>
      <c r="E31" s="7"/>
      <c r="F31" s="6" t="s">
        <v>116</v>
      </c>
    </row>
    <row r="32" spans="1:6" x14ac:dyDescent="0.25">
      <c r="A32" s="6" t="s">
        <v>7</v>
      </c>
      <c r="B32" s="6" t="s">
        <v>53</v>
      </c>
      <c r="C32" s="6">
        <v>0.71</v>
      </c>
      <c r="E32" s="7"/>
      <c r="F32" s="6" t="s">
        <v>116</v>
      </c>
    </row>
    <row r="33" spans="1:6" x14ac:dyDescent="0.25">
      <c r="A33" s="6" t="s">
        <v>78</v>
      </c>
      <c r="B33" s="6" t="s">
        <v>96</v>
      </c>
      <c r="C33" s="6">
        <v>0.69</v>
      </c>
      <c r="E33" s="17">
        <v>2.76E-2</v>
      </c>
      <c r="F33" s="6" t="s">
        <v>117</v>
      </c>
    </row>
    <row r="34" spans="1:6" x14ac:dyDescent="0.25">
      <c r="A34" s="6" t="s">
        <v>79</v>
      </c>
      <c r="B34" s="6" t="s">
        <v>97</v>
      </c>
      <c r="C34" s="6">
        <v>0.76</v>
      </c>
      <c r="E34" s="17">
        <v>4.5600000000000002E-2</v>
      </c>
      <c r="F34" s="6" t="s">
        <v>117</v>
      </c>
    </row>
    <row r="35" spans="1:6" x14ac:dyDescent="0.25">
      <c r="A35" s="6" t="s">
        <v>92</v>
      </c>
      <c r="B35" s="6" t="s">
        <v>98</v>
      </c>
      <c r="C35" s="6">
        <v>0.65</v>
      </c>
      <c r="E35" s="17">
        <v>8.4500000000000006E-2</v>
      </c>
      <c r="F35" s="6" t="s">
        <v>117</v>
      </c>
    </row>
    <row r="36" spans="1:6" x14ac:dyDescent="0.25">
      <c r="A36" s="6" t="s">
        <v>80</v>
      </c>
      <c r="B36" s="6" t="s">
        <v>99</v>
      </c>
      <c r="C36" s="6">
        <v>0.03</v>
      </c>
      <c r="E36" s="17">
        <v>1.5900000000000001E-2</v>
      </c>
      <c r="F36" s="6" t="s">
        <v>117</v>
      </c>
    </row>
    <row r="37" spans="1:6" x14ac:dyDescent="0.25">
      <c r="A37" s="6" t="s">
        <v>81</v>
      </c>
      <c r="B37" s="6" t="s">
        <v>100</v>
      </c>
      <c r="C37" s="6">
        <v>0.76</v>
      </c>
      <c r="E37" s="17">
        <v>7.6E-3</v>
      </c>
      <c r="F37" s="6" t="s">
        <v>117</v>
      </c>
    </row>
    <row r="38" spans="1:6" x14ac:dyDescent="0.25">
      <c r="A38" s="6" t="s">
        <v>82</v>
      </c>
      <c r="B38" s="6" t="s">
        <v>101</v>
      </c>
      <c r="C38" s="6">
        <v>0.62</v>
      </c>
      <c r="E38" s="17">
        <v>5.5799999999999995E-2</v>
      </c>
      <c r="F38" s="6" t="s">
        <v>117</v>
      </c>
    </row>
    <row r="39" spans="1:6" x14ac:dyDescent="0.25">
      <c r="A39" s="6" t="s">
        <v>93</v>
      </c>
      <c r="B39" s="6" t="s">
        <v>102</v>
      </c>
      <c r="C39" s="6">
        <v>0.49</v>
      </c>
      <c r="E39" s="17">
        <v>7.3499999999999996E-2</v>
      </c>
      <c r="F39" s="6" t="s">
        <v>117</v>
      </c>
    </row>
    <row r="40" spans="1:6" x14ac:dyDescent="0.25">
      <c r="A40" s="6" t="s">
        <v>83</v>
      </c>
      <c r="B40" s="6" t="s">
        <v>103</v>
      </c>
      <c r="C40" s="6">
        <v>0.52929999999999999</v>
      </c>
      <c r="E40" s="17">
        <v>6.8808999999999995E-2</v>
      </c>
      <c r="F40" s="6" t="s">
        <v>117</v>
      </c>
    </row>
    <row r="41" spans="1:6" x14ac:dyDescent="0.25">
      <c r="A41" s="6" t="s">
        <v>84</v>
      </c>
      <c r="B41" s="6" t="s">
        <v>104</v>
      </c>
      <c r="C41" s="6">
        <v>0.69</v>
      </c>
      <c r="E41" s="17">
        <v>2.76E-2</v>
      </c>
      <c r="F41" s="6" t="s">
        <v>117</v>
      </c>
    </row>
    <row r="42" spans="1:6" x14ac:dyDescent="0.25">
      <c r="A42" s="6" t="s">
        <v>85</v>
      </c>
      <c r="B42" s="6" t="s">
        <v>105</v>
      </c>
      <c r="C42" s="6">
        <v>7.0000000000000007E-2</v>
      </c>
      <c r="E42" s="17">
        <v>3.1500000000000007E-2</v>
      </c>
      <c r="F42" s="6" t="s">
        <v>117</v>
      </c>
    </row>
    <row r="43" spans="1:6" x14ac:dyDescent="0.25">
      <c r="A43" s="6" t="s">
        <v>86</v>
      </c>
      <c r="B43" s="6" t="s">
        <v>106</v>
      </c>
      <c r="C43" s="6">
        <v>0.09</v>
      </c>
      <c r="E43" s="17">
        <v>4.7999999999999996E-3</v>
      </c>
      <c r="F43" s="6" t="s">
        <v>117</v>
      </c>
    </row>
    <row r="44" spans="1:6" x14ac:dyDescent="0.25">
      <c r="A44" s="6" t="s">
        <v>94</v>
      </c>
      <c r="B44" s="6" t="s">
        <v>107</v>
      </c>
      <c r="C44" s="6">
        <v>0.08</v>
      </c>
      <c r="E44" s="17">
        <v>1.44E-2</v>
      </c>
      <c r="F44" s="6" t="s">
        <v>117</v>
      </c>
    </row>
    <row r="45" spans="1:6" x14ac:dyDescent="0.25">
      <c r="A45" s="6" t="s">
        <v>87</v>
      </c>
      <c r="B45" s="6" t="s">
        <v>108</v>
      </c>
      <c r="C45" s="6">
        <v>1</v>
      </c>
      <c r="E45" s="17">
        <v>0.03</v>
      </c>
      <c r="F45" s="6" t="s">
        <v>117</v>
      </c>
    </row>
    <row r="46" spans="1:6" x14ac:dyDescent="0.25">
      <c r="A46" s="6" t="s">
        <v>88</v>
      </c>
      <c r="B46" s="6" t="s">
        <v>109</v>
      </c>
      <c r="C46" s="6">
        <v>0.05</v>
      </c>
      <c r="E46" s="17">
        <v>7.4999999999999997E-3</v>
      </c>
      <c r="F46" s="6" t="s">
        <v>117</v>
      </c>
    </row>
    <row r="47" spans="1:6" x14ac:dyDescent="0.25">
      <c r="A47" s="6" t="s">
        <v>89</v>
      </c>
      <c r="B47" s="6" t="s">
        <v>110</v>
      </c>
      <c r="C47" s="6">
        <v>0.04</v>
      </c>
      <c r="E47" s="17">
        <v>1.1200000000000002E-2</v>
      </c>
      <c r="F47" s="6" t="s">
        <v>117</v>
      </c>
    </row>
    <row r="48" spans="1:6" x14ac:dyDescent="0.25">
      <c r="A48" s="6" t="s">
        <v>95</v>
      </c>
      <c r="B48" s="6" t="s">
        <v>111</v>
      </c>
      <c r="C48" s="6">
        <v>0.17</v>
      </c>
      <c r="E48" s="17">
        <v>3.9100000000000003E-2</v>
      </c>
      <c r="F48" s="6" t="s">
        <v>117</v>
      </c>
    </row>
    <row r="49" spans="1:6" x14ac:dyDescent="0.25">
      <c r="A49" s="6" t="s">
        <v>90</v>
      </c>
      <c r="B49" s="6" t="s">
        <v>112</v>
      </c>
      <c r="C49" s="6">
        <v>7.0000000000000007E-2</v>
      </c>
      <c r="E49" s="17">
        <v>1.26E-2</v>
      </c>
      <c r="F49" s="6" t="s">
        <v>117</v>
      </c>
    </row>
    <row r="50" spans="1:6" x14ac:dyDescent="0.25">
      <c r="A50" s="6" t="s">
        <v>91</v>
      </c>
      <c r="B50" s="6" t="s">
        <v>113</v>
      </c>
      <c r="C50" s="6">
        <v>0.06</v>
      </c>
      <c r="E50" s="17">
        <v>8.9999999999999993E-3</v>
      </c>
      <c r="F50" s="6" t="s">
        <v>117</v>
      </c>
    </row>
    <row r="51" spans="1:6" x14ac:dyDescent="0.25">
      <c r="A51" s="6" t="s">
        <v>29</v>
      </c>
      <c r="B51" s="6" t="s">
        <v>59</v>
      </c>
      <c r="C51" s="6">
        <v>0</v>
      </c>
      <c r="E51" s="7"/>
      <c r="F51" s="6" t="s">
        <v>116</v>
      </c>
    </row>
    <row r="52" spans="1:6" x14ac:dyDescent="0.25">
      <c r="A52" s="6" t="s">
        <v>30</v>
      </c>
      <c r="B52" s="6" t="s">
        <v>60</v>
      </c>
      <c r="C52" s="6">
        <v>0</v>
      </c>
      <c r="E52" s="7"/>
      <c r="F52" s="6" t="s">
        <v>116</v>
      </c>
    </row>
    <row r="53" spans="1:6" x14ac:dyDescent="0.25">
      <c r="A53" s="6" t="s">
        <v>31</v>
      </c>
      <c r="B53" s="6" t="s">
        <v>61</v>
      </c>
      <c r="C53" s="6">
        <v>0.83</v>
      </c>
      <c r="E53" s="7"/>
      <c r="F53" s="6" t="s">
        <v>116</v>
      </c>
    </row>
    <row r="54" spans="1:6" x14ac:dyDescent="0.25">
      <c r="A54" s="6" t="s">
        <v>32</v>
      </c>
      <c r="B54" s="6" t="s">
        <v>62</v>
      </c>
      <c r="C54" s="6">
        <v>0</v>
      </c>
      <c r="E54" s="7"/>
      <c r="F54" s="6" t="s">
        <v>116</v>
      </c>
    </row>
    <row r="55" spans="1:6" x14ac:dyDescent="0.25">
      <c r="A55" s="6" t="s">
        <v>33</v>
      </c>
      <c r="B55" s="6" t="s">
        <v>63</v>
      </c>
      <c r="C55" s="9">
        <v>1000000000000</v>
      </c>
      <c r="E55" s="7"/>
      <c r="F55" s="6" t="s">
        <v>116</v>
      </c>
    </row>
    <row r="56" spans="1:6" x14ac:dyDescent="0.25">
      <c r="A56" s="6" t="s">
        <v>40</v>
      </c>
      <c r="B56" s="6" t="s">
        <v>69</v>
      </c>
      <c r="C56" s="6">
        <v>0</v>
      </c>
      <c r="E56" s="7"/>
      <c r="F56" s="6" t="s">
        <v>116</v>
      </c>
    </row>
    <row r="57" spans="1:6" x14ac:dyDescent="0.25">
      <c r="A57" s="6" t="s">
        <v>41</v>
      </c>
      <c r="B57" s="6" t="s">
        <v>70</v>
      </c>
      <c r="C57" s="6">
        <v>0</v>
      </c>
      <c r="E57" s="7"/>
      <c r="F57" s="6" t="s">
        <v>116</v>
      </c>
    </row>
    <row r="58" spans="1:6" x14ac:dyDescent="0.25">
      <c r="A58" s="6" t="s">
        <v>42</v>
      </c>
      <c r="B58" s="6" t="s">
        <v>71</v>
      </c>
      <c r="C58" s="6">
        <v>0</v>
      </c>
      <c r="E58" s="7"/>
      <c r="F58" s="6" t="s">
        <v>116</v>
      </c>
    </row>
    <row r="59" spans="1:6" x14ac:dyDescent="0.25">
      <c r="A59" s="6" t="s">
        <v>43</v>
      </c>
      <c r="B59" s="6" t="s">
        <v>72</v>
      </c>
      <c r="C59" s="6">
        <v>1</v>
      </c>
      <c r="E59" s="7"/>
      <c r="F59" s="6" t="s">
        <v>116</v>
      </c>
    </row>
    <row r="60" spans="1:6" x14ac:dyDescent="0.25">
      <c r="A60" s="3" t="s">
        <v>118</v>
      </c>
      <c r="B60" s="3"/>
      <c r="C60" s="16">
        <v>1</v>
      </c>
      <c r="D60" s="3"/>
      <c r="E60" s="11"/>
      <c r="F60" s="3" t="s">
        <v>116</v>
      </c>
    </row>
    <row r="61" spans="1:6" x14ac:dyDescent="0.25">
      <c r="A61" s="3" t="s">
        <v>39</v>
      </c>
      <c r="B61" s="3" t="s">
        <v>68</v>
      </c>
      <c r="C61" s="4">
        <v>57900</v>
      </c>
      <c r="D61" s="3"/>
      <c r="E61" s="11"/>
      <c r="F61" s="3" t="s">
        <v>116</v>
      </c>
    </row>
    <row r="62" spans="1:6" x14ac:dyDescent="0.25">
      <c r="A62" s="3" t="s">
        <v>73</v>
      </c>
      <c r="B62" s="3"/>
      <c r="C62" s="3">
        <v>2.96</v>
      </c>
      <c r="D62" s="3"/>
      <c r="E62" s="11"/>
      <c r="F62" s="3" t="s">
        <v>116</v>
      </c>
    </row>
    <row r="63" spans="1:6" x14ac:dyDescent="0.25">
      <c r="A63" s="3" t="s">
        <v>44</v>
      </c>
      <c r="B63" s="3"/>
      <c r="C63" s="3">
        <v>3.5000000000000003E-2</v>
      </c>
      <c r="D63" s="3"/>
      <c r="E63" s="11"/>
      <c r="F63" s="3" t="s">
        <v>116</v>
      </c>
    </row>
    <row r="64" spans="1:6" x14ac:dyDescent="0.25">
      <c r="A64" s="3" t="s">
        <v>47</v>
      </c>
      <c r="B64" s="3"/>
      <c r="C64" s="3">
        <v>0.42</v>
      </c>
      <c r="D64" s="3"/>
      <c r="E64" s="11"/>
      <c r="F64" s="3" t="s">
        <v>116</v>
      </c>
    </row>
    <row r="65" spans="1:6" x14ac:dyDescent="0.25">
      <c r="A65" s="6" t="s">
        <v>48</v>
      </c>
      <c r="B65" s="6" t="s">
        <v>77</v>
      </c>
      <c r="C65" s="6">
        <v>1.58</v>
      </c>
      <c r="E65" s="7"/>
      <c r="F65" s="6" t="s">
        <v>116</v>
      </c>
    </row>
    <row r="66" spans="1:6" x14ac:dyDescent="0.25">
      <c r="A66" s="6" t="s">
        <v>119</v>
      </c>
      <c r="B66" s="6" t="s">
        <v>120</v>
      </c>
      <c r="C66" s="6">
        <v>1</v>
      </c>
      <c r="F66" s="6" t="s">
        <v>116</v>
      </c>
    </row>
    <row r="67" spans="1:6" x14ac:dyDescent="0.25">
      <c r="A67" s="6" t="s">
        <v>125</v>
      </c>
      <c r="C67" s="6">
        <v>0</v>
      </c>
      <c r="F67" s="6" t="s">
        <v>116</v>
      </c>
    </row>
    <row r="68" spans="1:6" x14ac:dyDescent="0.25">
      <c r="A68" s="6" t="s">
        <v>126</v>
      </c>
      <c r="C68" s="6">
        <v>0</v>
      </c>
      <c r="F68" s="6" t="s">
        <v>116</v>
      </c>
    </row>
    <row r="70" spans="1:6" x14ac:dyDescent="0.25">
      <c r="A70" s="2"/>
      <c r="B70" s="2"/>
      <c r="C70" s="2"/>
      <c r="D70" s="2"/>
      <c r="E70" s="2"/>
      <c r="F70" s="2"/>
    </row>
    <row r="71" spans="1:6" x14ac:dyDescent="0.25">
      <c r="A71" s="2"/>
      <c r="B71" s="2"/>
      <c r="C71" s="2"/>
      <c r="D71" s="2"/>
      <c r="E71" s="2"/>
      <c r="F71" s="2"/>
    </row>
    <row r="72" spans="1:6" x14ac:dyDescent="0.25">
      <c r="A72" s="2"/>
      <c r="B72" s="2"/>
      <c r="C72" s="2"/>
      <c r="D72" s="2"/>
      <c r="E72" s="2"/>
      <c r="F72" s="2"/>
    </row>
    <row r="73" spans="1:6" x14ac:dyDescent="0.25">
      <c r="A73" s="2"/>
      <c r="B73" s="2"/>
      <c r="C73" s="2"/>
      <c r="D73" s="2"/>
      <c r="E73" s="2"/>
      <c r="F73" s="2"/>
    </row>
    <row r="74" spans="1:6" x14ac:dyDescent="0.25">
      <c r="A74" s="2"/>
      <c r="B74" s="2"/>
      <c r="C74" s="2"/>
      <c r="D74" s="2"/>
      <c r="E74" s="2"/>
      <c r="F74" s="2"/>
    </row>
    <row r="75" spans="1:6" x14ac:dyDescent="0.25">
      <c r="A75" s="2"/>
      <c r="B75" s="2"/>
      <c r="C75" s="2"/>
      <c r="D75" s="2"/>
      <c r="E75" s="2"/>
      <c r="F75" s="2"/>
    </row>
    <row r="76" spans="1:6" x14ac:dyDescent="0.25">
      <c r="A76" s="2"/>
      <c r="B76" s="2"/>
      <c r="C76" s="2"/>
      <c r="D76" s="2"/>
      <c r="E76" s="2"/>
      <c r="F76" s="2"/>
    </row>
    <row r="77" spans="1:6" x14ac:dyDescent="0.25">
      <c r="A77" s="2"/>
      <c r="B77" s="2"/>
      <c r="C77" s="2"/>
      <c r="D77" s="2"/>
      <c r="E77" s="2"/>
      <c r="F77" s="2"/>
    </row>
    <row r="78" spans="1:6" x14ac:dyDescent="0.25">
      <c r="A78" s="2"/>
      <c r="B78" s="2"/>
      <c r="C78" s="2"/>
      <c r="D78" s="2"/>
      <c r="E78" s="2"/>
      <c r="F7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74"/>
  <sheetViews>
    <sheetView tabSelected="1" topLeftCell="A40" workbookViewId="0">
      <selection activeCell="K60" sqref="K60"/>
    </sheetView>
  </sheetViews>
  <sheetFormatPr defaultColWidth="9.140625" defaultRowHeight="15" x14ac:dyDescent="0.25"/>
  <cols>
    <col min="1" max="2" width="9.140625" style="6"/>
    <col min="3" max="3" width="11.7109375" style="6" customWidth="1"/>
    <col min="4" max="6" width="9.140625" style="6"/>
    <col min="7" max="16384" width="9.140625" style="2"/>
  </cols>
  <sheetData>
    <row r="1" spans="1:6" x14ac:dyDescent="0.25">
      <c r="A1" s="6" t="s">
        <v>0</v>
      </c>
      <c r="B1" s="6" t="s">
        <v>49</v>
      </c>
      <c r="C1" s="6" t="s">
        <v>1</v>
      </c>
      <c r="D1" s="6" t="s">
        <v>114</v>
      </c>
      <c r="E1" s="6" t="s">
        <v>115</v>
      </c>
      <c r="F1" s="6" t="s">
        <v>3</v>
      </c>
    </row>
    <row r="2" spans="1:6" x14ac:dyDescent="0.25">
      <c r="A2" s="6" t="s">
        <v>4</v>
      </c>
      <c r="B2" s="6" t="s">
        <v>50</v>
      </c>
      <c r="C2" s="6">
        <v>0.75</v>
      </c>
      <c r="E2" s="17">
        <v>0.18</v>
      </c>
      <c r="F2" s="6" t="s">
        <v>117</v>
      </c>
    </row>
    <row r="3" spans="1:6" x14ac:dyDescent="0.25">
      <c r="A3" s="6" t="s">
        <v>8</v>
      </c>
      <c r="B3" s="6" t="s">
        <v>55</v>
      </c>
      <c r="C3" s="6">
        <v>0.02</v>
      </c>
      <c r="E3" s="6">
        <v>2.0800000000000003E-2</v>
      </c>
      <c r="F3" s="6" t="s">
        <v>117</v>
      </c>
    </row>
    <row r="4" spans="1:6" x14ac:dyDescent="0.25">
      <c r="A4" s="6" t="s">
        <v>9</v>
      </c>
      <c r="B4" s="6" t="s">
        <v>55</v>
      </c>
      <c r="C4" s="6">
        <v>0.01</v>
      </c>
      <c r="E4" s="6">
        <v>1.0400000000000001E-2</v>
      </c>
      <c r="F4" s="6" t="s">
        <v>117</v>
      </c>
    </row>
    <row r="5" spans="1:6" x14ac:dyDescent="0.25">
      <c r="A5" s="6" t="s">
        <v>10</v>
      </c>
      <c r="B5" s="6" t="s">
        <v>55</v>
      </c>
      <c r="C5" s="6">
        <v>0.17</v>
      </c>
      <c r="E5" s="6">
        <v>0.17680000000000001</v>
      </c>
      <c r="F5" s="6" t="s">
        <v>116</v>
      </c>
    </row>
    <row r="6" spans="1:6" x14ac:dyDescent="0.25">
      <c r="A6" s="6" t="s">
        <v>11</v>
      </c>
      <c r="B6" s="6" t="s">
        <v>55</v>
      </c>
      <c r="C6" s="6">
        <v>0.01</v>
      </c>
      <c r="E6" s="6">
        <v>1.0400000000000001E-2</v>
      </c>
      <c r="F6" s="6" t="s">
        <v>117</v>
      </c>
    </row>
    <row r="7" spans="1:6" x14ac:dyDescent="0.25">
      <c r="A7" s="6" t="s">
        <v>54</v>
      </c>
      <c r="B7" s="6" t="s">
        <v>55</v>
      </c>
      <c r="C7" s="6">
        <v>0.03</v>
      </c>
      <c r="E7" s="6">
        <v>3.1199999999999999E-2</v>
      </c>
      <c r="F7" s="6" t="s">
        <v>117</v>
      </c>
    </row>
    <row r="8" spans="1:6" x14ac:dyDescent="0.25">
      <c r="A8" s="6" t="s">
        <v>13</v>
      </c>
      <c r="B8" s="6" t="s">
        <v>55</v>
      </c>
      <c r="C8" s="6">
        <v>0.02</v>
      </c>
      <c r="E8" s="6">
        <v>2.0800000000000003E-2</v>
      </c>
      <c r="F8" s="6" t="s">
        <v>117</v>
      </c>
    </row>
    <row r="9" spans="1:6" x14ac:dyDescent="0.25">
      <c r="A9" s="6" t="s">
        <v>14</v>
      </c>
      <c r="B9" s="6" t="s">
        <v>55</v>
      </c>
      <c r="C9" s="6">
        <v>0.06</v>
      </c>
      <c r="E9" s="6">
        <v>6.2399999999999997E-2</v>
      </c>
      <c r="F9" s="6" t="s">
        <v>117</v>
      </c>
    </row>
    <row r="10" spans="1:6" x14ac:dyDescent="0.25">
      <c r="A10" s="6" t="s">
        <v>15</v>
      </c>
      <c r="B10" s="6" t="s">
        <v>55</v>
      </c>
      <c r="C10" s="6">
        <v>0.13</v>
      </c>
      <c r="F10" s="6" t="s">
        <v>116</v>
      </c>
    </row>
    <row r="11" spans="1:6" x14ac:dyDescent="0.25">
      <c r="A11" s="6" t="s">
        <v>16</v>
      </c>
      <c r="B11" s="6" t="s">
        <v>55</v>
      </c>
      <c r="C11" s="8">
        <f>(1-C3-C4-C5-C6-C7-C8-C9-C10)</f>
        <v>0.54999999999999993</v>
      </c>
      <c r="F11" s="6" t="s">
        <v>116</v>
      </c>
    </row>
    <row r="12" spans="1:6" x14ac:dyDescent="0.25">
      <c r="A12" s="6" t="s">
        <v>12</v>
      </c>
      <c r="B12" s="6" t="s">
        <v>55</v>
      </c>
      <c r="C12" s="8">
        <f>1/3</f>
        <v>0.33333333333333331</v>
      </c>
      <c r="E12" s="7"/>
      <c r="F12" s="6" t="s">
        <v>116</v>
      </c>
    </row>
    <row r="13" spans="1:6" x14ac:dyDescent="0.25">
      <c r="A13" s="6" t="s">
        <v>17</v>
      </c>
      <c r="B13" s="6" t="s">
        <v>56</v>
      </c>
      <c r="C13" s="6">
        <v>0.1</v>
      </c>
      <c r="F13" s="6" t="s">
        <v>116</v>
      </c>
    </row>
    <row r="14" spans="1:6" x14ac:dyDescent="0.25">
      <c r="A14" s="6" t="s">
        <v>18</v>
      </c>
      <c r="B14" s="6" t="s">
        <v>57</v>
      </c>
      <c r="C14" s="6">
        <v>0.4</v>
      </c>
      <c r="F14" s="6" t="s">
        <v>116</v>
      </c>
    </row>
    <row r="15" spans="1:6" x14ac:dyDescent="0.25">
      <c r="A15" s="6" t="s">
        <v>19</v>
      </c>
      <c r="B15" s="6" t="s">
        <v>58</v>
      </c>
      <c r="C15" s="6">
        <v>0.02</v>
      </c>
      <c r="E15" s="6">
        <v>8.8000000000000005E-3</v>
      </c>
      <c r="F15" s="6" t="s">
        <v>117</v>
      </c>
    </row>
    <row r="16" spans="1:6" x14ac:dyDescent="0.25">
      <c r="A16" s="6" t="s">
        <v>20</v>
      </c>
      <c r="B16" s="6" t="s">
        <v>58</v>
      </c>
      <c r="C16" s="8">
        <v>2.7885539223611467E-2</v>
      </c>
      <c r="E16" s="6">
        <v>1.38E-2</v>
      </c>
      <c r="F16" s="6" t="s">
        <v>117</v>
      </c>
    </row>
    <row r="17" spans="1:6" x14ac:dyDescent="0.25">
      <c r="A17" s="6" t="s">
        <v>21</v>
      </c>
      <c r="B17" s="6" t="s">
        <v>58</v>
      </c>
      <c r="C17" s="6">
        <v>0.08</v>
      </c>
      <c r="E17" s="6">
        <v>7.7399999999999997E-2</v>
      </c>
      <c r="F17" s="6" t="s">
        <v>117</v>
      </c>
    </row>
    <row r="18" spans="1:6" x14ac:dyDescent="0.25">
      <c r="A18" s="6" t="s">
        <v>22</v>
      </c>
      <c r="B18" s="6" t="s">
        <v>58</v>
      </c>
      <c r="C18" s="6">
        <v>0.02</v>
      </c>
      <c r="E18" s="6">
        <v>6.0000000000000001E-3</v>
      </c>
      <c r="F18" s="6" t="s">
        <v>117</v>
      </c>
    </row>
    <row r="19" spans="1:6" x14ac:dyDescent="0.25">
      <c r="A19" s="6" t="s">
        <v>23</v>
      </c>
      <c r="B19" s="6" t="s">
        <v>58</v>
      </c>
      <c r="C19" s="6">
        <v>0.1</v>
      </c>
      <c r="E19" s="6">
        <v>6.0000000000000001E-3</v>
      </c>
      <c r="F19" s="6" t="s">
        <v>117</v>
      </c>
    </row>
    <row r="20" spans="1:6" x14ac:dyDescent="0.25">
      <c r="A20" s="6" t="s">
        <v>24</v>
      </c>
      <c r="B20" s="6" t="s">
        <v>58</v>
      </c>
      <c r="C20" s="6">
        <v>8.0000000000000002E-3</v>
      </c>
      <c r="E20" s="6">
        <v>3.3000000000000004E-3</v>
      </c>
      <c r="F20" s="6" t="s">
        <v>117</v>
      </c>
    </row>
    <row r="21" spans="1:6" x14ac:dyDescent="0.25">
      <c r="A21" s="6" t="s">
        <v>25</v>
      </c>
      <c r="B21" s="6" t="s">
        <v>58</v>
      </c>
      <c r="C21" s="6">
        <v>2E-3</v>
      </c>
      <c r="E21" s="6">
        <v>1.34E-3</v>
      </c>
      <c r="F21" s="6" t="s">
        <v>117</v>
      </c>
    </row>
    <row r="22" spans="1:6" x14ac:dyDescent="0.25">
      <c r="A22" s="6" t="s">
        <v>26</v>
      </c>
      <c r="B22" s="6" t="s">
        <v>58</v>
      </c>
      <c r="C22" s="6">
        <v>0.1</v>
      </c>
      <c r="E22" s="6">
        <v>2.3000000000000003E-2</v>
      </c>
      <c r="F22" s="6" t="s">
        <v>117</v>
      </c>
    </row>
    <row r="23" spans="1:6" x14ac:dyDescent="0.25">
      <c r="A23" s="6" t="s">
        <v>27</v>
      </c>
      <c r="B23" s="6" t="s">
        <v>58</v>
      </c>
      <c r="C23" s="6">
        <v>0.03</v>
      </c>
      <c r="E23" s="6">
        <v>1.32E-2</v>
      </c>
      <c r="F23" s="6" t="s">
        <v>117</v>
      </c>
    </row>
    <row r="24" spans="1:6" x14ac:dyDescent="0.25">
      <c r="A24" s="6" t="s">
        <v>28</v>
      </c>
      <c r="B24" s="6" t="s">
        <v>58</v>
      </c>
      <c r="C24" s="8">
        <f>(1-C15-C16-C17-C18-C19-C20-C21-C22-C23)</f>
        <v>0.61211446077638854</v>
      </c>
      <c r="E24" s="6">
        <v>0.22792000000000001</v>
      </c>
      <c r="F24" s="6" t="s">
        <v>117</v>
      </c>
    </row>
    <row r="25" spans="1:6" x14ac:dyDescent="0.25">
      <c r="A25" s="6" t="s">
        <v>36</v>
      </c>
      <c r="B25" s="6" t="s">
        <v>65</v>
      </c>
      <c r="C25" s="6">
        <v>1.5</v>
      </c>
      <c r="E25" s="7"/>
      <c r="F25" s="6" t="s">
        <v>116</v>
      </c>
    </row>
    <row r="26" spans="1:6" x14ac:dyDescent="0.25">
      <c r="A26" s="6" t="s">
        <v>37</v>
      </c>
      <c r="B26" s="6" t="s">
        <v>66</v>
      </c>
      <c r="C26" s="6">
        <v>2.7E-2</v>
      </c>
      <c r="F26" s="6" t="s">
        <v>116</v>
      </c>
    </row>
    <row r="27" spans="1:6" x14ac:dyDescent="0.25">
      <c r="A27" s="6" t="s">
        <v>38</v>
      </c>
      <c r="B27" s="6" t="s">
        <v>67</v>
      </c>
      <c r="C27" s="9">
        <v>2.12E-4</v>
      </c>
      <c r="E27" s="9"/>
      <c r="F27" s="6" t="s">
        <v>116</v>
      </c>
    </row>
    <row r="28" spans="1:6" x14ac:dyDescent="0.25">
      <c r="A28" s="6" t="s">
        <v>34</v>
      </c>
      <c r="B28" s="6" t="s">
        <v>64</v>
      </c>
      <c r="C28" s="10">
        <v>5.7947686116700189E-2</v>
      </c>
      <c r="E28" s="7"/>
      <c r="F28" s="6" t="s">
        <v>116</v>
      </c>
    </row>
    <row r="29" spans="1:6" x14ac:dyDescent="0.25">
      <c r="A29" s="6" t="s">
        <v>35</v>
      </c>
      <c r="C29" s="10">
        <v>2.0833333333333332E-2</v>
      </c>
      <c r="E29" s="7"/>
      <c r="F29" s="6" t="s">
        <v>116</v>
      </c>
    </row>
    <row r="30" spans="1:6" x14ac:dyDescent="0.25">
      <c r="A30" s="6" t="s">
        <v>5</v>
      </c>
      <c r="B30" s="6" t="s">
        <v>51</v>
      </c>
      <c r="C30" s="6">
        <v>8.8999999999999999E-3</v>
      </c>
      <c r="E30" s="7"/>
      <c r="F30" s="6" t="s">
        <v>116</v>
      </c>
    </row>
    <row r="31" spans="1:6" x14ac:dyDescent="0.25">
      <c r="A31" s="6" t="s">
        <v>6</v>
      </c>
      <c r="B31" s="6" t="s">
        <v>52</v>
      </c>
      <c r="C31" s="6">
        <v>3.2355</v>
      </c>
      <c r="E31" s="7"/>
      <c r="F31" s="6" t="s">
        <v>116</v>
      </c>
    </row>
    <row r="32" spans="1:6" x14ac:dyDescent="0.25">
      <c r="A32" s="6" t="s">
        <v>7</v>
      </c>
      <c r="B32" s="6" t="s">
        <v>53</v>
      </c>
      <c r="C32" s="6">
        <v>0.71</v>
      </c>
      <c r="E32" s="7"/>
      <c r="F32" s="6" t="s">
        <v>116</v>
      </c>
    </row>
    <row r="33" spans="1:6" x14ac:dyDescent="0.25">
      <c r="A33" s="6" t="s">
        <v>78</v>
      </c>
      <c r="B33" s="6" t="s">
        <v>96</v>
      </c>
      <c r="C33" s="6">
        <v>0.69</v>
      </c>
      <c r="E33" s="17">
        <v>2.76E-2</v>
      </c>
      <c r="F33" s="6" t="s">
        <v>117</v>
      </c>
    </row>
    <row r="34" spans="1:6" x14ac:dyDescent="0.25">
      <c r="A34" s="6" t="s">
        <v>79</v>
      </c>
      <c r="B34" s="6" t="s">
        <v>97</v>
      </c>
      <c r="C34" s="6">
        <v>0.76</v>
      </c>
      <c r="E34" s="17">
        <v>4.5600000000000002E-2</v>
      </c>
      <c r="F34" s="6" t="s">
        <v>117</v>
      </c>
    </row>
    <row r="35" spans="1:6" x14ac:dyDescent="0.25">
      <c r="A35" s="6" t="s">
        <v>92</v>
      </c>
      <c r="B35" s="6" t="s">
        <v>98</v>
      </c>
      <c r="C35" s="6">
        <v>0.65</v>
      </c>
      <c r="E35" s="17">
        <v>8.4500000000000006E-2</v>
      </c>
      <c r="F35" s="6" t="s">
        <v>117</v>
      </c>
    </row>
    <row r="36" spans="1:6" x14ac:dyDescent="0.25">
      <c r="A36" s="6" t="s">
        <v>80</v>
      </c>
      <c r="B36" s="6" t="s">
        <v>99</v>
      </c>
      <c r="C36" s="6">
        <v>0.03</v>
      </c>
      <c r="E36" s="17">
        <v>1.5900000000000001E-2</v>
      </c>
      <c r="F36" s="6" t="s">
        <v>117</v>
      </c>
    </row>
    <row r="37" spans="1:6" x14ac:dyDescent="0.25">
      <c r="A37" s="6" t="s">
        <v>81</v>
      </c>
      <c r="B37" s="6" t="s">
        <v>100</v>
      </c>
      <c r="C37" s="6">
        <v>0.76</v>
      </c>
      <c r="E37" s="17">
        <v>7.6E-3</v>
      </c>
      <c r="F37" s="6" t="s">
        <v>117</v>
      </c>
    </row>
    <row r="38" spans="1:6" x14ac:dyDescent="0.25">
      <c r="A38" s="6" t="s">
        <v>82</v>
      </c>
      <c r="B38" s="6" t="s">
        <v>101</v>
      </c>
      <c r="C38" s="6">
        <v>0.62</v>
      </c>
      <c r="E38" s="17">
        <v>5.5799999999999995E-2</v>
      </c>
      <c r="F38" s="6" t="s">
        <v>117</v>
      </c>
    </row>
    <row r="39" spans="1:6" x14ac:dyDescent="0.25">
      <c r="A39" s="6" t="s">
        <v>93</v>
      </c>
      <c r="B39" s="6" t="s">
        <v>102</v>
      </c>
      <c r="C39" s="6">
        <v>0.49</v>
      </c>
      <c r="E39" s="17">
        <v>7.3499999999999996E-2</v>
      </c>
      <c r="F39" s="6" t="s">
        <v>117</v>
      </c>
    </row>
    <row r="40" spans="1:6" x14ac:dyDescent="0.25">
      <c r="A40" s="6" t="s">
        <v>83</v>
      </c>
      <c r="B40" s="6" t="s">
        <v>103</v>
      </c>
      <c r="C40" s="6">
        <v>0.52929999999999999</v>
      </c>
      <c r="E40" s="17">
        <v>6.8808999999999995E-2</v>
      </c>
      <c r="F40" s="6" t="s">
        <v>117</v>
      </c>
    </row>
    <row r="41" spans="1:6" x14ac:dyDescent="0.25">
      <c r="A41" s="6" t="s">
        <v>84</v>
      </c>
      <c r="B41" s="6" t="s">
        <v>104</v>
      </c>
      <c r="C41" s="6">
        <v>0.69</v>
      </c>
      <c r="E41" s="17">
        <v>2.76E-2</v>
      </c>
      <c r="F41" s="6" t="s">
        <v>117</v>
      </c>
    </row>
    <row r="42" spans="1:6" x14ac:dyDescent="0.25">
      <c r="A42" s="6" t="s">
        <v>85</v>
      </c>
      <c r="B42" s="6" t="s">
        <v>105</v>
      </c>
      <c r="C42" s="6">
        <v>7.0000000000000007E-2</v>
      </c>
      <c r="E42" s="17">
        <v>3.1500000000000007E-2</v>
      </c>
      <c r="F42" s="6" t="s">
        <v>117</v>
      </c>
    </row>
    <row r="43" spans="1:6" x14ac:dyDescent="0.25">
      <c r="A43" s="6" t="s">
        <v>86</v>
      </c>
      <c r="B43" s="6" t="s">
        <v>106</v>
      </c>
      <c r="C43" s="6">
        <v>0.09</v>
      </c>
      <c r="E43" s="17">
        <v>4.7999999999999996E-3</v>
      </c>
      <c r="F43" s="6" t="s">
        <v>117</v>
      </c>
    </row>
    <row r="44" spans="1:6" x14ac:dyDescent="0.25">
      <c r="A44" s="6" t="s">
        <v>94</v>
      </c>
      <c r="B44" s="6" t="s">
        <v>107</v>
      </c>
      <c r="C44" s="6">
        <v>0.08</v>
      </c>
      <c r="E44" s="17">
        <v>1.44E-2</v>
      </c>
      <c r="F44" s="6" t="s">
        <v>117</v>
      </c>
    </row>
    <row r="45" spans="1:6" x14ac:dyDescent="0.25">
      <c r="A45" s="6" t="s">
        <v>87</v>
      </c>
      <c r="B45" s="6" t="s">
        <v>108</v>
      </c>
      <c r="C45" s="6">
        <v>1</v>
      </c>
      <c r="E45" s="17">
        <v>0.03</v>
      </c>
      <c r="F45" s="6" t="s">
        <v>117</v>
      </c>
    </row>
    <row r="46" spans="1:6" x14ac:dyDescent="0.25">
      <c r="A46" s="6" t="s">
        <v>88</v>
      </c>
      <c r="B46" s="6" t="s">
        <v>109</v>
      </c>
      <c r="C46" s="6">
        <v>0.05</v>
      </c>
      <c r="E46" s="17">
        <v>7.4999999999999997E-3</v>
      </c>
      <c r="F46" s="6" t="s">
        <v>117</v>
      </c>
    </row>
    <row r="47" spans="1:6" x14ac:dyDescent="0.25">
      <c r="A47" s="6" t="s">
        <v>89</v>
      </c>
      <c r="B47" s="6" t="s">
        <v>110</v>
      </c>
      <c r="C47" s="6">
        <v>0.04</v>
      </c>
      <c r="E47" s="17">
        <v>1.1200000000000002E-2</v>
      </c>
      <c r="F47" s="6" t="s">
        <v>117</v>
      </c>
    </row>
    <row r="48" spans="1:6" x14ac:dyDescent="0.25">
      <c r="A48" s="6" t="s">
        <v>95</v>
      </c>
      <c r="B48" s="6" t="s">
        <v>111</v>
      </c>
      <c r="C48" s="6">
        <v>0.17</v>
      </c>
      <c r="E48" s="17">
        <v>3.9100000000000003E-2</v>
      </c>
      <c r="F48" s="6" t="s">
        <v>117</v>
      </c>
    </row>
    <row r="49" spans="1:6" x14ac:dyDescent="0.25">
      <c r="A49" s="6" t="s">
        <v>90</v>
      </c>
      <c r="B49" s="6" t="s">
        <v>112</v>
      </c>
      <c r="C49" s="6">
        <v>7.0000000000000007E-2</v>
      </c>
      <c r="E49" s="17">
        <v>1.26E-2</v>
      </c>
      <c r="F49" s="6" t="s">
        <v>117</v>
      </c>
    </row>
    <row r="50" spans="1:6" x14ac:dyDescent="0.25">
      <c r="A50" s="6" t="s">
        <v>91</v>
      </c>
      <c r="B50" s="6" t="s">
        <v>113</v>
      </c>
      <c r="C50" s="6">
        <v>0.06</v>
      </c>
      <c r="E50" s="17">
        <v>8.9999999999999993E-3</v>
      </c>
      <c r="F50" s="6" t="s">
        <v>117</v>
      </c>
    </row>
    <row r="51" spans="1:6" x14ac:dyDescent="0.25">
      <c r="A51" s="6" t="s">
        <v>29</v>
      </c>
      <c r="B51" s="6" t="s">
        <v>59</v>
      </c>
      <c r="C51" s="6">
        <v>0</v>
      </c>
      <c r="E51" s="7"/>
      <c r="F51" s="6" t="s">
        <v>116</v>
      </c>
    </row>
    <row r="52" spans="1:6" x14ac:dyDescent="0.25">
      <c r="A52" s="6" t="s">
        <v>30</v>
      </c>
      <c r="B52" s="6" t="s">
        <v>60</v>
      </c>
      <c r="C52" s="6">
        <v>0</v>
      </c>
      <c r="E52" s="7"/>
      <c r="F52" s="6" t="s">
        <v>116</v>
      </c>
    </row>
    <row r="53" spans="1:6" x14ac:dyDescent="0.25">
      <c r="A53" s="6" t="s">
        <v>31</v>
      </c>
      <c r="B53" s="6" t="s">
        <v>61</v>
      </c>
      <c r="C53" s="6">
        <v>0.83</v>
      </c>
      <c r="E53" s="7"/>
      <c r="F53" s="6" t="s">
        <v>116</v>
      </c>
    </row>
    <row r="54" spans="1:6" x14ac:dyDescent="0.25">
      <c r="A54" s="6" t="s">
        <v>32</v>
      </c>
      <c r="B54" s="6" t="s">
        <v>62</v>
      </c>
      <c r="C54" s="8">
        <v>0</v>
      </c>
      <c r="E54" s="7"/>
      <c r="F54" s="6" t="s">
        <v>116</v>
      </c>
    </row>
    <row r="55" spans="1:6" x14ac:dyDescent="0.25">
      <c r="A55" s="6" t="s">
        <v>33</v>
      </c>
      <c r="B55" s="6" t="s">
        <v>63</v>
      </c>
      <c r="C55" s="9">
        <v>1000000000000</v>
      </c>
      <c r="E55" s="7"/>
      <c r="F55" s="6" t="s">
        <v>116</v>
      </c>
    </row>
    <row r="56" spans="1:6" x14ac:dyDescent="0.25">
      <c r="A56" s="6" t="s">
        <v>40</v>
      </c>
      <c r="B56" s="6" t="s">
        <v>69</v>
      </c>
      <c r="C56" s="6">
        <v>0</v>
      </c>
      <c r="E56" s="7"/>
      <c r="F56" s="6" t="s">
        <v>116</v>
      </c>
    </row>
    <row r="57" spans="1:6" x14ac:dyDescent="0.25">
      <c r="A57" s="6" t="s">
        <v>41</v>
      </c>
      <c r="B57" s="6" t="s">
        <v>70</v>
      </c>
      <c r="C57" s="6">
        <v>0</v>
      </c>
      <c r="E57" s="7"/>
      <c r="F57" s="6" t="s">
        <v>116</v>
      </c>
    </row>
    <row r="58" spans="1:6" x14ac:dyDescent="0.25">
      <c r="A58" s="6" t="s">
        <v>42</v>
      </c>
      <c r="B58" s="6" t="s">
        <v>71</v>
      </c>
      <c r="C58" s="6">
        <v>0</v>
      </c>
      <c r="E58" s="7"/>
      <c r="F58" s="6" t="s">
        <v>116</v>
      </c>
    </row>
    <row r="59" spans="1:6" x14ac:dyDescent="0.25">
      <c r="A59" s="6" t="s">
        <v>43</v>
      </c>
      <c r="B59" s="6" t="s">
        <v>72</v>
      </c>
      <c r="C59" s="6">
        <v>1</v>
      </c>
      <c r="E59" s="7"/>
      <c r="F59" s="6" t="s">
        <v>116</v>
      </c>
    </row>
    <row r="60" spans="1:6" x14ac:dyDescent="0.25">
      <c r="A60" s="3" t="s">
        <v>39</v>
      </c>
      <c r="B60" s="3" t="s">
        <v>68</v>
      </c>
      <c r="C60" s="4">
        <v>0</v>
      </c>
      <c r="D60" s="3"/>
      <c r="E60" s="11"/>
      <c r="F60" s="3" t="s">
        <v>116</v>
      </c>
    </row>
    <row r="61" spans="1:6" x14ac:dyDescent="0.25">
      <c r="A61" s="3" t="s">
        <v>118</v>
      </c>
      <c r="B61" s="3"/>
      <c r="C61" s="16">
        <v>1</v>
      </c>
      <c r="D61" s="3"/>
      <c r="E61" s="11"/>
      <c r="F61" s="3" t="s">
        <v>116</v>
      </c>
    </row>
    <row r="62" spans="1:6" x14ac:dyDescent="0.25">
      <c r="A62" s="3" t="s">
        <v>73</v>
      </c>
      <c r="B62" s="3"/>
      <c r="C62" s="3">
        <v>9.64</v>
      </c>
      <c r="D62" s="3"/>
      <c r="E62" s="11"/>
      <c r="F62" s="3" t="s">
        <v>116</v>
      </c>
    </row>
    <row r="63" spans="1:6" x14ac:dyDescent="0.25">
      <c r="A63" s="3" t="s">
        <v>44</v>
      </c>
      <c r="B63" s="3"/>
      <c r="C63" s="3">
        <v>0.01</v>
      </c>
      <c r="D63" s="3"/>
      <c r="E63" s="11"/>
      <c r="F63" s="3" t="s">
        <v>116</v>
      </c>
    </row>
    <row r="64" spans="1:6" x14ac:dyDescent="0.25">
      <c r="A64" s="3" t="s">
        <v>48</v>
      </c>
      <c r="B64" s="3" t="s">
        <v>77</v>
      </c>
      <c r="C64" s="3">
        <v>1.58</v>
      </c>
      <c r="D64" s="3"/>
      <c r="E64" s="11"/>
      <c r="F64" s="3" t="s">
        <v>116</v>
      </c>
    </row>
    <row r="65" spans="1:6" x14ac:dyDescent="0.25">
      <c r="A65" s="3" t="s">
        <v>47</v>
      </c>
      <c r="B65" s="3"/>
      <c r="C65" s="3">
        <v>0.42</v>
      </c>
      <c r="D65" s="3"/>
      <c r="E65" s="11"/>
      <c r="F65" s="3" t="s">
        <v>116</v>
      </c>
    </row>
    <row r="66" spans="1:6" x14ac:dyDescent="0.25">
      <c r="A66" s="6" t="s">
        <v>119</v>
      </c>
      <c r="B66" s="6" t="s">
        <v>120</v>
      </c>
      <c r="C66" s="6">
        <v>1</v>
      </c>
      <c r="F66" s="6" t="s">
        <v>116</v>
      </c>
    </row>
    <row r="67" spans="1:6" x14ac:dyDescent="0.25">
      <c r="A67" s="6" t="s">
        <v>125</v>
      </c>
      <c r="C67" s="6">
        <v>0</v>
      </c>
      <c r="F67" s="6" t="s">
        <v>116</v>
      </c>
    </row>
    <row r="68" spans="1:6" x14ac:dyDescent="0.25">
      <c r="A68" s="6" t="s">
        <v>126</v>
      </c>
      <c r="C68" s="6">
        <v>0</v>
      </c>
      <c r="F68" s="6" t="s">
        <v>116</v>
      </c>
    </row>
    <row r="70" spans="1:6" x14ac:dyDescent="0.25">
      <c r="A70" s="2"/>
      <c r="B70" s="2"/>
      <c r="C70" s="2"/>
      <c r="D70" s="2"/>
      <c r="E70" s="2"/>
      <c r="F70" s="2"/>
    </row>
    <row r="71" spans="1:6" x14ac:dyDescent="0.25">
      <c r="A71" s="2"/>
      <c r="B71" s="2"/>
      <c r="C71" s="2"/>
      <c r="D71" s="2"/>
      <c r="E71" s="2"/>
      <c r="F71" s="2"/>
    </row>
    <row r="72" spans="1:6" x14ac:dyDescent="0.25">
      <c r="A72" s="2"/>
      <c r="B72" s="2"/>
      <c r="C72" s="2"/>
      <c r="D72" s="2"/>
      <c r="E72" s="2"/>
      <c r="F72" s="2"/>
    </row>
    <row r="73" spans="1:6" x14ac:dyDescent="0.25">
      <c r="A73" s="2"/>
      <c r="B73" s="2"/>
      <c r="C73" s="2"/>
      <c r="D73" s="2"/>
      <c r="E73" s="2"/>
      <c r="F73" s="2"/>
    </row>
    <row r="74" spans="1:6" x14ac:dyDescent="0.25">
      <c r="A74" s="2"/>
      <c r="B74" s="2"/>
      <c r="C74" s="2"/>
      <c r="D74" s="2"/>
      <c r="E74" s="2"/>
      <c r="F7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6"/>
  <sheetViews>
    <sheetView topLeftCell="A40" workbookViewId="0">
      <selection activeCell="J50" sqref="J50"/>
    </sheetView>
  </sheetViews>
  <sheetFormatPr defaultRowHeight="15" x14ac:dyDescent="0.25"/>
  <cols>
    <col min="1" max="7" width="9.140625" style="6"/>
  </cols>
  <sheetData>
    <row r="1" spans="1:8" x14ac:dyDescent="0.25">
      <c r="A1" s="6" t="s">
        <v>0</v>
      </c>
      <c r="B1" s="6" t="s">
        <v>49</v>
      </c>
      <c r="C1" s="6" t="s">
        <v>1</v>
      </c>
      <c r="D1" s="6" t="s">
        <v>114</v>
      </c>
      <c r="E1" s="6" t="s">
        <v>115</v>
      </c>
      <c r="F1" s="6" t="s">
        <v>3</v>
      </c>
      <c r="H1" s="6" t="s">
        <v>123</v>
      </c>
    </row>
    <row r="2" spans="1:8" x14ac:dyDescent="0.25">
      <c r="A2" s="6" t="s">
        <v>4</v>
      </c>
      <c r="B2" s="6" t="s">
        <v>50</v>
      </c>
      <c r="C2" s="6">
        <v>0.41</v>
      </c>
      <c r="E2" s="17">
        <v>0.18</v>
      </c>
      <c r="F2" s="6" t="s">
        <v>117</v>
      </c>
      <c r="H2" t="s">
        <v>124</v>
      </c>
    </row>
    <row r="3" spans="1:8" x14ac:dyDescent="0.25">
      <c r="A3" s="6" t="s">
        <v>8</v>
      </c>
      <c r="B3" s="6" t="s">
        <v>55</v>
      </c>
      <c r="C3" s="6">
        <v>0.01</v>
      </c>
      <c r="E3" s="6">
        <v>2.0800000000000003E-2</v>
      </c>
      <c r="F3" s="6" t="s">
        <v>117</v>
      </c>
      <c r="H3" s="2" t="s">
        <v>124</v>
      </c>
    </row>
    <row r="4" spans="1:8" x14ac:dyDescent="0.25">
      <c r="A4" s="6" t="s">
        <v>9</v>
      </c>
      <c r="B4" s="6" t="s">
        <v>55</v>
      </c>
      <c r="C4" s="6">
        <v>7.0000000000000007E-2</v>
      </c>
      <c r="E4" s="6">
        <v>1.0400000000000001E-2</v>
      </c>
      <c r="F4" s="6" t="s">
        <v>117</v>
      </c>
      <c r="H4" s="2" t="s">
        <v>124</v>
      </c>
    </row>
    <row r="5" spans="1:8" x14ac:dyDescent="0.25">
      <c r="A5" s="6" t="s">
        <v>10</v>
      </c>
      <c r="B5" s="6" t="s">
        <v>55</v>
      </c>
      <c r="C5" s="6">
        <v>0.17</v>
      </c>
      <c r="E5" s="6">
        <v>0.17680000000000001</v>
      </c>
      <c r="F5" s="6" t="s">
        <v>116</v>
      </c>
      <c r="H5" s="2" t="s">
        <v>124</v>
      </c>
    </row>
    <row r="6" spans="1:8" x14ac:dyDescent="0.25">
      <c r="A6" s="6" t="s">
        <v>11</v>
      </c>
      <c r="B6" s="6" t="s">
        <v>55</v>
      </c>
      <c r="C6" s="6">
        <v>0.01</v>
      </c>
      <c r="E6" s="6">
        <v>1.0400000000000001E-2</v>
      </c>
      <c r="F6" s="6" t="s">
        <v>117</v>
      </c>
      <c r="H6" s="2" t="s">
        <v>124</v>
      </c>
    </row>
    <row r="7" spans="1:8" x14ac:dyDescent="0.25">
      <c r="A7" s="6" t="s">
        <v>54</v>
      </c>
      <c r="B7" s="6" t="s">
        <v>55</v>
      </c>
      <c r="C7" s="6">
        <v>0.06</v>
      </c>
      <c r="E7" s="6">
        <v>3.1199999999999999E-2</v>
      </c>
      <c r="F7" s="6" t="s">
        <v>117</v>
      </c>
      <c r="H7" s="2" t="s">
        <v>124</v>
      </c>
    </row>
    <row r="8" spans="1:8" x14ac:dyDescent="0.25">
      <c r="A8" s="6" t="s">
        <v>13</v>
      </c>
      <c r="B8" s="6" t="s">
        <v>55</v>
      </c>
      <c r="C8" s="6">
        <v>0.02</v>
      </c>
      <c r="E8" s="6">
        <v>2.0800000000000003E-2</v>
      </c>
      <c r="F8" s="6" t="s">
        <v>117</v>
      </c>
      <c r="H8" s="2" t="s">
        <v>124</v>
      </c>
    </row>
    <row r="9" spans="1:8" x14ac:dyDescent="0.25">
      <c r="A9" s="6" t="s">
        <v>14</v>
      </c>
      <c r="B9" s="6" t="s">
        <v>55</v>
      </c>
      <c r="C9" s="6">
        <v>0.06</v>
      </c>
      <c r="E9" s="6">
        <v>6.2399999999999997E-2</v>
      </c>
      <c r="F9" s="6" t="s">
        <v>117</v>
      </c>
      <c r="H9" s="2" t="s">
        <v>124</v>
      </c>
    </row>
    <row r="10" spans="1:8" x14ac:dyDescent="0.25">
      <c r="A10" s="6" t="s">
        <v>15</v>
      </c>
      <c r="B10" s="6" t="s">
        <v>55</v>
      </c>
      <c r="C10" s="6">
        <v>0.19</v>
      </c>
      <c r="F10" s="6" t="s">
        <v>116</v>
      </c>
      <c r="H10" s="2" t="s">
        <v>124</v>
      </c>
    </row>
    <row r="11" spans="1:8" x14ac:dyDescent="0.25">
      <c r="A11" s="6" t="s">
        <v>16</v>
      </c>
      <c r="B11" s="6" t="s">
        <v>55</v>
      </c>
      <c r="C11" s="8">
        <f>(1-C3-C4-C5-C6-C7-C8-C9-C10)</f>
        <v>0.40999999999999986</v>
      </c>
      <c r="F11" s="6" t="s">
        <v>116</v>
      </c>
      <c r="H11" s="2" t="s">
        <v>124</v>
      </c>
    </row>
    <row r="12" spans="1:8" x14ac:dyDescent="0.25">
      <c r="A12" s="6" t="s">
        <v>12</v>
      </c>
      <c r="B12" s="6" t="s">
        <v>55</v>
      </c>
      <c r="C12" s="8">
        <f>1/3</f>
        <v>0.33333333333333331</v>
      </c>
      <c r="E12" s="7"/>
      <c r="F12" s="6" t="s">
        <v>116</v>
      </c>
    </row>
    <row r="13" spans="1:8" x14ac:dyDescent="0.25">
      <c r="A13" s="6" t="s">
        <v>17</v>
      </c>
      <c r="B13" s="6" t="s">
        <v>56</v>
      </c>
      <c r="C13" s="6">
        <v>0.1</v>
      </c>
      <c r="F13" s="6" t="s">
        <v>116</v>
      </c>
    </row>
    <row r="14" spans="1:8" x14ac:dyDescent="0.25">
      <c r="A14" s="6" t="s">
        <v>18</v>
      </c>
      <c r="B14" s="6" t="s">
        <v>57</v>
      </c>
      <c r="C14" s="6">
        <v>0.4</v>
      </c>
      <c r="F14" s="6" t="s">
        <v>116</v>
      </c>
    </row>
    <row r="15" spans="1:8" x14ac:dyDescent="0.25">
      <c r="A15" s="6" t="s">
        <v>19</v>
      </c>
      <c r="B15" s="6" t="s">
        <v>58</v>
      </c>
      <c r="C15" s="6">
        <v>0.02</v>
      </c>
      <c r="D15" s="6">
        <v>0.57999999999999996</v>
      </c>
      <c r="E15" s="6">
        <v>1.1599999999999999E-2</v>
      </c>
      <c r="F15" s="6" t="s">
        <v>117</v>
      </c>
    </row>
    <row r="16" spans="1:8" x14ac:dyDescent="0.25">
      <c r="A16" s="6" t="s">
        <v>20</v>
      </c>
      <c r="B16" s="6" t="s">
        <v>58</v>
      </c>
      <c r="C16" s="6">
        <v>0.01</v>
      </c>
      <c r="D16" s="6">
        <v>0.63</v>
      </c>
      <c r="E16" s="6">
        <v>6.3E-3</v>
      </c>
      <c r="F16" s="6" t="s">
        <v>117</v>
      </c>
    </row>
    <row r="17" spans="1:6" x14ac:dyDescent="0.25">
      <c r="A17" s="6" t="s">
        <v>21</v>
      </c>
      <c r="B17" s="6" t="s">
        <v>58</v>
      </c>
      <c r="C17" s="6">
        <v>0.01</v>
      </c>
      <c r="D17" s="6">
        <v>1.38</v>
      </c>
      <c r="E17" s="6">
        <v>1.38E-2</v>
      </c>
      <c r="F17" s="6" t="s">
        <v>117</v>
      </c>
    </row>
    <row r="18" spans="1:6" x14ac:dyDescent="0.25">
      <c r="A18" s="6" t="s">
        <v>22</v>
      </c>
      <c r="B18" s="6" t="s">
        <v>58</v>
      </c>
      <c r="C18" s="6">
        <v>0.02</v>
      </c>
      <c r="D18" s="6">
        <v>0.73</v>
      </c>
      <c r="E18" s="6">
        <v>1.46E-2</v>
      </c>
      <c r="F18" s="6" t="s">
        <v>117</v>
      </c>
    </row>
    <row r="19" spans="1:6" x14ac:dyDescent="0.25">
      <c r="A19" s="6" t="s">
        <v>23</v>
      </c>
      <c r="B19" s="6" t="s">
        <v>58</v>
      </c>
      <c r="C19" s="6">
        <v>0.1</v>
      </c>
      <c r="D19" s="6">
        <v>0.06</v>
      </c>
      <c r="E19" s="6">
        <v>6.0000000000000001E-3</v>
      </c>
      <c r="F19" s="6" t="s">
        <v>117</v>
      </c>
    </row>
    <row r="20" spans="1:6" x14ac:dyDescent="0.25">
      <c r="A20" s="6" t="s">
        <v>24</v>
      </c>
      <c r="B20" s="6" t="s">
        <v>58</v>
      </c>
      <c r="C20" s="6">
        <v>0.01</v>
      </c>
      <c r="D20" s="6">
        <v>0.17</v>
      </c>
      <c r="E20" s="6">
        <v>1.7000000000000001E-3</v>
      </c>
      <c r="F20" s="6" t="s">
        <v>117</v>
      </c>
    </row>
    <row r="21" spans="1:6" x14ac:dyDescent="0.25">
      <c r="A21" s="6" t="s">
        <v>25</v>
      </c>
      <c r="B21" s="6" t="s">
        <v>58</v>
      </c>
      <c r="C21" s="6">
        <v>2E-3</v>
      </c>
      <c r="D21" s="6">
        <v>0.67</v>
      </c>
      <c r="E21" s="6">
        <v>1.34E-3</v>
      </c>
      <c r="F21" s="6" t="s">
        <v>117</v>
      </c>
    </row>
    <row r="22" spans="1:6" x14ac:dyDescent="0.25">
      <c r="A22" s="6" t="s">
        <v>26</v>
      </c>
      <c r="B22" s="6" t="s">
        <v>58</v>
      </c>
      <c r="C22" s="6">
        <v>0.1</v>
      </c>
      <c r="D22" s="6">
        <v>0.31</v>
      </c>
      <c r="E22" s="6">
        <v>3.1E-2</v>
      </c>
      <c r="F22" s="6" t="s">
        <v>117</v>
      </c>
    </row>
    <row r="23" spans="1:6" x14ac:dyDescent="0.25">
      <c r="A23" s="6" t="s">
        <v>27</v>
      </c>
      <c r="B23" s="6" t="s">
        <v>58</v>
      </c>
      <c r="C23" s="6">
        <v>0.03</v>
      </c>
      <c r="D23" s="6">
        <v>0.57999999999999996</v>
      </c>
      <c r="E23" s="6">
        <v>1.7399999999999999E-2</v>
      </c>
      <c r="F23" s="6" t="s">
        <v>117</v>
      </c>
    </row>
    <row r="24" spans="1:6" x14ac:dyDescent="0.25">
      <c r="A24" s="6" t="s">
        <v>28</v>
      </c>
      <c r="B24" s="6" t="s">
        <v>58</v>
      </c>
      <c r="C24" s="6">
        <f>(1-C15-C16-C17-C18-C19-C20-C21-C22-C23)</f>
        <v>0.69799999999999995</v>
      </c>
      <c r="D24" s="6">
        <v>0.57999999999999996</v>
      </c>
      <c r="E24" s="6">
        <v>0.40483999999999992</v>
      </c>
      <c r="F24" s="6" t="s">
        <v>117</v>
      </c>
    </row>
    <row r="25" spans="1:6" x14ac:dyDescent="0.25">
      <c r="A25" s="6" t="s">
        <v>34</v>
      </c>
      <c r="B25" s="6" t="s">
        <v>64</v>
      </c>
      <c r="C25" s="10">
        <v>5.7947686116700189E-2</v>
      </c>
      <c r="F25" s="6" t="s">
        <v>116</v>
      </c>
    </row>
    <row r="26" spans="1:6" x14ac:dyDescent="0.25">
      <c r="A26" s="6" t="s">
        <v>35</v>
      </c>
      <c r="C26" s="10">
        <v>2.0833333333333332E-2</v>
      </c>
      <c r="F26" s="6" t="s">
        <v>116</v>
      </c>
    </row>
    <row r="27" spans="1:6" x14ac:dyDescent="0.25">
      <c r="A27" s="6" t="s">
        <v>5</v>
      </c>
      <c r="B27" s="6" t="s">
        <v>51</v>
      </c>
      <c r="C27" s="6">
        <v>8.8999999999999999E-3</v>
      </c>
      <c r="F27" s="6" t="s">
        <v>116</v>
      </c>
    </row>
    <row r="28" spans="1:6" x14ac:dyDescent="0.25">
      <c r="A28" s="6" t="s">
        <v>6</v>
      </c>
      <c r="B28" s="6" t="s">
        <v>52</v>
      </c>
      <c r="C28" s="6">
        <v>3.2355</v>
      </c>
      <c r="F28" s="6" t="s">
        <v>116</v>
      </c>
    </row>
    <row r="29" spans="1:6" x14ac:dyDescent="0.25">
      <c r="A29" s="6" t="s">
        <v>7</v>
      </c>
      <c r="B29" s="6" t="s">
        <v>53</v>
      </c>
      <c r="C29" s="6">
        <v>0.71</v>
      </c>
      <c r="F29" s="6" t="s">
        <v>116</v>
      </c>
    </row>
    <row r="30" spans="1:6" x14ac:dyDescent="0.25">
      <c r="A30" s="6" t="s">
        <v>78</v>
      </c>
      <c r="B30" s="6" t="s">
        <v>96</v>
      </c>
      <c r="C30" s="6">
        <v>0.65</v>
      </c>
      <c r="D30" s="6">
        <v>0.04</v>
      </c>
      <c r="E30" s="6">
        <v>2.6000000000000002E-2</v>
      </c>
      <c r="F30" s="6" t="s">
        <v>117</v>
      </c>
    </row>
    <row r="31" spans="1:6" x14ac:dyDescent="0.25">
      <c r="A31" s="6" t="s">
        <v>79</v>
      </c>
      <c r="B31" s="6" t="s">
        <v>97</v>
      </c>
      <c r="C31" s="6">
        <v>0.75</v>
      </c>
      <c r="D31" s="6">
        <v>7.0000000000000007E-2</v>
      </c>
      <c r="E31" s="6">
        <v>5.2500000000000005E-2</v>
      </c>
      <c r="F31" s="6" t="s">
        <v>117</v>
      </c>
    </row>
    <row r="32" spans="1:6" x14ac:dyDescent="0.25">
      <c r="A32" s="6" t="s">
        <v>92</v>
      </c>
      <c r="B32" s="6" t="s">
        <v>98</v>
      </c>
      <c r="C32" s="6">
        <v>0.52</v>
      </c>
      <c r="D32" s="6">
        <v>0.13</v>
      </c>
      <c r="E32" s="6">
        <v>6.7600000000000007E-2</v>
      </c>
      <c r="F32" s="6" t="s">
        <v>117</v>
      </c>
    </row>
    <row r="33" spans="1:6" x14ac:dyDescent="0.25">
      <c r="A33" s="6" t="s">
        <v>80</v>
      </c>
      <c r="B33" s="6" t="s">
        <v>99</v>
      </c>
      <c r="C33" s="6">
        <v>0.03</v>
      </c>
      <c r="D33" s="6">
        <v>0.53</v>
      </c>
      <c r="E33" s="6">
        <v>1.5900000000000001E-2</v>
      </c>
      <c r="F33" s="6" t="s">
        <v>117</v>
      </c>
    </row>
    <row r="34" spans="1:6" x14ac:dyDescent="0.25">
      <c r="A34" s="6" t="s">
        <v>81</v>
      </c>
      <c r="B34" s="6" t="s">
        <v>100</v>
      </c>
      <c r="C34" s="6">
        <v>0.76</v>
      </c>
      <c r="D34" s="6">
        <v>0.01</v>
      </c>
      <c r="E34" s="6">
        <v>7.6E-3</v>
      </c>
      <c r="F34" s="6" t="s">
        <v>117</v>
      </c>
    </row>
    <row r="35" spans="1:6" x14ac:dyDescent="0.25">
      <c r="A35" s="6" t="s">
        <v>82</v>
      </c>
      <c r="B35" s="6" t="s">
        <v>101</v>
      </c>
      <c r="C35" s="6">
        <v>0.62</v>
      </c>
      <c r="D35" s="6">
        <v>0.09</v>
      </c>
      <c r="E35" s="6">
        <v>5.5799999999999995E-2</v>
      </c>
      <c r="F35" s="6" t="s">
        <v>117</v>
      </c>
    </row>
    <row r="36" spans="1:6" x14ac:dyDescent="0.25">
      <c r="A36" s="6" t="s">
        <v>93</v>
      </c>
      <c r="B36" s="6" t="s">
        <v>102</v>
      </c>
      <c r="C36" s="6">
        <v>0.49</v>
      </c>
      <c r="D36" s="6">
        <v>0.15</v>
      </c>
      <c r="E36" s="6">
        <v>7.3499999999999996E-2</v>
      </c>
      <c r="F36" s="6" t="s">
        <v>117</v>
      </c>
    </row>
    <row r="37" spans="1:6" x14ac:dyDescent="0.25">
      <c r="A37" s="6" t="s">
        <v>83</v>
      </c>
      <c r="B37" s="6" t="s">
        <v>103</v>
      </c>
      <c r="C37" s="6">
        <v>0.52929999999999999</v>
      </c>
      <c r="D37" s="6">
        <v>0.13</v>
      </c>
      <c r="E37" s="6">
        <v>6.8808999999999995E-2</v>
      </c>
      <c r="F37" s="6" t="s">
        <v>117</v>
      </c>
    </row>
    <row r="38" spans="1:6" x14ac:dyDescent="0.25">
      <c r="A38" s="6" t="s">
        <v>84</v>
      </c>
      <c r="B38" s="6" t="s">
        <v>104</v>
      </c>
      <c r="C38" s="6">
        <v>0.69</v>
      </c>
      <c r="D38" s="6">
        <v>0.04</v>
      </c>
      <c r="E38" s="6">
        <v>2.76E-2</v>
      </c>
      <c r="F38" s="6" t="s">
        <v>117</v>
      </c>
    </row>
    <row r="39" spans="1:6" x14ac:dyDescent="0.25">
      <c r="A39" s="6" t="s">
        <v>85</v>
      </c>
      <c r="B39" s="6" t="s">
        <v>105</v>
      </c>
      <c r="C39" s="6">
        <v>0.11</v>
      </c>
      <c r="D39" s="6">
        <v>0.45</v>
      </c>
      <c r="E39" s="6">
        <v>4.9500000000000002E-2</v>
      </c>
      <c r="F39" s="6" t="s">
        <v>117</v>
      </c>
    </row>
    <row r="40" spans="1:6" x14ac:dyDescent="0.25">
      <c r="A40" s="6" t="s">
        <v>86</v>
      </c>
      <c r="B40" s="6" t="s">
        <v>106</v>
      </c>
      <c r="C40" s="6">
        <v>7.0000000000000007E-2</v>
      </c>
      <c r="D40" s="6">
        <v>0.06</v>
      </c>
      <c r="E40" s="6">
        <v>4.2000000000000006E-3</v>
      </c>
      <c r="F40" s="6" t="s">
        <v>117</v>
      </c>
    </row>
    <row r="41" spans="1:6" x14ac:dyDescent="0.25">
      <c r="A41" s="6" t="s">
        <v>94</v>
      </c>
      <c r="B41" s="6" t="s">
        <v>107</v>
      </c>
      <c r="C41" s="6">
        <v>0.22</v>
      </c>
      <c r="D41" s="6">
        <v>0.65</v>
      </c>
      <c r="E41" s="6">
        <v>0.14300000000000002</v>
      </c>
      <c r="F41" s="6" t="s">
        <v>117</v>
      </c>
    </row>
    <row r="42" spans="1:6" x14ac:dyDescent="0.25">
      <c r="A42" s="6" t="s">
        <v>87</v>
      </c>
      <c r="B42" s="6" t="s">
        <v>108</v>
      </c>
      <c r="C42" s="6">
        <v>1</v>
      </c>
      <c r="D42" s="6">
        <v>0.03</v>
      </c>
      <c r="E42" s="6">
        <v>0.03</v>
      </c>
      <c r="F42" s="6" t="s">
        <v>117</v>
      </c>
    </row>
    <row r="43" spans="1:6" x14ac:dyDescent="0.25">
      <c r="A43" s="6" t="s">
        <v>88</v>
      </c>
      <c r="B43" s="6" t="s">
        <v>109</v>
      </c>
      <c r="C43" s="6">
        <v>0.05</v>
      </c>
      <c r="D43" s="6">
        <v>0.15</v>
      </c>
      <c r="E43" s="6">
        <v>7.4999999999999997E-3</v>
      </c>
      <c r="F43" s="6" t="s">
        <v>117</v>
      </c>
    </row>
    <row r="44" spans="1:6" x14ac:dyDescent="0.25">
      <c r="A44" s="6" t="s">
        <v>89</v>
      </c>
      <c r="B44" s="6" t="s">
        <v>110</v>
      </c>
      <c r="C44" s="6">
        <v>0.04</v>
      </c>
      <c r="D44" s="6">
        <v>0.28000000000000003</v>
      </c>
      <c r="E44" s="6">
        <v>1.1200000000000002E-2</v>
      </c>
      <c r="F44" s="6" t="s">
        <v>117</v>
      </c>
    </row>
    <row r="45" spans="1:6" x14ac:dyDescent="0.25">
      <c r="A45" s="6" t="s">
        <v>95</v>
      </c>
      <c r="B45" s="6" t="s">
        <v>111</v>
      </c>
      <c r="C45" s="6">
        <v>0.17</v>
      </c>
      <c r="D45" s="6">
        <v>0.23</v>
      </c>
      <c r="E45" s="6">
        <v>3.9100000000000003E-2</v>
      </c>
      <c r="F45" s="6" t="s">
        <v>117</v>
      </c>
    </row>
    <row r="46" spans="1:6" x14ac:dyDescent="0.25">
      <c r="A46" s="6" t="s">
        <v>90</v>
      </c>
      <c r="B46" s="6" t="s">
        <v>112</v>
      </c>
      <c r="C46" s="6">
        <v>7.0000000000000007E-2</v>
      </c>
      <c r="D46" s="6">
        <v>0.65</v>
      </c>
      <c r="E46" s="6">
        <v>4.5500000000000006E-2</v>
      </c>
      <c r="F46" s="6" t="s">
        <v>117</v>
      </c>
    </row>
    <row r="47" spans="1:6" x14ac:dyDescent="0.25">
      <c r="A47" s="6" t="s">
        <v>91</v>
      </c>
      <c r="B47" s="6" t="s">
        <v>113</v>
      </c>
      <c r="C47" s="6">
        <v>0.06</v>
      </c>
      <c r="D47" s="6">
        <v>7.0000000000000007E-2</v>
      </c>
      <c r="E47" s="6">
        <v>4.2000000000000006E-3</v>
      </c>
      <c r="F47" s="6" t="s">
        <v>117</v>
      </c>
    </row>
    <row r="48" spans="1:6" x14ac:dyDescent="0.25">
      <c r="A48" s="6" t="s">
        <v>29</v>
      </c>
      <c r="B48" s="6" t="s">
        <v>59</v>
      </c>
      <c r="C48" s="6">
        <v>0</v>
      </c>
      <c r="F48" s="6" t="s">
        <v>116</v>
      </c>
    </row>
    <row r="49" spans="1:13" x14ac:dyDescent="0.25">
      <c r="A49" s="6" t="s">
        <v>30</v>
      </c>
      <c r="B49" s="6" t="s">
        <v>60</v>
      </c>
      <c r="C49" s="6">
        <v>0</v>
      </c>
      <c r="F49" s="6" t="s">
        <v>116</v>
      </c>
    </row>
    <row r="50" spans="1:13" x14ac:dyDescent="0.25">
      <c r="A50" s="6" t="s">
        <v>31</v>
      </c>
      <c r="B50" s="6" t="s">
        <v>61</v>
      </c>
      <c r="C50" s="6">
        <v>0.83</v>
      </c>
      <c r="F50" s="6" t="s">
        <v>116</v>
      </c>
    </row>
    <row r="51" spans="1:13" x14ac:dyDescent="0.25">
      <c r="A51" s="6" t="s">
        <v>40</v>
      </c>
      <c r="B51" s="6" t="s">
        <v>69</v>
      </c>
      <c r="C51" s="6">
        <v>0</v>
      </c>
      <c r="F51" s="6" t="s">
        <v>116</v>
      </c>
    </row>
    <row r="52" spans="1:13" x14ac:dyDescent="0.25">
      <c r="A52" s="6" t="s">
        <v>41</v>
      </c>
      <c r="B52" s="6" t="s">
        <v>70</v>
      </c>
      <c r="C52" s="6">
        <v>0</v>
      </c>
      <c r="F52" s="6" t="s">
        <v>116</v>
      </c>
    </row>
    <row r="53" spans="1:13" x14ac:dyDescent="0.25">
      <c r="A53" s="6" t="s">
        <v>42</v>
      </c>
      <c r="B53" s="6" t="s">
        <v>71</v>
      </c>
      <c r="C53" s="6">
        <v>0</v>
      </c>
      <c r="F53" s="6" t="s">
        <v>116</v>
      </c>
    </row>
    <row r="54" spans="1:13" x14ac:dyDescent="0.25">
      <c r="A54" s="6" t="s">
        <v>43</v>
      </c>
      <c r="B54" s="6" t="s">
        <v>72</v>
      </c>
      <c r="C54" s="6">
        <v>1</v>
      </c>
      <c r="F54" s="6" t="s">
        <v>116</v>
      </c>
    </row>
    <row r="55" spans="1:13" x14ac:dyDescent="0.25">
      <c r="A55" s="6" t="s">
        <v>32</v>
      </c>
      <c r="B55" s="6" t="s">
        <v>62</v>
      </c>
      <c r="C55" s="6">
        <v>0</v>
      </c>
      <c r="F55" s="6" t="s">
        <v>116</v>
      </c>
    </row>
    <row r="56" spans="1:13" x14ac:dyDescent="0.25">
      <c r="A56" s="6" t="s">
        <v>33</v>
      </c>
      <c r="B56" s="6" t="s">
        <v>63</v>
      </c>
      <c r="C56" s="9">
        <v>1000000000000</v>
      </c>
      <c r="F56" s="6" t="s">
        <v>116</v>
      </c>
    </row>
    <row r="57" spans="1:13" x14ac:dyDescent="0.25">
      <c r="A57" s="3" t="s">
        <v>39</v>
      </c>
      <c r="B57" s="3" t="s">
        <v>68</v>
      </c>
      <c r="C57" s="3">
        <v>2449</v>
      </c>
      <c r="D57" s="3"/>
      <c r="E57" s="3"/>
      <c r="F57" s="6" t="s">
        <v>116</v>
      </c>
    </row>
    <row r="58" spans="1:13" x14ac:dyDescent="0.25">
      <c r="A58" s="3" t="s">
        <v>118</v>
      </c>
      <c r="B58" s="3"/>
      <c r="C58" s="16">
        <v>1.075</v>
      </c>
      <c r="D58" s="3"/>
      <c r="E58" s="11"/>
      <c r="F58" s="3" t="s">
        <v>116</v>
      </c>
    </row>
    <row r="59" spans="1:13" x14ac:dyDescent="0.25">
      <c r="A59" s="3" t="s">
        <v>73</v>
      </c>
      <c r="B59" s="3"/>
      <c r="C59" s="3">
        <v>3.4</v>
      </c>
      <c r="D59" s="3"/>
      <c r="E59" s="3"/>
      <c r="F59" s="6" t="s">
        <v>116</v>
      </c>
    </row>
    <row r="60" spans="1:13" x14ac:dyDescent="0.25">
      <c r="A60" s="3" t="s">
        <v>44</v>
      </c>
      <c r="B60" s="3"/>
      <c r="C60" s="3">
        <v>3.5000000000000003E-2</v>
      </c>
      <c r="D60" s="3"/>
      <c r="E60" s="3"/>
      <c r="F60" s="6" t="s">
        <v>116</v>
      </c>
    </row>
    <row r="61" spans="1:13" x14ac:dyDescent="0.25">
      <c r="A61" s="3" t="s">
        <v>45</v>
      </c>
      <c r="B61" s="3" t="s">
        <v>74</v>
      </c>
      <c r="C61" s="12">
        <v>1.4</v>
      </c>
      <c r="D61" s="3"/>
      <c r="E61" s="3"/>
      <c r="F61" s="6" t="s">
        <v>116</v>
      </c>
    </row>
    <row r="62" spans="1:13" x14ac:dyDescent="0.25">
      <c r="A62" s="6" t="s">
        <v>46</v>
      </c>
      <c r="B62" s="6" t="s">
        <v>75</v>
      </c>
      <c r="C62" s="6">
        <v>195.26</v>
      </c>
      <c r="F62" s="6" t="s">
        <v>116</v>
      </c>
      <c r="M62" s="5"/>
    </row>
    <row r="63" spans="1:13" x14ac:dyDescent="0.25">
      <c r="A63" s="6" t="s">
        <v>47</v>
      </c>
      <c r="B63" s="6" t="s">
        <v>76</v>
      </c>
      <c r="C63" s="6">
        <v>0.42</v>
      </c>
      <c r="F63" s="6" t="s">
        <v>116</v>
      </c>
    </row>
    <row r="64" spans="1:13" x14ac:dyDescent="0.25">
      <c r="A64" s="6" t="s">
        <v>119</v>
      </c>
      <c r="B64" s="6" t="s">
        <v>120</v>
      </c>
      <c r="C64" s="6">
        <v>2.1</v>
      </c>
      <c r="F64" s="6" t="s">
        <v>116</v>
      </c>
    </row>
    <row r="65" spans="1:3" x14ac:dyDescent="0.25">
      <c r="A65" s="6" t="s">
        <v>125</v>
      </c>
      <c r="B65" s="6" t="s">
        <v>127</v>
      </c>
      <c r="C65" s="6">
        <v>12.6653</v>
      </c>
    </row>
    <row r="66" spans="1:3" x14ac:dyDescent="0.25">
      <c r="A66" s="6" t="s">
        <v>126</v>
      </c>
      <c r="B66" s="6" t="s">
        <v>128</v>
      </c>
      <c r="C66" s="6">
        <v>0.69999599999999995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0"/>
  <sheetViews>
    <sheetView topLeftCell="A37" workbookViewId="0">
      <selection activeCell="G67" sqref="G67"/>
    </sheetView>
  </sheetViews>
  <sheetFormatPr defaultRowHeight="15" x14ac:dyDescent="0.25"/>
  <cols>
    <col min="1" max="7" width="9.140625" style="6"/>
  </cols>
  <sheetData>
    <row r="1" spans="1:6" x14ac:dyDescent="0.25">
      <c r="A1" s="6" t="s">
        <v>0</v>
      </c>
      <c r="B1" s="6" t="s">
        <v>49</v>
      </c>
      <c r="C1" s="6" t="s">
        <v>1</v>
      </c>
      <c r="D1" s="6" t="s">
        <v>2</v>
      </c>
      <c r="E1" s="6" t="s">
        <v>115</v>
      </c>
      <c r="F1" s="6" t="s">
        <v>3</v>
      </c>
    </row>
    <row r="2" spans="1:6" x14ac:dyDescent="0.25">
      <c r="A2" s="6" t="s">
        <v>4</v>
      </c>
      <c r="B2" s="6" t="s">
        <v>50</v>
      </c>
      <c r="C2" s="6">
        <v>0.75</v>
      </c>
      <c r="E2" s="17">
        <v>0.18</v>
      </c>
      <c r="F2" s="6" t="s">
        <v>117</v>
      </c>
    </row>
    <row r="3" spans="1:6" x14ac:dyDescent="0.25">
      <c r="A3" s="6" t="s">
        <v>8</v>
      </c>
      <c r="B3" s="6" t="s">
        <v>55</v>
      </c>
      <c r="C3" s="6">
        <v>0.02</v>
      </c>
      <c r="E3" s="6">
        <v>2.0800000000000003E-2</v>
      </c>
      <c r="F3" s="6" t="s">
        <v>117</v>
      </c>
    </row>
    <row r="4" spans="1:6" x14ac:dyDescent="0.25">
      <c r="A4" s="6" t="s">
        <v>9</v>
      </c>
      <c r="B4" s="6" t="s">
        <v>55</v>
      </c>
      <c r="C4" s="6">
        <v>0.01</v>
      </c>
      <c r="E4" s="6">
        <v>1.0400000000000001E-2</v>
      </c>
      <c r="F4" s="6" t="s">
        <v>117</v>
      </c>
    </row>
    <row r="5" spans="1:6" x14ac:dyDescent="0.25">
      <c r="A5" s="6" t="s">
        <v>10</v>
      </c>
      <c r="B5" s="6" t="s">
        <v>55</v>
      </c>
      <c r="C5" s="6">
        <v>0.17</v>
      </c>
      <c r="E5" s="6">
        <v>0.17680000000000001</v>
      </c>
      <c r="F5" s="6" t="s">
        <v>117</v>
      </c>
    </row>
    <row r="6" spans="1:6" x14ac:dyDescent="0.25">
      <c r="A6" s="6" t="s">
        <v>11</v>
      </c>
      <c r="B6" s="6" t="s">
        <v>55</v>
      </c>
      <c r="C6" s="6">
        <v>0.01</v>
      </c>
      <c r="E6" s="6">
        <v>1.0400000000000001E-2</v>
      </c>
      <c r="F6" s="6" t="s">
        <v>117</v>
      </c>
    </row>
    <row r="7" spans="1:6" x14ac:dyDescent="0.25">
      <c r="A7" s="6" t="s">
        <v>54</v>
      </c>
      <c r="B7" s="6" t="s">
        <v>55</v>
      </c>
      <c r="C7" s="6">
        <v>0.03</v>
      </c>
      <c r="E7" s="6">
        <v>3.1199999999999999E-2</v>
      </c>
      <c r="F7" s="6" t="s">
        <v>117</v>
      </c>
    </row>
    <row r="8" spans="1:6" x14ac:dyDescent="0.25">
      <c r="A8" s="6" t="s">
        <v>13</v>
      </c>
      <c r="B8" s="6" t="s">
        <v>55</v>
      </c>
      <c r="C8" s="6">
        <v>0.02</v>
      </c>
      <c r="E8" s="6">
        <v>2.0800000000000003E-2</v>
      </c>
      <c r="F8" s="6" t="s">
        <v>117</v>
      </c>
    </row>
    <row r="9" spans="1:6" x14ac:dyDescent="0.25">
      <c r="A9" s="6" t="s">
        <v>14</v>
      </c>
      <c r="B9" s="6" t="s">
        <v>55</v>
      </c>
      <c r="C9" s="6">
        <v>0.06</v>
      </c>
      <c r="E9" s="6">
        <v>6.2399999999999997E-2</v>
      </c>
      <c r="F9" s="6" t="s">
        <v>117</v>
      </c>
    </row>
    <row r="10" spans="1:6" x14ac:dyDescent="0.25">
      <c r="A10" s="6" t="s">
        <v>15</v>
      </c>
      <c r="B10" s="6" t="s">
        <v>55</v>
      </c>
      <c r="C10" s="6">
        <v>0.13</v>
      </c>
      <c r="F10" s="6" t="s">
        <v>116</v>
      </c>
    </row>
    <row r="11" spans="1:6" x14ac:dyDescent="0.25">
      <c r="A11" s="6" t="s">
        <v>16</v>
      </c>
      <c r="B11" s="6" t="s">
        <v>55</v>
      </c>
      <c r="C11" s="8">
        <f>(1-C3-C4-C5-C6-C7-C8-C9-C10)</f>
        <v>0.54999999999999993</v>
      </c>
      <c r="F11" s="6" t="s">
        <v>116</v>
      </c>
    </row>
    <row r="12" spans="1:6" x14ac:dyDescent="0.25">
      <c r="A12" s="6" t="s">
        <v>12</v>
      </c>
      <c r="B12" s="6" t="s">
        <v>55</v>
      </c>
      <c r="C12" s="8">
        <f>1/3</f>
        <v>0.33333333333333331</v>
      </c>
      <c r="E12" s="7"/>
      <c r="F12" s="6" t="s">
        <v>116</v>
      </c>
    </row>
    <row r="13" spans="1:6" x14ac:dyDescent="0.25">
      <c r="A13" s="6" t="s">
        <v>17</v>
      </c>
      <c r="B13" s="6" t="s">
        <v>56</v>
      </c>
      <c r="C13" s="6">
        <v>0.1</v>
      </c>
      <c r="F13" s="6" t="s">
        <v>116</v>
      </c>
    </row>
    <row r="14" spans="1:6" x14ac:dyDescent="0.25">
      <c r="A14" s="6" t="s">
        <v>18</v>
      </c>
      <c r="B14" s="6" t="s">
        <v>57</v>
      </c>
      <c r="C14" s="6">
        <v>0.4</v>
      </c>
      <c r="F14" s="6" t="s">
        <v>116</v>
      </c>
    </row>
    <row r="15" spans="1:6" x14ac:dyDescent="0.25">
      <c r="A15" s="6" t="s">
        <v>19</v>
      </c>
      <c r="B15" s="6" t="s">
        <v>58</v>
      </c>
      <c r="C15" s="6">
        <v>0.02</v>
      </c>
      <c r="E15" s="6">
        <v>8.8000000000000005E-3</v>
      </c>
      <c r="F15" s="6" t="s">
        <v>117</v>
      </c>
    </row>
    <row r="16" spans="1:6" x14ac:dyDescent="0.25">
      <c r="A16" s="6" t="s">
        <v>20</v>
      </c>
      <c r="B16" s="6" t="s">
        <v>58</v>
      </c>
      <c r="C16" s="8">
        <v>2.7885539223611467E-2</v>
      </c>
      <c r="E16" s="6">
        <v>1.38E-2</v>
      </c>
      <c r="F16" s="6" t="s">
        <v>117</v>
      </c>
    </row>
    <row r="17" spans="1:6" x14ac:dyDescent="0.25">
      <c r="A17" s="6" t="s">
        <v>21</v>
      </c>
      <c r="B17" s="6" t="s">
        <v>58</v>
      </c>
      <c r="C17" s="6">
        <v>0.08</v>
      </c>
      <c r="E17" s="6">
        <v>7.7399999999999997E-2</v>
      </c>
      <c r="F17" s="6" t="s">
        <v>117</v>
      </c>
    </row>
    <row r="18" spans="1:6" x14ac:dyDescent="0.25">
      <c r="A18" s="6" t="s">
        <v>22</v>
      </c>
      <c r="B18" s="6" t="s">
        <v>58</v>
      </c>
      <c r="C18" s="6">
        <v>0.02</v>
      </c>
      <c r="E18" s="6">
        <v>6.0000000000000001E-3</v>
      </c>
      <c r="F18" s="6" t="s">
        <v>117</v>
      </c>
    </row>
    <row r="19" spans="1:6" x14ac:dyDescent="0.25">
      <c r="A19" s="6" t="s">
        <v>23</v>
      </c>
      <c r="B19" s="6" t="s">
        <v>58</v>
      </c>
      <c r="C19" s="6">
        <v>0.1</v>
      </c>
      <c r="E19" s="6">
        <v>6.0000000000000001E-3</v>
      </c>
      <c r="F19" s="6" t="s">
        <v>117</v>
      </c>
    </row>
    <row r="20" spans="1:6" x14ac:dyDescent="0.25">
      <c r="A20" s="6" t="s">
        <v>24</v>
      </c>
      <c r="B20" s="6" t="s">
        <v>58</v>
      </c>
      <c r="C20" s="6">
        <v>8.0000000000000002E-3</v>
      </c>
      <c r="E20" s="6">
        <v>3.3000000000000004E-3</v>
      </c>
      <c r="F20" s="6" t="s">
        <v>117</v>
      </c>
    </row>
    <row r="21" spans="1:6" x14ac:dyDescent="0.25">
      <c r="A21" s="6" t="s">
        <v>25</v>
      </c>
      <c r="B21" s="6" t="s">
        <v>58</v>
      </c>
      <c r="C21" s="6">
        <v>2E-3</v>
      </c>
      <c r="E21" s="6">
        <v>1.34E-3</v>
      </c>
      <c r="F21" s="6" t="s">
        <v>117</v>
      </c>
    </row>
    <row r="22" spans="1:6" x14ac:dyDescent="0.25">
      <c r="A22" s="6" t="s">
        <v>26</v>
      </c>
      <c r="B22" s="6" t="s">
        <v>58</v>
      </c>
      <c r="C22" s="6">
        <v>0.1</v>
      </c>
      <c r="E22" s="6">
        <v>2.3000000000000003E-2</v>
      </c>
      <c r="F22" s="6" t="s">
        <v>117</v>
      </c>
    </row>
    <row r="23" spans="1:6" x14ac:dyDescent="0.25">
      <c r="A23" s="6" t="s">
        <v>27</v>
      </c>
      <c r="B23" s="6" t="s">
        <v>58</v>
      </c>
      <c r="C23" s="6">
        <v>0.03</v>
      </c>
      <c r="E23" s="6">
        <v>1.32E-2</v>
      </c>
      <c r="F23" s="6" t="s">
        <v>117</v>
      </c>
    </row>
    <row r="24" spans="1:6" x14ac:dyDescent="0.25">
      <c r="A24" s="6" t="s">
        <v>28</v>
      </c>
      <c r="B24" s="6" t="s">
        <v>58</v>
      </c>
      <c r="C24" s="8">
        <f>(1-C15-C16-C17-C18-C19-C20-C21-C22-C23)</f>
        <v>0.61211446077638854</v>
      </c>
      <c r="E24" s="6">
        <v>0.22792000000000001</v>
      </c>
      <c r="F24" s="6" t="s">
        <v>117</v>
      </c>
    </row>
    <row r="25" spans="1:6" x14ac:dyDescent="0.25">
      <c r="A25" s="6" t="s">
        <v>36</v>
      </c>
      <c r="B25" s="6" t="s">
        <v>65</v>
      </c>
      <c r="C25" s="6">
        <v>1.5</v>
      </c>
      <c r="E25" s="7"/>
      <c r="F25" s="6" t="s">
        <v>116</v>
      </c>
    </row>
    <row r="26" spans="1:6" x14ac:dyDescent="0.25">
      <c r="A26" s="6" t="s">
        <v>37</v>
      </c>
      <c r="B26" s="6" t="s">
        <v>66</v>
      </c>
      <c r="C26" s="6">
        <v>2.7E-2</v>
      </c>
      <c r="F26" s="6" t="s">
        <v>116</v>
      </c>
    </row>
    <row r="27" spans="1:6" x14ac:dyDescent="0.25">
      <c r="A27" s="6" t="s">
        <v>38</v>
      </c>
      <c r="B27" s="6" t="s">
        <v>67</v>
      </c>
      <c r="C27" s="9">
        <v>2.12E-4</v>
      </c>
      <c r="E27" s="9"/>
      <c r="F27" s="6" t="s">
        <v>116</v>
      </c>
    </row>
    <row r="28" spans="1:6" x14ac:dyDescent="0.25">
      <c r="A28" s="6" t="s">
        <v>34</v>
      </c>
      <c r="B28" s="6" t="s">
        <v>64</v>
      </c>
      <c r="C28" s="10">
        <v>5.7947686116700189E-2</v>
      </c>
      <c r="E28" s="7"/>
      <c r="F28" s="6" t="s">
        <v>116</v>
      </c>
    </row>
    <row r="29" spans="1:6" x14ac:dyDescent="0.25">
      <c r="A29" s="6" t="s">
        <v>35</v>
      </c>
      <c r="C29" s="10">
        <v>2.0833333333333332E-2</v>
      </c>
      <c r="E29" s="7"/>
      <c r="F29" s="6" t="s">
        <v>116</v>
      </c>
    </row>
    <row r="30" spans="1:6" x14ac:dyDescent="0.25">
      <c r="A30" s="6" t="s">
        <v>5</v>
      </c>
      <c r="B30" s="6" t="s">
        <v>51</v>
      </c>
      <c r="C30" s="6">
        <v>8.8999999999999999E-3</v>
      </c>
      <c r="E30" s="7"/>
      <c r="F30" s="6" t="s">
        <v>116</v>
      </c>
    </row>
    <row r="31" spans="1:6" x14ac:dyDescent="0.25">
      <c r="A31" s="6" t="s">
        <v>6</v>
      </c>
      <c r="B31" s="6" t="s">
        <v>52</v>
      </c>
      <c r="C31" s="6">
        <v>3.2355</v>
      </c>
      <c r="E31" s="7"/>
      <c r="F31" s="6" t="s">
        <v>116</v>
      </c>
    </row>
    <row r="32" spans="1:6" x14ac:dyDescent="0.25">
      <c r="A32" s="6" t="s">
        <v>7</v>
      </c>
      <c r="B32" s="6" t="s">
        <v>53</v>
      </c>
      <c r="C32" s="6">
        <v>0.71</v>
      </c>
      <c r="E32" s="7"/>
      <c r="F32" s="6" t="s">
        <v>116</v>
      </c>
    </row>
    <row r="33" spans="1:6" x14ac:dyDescent="0.25">
      <c r="A33" s="6" t="s">
        <v>78</v>
      </c>
      <c r="B33" s="6" t="s">
        <v>96</v>
      </c>
      <c r="C33" s="6">
        <v>0.69</v>
      </c>
      <c r="E33" s="17">
        <v>2.76E-2</v>
      </c>
      <c r="F33" s="6" t="s">
        <v>117</v>
      </c>
    </row>
    <row r="34" spans="1:6" x14ac:dyDescent="0.25">
      <c r="A34" s="6" t="s">
        <v>79</v>
      </c>
      <c r="B34" s="6" t="s">
        <v>97</v>
      </c>
      <c r="C34" s="6">
        <v>0.76</v>
      </c>
      <c r="E34" s="17">
        <v>4.5600000000000002E-2</v>
      </c>
      <c r="F34" s="6" t="s">
        <v>117</v>
      </c>
    </row>
    <row r="35" spans="1:6" x14ac:dyDescent="0.25">
      <c r="A35" s="6" t="s">
        <v>92</v>
      </c>
      <c r="B35" s="6" t="s">
        <v>98</v>
      </c>
      <c r="C35" s="6">
        <v>0.65</v>
      </c>
      <c r="E35" s="17">
        <v>8.4500000000000006E-2</v>
      </c>
      <c r="F35" s="6" t="s">
        <v>117</v>
      </c>
    </row>
    <row r="36" spans="1:6" x14ac:dyDescent="0.25">
      <c r="A36" s="6" t="s">
        <v>80</v>
      </c>
      <c r="B36" s="6" t="s">
        <v>99</v>
      </c>
      <c r="C36" s="6">
        <v>0.03</v>
      </c>
      <c r="E36" s="17">
        <v>1.5900000000000001E-2</v>
      </c>
      <c r="F36" s="6" t="s">
        <v>117</v>
      </c>
    </row>
    <row r="37" spans="1:6" x14ac:dyDescent="0.25">
      <c r="A37" s="6" t="s">
        <v>81</v>
      </c>
      <c r="B37" s="6" t="s">
        <v>100</v>
      </c>
      <c r="C37" s="6">
        <v>0.76</v>
      </c>
      <c r="E37" s="17">
        <v>7.6E-3</v>
      </c>
      <c r="F37" s="6" t="s">
        <v>117</v>
      </c>
    </row>
    <row r="38" spans="1:6" x14ac:dyDescent="0.25">
      <c r="A38" s="6" t="s">
        <v>82</v>
      </c>
      <c r="B38" s="6" t="s">
        <v>101</v>
      </c>
      <c r="C38" s="6">
        <v>0.62</v>
      </c>
      <c r="E38" s="17">
        <v>5.5799999999999995E-2</v>
      </c>
      <c r="F38" s="6" t="s">
        <v>117</v>
      </c>
    </row>
    <row r="39" spans="1:6" x14ac:dyDescent="0.25">
      <c r="A39" s="6" t="s">
        <v>93</v>
      </c>
      <c r="B39" s="6" t="s">
        <v>102</v>
      </c>
      <c r="C39" s="6">
        <v>0.49</v>
      </c>
      <c r="E39" s="17">
        <v>7.3499999999999996E-2</v>
      </c>
      <c r="F39" s="6" t="s">
        <v>117</v>
      </c>
    </row>
    <row r="40" spans="1:6" x14ac:dyDescent="0.25">
      <c r="A40" s="6" t="s">
        <v>83</v>
      </c>
      <c r="B40" s="6" t="s">
        <v>103</v>
      </c>
      <c r="C40" s="6">
        <v>0.52929999999999999</v>
      </c>
      <c r="E40" s="17">
        <v>6.8808999999999995E-2</v>
      </c>
      <c r="F40" s="6" t="s">
        <v>117</v>
      </c>
    </row>
    <row r="41" spans="1:6" x14ac:dyDescent="0.25">
      <c r="A41" s="6" t="s">
        <v>84</v>
      </c>
      <c r="B41" s="6" t="s">
        <v>104</v>
      </c>
      <c r="C41" s="6">
        <v>0.69</v>
      </c>
      <c r="E41" s="17">
        <v>2.76E-2</v>
      </c>
      <c r="F41" s="6" t="s">
        <v>117</v>
      </c>
    </row>
    <row r="42" spans="1:6" x14ac:dyDescent="0.25">
      <c r="A42" s="6" t="s">
        <v>85</v>
      </c>
      <c r="B42" s="6" t="s">
        <v>105</v>
      </c>
      <c r="C42" s="6">
        <v>7.0000000000000007E-2</v>
      </c>
      <c r="E42" s="17">
        <v>3.1500000000000007E-2</v>
      </c>
      <c r="F42" s="6" t="s">
        <v>117</v>
      </c>
    </row>
    <row r="43" spans="1:6" x14ac:dyDescent="0.25">
      <c r="A43" s="6" t="s">
        <v>86</v>
      </c>
      <c r="B43" s="6" t="s">
        <v>106</v>
      </c>
      <c r="C43" s="6">
        <v>0.09</v>
      </c>
      <c r="E43" s="17">
        <v>4.7999999999999996E-3</v>
      </c>
      <c r="F43" s="6" t="s">
        <v>117</v>
      </c>
    </row>
    <row r="44" spans="1:6" x14ac:dyDescent="0.25">
      <c r="A44" s="6" t="s">
        <v>94</v>
      </c>
      <c r="B44" s="6" t="s">
        <v>107</v>
      </c>
      <c r="C44" s="6">
        <v>0.08</v>
      </c>
      <c r="E44" s="17">
        <v>1.44E-2</v>
      </c>
      <c r="F44" s="6" t="s">
        <v>117</v>
      </c>
    </row>
    <row r="45" spans="1:6" x14ac:dyDescent="0.25">
      <c r="A45" s="6" t="s">
        <v>87</v>
      </c>
      <c r="B45" s="6" t="s">
        <v>108</v>
      </c>
      <c r="C45" s="6">
        <v>1</v>
      </c>
      <c r="E45" s="17">
        <v>0.03</v>
      </c>
      <c r="F45" s="6" t="s">
        <v>117</v>
      </c>
    </row>
    <row r="46" spans="1:6" x14ac:dyDescent="0.25">
      <c r="A46" s="6" t="s">
        <v>88</v>
      </c>
      <c r="B46" s="6" t="s">
        <v>109</v>
      </c>
      <c r="C46" s="6">
        <v>0.05</v>
      </c>
      <c r="E46" s="17">
        <v>7.4999999999999997E-3</v>
      </c>
      <c r="F46" s="6" t="s">
        <v>117</v>
      </c>
    </row>
    <row r="47" spans="1:6" x14ac:dyDescent="0.25">
      <c r="A47" s="6" t="s">
        <v>89</v>
      </c>
      <c r="B47" s="6" t="s">
        <v>110</v>
      </c>
      <c r="C47" s="6">
        <v>0.04</v>
      </c>
      <c r="E47" s="17">
        <v>1.1200000000000002E-2</v>
      </c>
      <c r="F47" s="6" t="s">
        <v>117</v>
      </c>
    </row>
    <row r="48" spans="1:6" x14ac:dyDescent="0.25">
      <c r="A48" s="6" t="s">
        <v>95</v>
      </c>
      <c r="B48" s="6" t="s">
        <v>111</v>
      </c>
      <c r="C48" s="6">
        <v>0.17</v>
      </c>
      <c r="E48" s="17">
        <v>3.9100000000000003E-2</v>
      </c>
      <c r="F48" s="6" t="s">
        <v>117</v>
      </c>
    </row>
    <row r="49" spans="1:7" x14ac:dyDescent="0.25">
      <c r="A49" s="6" t="s">
        <v>90</v>
      </c>
      <c r="B49" s="6" t="s">
        <v>112</v>
      </c>
      <c r="C49" s="6">
        <v>7.0000000000000007E-2</v>
      </c>
      <c r="E49" s="17">
        <v>1.26E-2</v>
      </c>
      <c r="F49" s="6" t="s">
        <v>117</v>
      </c>
    </row>
    <row r="50" spans="1:7" x14ac:dyDescent="0.25">
      <c r="A50" s="6" t="s">
        <v>91</v>
      </c>
      <c r="B50" s="6" t="s">
        <v>113</v>
      </c>
      <c r="C50" s="6">
        <v>0.06</v>
      </c>
      <c r="E50" s="17">
        <v>8.9999999999999993E-3</v>
      </c>
      <c r="F50" s="6" t="s">
        <v>117</v>
      </c>
    </row>
    <row r="51" spans="1:7" x14ac:dyDescent="0.25">
      <c r="A51" s="6" t="s">
        <v>29</v>
      </c>
      <c r="B51" s="6" t="s">
        <v>59</v>
      </c>
      <c r="C51" s="6">
        <v>0</v>
      </c>
      <c r="E51" s="7"/>
      <c r="F51" s="6" t="s">
        <v>116</v>
      </c>
    </row>
    <row r="52" spans="1:7" x14ac:dyDescent="0.25">
      <c r="A52" s="6" t="s">
        <v>30</v>
      </c>
      <c r="B52" s="6" t="s">
        <v>60</v>
      </c>
      <c r="C52" s="6">
        <v>0</v>
      </c>
      <c r="E52" s="7"/>
      <c r="F52" s="6" t="s">
        <v>116</v>
      </c>
    </row>
    <row r="53" spans="1:7" x14ac:dyDescent="0.25">
      <c r="A53" s="6" t="s">
        <v>31</v>
      </c>
      <c r="B53" s="6" t="s">
        <v>61</v>
      </c>
      <c r="C53" s="6">
        <v>0.83</v>
      </c>
      <c r="E53" s="7"/>
      <c r="F53" s="6" t="s">
        <v>116</v>
      </c>
    </row>
    <row r="54" spans="1:7" x14ac:dyDescent="0.25">
      <c r="A54" s="6" t="s">
        <v>32</v>
      </c>
      <c r="B54" s="6" t="s">
        <v>62</v>
      </c>
      <c r="C54" s="6">
        <v>0</v>
      </c>
      <c r="E54" s="7"/>
      <c r="F54" s="6" t="s">
        <v>116</v>
      </c>
    </row>
    <row r="55" spans="1:7" x14ac:dyDescent="0.25">
      <c r="A55" s="6" t="s">
        <v>33</v>
      </c>
      <c r="B55" s="6" t="s">
        <v>63</v>
      </c>
      <c r="C55" s="9">
        <v>1000000000000</v>
      </c>
      <c r="E55" s="7"/>
      <c r="F55" s="6" t="s">
        <v>116</v>
      </c>
    </row>
    <row r="56" spans="1:7" x14ac:dyDescent="0.25">
      <c r="A56" s="6" t="s">
        <v>42</v>
      </c>
      <c r="B56" s="6" t="s">
        <v>71</v>
      </c>
      <c r="C56" s="6">
        <v>0</v>
      </c>
      <c r="E56" s="7"/>
      <c r="F56" s="6" t="s">
        <v>116</v>
      </c>
    </row>
    <row r="57" spans="1:7" s="2" customFormat="1" x14ac:dyDescent="0.25">
      <c r="A57" s="6" t="s">
        <v>40</v>
      </c>
      <c r="B57" s="6" t="s">
        <v>69</v>
      </c>
      <c r="C57" s="6">
        <v>0</v>
      </c>
      <c r="D57" s="6"/>
      <c r="E57" s="6"/>
      <c r="F57" s="6" t="s">
        <v>116</v>
      </c>
      <c r="G57" s="6"/>
    </row>
    <row r="58" spans="1:7" s="2" customFormat="1" x14ac:dyDescent="0.25">
      <c r="A58" s="6" t="s">
        <v>41</v>
      </c>
      <c r="B58" s="6" t="s">
        <v>70</v>
      </c>
      <c r="C58" s="6">
        <v>0</v>
      </c>
      <c r="D58" s="6"/>
      <c r="E58" s="6"/>
      <c r="F58" s="6" t="s">
        <v>116</v>
      </c>
      <c r="G58" s="6"/>
    </row>
    <row r="59" spans="1:7" x14ac:dyDescent="0.25">
      <c r="A59" s="6" t="s">
        <v>43</v>
      </c>
      <c r="B59" s="6" t="s">
        <v>72</v>
      </c>
      <c r="C59" s="6">
        <v>1</v>
      </c>
      <c r="E59" s="7"/>
      <c r="F59" s="6" t="s">
        <v>116</v>
      </c>
    </row>
    <row r="60" spans="1:7" x14ac:dyDescent="0.25">
      <c r="A60" s="3" t="s">
        <v>39</v>
      </c>
      <c r="B60" s="3" t="s">
        <v>68</v>
      </c>
      <c r="C60" s="3">
        <v>3035</v>
      </c>
      <c r="D60" s="3"/>
      <c r="E60" s="11"/>
      <c r="F60" s="3" t="s">
        <v>116</v>
      </c>
    </row>
    <row r="61" spans="1:7" x14ac:dyDescent="0.25">
      <c r="A61" s="3" t="s">
        <v>118</v>
      </c>
      <c r="B61" s="3"/>
      <c r="C61" s="16">
        <v>0.86</v>
      </c>
      <c r="D61" s="3"/>
      <c r="E61" s="11"/>
      <c r="F61" s="3" t="s">
        <v>116</v>
      </c>
    </row>
    <row r="62" spans="1:7" x14ac:dyDescent="0.25">
      <c r="A62" s="3" t="s">
        <v>73</v>
      </c>
      <c r="B62" s="3"/>
      <c r="C62" s="3">
        <v>3.74</v>
      </c>
      <c r="D62" s="3"/>
      <c r="E62" s="11"/>
      <c r="F62" s="3" t="s">
        <v>116</v>
      </c>
    </row>
    <row r="63" spans="1:7" x14ac:dyDescent="0.25">
      <c r="A63" s="3" t="s">
        <v>44</v>
      </c>
      <c r="B63" s="3"/>
      <c r="C63" s="3">
        <v>0.01</v>
      </c>
      <c r="D63" s="3"/>
      <c r="E63" s="11"/>
      <c r="F63" s="3" t="s">
        <v>116</v>
      </c>
    </row>
    <row r="64" spans="1:7" s="2" customFormat="1" x14ac:dyDescent="0.25">
      <c r="A64" s="6" t="s">
        <v>47</v>
      </c>
      <c r="B64" s="6" t="s">
        <v>76</v>
      </c>
      <c r="C64" s="6">
        <v>0.42</v>
      </c>
      <c r="D64" s="6"/>
      <c r="E64" s="6"/>
      <c r="F64" s="6" t="s">
        <v>116</v>
      </c>
      <c r="G64" s="6"/>
    </row>
    <row r="65" spans="1:8" x14ac:dyDescent="0.25">
      <c r="A65" s="3" t="s">
        <v>46</v>
      </c>
      <c r="B65" s="3" t="s">
        <v>75</v>
      </c>
      <c r="C65" s="3">
        <v>70</v>
      </c>
      <c r="D65" s="3"/>
      <c r="E65" s="11"/>
      <c r="F65" s="3" t="s">
        <v>116</v>
      </c>
    </row>
    <row r="66" spans="1:8" x14ac:dyDescent="0.25">
      <c r="A66" s="6" t="s">
        <v>48</v>
      </c>
      <c r="B66" s="6" t="s">
        <v>77</v>
      </c>
      <c r="C66" s="6">
        <v>1.58</v>
      </c>
      <c r="E66" s="7"/>
      <c r="F66" s="6" t="s">
        <v>116</v>
      </c>
    </row>
    <row r="67" spans="1:8" x14ac:dyDescent="0.25">
      <c r="A67" s="6" t="s">
        <v>119</v>
      </c>
      <c r="B67" s="6" t="s">
        <v>120</v>
      </c>
      <c r="C67" s="6">
        <v>2.83</v>
      </c>
      <c r="F67" s="6" t="s">
        <v>116</v>
      </c>
    </row>
    <row r="68" spans="1:8" x14ac:dyDescent="0.25">
      <c r="A68" s="6" t="s">
        <v>125</v>
      </c>
      <c r="B68" s="6" t="s">
        <v>127</v>
      </c>
      <c r="C68" s="6">
        <v>61.68</v>
      </c>
      <c r="F68" s="6" t="s">
        <v>116</v>
      </c>
    </row>
    <row r="69" spans="1:8" s="1" customFormat="1" x14ac:dyDescent="0.25">
      <c r="A69" s="6" t="s">
        <v>126</v>
      </c>
      <c r="B69" s="6" t="s">
        <v>128</v>
      </c>
      <c r="C69" s="6">
        <v>1.49</v>
      </c>
      <c r="D69" s="6"/>
      <c r="E69" s="6"/>
      <c r="F69" s="6" t="s">
        <v>116</v>
      </c>
      <c r="G69" s="6"/>
      <c r="H69" s="6"/>
    </row>
    <row r="70" spans="1:8" x14ac:dyDescent="0.25">
      <c r="H7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6"/>
  <sheetViews>
    <sheetView topLeftCell="A45" workbookViewId="0">
      <selection activeCell="L68" sqref="L68"/>
    </sheetView>
  </sheetViews>
  <sheetFormatPr defaultRowHeight="15" x14ac:dyDescent="0.25"/>
  <cols>
    <col min="1" max="8" width="9.140625" style="6"/>
  </cols>
  <sheetData>
    <row r="1" spans="1:8" x14ac:dyDescent="0.25">
      <c r="A1" s="6" t="s">
        <v>0</v>
      </c>
      <c r="B1" s="6" t="s">
        <v>49</v>
      </c>
      <c r="C1" s="6" t="s">
        <v>1</v>
      </c>
      <c r="D1" s="6" t="s">
        <v>114</v>
      </c>
      <c r="E1" s="6" t="s">
        <v>115</v>
      </c>
      <c r="F1" s="6" t="s">
        <v>3</v>
      </c>
      <c r="H1" s="6" t="s">
        <v>123</v>
      </c>
    </row>
    <row r="2" spans="1:8" x14ac:dyDescent="0.25">
      <c r="A2" s="6" t="s">
        <v>4</v>
      </c>
      <c r="B2" s="6" t="s">
        <v>50</v>
      </c>
      <c r="C2" s="6">
        <v>0.41</v>
      </c>
      <c r="E2" s="17">
        <v>0.18</v>
      </c>
      <c r="F2" s="6" t="s">
        <v>117</v>
      </c>
      <c r="H2" s="2" t="s">
        <v>124</v>
      </c>
    </row>
    <row r="3" spans="1:8" x14ac:dyDescent="0.25">
      <c r="A3" s="6" t="s">
        <v>8</v>
      </c>
      <c r="B3" s="6" t="s">
        <v>55</v>
      </c>
      <c r="C3" s="6">
        <v>0.01</v>
      </c>
      <c r="E3" s="6">
        <v>2.0800000000000003E-2</v>
      </c>
      <c r="F3" s="6" t="s">
        <v>117</v>
      </c>
      <c r="H3" s="2" t="s">
        <v>124</v>
      </c>
    </row>
    <row r="4" spans="1:8" x14ac:dyDescent="0.25">
      <c r="A4" s="6" t="s">
        <v>9</v>
      </c>
      <c r="B4" s="6" t="s">
        <v>55</v>
      </c>
      <c r="C4" s="6">
        <v>7.0000000000000007E-2</v>
      </c>
      <c r="E4" s="6">
        <v>1.0400000000000001E-2</v>
      </c>
      <c r="F4" s="6" t="s">
        <v>117</v>
      </c>
      <c r="H4" s="2" t="s">
        <v>124</v>
      </c>
    </row>
    <row r="5" spans="1:8" x14ac:dyDescent="0.25">
      <c r="A5" s="6" t="s">
        <v>10</v>
      </c>
      <c r="B5" s="6" t="s">
        <v>55</v>
      </c>
      <c r="C5" s="6">
        <v>0.17</v>
      </c>
      <c r="E5" s="6">
        <v>0.17680000000000001</v>
      </c>
      <c r="F5" s="6" t="s">
        <v>116</v>
      </c>
      <c r="H5" s="2" t="s">
        <v>124</v>
      </c>
    </row>
    <row r="6" spans="1:8" x14ac:dyDescent="0.25">
      <c r="A6" s="6" t="s">
        <v>11</v>
      </c>
      <c r="B6" s="6" t="s">
        <v>55</v>
      </c>
      <c r="C6" s="6">
        <v>0.01</v>
      </c>
      <c r="E6" s="6">
        <v>1.0400000000000001E-2</v>
      </c>
      <c r="F6" s="6" t="s">
        <v>117</v>
      </c>
      <c r="H6" s="2" t="s">
        <v>124</v>
      </c>
    </row>
    <row r="7" spans="1:8" x14ac:dyDescent="0.25">
      <c r="A7" s="6" t="s">
        <v>54</v>
      </c>
      <c r="B7" s="6" t="s">
        <v>55</v>
      </c>
      <c r="C7" s="6">
        <v>0.06</v>
      </c>
      <c r="E7" s="6">
        <v>3.1199999999999999E-2</v>
      </c>
      <c r="F7" s="6" t="s">
        <v>117</v>
      </c>
      <c r="H7" s="2" t="s">
        <v>124</v>
      </c>
    </row>
    <row r="8" spans="1:8" x14ac:dyDescent="0.25">
      <c r="A8" s="6" t="s">
        <v>13</v>
      </c>
      <c r="B8" s="6" t="s">
        <v>55</v>
      </c>
      <c r="C8" s="6">
        <v>0.02</v>
      </c>
      <c r="E8" s="6">
        <v>2.0800000000000003E-2</v>
      </c>
      <c r="F8" s="6" t="s">
        <v>117</v>
      </c>
      <c r="H8" s="2" t="s">
        <v>124</v>
      </c>
    </row>
    <row r="9" spans="1:8" x14ac:dyDescent="0.25">
      <c r="A9" s="6" t="s">
        <v>14</v>
      </c>
      <c r="B9" s="6" t="s">
        <v>55</v>
      </c>
      <c r="C9" s="6">
        <v>0.06</v>
      </c>
      <c r="E9" s="6">
        <v>6.2399999999999997E-2</v>
      </c>
      <c r="F9" s="6" t="s">
        <v>117</v>
      </c>
      <c r="H9" s="2" t="s">
        <v>124</v>
      </c>
    </row>
    <row r="10" spans="1:8" x14ac:dyDescent="0.25">
      <c r="A10" s="6" t="s">
        <v>15</v>
      </c>
      <c r="B10" s="6" t="s">
        <v>55</v>
      </c>
      <c r="C10" s="6">
        <v>0.19</v>
      </c>
      <c r="F10" s="6" t="s">
        <v>116</v>
      </c>
      <c r="H10" s="2" t="s">
        <v>124</v>
      </c>
    </row>
    <row r="11" spans="1:8" x14ac:dyDescent="0.25">
      <c r="A11" s="6" t="s">
        <v>16</v>
      </c>
      <c r="B11" s="6" t="s">
        <v>55</v>
      </c>
      <c r="C11" s="6">
        <v>0.40999999999999986</v>
      </c>
      <c r="F11" s="6" t="s">
        <v>116</v>
      </c>
      <c r="H11" s="2" t="s">
        <v>124</v>
      </c>
    </row>
    <row r="12" spans="1:8" x14ac:dyDescent="0.25">
      <c r="A12" s="6" t="s">
        <v>12</v>
      </c>
      <c r="B12" s="6" t="s">
        <v>55</v>
      </c>
      <c r="C12" s="6">
        <v>0.33333333333333331</v>
      </c>
      <c r="E12" s="7"/>
      <c r="F12" s="6" t="s">
        <v>116</v>
      </c>
      <c r="H12" s="2"/>
    </row>
    <row r="13" spans="1:8" s="1" customFormat="1" x14ac:dyDescent="0.25">
      <c r="A13" s="6" t="s">
        <v>17</v>
      </c>
      <c r="B13" s="6" t="s">
        <v>56</v>
      </c>
      <c r="C13" s="6">
        <v>0.1</v>
      </c>
      <c r="D13" s="6"/>
      <c r="E13" s="6"/>
      <c r="F13" s="6" t="s">
        <v>116</v>
      </c>
      <c r="H13" s="6"/>
    </row>
    <row r="14" spans="1:8" x14ac:dyDescent="0.25">
      <c r="A14" s="6" t="s">
        <v>18</v>
      </c>
      <c r="B14" s="6" t="s">
        <v>57</v>
      </c>
      <c r="C14" s="6">
        <v>0.4</v>
      </c>
      <c r="F14" s="6" t="s">
        <v>116</v>
      </c>
      <c r="H14" s="2"/>
    </row>
    <row r="15" spans="1:8" x14ac:dyDescent="0.25">
      <c r="A15" s="6" t="s">
        <v>19</v>
      </c>
      <c r="B15" s="6" t="s">
        <v>58</v>
      </c>
      <c r="C15" s="6">
        <v>0.02</v>
      </c>
      <c r="D15" s="6">
        <v>0.57999999999999996</v>
      </c>
      <c r="E15" s="6">
        <v>1.1599999999999999E-2</v>
      </c>
      <c r="F15" s="6" t="s">
        <v>117</v>
      </c>
      <c r="H15" s="2"/>
    </row>
    <row r="16" spans="1:8" x14ac:dyDescent="0.25">
      <c r="A16" s="6" t="s">
        <v>20</v>
      </c>
      <c r="B16" s="6" t="s">
        <v>58</v>
      </c>
      <c r="C16" s="6">
        <v>0.01</v>
      </c>
      <c r="D16" s="6">
        <v>0.63</v>
      </c>
      <c r="E16" s="6">
        <v>6.3E-3</v>
      </c>
      <c r="F16" s="6" t="s">
        <v>117</v>
      </c>
      <c r="H16" s="2"/>
    </row>
    <row r="17" spans="1:8" x14ac:dyDescent="0.25">
      <c r="A17" s="6" t="s">
        <v>21</v>
      </c>
      <c r="B17" s="6" t="s">
        <v>58</v>
      </c>
      <c r="C17" s="6">
        <v>0.01</v>
      </c>
      <c r="D17" s="6">
        <v>1.38</v>
      </c>
      <c r="E17" s="6">
        <v>1.38E-2</v>
      </c>
      <c r="F17" s="6" t="s">
        <v>117</v>
      </c>
      <c r="H17" s="2"/>
    </row>
    <row r="18" spans="1:8" x14ac:dyDescent="0.25">
      <c r="A18" s="6" t="s">
        <v>22</v>
      </c>
      <c r="B18" s="6" t="s">
        <v>58</v>
      </c>
      <c r="C18" s="6">
        <v>0.02</v>
      </c>
      <c r="D18" s="6">
        <v>0.73</v>
      </c>
      <c r="E18" s="6">
        <v>1.46E-2</v>
      </c>
      <c r="F18" s="6" t="s">
        <v>117</v>
      </c>
      <c r="H18" s="2"/>
    </row>
    <row r="19" spans="1:8" x14ac:dyDescent="0.25">
      <c r="A19" s="6" t="s">
        <v>23</v>
      </c>
      <c r="B19" s="6" t="s">
        <v>58</v>
      </c>
      <c r="C19" s="6">
        <v>0.1</v>
      </c>
      <c r="D19" s="6">
        <v>0.06</v>
      </c>
      <c r="E19" s="6">
        <v>6.0000000000000001E-3</v>
      </c>
      <c r="F19" s="6" t="s">
        <v>117</v>
      </c>
      <c r="H19" s="2"/>
    </row>
    <row r="20" spans="1:8" x14ac:dyDescent="0.25">
      <c r="A20" s="6" t="s">
        <v>24</v>
      </c>
      <c r="B20" s="6" t="s">
        <v>58</v>
      </c>
      <c r="C20" s="6">
        <v>0.01</v>
      </c>
      <c r="D20" s="6">
        <v>0.17</v>
      </c>
      <c r="E20" s="6">
        <v>1.7000000000000001E-3</v>
      </c>
      <c r="F20" s="6" t="s">
        <v>117</v>
      </c>
      <c r="H20" s="2"/>
    </row>
    <row r="21" spans="1:8" x14ac:dyDescent="0.25">
      <c r="A21" s="6" t="s">
        <v>25</v>
      </c>
      <c r="B21" s="6" t="s">
        <v>58</v>
      </c>
      <c r="C21" s="6">
        <v>2E-3</v>
      </c>
      <c r="D21" s="6">
        <v>0.67</v>
      </c>
      <c r="E21" s="6">
        <v>1.34E-3</v>
      </c>
      <c r="F21" s="6" t="s">
        <v>117</v>
      </c>
      <c r="H21" s="2"/>
    </row>
    <row r="22" spans="1:8" x14ac:dyDescent="0.25">
      <c r="A22" s="6" t="s">
        <v>26</v>
      </c>
      <c r="B22" s="6" t="s">
        <v>58</v>
      </c>
      <c r="C22" s="6">
        <v>0.1</v>
      </c>
      <c r="D22" s="6">
        <v>0.31</v>
      </c>
      <c r="E22" s="6">
        <v>3.1E-2</v>
      </c>
      <c r="F22" s="6" t="s">
        <v>117</v>
      </c>
      <c r="H22" s="2"/>
    </row>
    <row r="23" spans="1:8" x14ac:dyDescent="0.25">
      <c r="A23" s="6" t="s">
        <v>27</v>
      </c>
      <c r="B23" s="6" t="s">
        <v>58</v>
      </c>
      <c r="C23" s="6">
        <v>0.03</v>
      </c>
      <c r="D23" s="6">
        <v>0.57999999999999996</v>
      </c>
      <c r="E23" s="6">
        <v>1.7399999999999999E-2</v>
      </c>
      <c r="F23" s="6" t="s">
        <v>117</v>
      </c>
      <c r="H23" s="2"/>
    </row>
    <row r="24" spans="1:8" x14ac:dyDescent="0.25">
      <c r="A24" s="6" t="s">
        <v>28</v>
      </c>
      <c r="B24" s="6" t="s">
        <v>58</v>
      </c>
      <c r="C24" s="6">
        <v>0.68799999999999994</v>
      </c>
      <c r="D24" s="6">
        <v>0.57999999999999996</v>
      </c>
      <c r="E24" s="6">
        <v>0.40483999999999992</v>
      </c>
      <c r="F24" s="6" t="s">
        <v>117</v>
      </c>
      <c r="H24" s="2"/>
    </row>
    <row r="25" spans="1:8" x14ac:dyDescent="0.25">
      <c r="A25" s="6" t="s">
        <v>38</v>
      </c>
      <c r="B25" s="6" t="s">
        <v>67</v>
      </c>
      <c r="C25" s="6">
        <v>2.12E-4</v>
      </c>
      <c r="F25" s="6" t="s">
        <v>116</v>
      </c>
      <c r="H25" s="2"/>
    </row>
    <row r="26" spans="1:8" x14ac:dyDescent="0.25">
      <c r="A26" s="6" t="s">
        <v>34</v>
      </c>
      <c r="B26" s="6" t="s">
        <v>64</v>
      </c>
      <c r="C26" s="6">
        <v>5.7947686116700189E-2</v>
      </c>
      <c r="F26" s="6" t="s">
        <v>116</v>
      </c>
      <c r="H26" s="2"/>
    </row>
    <row r="27" spans="1:8" x14ac:dyDescent="0.25">
      <c r="A27" s="6" t="s">
        <v>35</v>
      </c>
      <c r="C27" s="6">
        <v>2.0833333333333332E-2</v>
      </c>
      <c r="F27" s="6" t="s">
        <v>116</v>
      </c>
      <c r="H27" s="2"/>
    </row>
    <row r="28" spans="1:8" x14ac:dyDescent="0.25">
      <c r="A28" s="6" t="s">
        <v>5</v>
      </c>
      <c r="B28" s="6" t="s">
        <v>51</v>
      </c>
      <c r="C28" s="6">
        <v>8.8999999999999999E-3</v>
      </c>
      <c r="F28" s="6" t="s">
        <v>116</v>
      </c>
      <c r="H28" s="2"/>
    </row>
    <row r="29" spans="1:8" x14ac:dyDescent="0.25">
      <c r="A29" s="6" t="s">
        <v>6</v>
      </c>
      <c r="B29" s="6" t="s">
        <v>52</v>
      </c>
      <c r="C29" s="6">
        <v>3.2355</v>
      </c>
      <c r="F29" s="6" t="s">
        <v>116</v>
      </c>
      <c r="H29" s="2"/>
    </row>
    <row r="30" spans="1:8" x14ac:dyDescent="0.25">
      <c r="A30" s="6" t="s">
        <v>7</v>
      </c>
      <c r="B30" s="6" t="s">
        <v>53</v>
      </c>
      <c r="C30" s="6">
        <v>0.71</v>
      </c>
      <c r="D30" s="6">
        <v>0.04</v>
      </c>
      <c r="E30" s="6">
        <v>2.6000000000000002E-2</v>
      </c>
      <c r="F30" s="6" t="s">
        <v>117</v>
      </c>
      <c r="H30" s="2"/>
    </row>
    <row r="31" spans="1:8" x14ac:dyDescent="0.25">
      <c r="A31" s="6" t="s">
        <v>78</v>
      </c>
      <c r="B31" s="6" t="s">
        <v>96</v>
      </c>
      <c r="C31" s="6">
        <v>0.65</v>
      </c>
      <c r="D31" s="6">
        <v>7.0000000000000007E-2</v>
      </c>
      <c r="E31" s="6">
        <v>5.2500000000000005E-2</v>
      </c>
      <c r="F31" s="6" t="s">
        <v>117</v>
      </c>
      <c r="H31" s="2"/>
    </row>
    <row r="32" spans="1:8" x14ac:dyDescent="0.25">
      <c r="A32" s="6" t="s">
        <v>79</v>
      </c>
      <c r="B32" s="6" t="s">
        <v>97</v>
      </c>
      <c r="C32" s="6">
        <v>0.75</v>
      </c>
      <c r="D32" s="6">
        <v>0.13</v>
      </c>
      <c r="E32" s="6">
        <v>6.7600000000000007E-2</v>
      </c>
      <c r="F32" s="6" t="s">
        <v>117</v>
      </c>
      <c r="H32" s="2"/>
    </row>
    <row r="33" spans="1:8" x14ac:dyDescent="0.25">
      <c r="A33" s="6" t="s">
        <v>92</v>
      </c>
      <c r="B33" s="6" t="s">
        <v>98</v>
      </c>
      <c r="C33" s="6">
        <v>0.52</v>
      </c>
      <c r="D33" s="6">
        <v>0.53</v>
      </c>
      <c r="E33" s="6">
        <v>1.5900000000000001E-2</v>
      </c>
      <c r="F33" s="6" t="s">
        <v>117</v>
      </c>
      <c r="H33" s="2"/>
    </row>
    <row r="34" spans="1:8" x14ac:dyDescent="0.25">
      <c r="A34" s="6" t="s">
        <v>80</v>
      </c>
      <c r="B34" s="6" t="s">
        <v>99</v>
      </c>
      <c r="C34" s="6">
        <v>0.03</v>
      </c>
      <c r="D34" s="6">
        <v>0.01</v>
      </c>
      <c r="E34" s="6">
        <v>7.6E-3</v>
      </c>
      <c r="F34" s="6" t="s">
        <v>117</v>
      </c>
      <c r="H34" s="2"/>
    </row>
    <row r="35" spans="1:8" x14ac:dyDescent="0.25">
      <c r="A35" s="6" t="s">
        <v>81</v>
      </c>
      <c r="B35" s="6" t="s">
        <v>100</v>
      </c>
      <c r="C35" s="6">
        <v>0.76</v>
      </c>
      <c r="D35" s="6">
        <v>0.09</v>
      </c>
      <c r="E35" s="6">
        <v>5.5799999999999995E-2</v>
      </c>
      <c r="F35" s="6" t="s">
        <v>117</v>
      </c>
      <c r="H35" s="2"/>
    </row>
    <row r="36" spans="1:8" x14ac:dyDescent="0.25">
      <c r="A36" s="6" t="s">
        <v>82</v>
      </c>
      <c r="B36" s="6" t="s">
        <v>101</v>
      </c>
      <c r="C36" s="6">
        <v>0.62</v>
      </c>
      <c r="D36" s="6">
        <v>0.15</v>
      </c>
      <c r="E36" s="6">
        <v>7.3499999999999996E-2</v>
      </c>
      <c r="F36" s="6" t="s">
        <v>117</v>
      </c>
      <c r="H36" s="2"/>
    </row>
    <row r="37" spans="1:8" x14ac:dyDescent="0.25">
      <c r="A37" s="6" t="s">
        <v>93</v>
      </c>
      <c r="B37" s="6" t="s">
        <v>102</v>
      </c>
      <c r="C37" s="6">
        <v>0.49</v>
      </c>
      <c r="D37" s="6">
        <v>0.13</v>
      </c>
      <c r="E37" s="6">
        <v>6.8808999999999995E-2</v>
      </c>
      <c r="F37" s="6" t="s">
        <v>117</v>
      </c>
      <c r="H37" s="2"/>
    </row>
    <row r="38" spans="1:8" x14ac:dyDescent="0.25">
      <c r="A38" s="6" t="s">
        <v>83</v>
      </c>
      <c r="B38" s="6" t="s">
        <v>103</v>
      </c>
      <c r="C38" s="6">
        <v>0.52929999999999999</v>
      </c>
      <c r="D38" s="6">
        <v>0.04</v>
      </c>
      <c r="E38" s="6">
        <v>2.76E-2</v>
      </c>
      <c r="F38" s="6" t="s">
        <v>117</v>
      </c>
      <c r="H38" s="2"/>
    </row>
    <row r="39" spans="1:8" x14ac:dyDescent="0.25">
      <c r="A39" s="6" t="s">
        <v>84</v>
      </c>
      <c r="B39" s="6" t="s">
        <v>104</v>
      </c>
      <c r="C39" s="6">
        <v>0.69</v>
      </c>
      <c r="D39" s="6">
        <v>0.45</v>
      </c>
      <c r="E39" s="6">
        <v>4.9500000000000002E-2</v>
      </c>
      <c r="F39" s="6" t="s">
        <v>117</v>
      </c>
      <c r="H39" s="2"/>
    </row>
    <row r="40" spans="1:8" x14ac:dyDescent="0.25">
      <c r="A40" s="6" t="s">
        <v>85</v>
      </c>
      <c r="B40" s="6" t="s">
        <v>105</v>
      </c>
      <c r="C40" s="6">
        <v>0.11</v>
      </c>
      <c r="D40" s="6">
        <v>0.06</v>
      </c>
      <c r="E40" s="6">
        <v>4.2000000000000006E-3</v>
      </c>
      <c r="F40" s="6" t="s">
        <v>117</v>
      </c>
      <c r="H40" s="2"/>
    </row>
    <row r="41" spans="1:8" x14ac:dyDescent="0.25">
      <c r="A41" s="6" t="s">
        <v>86</v>
      </c>
      <c r="B41" s="6" t="s">
        <v>106</v>
      </c>
      <c r="C41" s="6">
        <v>7.0000000000000007E-2</v>
      </c>
      <c r="D41" s="6">
        <v>0.65</v>
      </c>
      <c r="E41" s="6">
        <v>0.14300000000000002</v>
      </c>
      <c r="F41" s="6" t="s">
        <v>117</v>
      </c>
      <c r="H41" s="2"/>
    </row>
    <row r="42" spans="1:8" x14ac:dyDescent="0.25">
      <c r="A42" s="6" t="s">
        <v>94</v>
      </c>
      <c r="B42" s="6" t="s">
        <v>107</v>
      </c>
      <c r="C42" s="6">
        <v>0.22</v>
      </c>
      <c r="D42" s="6">
        <v>0.03</v>
      </c>
      <c r="E42" s="6">
        <v>0.03</v>
      </c>
      <c r="F42" s="6" t="s">
        <v>117</v>
      </c>
      <c r="H42" s="2"/>
    </row>
    <row r="43" spans="1:8" x14ac:dyDescent="0.25">
      <c r="A43" s="6" t="s">
        <v>87</v>
      </c>
      <c r="B43" s="6" t="s">
        <v>108</v>
      </c>
      <c r="C43" s="6">
        <v>1</v>
      </c>
      <c r="D43" s="6">
        <v>0.15</v>
      </c>
      <c r="E43" s="6">
        <v>7.4999999999999997E-3</v>
      </c>
      <c r="F43" s="6" t="s">
        <v>117</v>
      </c>
      <c r="H43" s="2"/>
    </row>
    <row r="44" spans="1:8" x14ac:dyDescent="0.25">
      <c r="A44" s="6" t="s">
        <v>88</v>
      </c>
      <c r="B44" s="6" t="s">
        <v>109</v>
      </c>
      <c r="C44" s="6">
        <v>0.05</v>
      </c>
      <c r="D44" s="6">
        <v>0.28000000000000003</v>
      </c>
      <c r="E44" s="6">
        <v>1.1200000000000002E-2</v>
      </c>
      <c r="F44" s="6" t="s">
        <v>117</v>
      </c>
      <c r="H44" s="2"/>
    </row>
    <row r="45" spans="1:8" x14ac:dyDescent="0.25">
      <c r="A45" s="6" t="s">
        <v>89</v>
      </c>
      <c r="B45" s="6" t="s">
        <v>110</v>
      </c>
      <c r="C45" s="6">
        <v>0.04</v>
      </c>
      <c r="D45" s="6">
        <v>0.23</v>
      </c>
      <c r="E45" s="6">
        <v>3.9100000000000003E-2</v>
      </c>
      <c r="F45" s="6" t="s">
        <v>117</v>
      </c>
      <c r="H45" s="2"/>
    </row>
    <row r="46" spans="1:8" x14ac:dyDescent="0.25">
      <c r="A46" s="6" t="s">
        <v>95</v>
      </c>
      <c r="B46" s="6" t="s">
        <v>111</v>
      </c>
      <c r="C46" s="6">
        <v>0.17</v>
      </c>
      <c r="D46" s="6">
        <v>0.65</v>
      </c>
      <c r="E46" s="6">
        <v>4.5500000000000006E-2</v>
      </c>
      <c r="F46" s="6" t="s">
        <v>117</v>
      </c>
      <c r="H46" s="2"/>
    </row>
    <row r="47" spans="1:8" x14ac:dyDescent="0.25">
      <c r="A47" s="6" t="s">
        <v>90</v>
      </c>
      <c r="B47" s="6" t="s">
        <v>112</v>
      </c>
      <c r="C47" s="6">
        <v>7.0000000000000007E-2</v>
      </c>
      <c r="D47" s="6">
        <v>7.0000000000000007E-2</v>
      </c>
      <c r="E47" s="6">
        <v>4.2000000000000006E-3</v>
      </c>
      <c r="F47" s="6" t="s">
        <v>117</v>
      </c>
      <c r="H47" s="2"/>
    </row>
    <row r="48" spans="1:8" x14ac:dyDescent="0.25">
      <c r="A48" s="6" t="s">
        <v>91</v>
      </c>
      <c r="B48" s="6" t="s">
        <v>113</v>
      </c>
      <c r="C48" s="6">
        <v>0.06</v>
      </c>
      <c r="F48" s="6" t="s">
        <v>116</v>
      </c>
      <c r="H48" s="2"/>
    </row>
    <row r="49" spans="1:8" x14ac:dyDescent="0.25">
      <c r="A49" s="6" t="s">
        <v>29</v>
      </c>
      <c r="B49" s="6" t="s">
        <v>59</v>
      </c>
      <c r="C49" s="6">
        <v>0</v>
      </c>
      <c r="F49" s="6" t="s">
        <v>116</v>
      </c>
      <c r="H49" s="2"/>
    </row>
    <row r="50" spans="1:8" x14ac:dyDescent="0.25">
      <c r="A50" s="6" t="s">
        <v>30</v>
      </c>
      <c r="B50" s="6" t="s">
        <v>60</v>
      </c>
      <c r="C50" s="6">
        <v>0</v>
      </c>
      <c r="F50" s="6" t="s">
        <v>116</v>
      </c>
      <c r="H50" s="2"/>
    </row>
    <row r="51" spans="1:8" x14ac:dyDescent="0.25">
      <c r="A51" s="6" t="s">
        <v>31</v>
      </c>
      <c r="B51" s="6" t="s">
        <v>61</v>
      </c>
      <c r="C51" s="6">
        <v>0.83</v>
      </c>
      <c r="F51" s="6" t="s">
        <v>116</v>
      </c>
      <c r="H51" s="2"/>
    </row>
    <row r="52" spans="1:8" x14ac:dyDescent="0.25">
      <c r="A52" s="6" t="s">
        <v>32</v>
      </c>
      <c r="B52" s="6" t="s">
        <v>62</v>
      </c>
      <c r="C52" s="6">
        <v>0</v>
      </c>
      <c r="F52" s="6" t="s">
        <v>116</v>
      </c>
      <c r="H52" s="2"/>
    </row>
    <row r="53" spans="1:8" x14ac:dyDescent="0.25">
      <c r="A53" s="6" t="s">
        <v>33</v>
      </c>
      <c r="B53" s="6" t="s">
        <v>63</v>
      </c>
      <c r="C53" s="9">
        <v>1000000000000</v>
      </c>
      <c r="F53" s="6" t="s">
        <v>116</v>
      </c>
      <c r="H53" s="2"/>
    </row>
    <row r="54" spans="1:8" x14ac:dyDescent="0.25">
      <c r="A54" s="6" t="s">
        <v>43</v>
      </c>
      <c r="B54" s="6" t="s">
        <v>72</v>
      </c>
      <c r="C54" s="6">
        <v>1</v>
      </c>
      <c r="F54" s="6" t="s">
        <v>116</v>
      </c>
      <c r="H54" s="2"/>
    </row>
    <row r="55" spans="1:8" x14ac:dyDescent="0.25">
      <c r="A55" s="6" t="s">
        <v>40</v>
      </c>
      <c r="B55" s="6" t="s">
        <v>69</v>
      </c>
      <c r="C55" s="6">
        <v>0</v>
      </c>
      <c r="F55" s="6" t="s">
        <v>116</v>
      </c>
      <c r="H55" s="2"/>
    </row>
    <row r="56" spans="1:8" x14ac:dyDescent="0.25">
      <c r="A56" s="6" t="s">
        <v>41</v>
      </c>
      <c r="B56" s="6" t="s">
        <v>70</v>
      </c>
      <c r="C56" s="6">
        <v>0</v>
      </c>
      <c r="F56" s="6" t="s">
        <v>116</v>
      </c>
      <c r="H56" s="2"/>
    </row>
    <row r="57" spans="1:8" x14ac:dyDescent="0.25">
      <c r="A57" s="6" t="s">
        <v>42</v>
      </c>
      <c r="B57" s="6" t="s">
        <v>71</v>
      </c>
      <c r="C57" s="6">
        <v>0</v>
      </c>
      <c r="F57" s="6" t="s">
        <v>116</v>
      </c>
      <c r="H57" s="2"/>
    </row>
    <row r="58" spans="1:8" x14ac:dyDescent="0.25">
      <c r="A58" s="3" t="s">
        <v>118</v>
      </c>
      <c r="B58" s="3"/>
      <c r="C58" s="16">
        <v>0.86</v>
      </c>
      <c r="D58" s="3"/>
      <c r="E58" s="11"/>
      <c r="F58" s="3" t="s">
        <v>116</v>
      </c>
      <c r="H58" s="2"/>
    </row>
    <row r="59" spans="1:8" x14ac:dyDescent="0.25">
      <c r="A59" s="3" t="s">
        <v>39</v>
      </c>
      <c r="B59" s="3" t="s">
        <v>68</v>
      </c>
      <c r="C59" s="3">
        <v>3035</v>
      </c>
      <c r="D59" s="3"/>
      <c r="E59" s="3"/>
      <c r="F59" s="3" t="s">
        <v>116</v>
      </c>
      <c r="G59" s="3"/>
      <c r="H59" s="2"/>
    </row>
    <row r="60" spans="1:8" x14ac:dyDescent="0.25">
      <c r="A60" s="3" t="s">
        <v>73</v>
      </c>
      <c r="B60" s="3"/>
      <c r="C60" s="3">
        <v>3.74</v>
      </c>
      <c r="D60" s="3"/>
      <c r="E60" s="3"/>
      <c r="F60" s="3" t="s">
        <v>116</v>
      </c>
      <c r="G60" s="3"/>
      <c r="H60" s="2"/>
    </row>
    <row r="61" spans="1:8" x14ac:dyDescent="0.25">
      <c r="A61" s="3" t="s">
        <v>44</v>
      </c>
      <c r="B61" s="3"/>
      <c r="C61" s="3">
        <v>0.01</v>
      </c>
      <c r="D61" s="3"/>
      <c r="E61" s="3"/>
      <c r="F61" s="3" t="s">
        <v>116</v>
      </c>
      <c r="G61" s="3"/>
      <c r="H61" s="2"/>
    </row>
    <row r="62" spans="1:8" s="2" customFormat="1" x14ac:dyDescent="0.25">
      <c r="A62" s="6" t="s">
        <v>47</v>
      </c>
      <c r="B62" s="6" t="s">
        <v>76</v>
      </c>
      <c r="C62" s="6">
        <v>0.42</v>
      </c>
      <c r="D62" s="6"/>
      <c r="E62" s="6"/>
      <c r="F62" s="6" t="s">
        <v>116</v>
      </c>
      <c r="G62" s="3"/>
    </row>
    <row r="63" spans="1:8" x14ac:dyDescent="0.25">
      <c r="A63" s="3" t="s">
        <v>46</v>
      </c>
      <c r="B63" s="3" t="s">
        <v>75</v>
      </c>
      <c r="C63" s="3">
        <v>70</v>
      </c>
      <c r="D63" s="3"/>
      <c r="E63" s="3"/>
      <c r="F63" s="3" t="s">
        <v>116</v>
      </c>
      <c r="G63" s="3"/>
      <c r="H63" s="2"/>
    </row>
    <row r="64" spans="1:8" x14ac:dyDescent="0.25">
      <c r="A64" s="6" t="s">
        <v>119</v>
      </c>
      <c r="B64" s="6" t="s">
        <v>120</v>
      </c>
      <c r="C64" s="6">
        <v>2.83</v>
      </c>
      <c r="F64" s="6" t="s">
        <v>116</v>
      </c>
      <c r="G64" s="3"/>
      <c r="H64" s="2"/>
    </row>
    <row r="65" spans="1:8" x14ac:dyDescent="0.25">
      <c r="A65" s="6" t="s">
        <v>125</v>
      </c>
      <c r="B65" s="6" t="s">
        <v>127</v>
      </c>
      <c r="C65" s="6">
        <v>61.68</v>
      </c>
      <c r="F65" s="6" t="s">
        <v>116</v>
      </c>
      <c r="H65" s="2"/>
    </row>
    <row r="66" spans="1:8" x14ac:dyDescent="0.25">
      <c r="A66" s="6" t="s">
        <v>126</v>
      </c>
      <c r="B66" s="6" t="s">
        <v>128</v>
      </c>
      <c r="C66" s="6">
        <v>1.49</v>
      </c>
      <c r="F66" s="6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8"/>
  <sheetViews>
    <sheetView topLeftCell="A31" zoomScale="80" zoomScaleNormal="80" workbookViewId="0">
      <selection activeCell="Q60" sqref="Q60"/>
    </sheetView>
  </sheetViews>
  <sheetFormatPr defaultRowHeight="15" x14ac:dyDescent="0.25"/>
  <cols>
    <col min="1" max="3" width="9.140625" style="6"/>
    <col min="4" max="4" width="11.140625" style="6" customWidth="1"/>
    <col min="5" max="5" width="9.140625" style="6" customWidth="1"/>
    <col min="6" max="7" width="9.140625" style="6"/>
  </cols>
  <sheetData>
    <row r="1" spans="1:7" x14ac:dyDescent="0.25">
      <c r="A1" s="6" t="s">
        <v>0</v>
      </c>
      <c r="B1" s="6" t="s">
        <v>49</v>
      </c>
      <c r="C1" s="6" t="s">
        <v>1</v>
      </c>
      <c r="E1" s="6" t="s">
        <v>115</v>
      </c>
      <c r="F1" s="6" t="s">
        <v>3</v>
      </c>
    </row>
    <row r="2" spans="1:7" x14ac:dyDescent="0.25">
      <c r="A2" s="6" t="s">
        <v>4</v>
      </c>
      <c r="B2" s="6" t="s">
        <v>50</v>
      </c>
      <c r="C2" s="6">
        <v>0.75</v>
      </c>
      <c r="E2" s="17">
        <v>0.18</v>
      </c>
      <c r="F2" s="6" t="s">
        <v>117</v>
      </c>
    </row>
    <row r="3" spans="1:7" x14ac:dyDescent="0.25">
      <c r="A3" s="6" t="s">
        <v>8</v>
      </c>
      <c r="B3" s="6" t="s">
        <v>55</v>
      </c>
      <c r="C3" s="6">
        <v>0.02</v>
      </c>
      <c r="E3" s="6">
        <v>2.0800000000000003E-2</v>
      </c>
      <c r="F3" s="6" t="s">
        <v>117</v>
      </c>
    </row>
    <row r="4" spans="1:7" x14ac:dyDescent="0.25">
      <c r="A4" s="6" t="s">
        <v>9</v>
      </c>
      <c r="B4" s="6" t="s">
        <v>55</v>
      </c>
      <c r="C4" s="6">
        <v>0.01</v>
      </c>
      <c r="E4" s="6">
        <v>1.0400000000000001E-2</v>
      </c>
      <c r="F4" s="6" t="s">
        <v>117</v>
      </c>
    </row>
    <row r="5" spans="1:7" x14ac:dyDescent="0.25">
      <c r="A5" s="6" t="s">
        <v>10</v>
      </c>
      <c r="B5" s="6" t="s">
        <v>55</v>
      </c>
      <c r="C5" s="6">
        <v>0.17</v>
      </c>
      <c r="E5" s="6">
        <v>0.17680000000000001</v>
      </c>
      <c r="F5" s="6" t="s">
        <v>116</v>
      </c>
    </row>
    <row r="6" spans="1:7" x14ac:dyDescent="0.25">
      <c r="A6" s="6" t="s">
        <v>11</v>
      </c>
      <c r="B6" s="6" t="s">
        <v>55</v>
      </c>
      <c r="C6" s="6">
        <v>0.01</v>
      </c>
      <c r="E6" s="6">
        <v>1.0400000000000001E-2</v>
      </c>
      <c r="F6" s="6" t="s">
        <v>117</v>
      </c>
    </row>
    <row r="7" spans="1:7" x14ac:dyDescent="0.25">
      <c r="A7" s="6" t="s">
        <v>54</v>
      </c>
      <c r="B7" s="6" t="s">
        <v>55</v>
      </c>
      <c r="C7" s="6">
        <v>0.03</v>
      </c>
      <c r="E7" s="6">
        <v>3.1199999999999999E-2</v>
      </c>
      <c r="F7" s="6" t="s">
        <v>117</v>
      </c>
    </row>
    <row r="8" spans="1:7" x14ac:dyDescent="0.25">
      <c r="A8" s="6" t="s">
        <v>13</v>
      </c>
      <c r="B8" s="6" t="s">
        <v>55</v>
      </c>
      <c r="C8" s="6">
        <v>0.02</v>
      </c>
      <c r="E8" s="6">
        <v>2.0800000000000003E-2</v>
      </c>
      <c r="F8" s="6" t="s">
        <v>117</v>
      </c>
    </row>
    <row r="9" spans="1:7" x14ac:dyDescent="0.25">
      <c r="A9" s="6" t="s">
        <v>14</v>
      </c>
      <c r="B9" s="6" t="s">
        <v>55</v>
      </c>
      <c r="C9" s="6">
        <v>0.06</v>
      </c>
      <c r="E9" s="6">
        <v>6.2399999999999997E-2</v>
      </c>
      <c r="F9" s="6" t="s">
        <v>117</v>
      </c>
    </row>
    <row r="10" spans="1:7" x14ac:dyDescent="0.25">
      <c r="A10" s="6" t="s">
        <v>15</v>
      </c>
      <c r="B10" s="6" t="s">
        <v>55</v>
      </c>
      <c r="C10" s="6">
        <v>0.13</v>
      </c>
      <c r="F10" s="6" t="s">
        <v>116</v>
      </c>
    </row>
    <row r="11" spans="1:7" x14ac:dyDescent="0.25">
      <c r="A11" s="6" t="s">
        <v>16</v>
      </c>
      <c r="B11" s="6" t="s">
        <v>55</v>
      </c>
      <c r="C11" s="8">
        <f>(1-C3-C4-C5-C6-C7-C8-C9-C10)</f>
        <v>0.54999999999999993</v>
      </c>
      <c r="F11" s="6" t="s">
        <v>116</v>
      </c>
    </row>
    <row r="12" spans="1:7" x14ac:dyDescent="0.25">
      <c r="A12" s="6" t="s">
        <v>12</v>
      </c>
      <c r="B12" s="6" t="s">
        <v>55</v>
      </c>
      <c r="C12" s="8">
        <f>1/3</f>
        <v>0.33333333333333331</v>
      </c>
      <c r="E12" s="7"/>
      <c r="F12" s="6" t="s">
        <v>116</v>
      </c>
    </row>
    <row r="13" spans="1:7" s="1" customFormat="1" x14ac:dyDescent="0.25">
      <c r="A13" s="6" t="s">
        <v>17</v>
      </c>
      <c r="B13" s="6" t="s">
        <v>56</v>
      </c>
      <c r="C13" s="6">
        <v>0.1</v>
      </c>
      <c r="D13" s="6"/>
      <c r="E13" s="6"/>
      <c r="F13" s="6" t="s">
        <v>116</v>
      </c>
      <c r="G13" s="6"/>
    </row>
    <row r="14" spans="1:7" x14ac:dyDescent="0.25">
      <c r="A14" s="6" t="s">
        <v>18</v>
      </c>
      <c r="B14" s="6" t="s">
        <v>57</v>
      </c>
      <c r="C14" s="6">
        <v>0.4</v>
      </c>
      <c r="F14" s="6" t="s">
        <v>116</v>
      </c>
    </row>
    <row r="15" spans="1:7" x14ac:dyDescent="0.25">
      <c r="A15" s="6" t="s">
        <v>19</v>
      </c>
      <c r="B15" s="6" t="s">
        <v>58</v>
      </c>
      <c r="C15" s="6">
        <v>0.02</v>
      </c>
      <c r="E15" s="6">
        <v>8.8000000000000005E-3</v>
      </c>
      <c r="F15" s="6" t="s">
        <v>117</v>
      </c>
    </row>
    <row r="16" spans="1:7" x14ac:dyDescent="0.25">
      <c r="A16" s="6" t="s">
        <v>20</v>
      </c>
      <c r="B16" s="6" t="s">
        <v>58</v>
      </c>
      <c r="C16" s="8">
        <v>2.7885539223611467E-2</v>
      </c>
      <c r="E16" s="6">
        <v>1.38E-2</v>
      </c>
      <c r="F16" s="6" t="s">
        <v>117</v>
      </c>
    </row>
    <row r="17" spans="1:6" x14ac:dyDescent="0.25">
      <c r="A17" s="6" t="s">
        <v>21</v>
      </c>
      <c r="B17" s="6" t="s">
        <v>58</v>
      </c>
      <c r="C17" s="6">
        <v>0.08</v>
      </c>
      <c r="E17" s="6">
        <v>7.7399999999999997E-2</v>
      </c>
      <c r="F17" s="6" t="s">
        <v>117</v>
      </c>
    </row>
    <row r="18" spans="1:6" x14ac:dyDescent="0.25">
      <c r="A18" s="6" t="s">
        <v>22</v>
      </c>
      <c r="B18" s="6" t="s">
        <v>58</v>
      </c>
      <c r="C18" s="6">
        <v>0.02</v>
      </c>
      <c r="E18" s="6">
        <v>6.0000000000000001E-3</v>
      </c>
      <c r="F18" s="6" t="s">
        <v>117</v>
      </c>
    </row>
    <row r="19" spans="1:6" x14ac:dyDescent="0.25">
      <c r="A19" s="6" t="s">
        <v>23</v>
      </c>
      <c r="B19" s="6" t="s">
        <v>58</v>
      </c>
      <c r="C19" s="6">
        <v>0.1</v>
      </c>
      <c r="E19" s="6">
        <v>6.0000000000000001E-3</v>
      </c>
      <c r="F19" s="6" t="s">
        <v>117</v>
      </c>
    </row>
    <row r="20" spans="1:6" x14ac:dyDescent="0.25">
      <c r="A20" s="6" t="s">
        <v>24</v>
      </c>
      <c r="B20" s="6" t="s">
        <v>58</v>
      </c>
      <c r="C20" s="6">
        <v>8.0000000000000002E-3</v>
      </c>
      <c r="E20" s="6">
        <v>3.3000000000000004E-3</v>
      </c>
      <c r="F20" s="6" t="s">
        <v>117</v>
      </c>
    </row>
    <row r="21" spans="1:6" x14ac:dyDescent="0.25">
      <c r="A21" s="6" t="s">
        <v>25</v>
      </c>
      <c r="B21" s="6" t="s">
        <v>58</v>
      </c>
      <c r="C21" s="6">
        <v>2E-3</v>
      </c>
      <c r="E21" s="6">
        <v>1.34E-3</v>
      </c>
      <c r="F21" s="6" t="s">
        <v>117</v>
      </c>
    </row>
    <row r="22" spans="1:6" x14ac:dyDescent="0.25">
      <c r="A22" s="6" t="s">
        <v>26</v>
      </c>
      <c r="B22" s="6" t="s">
        <v>58</v>
      </c>
      <c r="C22" s="6">
        <v>0.1</v>
      </c>
      <c r="E22" s="6">
        <v>2.3000000000000003E-2</v>
      </c>
      <c r="F22" s="6" t="s">
        <v>117</v>
      </c>
    </row>
    <row r="23" spans="1:6" x14ac:dyDescent="0.25">
      <c r="A23" s="6" t="s">
        <v>27</v>
      </c>
      <c r="B23" s="6" t="s">
        <v>58</v>
      </c>
      <c r="C23" s="6">
        <v>0.03</v>
      </c>
      <c r="E23" s="6">
        <v>1.32E-2</v>
      </c>
      <c r="F23" s="6" t="s">
        <v>117</v>
      </c>
    </row>
    <row r="24" spans="1:6" x14ac:dyDescent="0.25">
      <c r="A24" s="6" t="s">
        <v>28</v>
      </c>
      <c r="B24" s="6" t="s">
        <v>58</v>
      </c>
      <c r="C24" s="8">
        <f>(1-C15-C16-C17-C18-C19-C20-C21-C22-C23)</f>
        <v>0.61211446077638854</v>
      </c>
      <c r="E24" s="6">
        <v>0.22792000000000001</v>
      </c>
      <c r="F24" s="6" t="s">
        <v>117</v>
      </c>
    </row>
    <row r="25" spans="1:6" x14ac:dyDescent="0.25">
      <c r="A25" s="6" t="s">
        <v>36</v>
      </c>
      <c r="B25" s="6" t="s">
        <v>65</v>
      </c>
      <c r="C25" s="6">
        <v>1.5</v>
      </c>
      <c r="E25" s="7"/>
      <c r="F25" s="6" t="s">
        <v>116</v>
      </c>
    </row>
    <row r="26" spans="1:6" x14ac:dyDescent="0.25">
      <c r="A26" s="6" t="s">
        <v>37</v>
      </c>
      <c r="B26" s="6" t="s">
        <v>66</v>
      </c>
      <c r="C26" s="6">
        <v>2.7E-2</v>
      </c>
      <c r="F26" s="6" t="s">
        <v>116</v>
      </c>
    </row>
    <row r="27" spans="1:6" x14ac:dyDescent="0.25">
      <c r="A27" s="6" t="s">
        <v>38</v>
      </c>
      <c r="B27" s="6" t="s">
        <v>67</v>
      </c>
      <c r="C27" s="9">
        <v>2.12E-4</v>
      </c>
      <c r="D27" s="9"/>
      <c r="E27" s="9"/>
      <c r="F27" s="6" t="s">
        <v>116</v>
      </c>
    </row>
    <row r="28" spans="1:6" x14ac:dyDescent="0.25">
      <c r="A28" s="6" t="s">
        <v>34</v>
      </c>
      <c r="B28" s="6" t="s">
        <v>64</v>
      </c>
      <c r="C28" s="10">
        <v>5.7947686116700189E-2</v>
      </c>
      <c r="E28" s="7"/>
      <c r="F28" s="6" t="s">
        <v>116</v>
      </c>
    </row>
    <row r="29" spans="1:6" x14ac:dyDescent="0.25">
      <c r="A29" s="6" t="s">
        <v>35</v>
      </c>
      <c r="C29" s="10">
        <v>2.0833333333333332E-2</v>
      </c>
      <c r="E29" s="7"/>
      <c r="F29" s="6" t="s">
        <v>116</v>
      </c>
    </row>
    <row r="30" spans="1:6" x14ac:dyDescent="0.25">
      <c r="A30" s="6" t="s">
        <v>5</v>
      </c>
      <c r="B30" s="6" t="s">
        <v>51</v>
      </c>
      <c r="C30" s="6">
        <v>8.8999999999999999E-3</v>
      </c>
      <c r="E30" s="7"/>
      <c r="F30" s="6" t="s">
        <v>116</v>
      </c>
    </row>
    <row r="31" spans="1:6" x14ac:dyDescent="0.25">
      <c r="A31" s="6" t="s">
        <v>6</v>
      </c>
      <c r="B31" s="6" t="s">
        <v>52</v>
      </c>
      <c r="C31" s="6">
        <v>3.2355</v>
      </c>
      <c r="E31" s="7"/>
      <c r="F31" s="6" t="s">
        <v>116</v>
      </c>
    </row>
    <row r="32" spans="1:6" x14ac:dyDescent="0.25">
      <c r="A32" s="6" t="s">
        <v>7</v>
      </c>
      <c r="B32" s="6" t="s">
        <v>53</v>
      </c>
      <c r="C32" s="6">
        <v>0.71</v>
      </c>
      <c r="E32" s="7"/>
      <c r="F32" s="6" t="s">
        <v>116</v>
      </c>
    </row>
    <row r="33" spans="1:6" x14ac:dyDescent="0.25">
      <c r="A33" s="6" t="s">
        <v>78</v>
      </c>
      <c r="B33" s="6" t="s">
        <v>96</v>
      </c>
      <c r="C33" s="6">
        <v>0.69</v>
      </c>
      <c r="E33" s="17">
        <v>2.76E-2</v>
      </c>
      <c r="F33" s="6" t="s">
        <v>117</v>
      </c>
    </row>
    <row r="34" spans="1:6" x14ac:dyDescent="0.25">
      <c r="A34" s="6" t="s">
        <v>79</v>
      </c>
      <c r="B34" s="6" t="s">
        <v>97</v>
      </c>
      <c r="C34" s="6">
        <v>0.76</v>
      </c>
      <c r="E34" s="17">
        <v>4.5600000000000002E-2</v>
      </c>
      <c r="F34" s="6" t="s">
        <v>117</v>
      </c>
    </row>
    <row r="35" spans="1:6" x14ac:dyDescent="0.25">
      <c r="A35" s="6" t="s">
        <v>92</v>
      </c>
      <c r="B35" s="6" t="s">
        <v>98</v>
      </c>
      <c r="C35" s="6">
        <v>0.65</v>
      </c>
      <c r="E35" s="17">
        <v>8.4500000000000006E-2</v>
      </c>
      <c r="F35" s="6" t="s">
        <v>117</v>
      </c>
    </row>
    <row r="36" spans="1:6" x14ac:dyDescent="0.25">
      <c r="A36" s="6" t="s">
        <v>80</v>
      </c>
      <c r="B36" s="6" t="s">
        <v>99</v>
      </c>
      <c r="C36" s="6">
        <v>0.03</v>
      </c>
      <c r="E36" s="17">
        <v>1.5900000000000001E-2</v>
      </c>
      <c r="F36" s="6" t="s">
        <v>117</v>
      </c>
    </row>
    <row r="37" spans="1:6" x14ac:dyDescent="0.25">
      <c r="A37" s="6" t="s">
        <v>81</v>
      </c>
      <c r="B37" s="6" t="s">
        <v>100</v>
      </c>
      <c r="C37" s="6">
        <v>0.76</v>
      </c>
      <c r="E37" s="17">
        <v>7.6E-3</v>
      </c>
      <c r="F37" s="6" t="s">
        <v>117</v>
      </c>
    </row>
    <row r="38" spans="1:6" x14ac:dyDescent="0.25">
      <c r="A38" s="6" t="s">
        <v>82</v>
      </c>
      <c r="B38" s="6" t="s">
        <v>101</v>
      </c>
      <c r="C38" s="6">
        <v>0.62</v>
      </c>
      <c r="E38" s="17">
        <v>5.5799999999999995E-2</v>
      </c>
      <c r="F38" s="6" t="s">
        <v>117</v>
      </c>
    </row>
    <row r="39" spans="1:6" x14ac:dyDescent="0.25">
      <c r="A39" s="6" t="s">
        <v>93</v>
      </c>
      <c r="B39" s="6" t="s">
        <v>102</v>
      </c>
      <c r="C39" s="6">
        <v>0.49</v>
      </c>
      <c r="E39" s="17">
        <v>7.3499999999999996E-2</v>
      </c>
      <c r="F39" s="6" t="s">
        <v>117</v>
      </c>
    </row>
    <row r="40" spans="1:6" x14ac:dyDescent="0.25">
      <c r="A40" s="6" t="s">
        <v>83</v>
      </c>
      <c r="B40" s="6" t="s">
        <v>103</v>
      </c>
      <c r="C40" s="6">
        <v>0.52929999999999999</v>
      </c>
      <c r="E40" s="17">
        <v>6.8808999999999995E-2</v>
      </c>
      <c r="F40" s="6" t="s">
        <v>117</v>
      </c>
    </row>
    <row r="41" spans="1:6" x14ac:dyDescent="0.25">
      <c r="A41" s="6" t="s">
        <v>84</v>
      </c>
      <c r="B41" s="6" t="s">
        <v>104</v>
      </c>
      <c r="C41" s="6">
        <v>0.69</v>
      </c>
      <c r="E41" s="17">
        <v>2.76E-2</v>
      </c>
      <c r="F41" s="6" t="s">
        <v>117</v>
      </c>
    </row>
    <row r="42" spans="1:6" x14ac:dyDescent="0.25">
      <c r="A42" s="6" t="s">
        <v>85</v>
      </c>
      <c r="B42" s="6" t="s">
        <v>105</v>
      </c>
      <c r="C42" s="6">
        <v>7.0000000000000007E-2</v>
      </c>
      <c r="E42" s="17">
        <v>3.1500000000000007E-2</v>
      </c>
      <c r="F42" s="6" t="s">
        <v>117</v>
      </c>
    </row>
    <row r="43" spans="1:6" x14ac:dyDescent="0.25">
      <c r="A43" s="6" t="s">
        <v>86</v>
      </c>
      <c r="B43" s="6" t="s">
        <v>106</v>
      </c>
      <c r="C43" s="6">
        <v>0.09</v>
      </c>
      <c r="E43" s="17">
        <v>4.7999999999999996E-3</v>
      </c>
      <c r="F43" s="6" t="s">
        <v>117</v>
      </c>
    </row>
    <row r="44" spans="1:6" x14ac:dyDescent="0.25">
      <c r="A44" s="6" t="s">
        <v>94</v>
      </c>
      <c r="B44" s="6" t="s">
        <v>107</v>
      </c>
      <c r="C44" s="6">
        <v>0.08</v>
      </c>
      <c r="E44" s="17">
        <v>1.44E-2</v>
      </c>
      <c r="F44" s="6" t="s">
        <v>117</v>
      </c>
    </row>
    <row r="45" spans="1:6" x14ac:dyDescent="0.25">
      <c r="A45" s="6" t="s">
        <v>87</v>
      </c>
      <c r="B45" s="6" t="s">
        <v>108</v>
      </c>
      <c r="C45" s="6">
        <v>1</v>
      </c>
      <c r="E45" s="17">
        <v>0.03</v>
      </c>
      <c r="F45" s="6" t="s">
        <v>117</v>
      </c>
    </row>
    <row r="46" spans="1:6" x14ac:dyDescent="0.25">
      <c r="A46" s="6" t="s">
        <v>88</v>
      </c>
      <c r="B46" s="6" t="s">
        <v>109</v>
      </c>
      <c r="C46" s="6">
        <v>0.05</v>
      </c>
      <c r="E46" s="17">
        <v>7.4999999999999997E-3</v>
      </c>
      <c r="F46" s="6" t="s">
        <v>117</v>
      </c>
    </row>
    <row r="47" spans="1:6" x14ac:dyDescent="0.25">
      <c r="A47" s="6" t="s">
        <v>89</v>
      </c>
      <c r="B47" s="6" t="s">
        <v>110</v>
      </c>
      <c r="C47" s="6">
        <v>0.04</v>
      </c>
      <c r="E47" s="17">
        <v>1.1200000000000002E-2</v>
      </c>
      <c r="F47" s="6" t="s">
        <v>117</v>
      </c>
    </row>
    <row r="48" spans="1:6" x14ac:dyDescent="0.25">
      <c r="A48" s="6" t="s">
        <v>95</v>
      </c>
      <c r="B48" s="6" t="s">
        <v>111</v>
      </c>
      <c r="C48" s="6">
        <v>0.17</v>
      </c>
      <c r="E48" s="17">
        <v>3.9100000000000003E-2</v>
      </c>
      <c r="F48" s="6" t="s">
        <v>117</v>
      </c>
    </row>
    <row r="49" spans="1:7" x14ac:dyDescent="0.25">
      <c r="A49" s="6" t="s">
        <v>90</v>
      </c>
      <c r="B49" s="6" t="s">
        <v>112</v>
      </c>
      <c r="C49" s="6">
        <v>7.0000000000000007E-2</v>
      </c>
      <c r="E49" s="17">
        <v>1.26E-2</v>
      </c>
      <c r="F49" s="6" t="s">
        <v>117</v>
      </c>
    </row>
    <row r="50" spans="1:7" x14ac:dyDescent="0.25">
      <c r="A50" s="6" t="s">
        <v>91</v>
      </c>
      <c r="B50" s="6" t="s">
        <v>113</v>
      </c>
      <c r="C50" s="6">
        <v>0.06</v>
      </c>
      <c r="E50" s="17">
        <v>8.9999999999999993E-3</v>
      </c>
      <c r="F50" s="6" t="s">
        <v>117</v>
      </c>
    </row>
    <row r="51" spans="1:7" x14ac:dyDescent="0.25">
      <c r="A51" s="6" t="s">
        <v>30</v>
      </c>
      <c r="B51" s="6" t="s">
        <v>60</v>
      </c>
      <c r="C51" s="6">
        <v>0</v>
      </c>
      <c r="E51" s="7"/>
      <c r="F51" s="6" t="s">
        <v>116</v>
      </c>
    </row>
    <row r="52" spans="1:7" x14ac:dyDescent="0.25">
      <c r="A52" s="6" t="s">
        <v>31</v>
      </c>
      <c r="B52" s="6" t="s">
        <v>61</v>
      </c>
      <c r="C52" s="6">
        <v>0</v>
      </c>
      <c r="E52" s="7"/>
      <c r="F52" s="6" t="s">
        <v>116</v>
      </c>
    </row>
    <row r="53" spans="1:7" x14ac:dyDescent="0.25">
      <c r="A53" s="6" t="s">
        <v>32</v>
      </c>
      <c r="B53" s="6" t="s">
        <v>62</v>
      </c>
      <c r="C53" s="6">
        <v>0</v>
      </c>
      <c r="E53" s="7"/>
      <c r="F53" s="6" t="s">
        <v>116</v>
      </c>
    </row>
    <row r="54" spans="1:7" x14ac:dyDescent="0.25">
      <c r="A54" s="6" t="s">
        <v>33</v>
      </c>
      <c r="B54" s="6" t="s">
        <v>63</v>
      </c>
      <c r="C54" s="9">
        <v>1000000000000</v>
      </c>
      <c r="E54" s="7"/>
      <c r="F54" s="6" t="s">
        <v>116</v>
      </c>
    </row>
    <row r="55" spans="1:7" x14ac:dyDescent="0.25">
      <c r="A55" s="6" t="s">
        <v>40</v>
      </c>
      <c r="B55" s="6" t="s">
        <v>69</v>
      </c>
      <c r="C55" s="6">
        <v>0</v>
      </c>
      <c r="E55" s="7"/>
      <c r="F55" s="6" t="s">
        <v>116</v>
      </c>
    </row>
    <row r="56" spans="1:7" x14ac:dyDescent="0.25">
      <c r="A56" s="6" t="s">
        <v>41</v>
      </c>
      <c r="B56" s="6" t="s">
        <v>70</v>
      </c>
      <c r="C56" s="6">
        <v>0</v>
      </c>
      <c r="E56" s="7"/>
      <c r="F56" s="6" t="s">
        <v>116</v>
      </c>
    </row>
    <row r="57" spans="1:7" x14ac:dyDescent="0.25">
      <c r="A57" s="6" t="s">
        <v>42</v>
      </c>
      <c r="B57" s="6" t="s">
        <v>71</v>
      </c>
      <c r="C57" s="6">
        <v>0</v>
      </c>
      <c r="E57" s="7"/>
      <c r="F57" s="6" t="s">
        <v>116</v>
      </c>
    </row>
    <row r="58" spans="1:7" x14ac:dyDescent="0.25">
      <c r="A58" s="6" t="s">
        <v>43</v>
      </c>
      <c r="B58" s="6" t="s">
        <v>72</v>
      </c>
      <c r="C58" s="6">
        <v>1</v>
      </c>
      <c r="E58" s="7"/>
      <c r="F58" s="6" t="s">
        <v>116</v>
      </c>
    </row>
    <row r="59" spans="1:7" x14ac:dyDescent="0.25">
      <c r="A59" s="3" t="s">
        <v>29</v>
      </c>
      <c r="B59" s="3" t="s">
        <v>59</v>
      </c>
      <c r="C59" s="3">
        <v>8.4</v>
      </c>
      <c r="D59" s="3"/>
      <c r="E59" s="11"/>
      <c r="F59" s="3" t="s">
        <v>116</v>
      </c>
    </row>
    <row r="60" spans="1:7" x14ac:dyDescent="0.25">
      <c r="A60" s="3" t="s">
        <v>118</v>
      </c>
      <c r="B60" s="3"/>
      <c r="C60" s="16">
        <v>1</v>
      </c>
      <c r="D60" s="3"/>
      <c r="E60" s="11"/>
      <c r="F60" s="3" t="s">
        <v>116</v>
      </c>
    </row>
    <row r="61" spans="1:7" x14ac:dyDescent="0.25">
      <c r="A61" s="3" t="s">
        <v>39</v>
      </c>
      <c r="B61" s="3" t="s">
        <v>68</v>
      </c>
      <c r="C61" s="3">
        <v>16343</v>
      </c>
      <c r="D61" s="3"/>
      <c r="E61" s="11"/>
      <c r="F61" s="3" t="s">
        <v>116</v>
      </c>
    </row>
    <row r="62" spans="1:7" x14ac:dyDescent="0.25">
      <c r="A62" s="3" t="s">
        <v>73</v>
      </c>
      <c r="B62" s="3"/>
      <c r="C62" s="3">
        <v>6.53</v>
      </c>
      <c r="D62" s="3"/>
      <c r="E62" s="11"/>
      <c r="F62" s="3" t="s">
        <v>116</v>
      </c>
    </row>
    <row r="63" spans="1:7" x14ac:dyDescent="0.25">
      <c r="A63" s="3" t="s">
        <v>44</v>
      </c>
      <c r="B63" s="3"/>
      <c r="C63" s="3">
        <v>1E-3</v>
      </c>
      <c r="D63" s="3"/>
      <c r="E63" s="11"/>
      <c r="F63" s="3" t="s">
        <v>116</v>
      </c>
    </row>
    <row r="64" spans="1:7" s="2" customFormat="1" x14ac:dyDescent="0.25">
      <c r="A64" s="6" t="s">
        <v>47</v>
      </c>
      <c r="B64" s="6" t="s">
        <v>76</v>
      </c>
      <c r="C64" s="6">
        <v>0.42</v>
      </c>
      <c r="D64" s="6"/>
      <c r="E64" s="6"/>
      <c r="F64" s="6" t="s">
        <v>116</v>
      </c>
      <c r="G64" s="6"/>
    </row>
    <row r="65" spans="1:6" x14ac:dyDescent="0.25">
      <c r="A65" s="3" t="s">
        <v>48</v>
      </c>
      <c r="B65" s="3" t="s">
        <v>77</v>
      </c>
      <c r="C65" s="3">
        <v>1.58</v>
      </c>
      <c r="D65" s="3"/>
      <c r="E65" s="11"/>
      <c r="F65" s="3" t="s">
        <v>116</v>
      </c>
    </row>
    <row r="66" spans="1:6" x14ac:dyDescent="0.25">
      <c r="A66" s="6" t="s">
        <v>119</v>
      </c>
      <c r="B66" s="6" t="s">
        <v>120</v>
      </c>
      <c r="C66" s="14">
        <v>1</v>
      </c>
      <c r="F66" s="6" t="s">
        <v>116</v>
      </c>
    </row>
    <row r="67" spans="1:6" x14ac:dyDescent="0.25">
      <c r="A67" s="6" t="s">
        <v>125</v>
      </c>
      <c r="C67" s="6">
        <v>0</v>
      </c>
      <c r="F67" s="6" t="s">
        <v>116</v>
      </c>
    </row>
    <row r="68" spans="1:6" x14ac:dyDescent="0.25">
      <c r="A68" s="6" t="s">
        <v>126</v>
      </c>
      <c r="C68" s="6">
        <v>0</v>
      </c>
      <c r="F68" s="6" t="s">
        <v>116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8"/>
  <sheetViews>
    <sheetView topLeftCell="A40" workbookViewId="0">
      <selection activeCell="J66" sqref="J66"/>
    </sheetView>
  </sheetViews>
  <sheetFormatPr defaultRowHeight="15" x14ac:dyDescent="0.25"/>
  <cols>
    <col min="1" max="6" width="9.140625" style="6"/>
  </cols>
  <sheetData>
    <row r="1" spans="1:7" x14ac:dyDescent="0.25">
      <c r="A1" s="6" t="s">
        <v>0</v>
      </c>
      <c r="B1" s="6" t="s">
        <v>49</v>
      </c>
      <c r="C1" s="6" t="s">
        <v>1</v>
      </c>
      <c r="D1" s="6" t="s">
        <v>114</v>
      </c>
      <c r="E1" s="6" t="s">
        <v>115</v>
      </c>
      <c r="F1" s="6" t="s">
        <v>3</v>
      </c>
      <c r="G1" s="2"/>
    </row>
    <row r="2" spans="1:7" x14ac:dyDescent="0.25">
      <c r="A2" s="6" t="s">
        <v>4</v>
      </c>
      <c r="B2" s="6" t="s">
        <v>50</v>
      </c>
      <c r="C2" s="6">
        <v>0.75</v>
      </c>
      <c r="E2" s="17">
        <v>0.18</v>
      </c>
      <c r="F2" s="6" t="s">
        <v>116</v>
      </c>
      <c r="G2" s="2"/>
    </row>
    <row r="3" spans="1:7" x14ac:dyDescent="0.25">
      <c r="A3" s="6" t="s">
        <v>8</v>
      </c>
      <c r="B3" s="6" t="s">
        <v>55</v>
      </c>
      <c r="C3" s="6">
        <v>0.02</v>
      </c>
      <c r="E3" s="6">
        <v>2.0800000000000003E-2</v>
      </c>
      <c r="F3" s="6" t="s">
        <v>116</v>
      </c>
      <c r="G3" s="2"/>
    </row>
    <row r="4" spans="1:7" x14ac:dyDescent="0.25">
      <c r="A4" s="6" t="s">
        <v>9</v>
      </c>
      <c r="B4" s="6" t="s">
        <v>55</v>
      </c>
      <c r="C4" s="6">
        <v>0.01</v>
      </c>
      <c r="E4" s="6">
        <v>1.0400000000000001E-2</v>
      </c>
      <c r="F4" s="6" t="s">
        <v>116</v>
      </c>
      <c r="G4" s="2"/>
    </row>
    <row r="5" spans="1:7" x14ac:dyDescent="0.25">
      <c r="A5" s="6" t="s">
        <v>10</v>
      </c>
      <c r="B5" s="6" t="s">
        <v>55</v>
      </c>
      <c r="C5" s="6">
        <v>0.17</v>
      </c>
      <c r="E5" s="6">
        <v>0.17680000000000001</v>
      </c>
      <c r="F5" s="6" t="s">
        <v>116</v>
      </c>
      <c r="G5" s="2"/>
    </row>
    <row r="6" spans="1:7" x14ac:dyDescent="0.25">
      <c r="A6" s="6" t="s">
        <v>11</v>
      </c>
      <c r="B6" s="6" t="s">
        <v>55</v>
      </c>
      <c r="C6" s="6">
        <v>0.01</v>
      </c>
      <c r="E6" s="6">
        <v>1.0400000000000001E-2</v>
      </c>
      <c r="F6" s="6" t="s">
        <v>116</v>
      </c>
      <c r="G6" s="2"/>
    </row>
    <row r="7" spans="1:7" x14ac:dyDescent="0.25">
      <c r="A7" s="6" t="s">
        <v>54</v>
      </c>
      <c r="B7" s="6" t="s">
        <v>55</v>
      </c>
      <c r="C7" s="6">
        <v>0.03</v>
      </c>
      <c r="E7" s="6">
        <v>3.1199999999999999E-2</v>
      </c>
      <c r="F7" s="6" t="s">
        <v>116</v>
      </c>
      <c r="G7" s="2"/>
    </row>
    <row r="8" spans="1:7" x14ac:dyDescent="0.25">
      <c r="A8" s="6" t="s">
        <v>13</v>
      </c>
      <c r="B8" s="6" t="s">
        <v>55</v>
      </c>
      <c r="C8" s="6">
        <v>0.02</v>
      </c>
      <c r="E8" s="6">
        <v>2.0800000000000003E-2</v>
      </c>
      <c r="F8" s="6" t="s">
        <v>116</v>
      </c>
      <c r="G8" s="2"/>
    </row>
    <row r="9" spans="1:7" x14ac:dyDescent="0.25">
      <c r="A9" s="6" t="s">
        <v>14</v>
      </c>
      <c r="B9" s="6" t="s">
        <v>55</v>
      </c>
      <c r="C9" s="6">
        <v>0.06</v>
      </c>
      <c r="E9" s="6">
        <v>6.2399999999999997E-2</v>
      </c>
      <c r="F9" s="6" t="s">
        <v>116</v>
      </c>
      <c r="G9" s="2"/>
    </row>
    <row r="10" spans="1:7" x14ac:dyDescent="0.25">
      <c r="A10" s="6" t="s">
        <v>15</v>
      </c>
      <c r="B10" s="6" t="s">
        <v>55</v>
      </c>
      <c r="C10" s="6">
        <v>0.13</v>
      </c>
      <c r="F10" s="6" t="s">
        <v>116</v>
      </c>
      <c r="G10" s="2"/>
    </row>
    <row r="11" spans="1:7" x14ac:dyDescent="0.25">
      <c r="A11" s="6" t="s">
        <v>16</v>
      </c>
      <c r="B11" s="6" t="s">
        <v>55</v>
      </c>
      <c r="C11" s="8">
        <f>(1-C3-C4-C5-C6-C7-C8-C9-C10)</f>
        <v>0.54999999999999993</v>
      </c>
      <c r="F11" s="6" t="s">
        <v>116</v>
      </c>
      <c r="G11" s="2"/>
    </row>
    <row r="12" spans="1:7" x14ac:dyDescent="0.25">
      <c r="A12" s="6" t="s">
        <v>12</v>
      </c>
      <c r="B12" s="6" t="s">
        <v>55</v>
      </c>
      <c r="C12" s="8">
        <f>1/3</f>
        <v>0.33333333333333331</v>
      </c>
      <c r="E12" s="7"/>
      <c r="F12" s="6" t="s">
        <v>116</v>
      </c>
      <c r="G12" s="2"/>
    </row>
    <row r="13" spans="1:7" x14ac:dyDescent="0.25">
      <c r="A13" s="6" t="s">
        <v>17</v>
      </c>
      <c r="B13" s="6" t="s">
        <v>56</v>
      </c>
      <c r="C13" s="6">
        <v>0.1</v>
      </c>
      <c r="F13" s="6" t="s">
        <v>116</v>
      </c>
      <c r="G13" s="2"/>
    </row>
    <row r="14" spans="1:7" x14ac:dyDescent="0.25">
      <c r="A14" s="6" t="s">
        <v>18</v>
      </c>
      <c r="B14" s="6" t="s">
        <v>57</v>
      </c>
      <c r="C14" s="6">
        <v>0.4</v>
      </c>
      <c r="F14" s="6" t="s">
        <v>116</v>
      </c>
      <c r="G14" s="2"/>
    </row>
    <row r="15" spans="1:7" x14ac:dyDescent="0.25">
      <c r="A15" s="6" t="s">
        <v>19</v>
      </c>
      <c r="B15" s="6" t="s">
        <v>58</v>
      </c>
      <c r="C15" s="6">
        <v>0.02</v>
      </c>
      <c r="E15" s="6">
        <v>8.8000000000000005E-3</v>
      </c>
      <c r="F15" s="6" t="s">
        <v>116</v>
      </c>
      <c r="G15" s="2"/>
    </row>
    <row r="16" spans="1:7" x14ac:dyDescent="0.25">
      <c r="A16" s="6" t="s">
        <v>20</v>
      </c>
      <c r="B16" s="6" t="s">
        <v>58</v>
      </c>
      <c r="C16" s="8">
        <v>2.7885539223611467E-2</v>
      </c>
      <c r="E16" s="6">
        <v>1.38E-2</v>
      </c>
      <c r="F16" s="6" t="s">
        <v>116</v>
      </c>
      <c r="G16" s="2"/>
    </row>
    <row r="17" spans="1:7" x14ac:dyDescent="0.25">
      <c r="A17" s="6" t="s">
        <v>21</v>
      </c>
      <c r="B17" s="6" t="s">
        <v>58</v>
      </c>
      <c r="C17" s="6">
        <v>0.08</v>
      </c>
      <c r="E17" s="6">
        <v>7.7399999999999997E-2</v>
      </c>
      <c r="F17" s="6" t="s">
        <v>116</v>
      </c>
      <c r="G17" s="2"/>
    </row>
    <row r="18" spans="1:7" x14ac:dyDescent="0.25">
      <c r="A18" s="6" t="s">
        <v>22</v>
      </c>
      <c r="B18" s="6" t="s">
        <v>58</v>
      </c>
      <c r="C18" s="6">
        <v>0.02</v>
      </c>
      <c r="E18" s="6">
        <v>6.0000000000000001E-3</v>
      </c>
      <c r="F18" s="6" t="s">
        <v>116</v>
      </c>
      <c r="G18" s="2"/>
    </row>
    <row r="19" spans="1:7" x14ac:dyDescent="0.25">
      <c r="A19" s="6" t="s">
        <v>23</v>
      </c>
      <c r="B19" s="6" t="s">
        <v>58</v>
      </c>
      <c r="C19" s="6">
        <v>0.1</v>
      </c>
      <c r="E19" s="6">
        <v>6.0000000000000001E-3</v>
      </c>
      <c r="F19" s="6" t="s">
        <v>116</v>
      </c>
      <c r="G19" s="2"/>
    </row>
    <row r="20" spans="1:7" x14ac:dyDescent="0.25">
      <c r="A20" s="6" t="s">
        <v>24</v>
      </c>
      <c r="B20" s="6" t="s">
        <v>58</v>
      </c>
      <c r="C20" s="6">
        <v>8.0000000000000002E-3</v>
      </c>
      <c r="E20" s="6">
        <v>3.3000000000000004E-3</v>
      </c>
      <c r="F20" s="6" t="s">
        <v>116</v>
      </c>
      <c r="G20" s="2"/>
    </row>
    <row r="21" spans="1:7" x14ac:dyDescent="0.25">
      <c r="A21" s="6" t="s">
        <v>25</v>
      </c>
      <c r="B21" s="6" t="s">
        <v>58</v>
      </c>
      <c r="C21" s="6">
        <v>2E-3</v>
      </c>
      <c r="E21" s="6">
        <v>1.34E-3</v>
      </c>
      <c r="F21" s="6" t="s">
        <v>116</v>
      </c>
      <c r="G21" s="2"/>
    </row>
    <row r="22" spans="1:7" x14ac:dyDescent="0.25">
      <c r="A22" s="6" t="s">
        <v>26</v>
      </c>
      <c r="B22" s="6" t="s">
        <v>58</v>
      </c>
      <c r="C22" s="6">
        <v>0.1</v>
      </c>
      <c r="E22" s="6">
        <v>2.3000000000000003E-2</v>
      </c>
      <c r="F22" s="6" t="s">
        <v>116</v>
      </c>
      <c r="G22" s="2"/>
    </row>
    <row r="23" spans="1:7" x14ac:dyDescent="0.25">
      <c r="A23" s="6" t="s">
        <v>27</v>
      </c>
      <c r="B23" s="6" t="s">
        <v>58</v>
      </c>
      <c r="C23" s="6">
        <v>0.03</v>
      </c>
      <c r="E23" s="6">
        <v>1.32E-2</v>
      </c>
      <c r="F23" s="6" t="s">
        <v>116</v>
      </c>
      <c r="G23" s="2"/>
    </row>
    <row r="24" spans="1:7" x14ac:dyDescent="0.25">
      <c r="A24" s="6" t="s">
        <v>28</v>
      </c>
      <c r="B24" s="6" t="s">
        <v>58</v>
      </c>
      <c r="C24" s="8">
        <f>(1-C15-C16-C17-C18-C19-C20-C21-C22-C23)</f>
        <v>0.61211446077638854</v>
      </c>
      <c r="E24" s="6">
        <v>0.22792000000000001</v>
      </c>
      <c r="F24" s="6" t="s">
        <v>116</v>
      </c>
      <c r="G24" s="2"/>
    </row>
    <row r="25" spans="1:7" x14ac:dyDescent="0.25">
      <c r="A25" s="6" t="s">
        <v>36</v>
      </c>
      <c r="B25" s="6" t="s">
        <v>65</v>
      </c>
      <c r="C25" s="6">
        <v>1.5</v>
      </c>
      <c r="E25" s="7"/>
      <c r="F25" s="6" t="s">
        <v>116</v>
      </c>
      <c r="G25" s="2"/>
    </row>
    <row r="26" spans="1:7" x14ac:dyDescent="0.25">
      <c r="A26" s="6" t="s">
        <v>37</v>
      </c>
      <c r="B26" s="6" t="s">
        <v>66</v>
      </c>
      <c r="C26" s="6">
        <v>2.7E-2</v>
      </c>
      <c r="F26" s="6" t="s">
        <v>116</v>
      </c>
      <c r="G26" s="2"/>
    </row>
    <row r="27" spans="1:7" x14ac:dyDescent="0.25">
      <c r="A27" s="6" t="s">
        <v>38</v>
      </c>
      <c r="B27" s="6" t="s">
        <v>67</v>
      </c>
      <c r="C27" s="9">
        <v>2.12E-4</v>
      </c>
      <c r="E27" s="9"/>
      <c r="F27" s="6" t="s">
        <v>116</v>
      </c>
      <c r="G27" s="2"/>
    </row>
    <row r="28" spans="1:7" x14ac:dyDescent="0.25">
      <c r="A28" s="6" t="s">
        <v>34</v>
      </c>
      <c r="B28" s="6" t="s">
        <v>64</v>
      </c>
      <c r="C28" s="10">
        <v>5.7947686116700189E-2</v>
      </c>
      <c r="E28" s="7"/>
      <c r="F28" s="6" t="s">
        <v>116</v>
      </c>
      <c r="G28" s="2"/>
    </row>
    <row r="29" spans="1:7" x14ac:dyDescent="0.25">
      <c r="A29" s="6" t="s">
        <v>35</v>
      </c>
      <c r="C29" s="10">
        <v>2.0833333333333332E-2</v>
      </c>
      <c r="E29" s="7"/>
      <c r="F29" s="6" t="s">
        <v>116</v>
      </c>
      <c r="G29" s="2"/>
    </row>
    <row r="30" spans="1:7" x14ac:dyDescent="0.25">
      <c r="A30" s="6" t="s">
        <v>5</v>
      </c>
      <c r="B30" s="6" t="s">
        <v>51</v>
      </c>
      <c r="C30" s="6">
        <v>8.8999999999999999E-3</v>
      </c>
      <c r="E30" s="7"/>
      <c r="F30" s="6" t="s">
        <v>116</v>
      </c>
      <c r="G30" s="2"/>
    </row>
    <row r="31" spans="1:7" x14ac:dyDescent="0.25">
      <c r="A31" s="6" t="s">
        <v>6</v>
      </c>
      <c r="B31" s="6" t="s">
        <v>52</v>
      </c>
      <c r="C31" s="6">
        <v>3.2355</v>
      </c>
      <c r="E31" s="7"/>
      <c r="F31" s="6" t="s">
        <v>116</v>
      </c>
      <c r="G31" s="2"/>
    </row>
    <row r="32" spans="1:7" x14ac:dyDescent="0.25">
      <c r="A32" s="6" t="s">
        <v>7</v>
      </c>
      <c r="B32" s="6" t="s">
        <v>53</v>
      </c>
      <c r="C32" s="6">
        <v>0.71</v>
      </c>
      <c r="E32" s="7"/>
      <c r="F32" s="6" t="s">
        <v>116</v>
      </c>
      <c r="G32" s="2"/>
    </row>
    <row r="33" spans="1:7" x14ac:dyDescent="0.25">
      <c r="A33" s="6" t="s">
        <v>78</v>
      </c>
      <c r="B33" s="6" t="s">
        <v>96</v>
      </c>
      <c r="C33" s="6">
        <v>0.69</v>
      </c>
      <c r="E33" s="17">
        <v>2.76E-2</v>
      </c>
      <c r="F33" s="6" t="s">
        <v>116</v>
      </c>
      <c r="G33" s="2"/>
    </row>
    <row r="34" spans="1:7" x14ac:dyDescent="0.25">
      <c r="A34" s="6" t="s">
        <v>79</v>
      </c>
      <c r="B34" s="6" t="s">
        <v>97</v>
      </c>
      <c r="C34" s="6">
        <v>0.76</v>
      </c>
      <c r="E34" s="17">
        <v>4.5600000000000002E-2</v>
      </c>
      <c r="F34" s="6" t="s">
        <v>116</v>
      </c>
      <c r="G34" s="2"/>
    </row>
    <row r="35" spans="1:7" x14ac:dyDescent="0.25">
      <c r="A35" s="6" t="s">
        <v>92</v>
      </c>
      <c r="B35" s="6" t="s">
        <v>98</v>
      </c>
      <c r="C35" s="6">
        <v>0.65</v>
      </c>
      <c r="E35" s="17">
        <v>8.4500000000000006E-2</v>
      </c>
      <c r="F35" s="6" t="s">
        <v>116</v>
      </c>
      <c r="G35" s="2"/>
    </row>
    <row r="36" spans="1:7" x14ac:dyDescent="0.25">
      <c r="A36" s="6" t="s">
        <v>80</v>
      </c>
      <c r="B36" s="6" t="s">
        <v>99</v>
      </c>
      <c r="C36" s="6">
        <v>0.03</v>
      </c>
      <c r="E36" s="17">
        <v>1.5900000000000001E-2</v>
      </c>
      <c r="F36" s="6" t="s">
        <v>116</v>
      </c>
      <c r="G36" s="2"/>
    </row>
    <row r="37" spans="1:7" x14ac:dyDescent="0.25">
      <c r="A37" s="6" t="s">
        <v>81</v>
      </c>
      <c r="B37" s="6" t="s">
        <v>100</v>
      </c>
      <c r="C37" s="6">
        <v>0.76</v>
      </c>
      <c r="E37" s="17">
        <v>7.6E-3</v>
      </c>
      <c r="F37" s="6" t="s">
        <v>116</v>
      </c>
      <c r="G37" s="2"/>
    </row>
    <row r="38" spans="1:7" x14ac:dyDescent="0.25">
      <c r="A38" s="6" t="s">
        <v>82</v>
      </c>
      <c r="B38" s="6" t="s">
        <v>101</v>
      </c>
      <c r="C38" s="6">
        <v>0.62</v>
      </c>
      <c r="E38" s="17">
        <v>5.5799999999999995E-2</v>
      </c>
      <c r="F38" s="6" t="s">
        <v>116</v>
      </c>
      <c r="G38" s="2"/>
    </row>
    <row r="39" spans="1:7" x14ac:dyDescent="0.25">
      <c r="A39" s="6" t="s">
        <v>93</v>
      </c>
      <c r="B39" s="6" t="s">
        <v>102</v>
      </c>
      <c r="C39" s="6">
        <v>0.49</v>
      </c>
      <c r="E39" s="17">
        <v>7.3499999999999996E-2</v>
      </c>
      <c r="F39" s="6" t="s">
        <v>116</v>
      </c>
      <c r="G39" s="2"/>
    </row>
    <row r="40" spans="1:7" x14ac:dyDescent="0.25">
      <c r="A40" s="6" t="s">
        <v>83</v>
      </c>
      <c r="B40" s="6" t="s">
        <v>103</v>
      </c>
      <c r="C40" s="6">
        <v>0.52929999999999999</v>
      </c>
      <c r="E40" s="17">
        <v>6.8808999999999995E-2</v>
      </c>
      <c r="F40" s="6" t="s">
        <v>116</v>
      </c>
      <c r="G40" s="2"/>
    </row>
    <row r="41" spans="1:7" x14ac:dyDescent="0.25">
      <c r="A41" s="6" t="s">
        <v>84</v>
      </c>
      <c r="B41" s="6" t="s">
        <v>104</v>
      </c>
      <c r="C41" s="6">
        <v>0.69</v>
      </c>
      <c r="E41" s="17">
        <v>2.76E-2</v>
      </c>
      <c r="F41" s="6" t="s">
        <v>116</v>
      </c>
      <c r="G41" s="2"/>
    </row>
    <row r="42" spans="1:7" x14ac:dyDescent="0.25">
      <c r="A42" s="6" t="s">
        <v>85</v>
      </c>
      <c r="B42" s="6" t="s">
        <v>105</v>
      </c>
      <c r="C42" s="6">
        <v>7.0000000000000007E-2</v>
      </c>
      <c r="E42" s="17">
        <v>3.1500000000000007E-2</v>
      </c>
      <c r="F42" s="6" t="s">
        <v>116</v>
      </c>
      <c r="G42" s="2"/>
    </row>
    <row r="43" spans="1:7" x14ac:dyDescent="0.25">
      <c r="A43" s="6" t="s">
        <v>86</v>
      </c>
      <c r="B43" s="6" t="s">
        <v>106</v>
      </c>
      <c r="C43" s="6">
        <v>0.09</v>
      </c>
      <c r="E43" s="17">
        <v>4.7999999999999996E-3</v>
      </c>
      <c r="F43" s="6" t="s">
        <v>116</v>
      </c>
      <c r="G43" s="2"/>
    </row>
    <row r="44" spans="1:7" x14ac:dyDescent="0.25">
      <c r="A44" s="6" t="s">
        <v>94</v>
      </c>
      <c r="B44" s="6" t="s">
        <v>107</v>
      </c>
      <c r="C44" s="6">
        <v>0.08</v>
      </c>
      <c r="E44" s="17">
        <v>1.44E-2</v>
      </c>
      <c r="F44" s="6" t="s">
        <v>116</v>
      </c>
      <c r="G44" s="2"/>
    </row>
    <row r="45" spans="1:7" x14ac:dyDescent="0.25">
      <c r="A45" s="6" t="s">
        <v>87</v>
      </c>
      <c r="B45" s="6" t="s">
        <v>108</v>
      </c>
      <c r="C45" s="6">
        <v>1</v>
      </c>
      <c r="E45" s="17">
        <v>0.03</v>
      </c>
      <c r="F45" s="6" t="s">
        <v>116</v>
      </c>
      <c r="G45" s="2"/>
    </row>
    <row r="46" spans="1:7" x14ac:dyDescent="0.25">
      <c r="A46" s="6" t="s">
        <v>88</v>
      </c>
      <c r="B46" s="6" t="s">
        <v>109</v>
      </c>
      <c r="C46" s="6">
        <v>0.05</v>
      </c>
      <c r="E46" s="17">
        <v>7.4999999999999997E-3</v>
      </c>
      <c r="F46" s="6" t="s">
        <v>116</v>
      </c>
      <c r="G46" s="2"/>
    </row>
    <row r="47" spans="1:7" x14ac:dyDescent="0.25">
      <c r="A47" s="6" t="s">
        <v>89</v>
      </c>
      <c r="B47" s="6" t="s">
        <v>110</v>
      </c>
      <c r="C47" s="6">
        <v>0.04</v>
      </c>
      <c r="E47" s="17">
        <v>1.1200000000000002E-2</v>
      </c>
      <c r="F47" s="6" t="s">
        <v>116</v>
      </c>
      <c r="G47" s="2"/>
    </row>
    <row r="48" spans="1:7" x14ac:dyDescent="0.25">
      <c r="A48" s="6" t="s">
        <v>95</v>
      </c>
      <c r="B48" s="6" t="s">
        <v>111</v>
      </c>
      <c r="C48" s="6">
        <v>0.17</v>
      </c>
      <c r="E48" s="17">
        <v>3.9100000000000003E-2</v>
      </c>
      <c r="F48" s="6" t="s">
        <v>116</v>
      </c>
      <c r="G48" s="2"/>
    </row>
    <row r="49" spans="1:7" x14ac:dyDescent="0.25">
      <c r="A49" s="6" t="s">
        <v>90</v>
      </c>
      <c r="B49" s="6" t="s">
        <v>112</v>
      </c>
      <c r="C49" s="6">
        <v>7.0000000000000007E-2</v>
      </c>
      <c r="E49" s="17">
        <v>1.26E-2</v>
      </c>
      <c r="F49" s="6" t="s">
        <v>116</v>
      </c>
      <c r="G49" s="2"/>
    </row>
    <row r="50" spans="1:7" x14ac:dyDescent="0.25">
      <c r="A50" s="6" t="s">
        <v>91</v>
      </c>
      <c r="B50" s="6" t="s">
        <v>113</v>
      </c>
      <c r="C50" s="6">
        <v>0.06</v>
      </c>
      <c r="E50" s="17">
        <v>8.9999999999999993E-3</v>
      </c>
      <c r="F50" s="6" t="s">
        <v>116</v>
      </c>
      <c r="G50" s="2"/>
    </row>
    <row r="51" spans="1:7" x14ac:dyDescent="0.25">
      <c r="A51" s="6" t="s">
        <v>29</v>
      </c>
      <c r="B51" s="6" t="s">
        <v>59</v>
      </c>
      <c r="C51" s="6">
        <v>0</v>
      </c>
      <c r="E51" s="7"/>
      <c r="F51" s="6" t="s">
        <v>116</v>
      </c>
      <c r="G51" s="2"/>
    </row>
    <row r="52" spans="1:7" x14ac:dyDescent="0.25">
      <c r="A52" s="6" t="s">
        <v>30</v>
      </c>
      <c r="B52" s="6" t="s">
        <v>60</v>
      </c>
      <c r="C52" s="6">
        <v>0</v>
      </c>
      <c r="E52" s="7"/>
      <c r="F52" s="6" t="s">
        <v>116</v>
      </c>
      <c r="G52" s="2"/>
    </row>
    <row r="53" spans="1:7" x14ac:dyDescent="0.25">
      <c r="A53" s="6" t="s">
        <v>31</v>
      </c>
      <c r="B53" s="6" t="s">
        <v>61</v>
      </c>
      <c r="C53" s="6">
        <v>0.83</v>
      </c>
      <c r="E53" s="7"/>
      <c r="F53" s="6" t="s">
        <v>116</v>
      </c>
      <c r="G53" s="2"/>
    </row>
    <row r="54" spans="1:7" x14ac:dyDescent="0.25">
      <c r="A54" s="6" t="s">
        <v>32</v>
      </c>
      <c r="B54" s="6" t="s">
        <v>62</v>
      </c>
      <c r="C54" s="15">
        <v>0</v>
      </c>
      <c r="E54" s="7"/>
      <c r="F54" s="6" t="s">
        <v>116</v>
      </c>
      <c r="G54" s="2"/>
    </row>
    <row r="55" spans="1:7" x14ac:dyDescent="0.25">
      <c r="A55" s="6" t="s">
        <v>33</v>
      </c>
      <c r="B55" s="6" t="s">
        <v>63</v>
      </c>
      <c r="C55" s="9">
        <v>1000000000000</v>
      </c>
      <c r="E55" s="7"/>
      <c r="F55" s="6" t="s">
        <v>116</v>
      </c>
      <c r="G55" s="2"/>
    </row>
    <row r="56" spans="1:7" x14ac:dyDescent="0.25">
      <c r="A56" s="6" t="s">
        <v>40</v>
      </c>
      <c r="B56" s="6" t="s">
        <v>69</v>
      </c>
      <c r="C56" s="6">
        <v>0</v>
      </c>
      <c r="F56" s="6" t="s">
        <v>116</v>
      </c>
      <c r="G56" s="2"/>
    </row>
    <row r="57" spans="1:7" s="2" customFormat="1" x14ac:dyDescent="0.25">
      <c r="A57" s="6" t="s">
        <v>41</v>
      </c>
      <c r="B57" s="6" t="s">
        <v>70</v>
      </c>
      <c r="C57" s="6">
        <v>0</v>
      </c>
      <c r="D57" s="6"/>
      <c r="E57" s="6"/>
      <c r="F57" s="6" t="s">
        <v>116</v>
      </c>
      <c r="G57" s="6"/>
    </row>
    <row r="58" spans="1:7" s="2" customFormat="1" x14ac:dyDescent="0.25">
      <c r="A58" s="6" t="s">
        <v>42</v>
      </c>
      <c r="B58" s="6" t="s">
        <v>71</v>
      </c>
      <c r="C58" s="6">
        <v>0</v>
      </c>
      <c r="D58" s="6"/>
      <c r="E58" s="7"/>
      <c r="F58" s="6" t="s">
        <v>116</v>
      </c>
      <c r="G58" s="6"/>
    </row>
    <row r="59" spans="1:7" x14ac:dyDescent="0.25">
      <c r="A59" s="6" t="s">
        <v>43</v>
      </c>
      <c r="B59" s="6" t="s">
        <v>72</v>
      </c>
      <c r="C59" s="6">
        <v>1</v>
      </c>
      <c r="E59" s="7"/>
      <c r="F59" s="6" t="s">
        <v>116</v>
      </c>
      <c r="G59" s="2"/>
    </row>
    <row r="60" spans="1:7" x14ac:dyDescent="0.25">
      <c r="A60" s="3" t="s">
        <v>39</v>
      </c>
      <c r="B60" s="3" t="s">
        <v>68</v>
      </c>
      <c r="C60" s="4">
        <v>1157.56978398658</v>
      </c>
      <c r="D60" s="3"/>
      <c r="E60" s="11"/>
      <c r="F60" s="3" t="s">
        <v>116</v>
      </c>
      <c r="G60" s="2"/>
    </row>
    <row r="61" spans="1:7" x14ac:dyDescent="0.25">
      <c r="A61" s="3" t="s">
        <v>118</v>
      </c>
      <c r="B61" s="3"/>
      <c r="C61" s="16">
        <v>1</v>
      </c>
      <c r="D61" s="3"/>
      <c r="E61" s="11"/>
      <c r="F61" s="3" t="s">
        <v>116</v>
      </c>
      <c r="G61" s="2"/>
    </row>
    <row r="62" spans="1:7" x14ac:dyDescent="0.25">
      <c r="A62" s="3" t="s">
        <v>73</v>
      </c>
      <c r="B62" s="3"/>
      <c r="C62" s="3">
        <v>4.34</v>
      </c>
      <c r="D62" s="3"/>
      <c r="E62" s="11"/>
      <c r="F62" s="3" t="s">
        <v>116</v>
      </c>
      <c r="G62" s="2"/>
    </row>
    <row r="63" spans="1:7" x14ac:dyDescent="0.25">
      <c r="A63" s="3" t="s">
        <v>44</v>
      </c>
      <c r="B63" s="3"/>
      <c r="C63" s="3">
        <v>0.02</v>
      </c>
      <c r="D63" s="3"/>
      <c r="E63" s="11"/>
      <c r="F63" s="3" t="s">
        <v>116</v>
      </c>
      <c r="G63" s="2"/>
    </row>
    <row r="64" spans="1:7" x14ac:dyDescent="0.25">
      <c r="A64" s="3" t="s">
        <v>48</v>
      </c>
      <c r="B64" s="3" t="s">
        <v>77</v>
      </c>
      <c r="C64" s="3">
        <v>1.58</v>
      </c>
      <c r="D64" s="3"/>
      <c r="E64" s="11"/>
      <c r="F64" s="3" t="s">
        <v>116</v>
      </c>
    </row>
    <row r="65" spans="1:6" s="2" customFormat="1" x14ac:dyDescent="0.25">
      <c r="A65" s="6" t="s">
        <v>47</v>
      </c>
      <c r="B65" s="6" t="s">
        <v>76</v>
      </c>
      <c r="C65" s="6">
        <v>0.42</v>
      </c>
      <c r="D65" s="6"/>
      <c r="E65" s="6"/>
      <c r="F65" s="6" t="s">
        <v>116</v>
      </c>
    </row>
    <row r="66" spans="1:6" x14ac:dyDescent="0.25">
      <c r="A66" s="6" t="s">
        <v>119</v>
      </c>
      <c r="B66" s="6" t="s">
        <v>120</v>
      </c>
      <c r="C66" s="6">
        <v>1</v>
      </c>
      <c r="F66" s="6" t="s">
        <v>116</v>
      </c>
    </row>
    <row r="67" spans="1:6" x14ac:dyDescent="0.25">
      <c r="A67" s="6" t="s">
        <v>125</v>
      </c>
      <c r="C67" s="6">
        <v>0</v>
      </c>
      <c r="F67" s="6" t="s">
        <v>116</v>
      </c>
    </row>
    <row r="68" spans="1:6" x14ac:dyDescent="0.25">
      <c r="A68" s="6" t="s">
        <v>126</v>
      </c>
      <c r="C68" s="6">
        <v>0</v>
      </c>
      <c r="F68" s="6" t="s">
        <v>116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3"/>
  <sheetViews>
    <sheetView topLeftCell="A46" workbookViewId="0">
      <selection activeCell="L74" sqref="L74"/>
    </sheetView>
  </sheetViews>
  <sheetFormatPr defaultColWidth="9.140625" defaultRowHeight="15" x14ac:dyDescent="0.25"/>
  <cols>
    <col min="1" max="6" width="9.140625" style="6"/>
    <col min="7" max="16384" width="9.140625" style="2"/>
  </cols>
  <sheetData>
    <row r="1" spans="1:6" x14ac:dyDescent="0.25">
      <c r="A1" s="6" t="s">
        <v>0</v>
      </c>
      <c r="B1" s="6" t="s">
        <v>49</v>
      </c>
      <c r="C1" s="6" t="s">
        <v>1</v>
      </c>
      <c r="D1" s="6" t="s">
        <v>114</v>
      </c>
      <c r="E1" s="6" t="s">
        <v>115</v>
      </c>
      <c r="F1" s="6" t="s">
        <v>3</v>
      </c>
    </row>
    <row r="2" spans="1:6" x14ac:dyDescent="0.25">
      <c r="A2" s="6" t="s">
        <v>4</v>
      </c>
      <c r="B2" s="6" t="s">
        <v>50</v>
      </c>
      <c r="C2" s="6">
        <v>0.75</v>
      </c>
      <c r="E2" s="17">
        <v>0.18</v>
      </c>
      <c r="F2" s="6" t="s">
        <v>117</v>
      </c>
    </row>
    <row r="3" spans="1:6" x14ac:dyDescent="0.25">
      <c r="A3" s="6" t="s">
        <v>8</v>
      </c>
      <c r="B3" s="6" t="s">
        <v>55</v>
      </c>
      <c r="C3" s="6">
        <v>0.02</v>
      </c>
      <c r="E3" s="6">
        <v>2.0800000000000003E-2</v>
      </c>
      <c r="F3" s="6" t="s">
        <v>117</v>
      </c>
    </row>
    <row r="4" spans="1:6" x14ac:dyDescent="0.25">
      <c r="A4" s="6" t="s">
        <v>9</v>
      </c>
      <c r="B4" s="6" t="s">
        <v>55</v>
      </c>
      <c r="C4" s="6">
        <v>0.01</v>
      </c>
      <c r="E4" s="6">
        <v>1.0400000000000001E-2</v>
      </c>
      <c r="F4" s="6" t="s">
        <v>117</v>
      </c>
    </row>
    <row r="5" spans="1:6" x14ac:dyDescent="0.25">
      <c r="A5" s="6" t="s">
        <v>10</v>
      </c>
      <c r="B5" s="6" t="s">
        <v>55</v>
      </c>
      <c r="C5" s="6">
        <v>0.17</v>
      </c>
      <c r="E5" s="6">
        <v>0.17680000000000001</v>
      </c>
      <c r="F5" s="6" t="s">
        <v>116</v>
      </c>
    </row>
    <row r="6" spans="1:6" x14ac:dyDescent="0.25">
      <c r="A6" s="6" t="s">
        <v>11</v>
      </c>
      <c r="B6" s="6" t="s">
        <v>55</v>
      </c>
      <c r="C6" s="6">
        <v>0.01</v>
      </c>
      <c r="E6" s="6">
        <v>1.0400000000000001E-2</v>
      </c>
      <c r="F6" s="6" t="s">
        <v>117</v>
      </c>
    </row>
    <row r="7" spans="1:6" x14ac:dyDescent="0.25">
      <c r="A7" s="6" t="s">
        <v>54</v>
      </c>
      <c r="B7" s="6" t="s">
        <v>55</v>
      </c>
      <c r="C7" s="6">
        <v>0.03</v>
      </c>
      <c r="E7" s="6">
        <v>3.1199999999999999E-2</v>
      </c>
      <c r="F7" s="6" t="s">
        <v>117</v>
      </c>
    </row>
    <row r="8" spans="1:6" x14ac:dyDescent="0.25">
      <c r="A8" s="6" t="s">
        <v>13</v>
      </c>
      <c r="B8" s="6" t="s">
        <v>55</v>
      </c>
      <c r="C8" s="6">
        <v>0.02</v>
      </c>
      <c r="E8" s="6">
        <v>2.0800000000000003E-2</v>
      </c>
      <c r="F8" s="6" t="s">
        <v>117</v>
      </c>
    </row>
    <row r="9" spans="1:6" x14ac:dyDescent="0.25">
      <c r="A9" s="6" t="s">
        <v>14</v>
      </c>
      <c r="B9" s="6" t="s">
        <v>55</v>
      </c>
      <c r="C9" s="6">
        <v>0.06</v>
      </c>
      <c r="E9" s="6">
        <v>6.2399999999999997E-2</v>
      </c>
      <c r="F9" s="6" t="s">
        <v>117</v>
      </c>
    </row>
    <row r="10" spans="1:6" x14ac:dyDescent="0.25">
      <c r="A10" s="6" t="s">
        <v>15</v>
      </c>
      <c r="B10" s="6" t="s">
        <v>55</v>
      </c>
      <c r="C10" s="6">
        <v>0.13</v>
      </c>
      <c r="F10" s="6" t="s">
        <v>116</v>
      </c>
    </row>
    <row r="11" spans="1:6" x14ac:dyDescent="0.25">
      <c r="A11" s="6" t="s">
        <v>16</v>
      </c>
      <c r="B11" s="6" t="s">
        <v>55</v>
      </c>
      <c r="C11" s="8">
        <f>(1-C3-C4-C5-C6-C7-C8-C9-C10)</f>
        <v>0.54999999999999993</v>
      </c>
      <c r="F11" s="6" t="s">
        <v>116</v>
      </c>
    </row>
    <row r="12" spans="1:6" x14ac:dyDescent="0.25">
      <c r="A12" s="6" t="s">
        <v>12</v>
      </c>
      <c r="B12" s="6" t="s">
        <v>55</v>
      </c>
      <c r="C12" s="8">
        <f>1/3</f>
        <v>0.33333333333333331</v>
      </c>
      <c r="E12" s="7"/>
      <c r="F12" s="6" t="s">
        <v>116</v>
      </c>
    </row>
    <row r="13" spans="1:6" x14ac:dyDescent="0.25">
      <c r="A13" s="6" t="s">
        <v>17</v>
      </c>
      <c r="B13" s="6" t="s">
        <v>56</v>
      </c>
      <c r="C13" s="6">
        <v>0.1</v>
      </c>
      <c r="F13" s="6" t="s">
        <v>116</v>
      </c>
    </row>
    <row r="14" spans="1:6" x14ac:dyDescent="0.25">
      <c r="A14" s="6" t="s">
        <v>18</v>
      </c>
      <c r="B14" s="6" t="s">
        <v>57</v>
      </c>
      <c r="C14" s="6">
        <v>0.4</v>
      </c>
      <c r="F14" s="6" t="s">
        <v>116</v>
      </c>
    </row>
    <row r="15" spans="1:6" x14ac:dyDescent="0.25">
      <c r="A15" s="6" t="s">
        <v>19</v>
      </c>
      <c r="B15" s="6" t="s">
        <v>58</v>
      </c>
      <c r="C15" s="6">
        <v>0.02</v>
      </c>
      <c r="E15" s="6">
        <v>8.8000000000000005E-3</v>
      </c>
      <c r="F15" s="6" t="s">
        <v>117</v>
      </c>
    </row>
    <row r="16" spans="1:6" x14ac:dyDescent="0.25">
      <c r="A16" s="6" t="s">
        <v>20</v>
      </c>
      <c r="B16" s="6" t="s">
        <v>58</v>
      </c>
      <c r="C16" s="8">
        <v>2.7885539223611467E-2</v>
      </c>
      <c r="E16" s="6">
        <v>1.38E-2</v>
      </c>
      <c r="F16" s="6" t="s">
        <v>117</v>
      </c>
    </row>
    <row r="17" spans="1:6" x14ac:dyDescent="0.25">
      <c r="A17" s="6" t="s">
        <v>21</v>
      </c>
      <c r="B17" s="6" t="s">
        <v>58</v>
      </c>
      <c r="C17" s="6">
        <v>0.08</v>
      </c>
      <c r="E17" s="6">
        <v>7.7399999999999997E-2</v>
      </c>
      <c r="F17" s="6" t="s">
        <v>117</v>
      </c>
    </row>
    <row r="18" spans="1:6" x14ac:dyDescent="0.25">
      <c r="A18" s="6" t="s">
        <v>22</v>
      </c>
      <c r="B18" s="6" t="s">
        <v>58</v>
      </c>
      <c r="C18" s="6">
        <v>0.02</v>
      </c>
      <c r="E18" s="6">
        <v>6.0000000000000001E-3</v>
      </c>
      <c r="F18" s="6" t="s">
        <v>117</v>
      </c>
    </row>
    <row r="19" spans="1:6" x14ac:dyDescent="0.25">
      <c r="A19" s="6" t="s">
        <v>23</v>
      </c>
      <c r="B19" s="6" t="s">
        <v>58</v>
      </c>
      <c r="C19" s="6">
        <v>0.1</v>
      </c>
      <c r="E19" s="6">
        <v>6.0000000000000001E-3</v>
      </c>
      <c r="F19" s="6" t="s">
        <v>117</v>
      </c>
    </row>
    <row r="20" spans="1:6" x14ac:dyDescent="0.25">
      <c r="A20" s="6" t="s">
        <v>24</v>
      </c>
      <c r="B20" s="6" t="s">
        <v>58</v>
      </c>
      <c r="C20" s="6">
        <v>8.0000000000000002E-3</v>
      </c>
      <c r="E20" s="6">
        <v>3.3000000000000004E-3</v>
      </c>
      <c r="F20" s="6" t="s">
        <v>117</v>
      </c>
    </row>
    <row r="21" spans="1:6" x14ac:dyDescent="0.25">
      <c r="A21" s="6" t="s">
        <v>25</v>
      </c>
      <c r="B21" s="6" t="s">
        <v>58</v>
      </c>
      <c r="C21" s="6">
        <v>2E-3</v>
      </c>
      <c r="E21" s="6">
        <v>1.34E-3</v>
      </c>
      <c r="F21" s="6" t="s">
        <v>117</v>
      </c>
    </row>
    <row r="22" spans="1:6" x14ac:dyDescent="0.25">
      <c r="A22" s="6" t="s">
        <v>26</v>
      </c>
      <c r="B22" s="6" t="s">
        <v>58</v>
      </c>
      <c r="C22" s="6">
        <v>0.1</v>
      </c>
      <c r="E22" s="6">
        <v>2.3000000000000003E-2</v>
      </c>
      <c r="F22" s="6" t="s">
        <v>117</v>
      </c>
    </row>
    <row r="23" spans="1:6" x14ac:dyDescent="0.25">
      <c r="A23" s="6" t="s">
        <v>27</v>
      </c>
      <c r="B23" s="6" t="s">
        <v>58</v>
      </c>
      <c r="C23" s="6">
        <v>0.03</v>
      </c>
      <c r="E23" s="6">
        <v>1.32E-2</v>
      </c>
      <c r="F23" s="6" t="s">
        <v>117</v>
      </c>
    </row>
    <row r="24" spans="1:6" x14ac:dyDescent="0.25">
      <c r="A24" s="6" t="s">
        <v>28</v>
      </c>
      <c r="B24" s="6" t="s">
        <v>58</v>
      </c>
      <c r="C24" s="8">
        <f>(1-C15-C16-C17-C18-C19-C20-C21-C22-C23)</f>
        <v>0.61211446077638854</v>
      </c>
      <c r="E24" s="6">
        <v>0.22792000000000001</v>
      </c>
      <c r="F24" s="6" t="s">
        <v>117</v>
      </c>
    </row>
    <row r="25" spans="1:6" x14ac:dyDescent="0.25">
      <c r="A25" s="6" t="s">
        <v>36</v>
      </c>
      <c r="B25" s="6" t="s">
        <v>65</v>
      </c>
      <c r="C25" s="6">
        <v>1.5</v>
      </c>
      <c r="E25" s="7"/>
      <c r="F25" s="6" t="s">
        <v>116</v>
      </c>
    </row>
    <row r="26" spans="1:6" x14ac:dyDescent="0.25">
      <c r="A26" s="6" t="s">
        <v>37</v>
      </c>
      <c r="B26" s="6" t="s">
        <v>66</v>
      </c>
      <c r="C26" s="6">
        <v>2.7E-2</v>
      </c>
      <c r="F26" s="6" t="s">
        <v>116</v>
      </c>
    </row>
    <row r="27" spans="1:6" x14ac:dyDescent="0.25">
      <c r="A27" s="6" t="s">
        <v>38</v>
      </c>
      <c r="B27" s="6" t="s">
        <v>67</v>
      </c>
      <c r="C27" s="9">
        <v>2.12E-4</v>
      </c>
      <c r="E27" s="9"/>
      <c r="F27" s="6" t="s">
        <v>116</v>
      </c>
    </row>
    <row r="28" spans="1:6" x14ac:dyDescent="0.25">
      <c r="A28" s="6" t="s">
        <v>34</v>
      </c>
      <c r="B28" s="6" t="s">
        <v>64</v>
      </c>
      <c r="C28" s="10">
        <v>5.7947686116700189E-2</v>
      </c>
      <c r="E28" s="7"/>
      <c r="F28" s="6" t="s">
        <v>116</v>
      </c>
    </row>
    <row r="29" spans="1:6" x14ac:dyDescent="0.25">
      <c r="A29" s="6" t="s">
        <v>35</v>
      </c>
      <c r="C29" s="10">
        <v>2.0833333333333332E-2</v>
      </c>
      <c r="E29" s="7"/>
      <c r="F29" s="6" t="s">
        <v>116</v>
      </c>
    </row>
    <row r="30" spans="1:6" x14ac:dyDescent="0.25">
      <c r="A30" s="6" t="s">
        <v>5</v>
      </c>
      <c r="B30" s="6" t="s">
        <v>51</v>
      </c>
      <c r="C30" s="6">
        <v>8.8999999999999999E-3</v>
      </c>
      <c r="E30" s="7"/>
      <c r="F30" s="6" t="s">
        <v>116</v>
      </c>
    </row>
    <row r="31" spans="1:6" x14ac:dyDescent="0.25">
      <c r="A31" s="6" t="s">
        <v>6</v>
      </c>
      <c r="B31" s="6" t="s">
        <v>52</v>
      </c>
      <c r="C31" s="6">
        <v>3.2355</v>
      </c>
      <c r="E31" s="7"/>
      <c r="F31" s="6" t="s">
        <v>116</v>
      </c>
    </row>
    <row r="32" spans="1:6" x14ac:dyDescent="0.25">
      <c r="A32" s="6" t="s">
        <v>7</v>
      </c>
      <c r="B32" s="6" t="s">
        <v>53</v>
      </c>
      <c r="C32" s="6">
        <v>0.71</v>
      </c>
      <c r="E32" s="7"/>
      <c r="F32" s="6" t="s">
        <v>116</v>
      </c>
    </row>
    <row r="33" spans="1:6" x14ac:dyDescent="0.25">
      <c r="A33" s="6" t="s">
        <v>78</v>
      </c>
      <c r="B33" s="6" t="s">
        <v>96</v>
      </c>
      <c r="C33" s="6">
        <v>0.69</v>
      </c>
      <c r="E33" s="17">
        <v>2.76E-2</v>
      </c>
      <c r="F33" s="6" t="s">
        <v>117</v>
      </c>
    </row>
    <row r="34" spans="1:6" x14ac:dyDescent="0.25">
      <c r="A34" s="6" t="s">
        <v>79</v>
      </c>
      <c r="B34" s="6" t="s">
        <v>97</v>
      </c>
      <c r="C34" s="6">
        <v>0.76</v>
      </c>
      <c r="E34" s="17">
        <v>4.5600000000000002E-2</v>
      </c>
      <c r="F34" s="6" t="s">
        <v>117</v>
      </c>
    </row>
    <row r="35" spans="1:6" x14ac:dyDescent="0.25">
      <c r="A35" s="6" t="s">
        <v>92</v>
      </c>
      <c r="B35" s="6" t="s">
        <v>98</v>
      </c>
      <c r="C35" s="6">
        <v>0.65</v>
      </c>
      <c r="E35" s="17">
        <v>8.4500000000000006E-2</v>
      </c>
      <c r="F35" s="6" t="s">
        <v>117</v>
      </c>
    </row>
    <row r="36" spans="1:6" x14ac:dyDescent="0.25">
      <c r="A36" s="6" t="s">
        <v>80</v>
      </c>
      <c r="B36" s="6" t="s">
        <v>99</v>
      </c>
      <c r="C36" s="6">
        <v>0.03</v>
      </c>
      <c r="E36" s="17">
        <v>1.5900000000000001E-2</v>
      </c>
      <c r="F36" s="6" t="s">
        <v>117</v>
      </c>
    </row>
    <row r="37" spans="1:6" x14ac:dyDescent="0.25">
      <c r="A37" s="6" t="s">
        <v>81</v>
      </c>
      <c r="B37" s="6" t="s">
        <v>100</v>
      </c>
      <c r="C37" s="6">
        <v>0.76</v>
      </c>
      <c r="E37" s="17">
        <v>7.6E-3</v>
      </c>
      <c r="F37" s="6" t="s">
        <v>117</v>
      </c>
    </row>
    <row r="38" spans="1:6" x14ac:dyDescent="0.25">
      <c r="A38" s="6" t="s">
        <v>82</v>
      </c>
      <c r="B38" s="6" t="s">
        <v>101</v>
      </c>
      <c r="C38" s="6">
        <v>0.62</v>
      </c>
      <c r="E38" s="17">
        <v>5.5799999999999995E-2</v>
      </c>
      <c r="F38" s="6" t="s">
        <v>117</v>
      </c>
    </row>
    <row r="39" spans="1:6" x14ac:dyDescent="0.25">
      <c r="A39" s="6" t="s">
        <v>93</v>
      </c>
      <c r="B39" s="6" t="s">
        <v>102</v>
      </c>
      <c r="C39" s="6">
        <v>0.49</v>
      </c>
      <c r="E39" s="17">
        <v>7.3499999999999996E-2</v>
      </c>
      <c r="F39" s="6" t="s">
        <v>117</v>
      </c>
    </row>
    <row r="40" spans="1:6" x14ac:dyDescent="0.25">
      <c r="A40" s="6" t="s">
        <v>83</v>
      </c>
      <c r="B40" s="6" t="s">
        <v>103</v>
      </c>
      <c r="C40" s="6">
        <v>0.52929999999999999</v>
      </c>
      <c r="E40" s="17">
        <v>6.8808999999999995E-2</v>
      </c>
      <c r="F40" s="6" t="s">
        <v>117</v>
      </c>
    </row>
    <row r="41" spans="1:6" x14ac:dyDescent="0.25">
      <c r="A41" s="6" t="s">
        <v>84</v>
      </c>
      <c r="B41" s="6" t="s">
        <v>104</v>
      </c>
      <c r="C41" s="6">
        <v>0.69</v>
      </c>
      <c r="E41" s="17">
        <v>2.76E-2</v>
      </c>
      <c r="F41" s="6" t="s">
        <v>117</v>
      </c>
    </row>
    <row r="42" spans="1:6" x14ac:dyDescent="0.25">
      <c r="A42" s="6" t="s">
        <v>85</v>
      </c>
      <c r="B42" s="6" t="s">
        <v>105</v>
      </c>
      <c r="C42" s="6">
        <v>7.0000000000000007E-2</v>
      </c>
      <c r="E42" s="17">
        <v>3.1500000000000007E-2</v>
      </c>
      <c r="F42" s="6" t="s">
        <v>117</v>
      </c>
    </row>
    <row r="43" spans="1:6" x14ac:dyDescent="0.25">
      <c r="A43" s="6" t="s">
        <v>86</v>
      </c>
      <c r="B43" s="6" t="s">
        <v>106</v>
      </c>
      <c r="C43" s="6">
        <v>0.09</v>
      </c>
      <c r="E43" s="17">
        <v>4.7999999999999996E-3</v>
      </c>
      <c r="F43" s="6" t="s">
        <v>117</v>
      </c>
    </row>
    <row r="44" spans="1:6" x14ac:dyDescent="0.25">
      <c r="A44" s="6" t="s">
        <v>94</v>
      </c>
      <c r="B44" s="6" t="s">
        <v>107</v>
      </c>
      <c r="C44" s="6">
        <v>0.08</v>
      </c>
      <c r="E44" s="17">
        <v>1.44E-2</v>
      </c>
      <c r="F44" s="6" t="s">
        <v>117</v>
      </c>
    </row>
    <row r="45" spans="1:6" x14ac:dyDescent="0.25">
      <c r="A45" s="6" t="s">
        <v>87</v>
      </c>
      <c r="B45" s="6" t="s">
        <v>108</v>
      </c>
      <c r="C45" s="6">
        <v>1</v>
      </c>
      <c r="E45" s="17">
        <v>0.03</v>
      </c>
      <c r="F45" s="6" t="s">
        <v>117</v>
      </c>
    </row>
    <row r="46" spans="1:6" x14ac:dyDescent="0.25">
      <c r="A46" s="6" t="s">
        <v>88</v>
      </c>
      <c r="B46" s="6" t="s">
        <v>109</v>
      </c>
      <c r="C46" s="6">
        <v>0.05</v>
      </c>
      <c r="E46" s="17">
        <v>7.4999999999999997E-3</v>
      </c>
      <c r="F46" s="6" t="s">
        <v>117</v>
      </c>
    </row>
    <row r="47" spans="1:6" x14ac:dyDescent="0.25">
      <c r="A47" s="6" t="s">
        <v>89</v>
      </c>
      <c r="B47" s="6" t="s">
        <v>110</v>
      </c>
      <c r="C47" s="6">
        <v>0.04</v>
      </c>
      <c r="E47" s="17">
        <v>1.1200000000000002E-2</v>
      </c>
      <c r="F47" s="6" t="s">
        <v>117</v>
      </c>
    </row>
    <row r="48" spans="1:6" x14ac:dyDescent="0.25">
      <c r="A48" s="6" t="s">
        <v>95</v>
      </c>
      <c r="B48" s="6" t="s">
        <v>111</v>
      </c>
      <c r="C48" s="6">
        <v>0.17</v>
      </c>
      <c r="E48" s="17">
        <v>3.9100000000000003E-2</v>
      </c>
      <c r="F48" s="6" t="s">
        <v>117</v>
      </c>
    </row>
    <row r="49" spans="1:6" x14ac:dyDescent="0.25">
      <c r="A49" s="6" t="s">
        <v>90</v>
      </c>
      <c r="B49" s="6" t="s">
        <v>112</v>
      </c>
      <c r="C49" s="6">
        <v>7.0000000000000007E-2</v>
      </c>
      <c r="E49" s="17">
        <v>1.26E-2</v>
      </c>
      <c r="F49" s="6" t="s">
        <v>117</v>
      </c>
    </row>
    <row r="50" spans="1:6" x14ac:dyDescent="0.25">
      <c r="A50" s="6" t="s">
        <v>91</v>
      </c>
      <c r="B50" s="6" t="s">
        <v>113</v>
      </c>
      <c r="C50" s="6">
        <v>0.06</v>
      </c>
      <c r="E50" s="17">
        <v>8.9999999999999993E-3</v>
      </c>
      <c r="F50" s="6" t="s">
        <v>117</v>
      </c>
    </row>
    <row r="51" spans="1:6" x14ac:dyDescent="0.25">
      <c r="A51" s="6" t="s">
        <v>29</v>
      </c>
      <c r="B51" s="6" t="s">
        <v>59</v>
      </c>
      <c r="C51" s="6">
        <v>0</v>
      </c>
      <c r="E51" s="7"/>
      <c r="F51" s="6" t="s">
        <v>116</v>
      </c>
    </row>
    <row r="52" spans="1:6" x14ac:dyDescent="0.25">
      <c r="A52" s="6" t="s">
        <v>30</v>
      </c>
      <c r="B52" s="6" t="s">
        <v>60</v>
      </c>
      <c r="C52" s="6">
        <v>0</v>
      </c>
      <c r="E52" s="7"/>
      <c r="F52" s="6" t="s">
        <v>116</v>
      </c>
    </row>
    <row r="53" spans="1:6" x14ac:dyDescent="0.25">
      <c r="A53" s="6" t="s">
        <v>31</v>
      </c>
      <c r="B53" s="6" t="s">
        <v>61</v>
      </c>
      <c r="C53" s="6">
        <v>0.83</v>
      </c>
      <c r="E53" s="7"/>
      <c r="F53" s="6" t="s">
        <v>116</v>
      </c>
    </row>
    <row r="54" spans="1:6" x14ac:dyDescent="0.25">
      <c r="A54" s="6" t="s">
        <v>32</v>
      </c>
      <c r="B54" s="6" t="s">
        <v>62</v>
      </c>
      <c r="C54" s="6">
        <v>0</v>
      </c>
      <c r="E54" s="7"/>
      <c r="F54" s="6" t="s">
        <v>116</v>
      </c>
    </row>
    <row r="55" spans="1:6" x14ac:dyDescent="0.25">
      <c r="A55" s="6" t="s">
        <v>33</v>
      </c>
      <c r="B55" s="6" t="s">
        <v>63</v>
      </c>
      <c r="C55" s="9">
        <v>1000000000000</v>
      </c>
      <c r="E55" s="7"/>
      <c r="F55" s="6" t="s">
        <v>116</v>
      </c>
    </row>
    <row r="56" spans="1:6" x14ac:dyDescent="0.25">
      <c r="A56" s="6" t="s">
        <v>40</v>
      </c>
      <c r="B56" s="6" t="s">
        <v>69</v>
      </c>
      <c r="C56" s="6">
        <v>0</v>
      </c>
      <c r="E56" s="7"/>
      <c r="F56" s="6" t="s">
        <v>116</v>
      </c>
    </row>
    <row r="57" spans="1:6" x14ac:dyDescent="0.25">
      <c r="A57" s="6" t="s">
        <v>41</v>
      </c>
      <c r="B57" s="6" t="s">
        <v>70</v>
      </c>
      <c r="C57" s="6">
        <v>0</v>
      </c>
      <c r="E57" s="7"/>
      <c r="F57" s="6" t="s">
        <v>116</v>
      </c>
    </row>
    <row r="58" spans="1:6" x14ac:dyDescent="0.25">
      <c r="A58" s="6" t="s">
        <v>42</v>
      </c>
      <c r="B58" s="6" t="s">
        <v>71</v>
      </c>
      <c r="C58" s="6">
        <v>0</v>
      </c>
      <c r="E58" s="7"/>
      <c r="F58" s="6" t="s">
        <v>116</v>
      </c>
    </row>
    <row r="59" spans="1:6" x14ac:dyDescent="0.25">
      <c r="A59" s="6" t="s">
        <v>43</v>
      </c>
      <c r="B59" s="6" t="s">
        <v>72</v>
      </c>
      <c r="C59" s="6">
        <v>1</v>
      </c>
      <c r="E59" s="7"/>
      <c r="F59" s="6" t="s">
        <v>116</v>
      </c>
    </row>
    <row r="60" spans="1:6" x14ac:dyDescent="0.25">
      <c r="A60" s="3" t="s">
        <v>39</v>
      </c>
      <c r="B60" s="3" t="s">
        <v>68</v>
      </c>
      <c r="C60" s="4">
        <v>1200</v>
      </c>
      <c r="D60" s="3"/>
      <c r="E60" s="11"/>
      <c r="F60" s="3" t="s">
        <v>116</v>
      </c>
    </row>
    <row r="61" spans="1:6" x14ac:dyDescent="0.25">
      <c r="A61" s="3" t="s">
        <v>118</v>
      </c>
      <c r="B61" s="3"/>
      <c r="C61" s="16">
        <v>1.4</v>
      </c>
      <c r="D61" s="3"/>
      <c r="E61" s="11"/>
      <c r="F61" s="3" t="s">
        <v>116</v>
      </c>
    </row>
    <row r="62" spans="1:6" x14ac:dyDescent="0.25">
      <c r="A62" s="3" t="s">
        <v>73</v>
      </c>
      <c r="B62" s="3"/>
      <c r="C62" s="3">
        <v>2.91</v>
      </c>
      <c r="D62" s="3"/>
      <c r="E62" s="11"/>
      <c r="F62" s="3" t="s">
        <v>116</v>
      </c>
    </row>
    <row r="63" spans="1:6" x14ac:dyDescent="0.25">
      <c r="A63" s="3" t="s">
        <v>44</v>
      </c>
      <c r="B63" s="3"/>
      <c r="C63" s="3">
        <v>0.08</v>
      </c>
      <c r="D63" s="3"/>
      <c r="E63" s="11"/>
      <c r="F63" s="3" t="s">
        <v>116</v>
      </c>
    </row>
    <row r="64" spans="1:6" x14ac:dyDescent="0.25">
      <c r="A64" s="6" t="s">
        <v>47</v>
      </c>
      <c r="B64" s="6" t="s">
        <v>76</v>
      </c>
      <c r="C64" s="6">
        <v>0.42</v>
      </c>
      <c r="F64" s="6" t="s">
        <v>116</v>
      </c>
    </row>
    <row r="65" spans="1:6" x14ac:dyDescent="0.25">
      <c r="A65" s="6" t="s">
        <v>48</v>
      </c>
      <c r="B65" s="6" t="s">
        <v>77</v>
      </c>
      <c r="C65" s="6">
        <v>1.58</v>
      </c>
      <c r="E65" s="7"/>
      <c r="F65" s="6" t="s">
        <v>116</v>
      </c>
    </row>
    <row r="66" spans="1:6" x14ac:dyDescent="0.25">
      <c r="A66" s="6" t="s">
        <v>119</v>
      </c>
      <c r="B66" s="6" t="s">
        <v>120</v>
      </c>
      <c r="C66" s="6">
        <v>1</v>
      </c>
      <c r="F66" s="6" t="s">
        <v>116</v>
      </c>
    </row>
    <row r="67" spans="1:6" x14ac:dyDescent="0.25">
      <c r="A67" s="6" t="s">
        <v>125</v>
      </c>
      <c r="C67" s="6">
        <v>0</v>
      </c>
      <c r="F67" s="6" t="s">
        <v>116</v>
      </c>
    </row>
    <row r="68" spans="1:6" x14ac:dyDescent="0.25">
      <c r="A68" s="6" t="s">
        <v>126</v>
      </c>
      <c r="C68" s="6">
        <v>0</v>
      </c>
      <c r="F68" s="6" t="s">
        <v>116</v>
      </c>
    </row>
    <row r="69" spans="1:6" x14ac:dyDescent="0.25">
      <c r="A69" s="2"/>
      <c r="B69" s="2"/>
      <c r="C69" s="2"/>
      <c r="D69" s="2"/>
      <c r="E69" s="2"/>
      <c r="F69" s="2"/>
    </row>
    <row r="70" spans="1:6" x14ac:dyDescent="0.25">
      <c r="A70" s="2"/>
      <c r="B70" s="2"/>
      <c r="C70" s="2"/>
      <c r="D70" s="2"/>
      <c r="E70" s="2"/>
      <c r="F70" s="2"/>
    </row>
    <row r="71" spans="1:6" x14ac:dyDescent="0.25">
      <c r="A71" s="2"/>
      <c r="B71" s="2"/>
      <c r="C71" s="2"/>
      <c r="D71" s="2"/>
      <c r="E71" s="2"/>
      <c r="F71" s="2"/>
    </row>
    <row r="73" spans="1:6" x14ac:dyDescent="0.25">
      <c r="A73" s="2"/>
      <c r="B73" s="2"/>
      <c r="C73" s="2"/>
      <c r="D73" s="2"/>
      <c r="E73" s="2"/>
      <c r="F7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8"/>
  <sheetViews>
    <sheetView topLeftCell="A52" workbookViewId="0">
      <selection activeCell="C65" sqref="C65"/>
    </sheetView>
  </sheetViews>
  <sheetFormatPr defaultColWidth="9.140625" defaultRowHeight="15" x14ac:dyDescent="0.25"/>
  <cols>
    <col min="1" max="6" width="9.140625" style="6"/>
    <col min="7" max="16384" width="9.140625" style="2"/>
  </cols>
  <sheetData>
    <row r="1" spans="1:6" x14ac:dyDescent="0.25">
      <c r="A1" s="6" t="s">
        <v>0</v>
      </c>
      <c r="B1" s="6" t="s">
        <v>49</v>
      </c>
      <c r="C1" s="6" t="s">
        <v>1</v>
      </c>
      <c r="D1" s="6" t="s">
        <v>114</v>
      </c>
      <c r="E1" s="6" t="s">
        <v>115</v>
      </c>
      <c r="F1" s="6" t="s">
        <v>3</v>
      </c>
    </row>
    <row r="2" spans="1:6" x14ac:dyDescent="0.25">
      <c r="A2" s="6" t="s">
        <v>4</v>
      </c>
      <c r="B2" s="6" t="s">
        <v>50</v>
      </c>
      <c r="C2" s="6">
        <v>0.75</v>
      </c>
      <c r="E2" s="17">
        <v>0.18</v>
      </c>
      <c r="F2" s="6" t="s">
        <v>117</v>
      </c>
    </row>
    <row r="3" spans="1:6" x14ac:dyDescent="0.25">
      <c r="A3" s="6" t="s">
        <v>8</v>
      </c>
      <c r="B3" s="6" t="s">
        <v>55</v>
      </c>
      <c r="C3" s="6">
        <v>0.02</v>
      </c>
      <c r="E3" s="6">
        <v>2.0800000000000003E-2</v>
      </c>
      <c r="F3" s="6" t="s">
        <v>117</v>
      </c>
    </row>
    <row r="4" spans="1:6" x14ac:dyDescent="0.25">
      <c r="A4" s="6" t="s">
        <v>9</v>
      </c>
      <c r="B4" s="6" t="s">
        <v>55</v>
      </c>
      <c r="C4" s="6">
        <v>0.01</v>
      </c>
      <c r="E4" s="6">
        <v>1.0400000000000001E-2</v>
      </c>
      <c r="F4" s="6" t="s">
        <v>117</v>
      </c>
    </row>
    <row r="5" spans="1:6" x14ac:dyDescent="0.25">
      <c r="A5" s="6" t="s">
        <v>10</v>
      </c>
      <c r="B5" s="6" t="s">
        <v>55</v>
      </c>
      <c r="C5" s="6">
        <v>0.17</v>
      </c>
      <c r="E5" s="6">
        <v>0.17680000000000001</v>
      </c>
      <c r="F5" s="6" t="s">
        <v>116</v>
      </c>
    </row>
    <row r="6" spans="1:6" x14ac:dyDescent="0.25">
      <c r="A6" s="6" t="s">
        <v>11</v>
      </c>
      <c r="B6" s="6" t="s">
        <v>55</v>
      </c>
      <c r="C6" s="6">
        <v>0.01</v>
      </c>
      <c r="E6" s="6">
        <v>1.0400000000000001E-2</v>
      </c>
      <c r="F6" s="6" t="s">
        <v>117</v>
      </c>
    </row>
    <row r="7" spans="1:6" x14ac:dyDescent="0.25">
      <c r="A7" s="6" t="s">
        <v>54</v>
      </c>
      <c r="B7" s="6" t="s">
        <v>55</v>
      </c>
      <c r="C7" s="6">
        <v>0.03</v>
      </c>
      <c r="E7" s="6">
        <v>3.1199999999999999E-2</v>
      </c>
      <c r="F7" s="6" t="s">
        <v>117</v>
      </c>
    </row>
    <row r="8" spans="1:6" x14ac:dyDescent="0.25">
      <c r="A8" s="6" t="s">
        <v>13</v>
      </c>
      <c r="B8" s="6" t="s">
        <v>55</v>
      </c>
      <c r="C8" s="6">
        <v>0.02</v>
      </c>
      <c r="E8" s="6">
        <v>2.0800000000000003E-2</v>
      </c>
      <c r="F8" s="6" t="s">
        <v>117</v>
      </c>
    </row>
    <row r="9" spans="1:6" x14ac:dyDescent="0.25">
      <c r="A9" s="6" t="s">
        <v>14</v>
      </c>
      <c r="B9" s="6" t="s">
        <v>55</v>
      </c>
      <c r="C9" s="6">
        <v>0.06</v>
      </c>
      <c r="E9" s="6">
        <v>6.2399999999999997E-2</v>
      </c>
      <c r="F9" s="6" t="s">
        <v>117</v>
      </c>
    </row>
    <row r="10" spans="1:6" x14ac:dyDescent="0.25">
      <c r="A10" s="6" t="s">
        <v>15</v>
      </c>
      <c r="B10" s="6" t="s">
        <v>55</v>
      </c>
      <c r="C10" s="6">
        <v>0.13</v>
      </c>
      <c r="F10" s="6" t="s">
        <v>116</v>
      </c>
    </row>
    <row r="11" spans="1:6" x14ac:dyDescent="0.25">
      <c r="A11" s="6" t="s">
        <v>16</v>
      </c>
      <c r="B11" s="6" t="s">
        <v>55</v>
      </c>
      <c r="C11" s="8">
        <f>(1-C3-C4-C5-C6-C7-C8-C9-C10)</f>
        <v>0.54999999999999993</v>
      </c>
      <c r="F11" s="6" t="s">
        <v>116</v>
      </c>
    </row>
    <row r="12" spans="1:6" x14ac:dyDescent="0.25">
      <c r="A12" s="6" t="s">
        <v>12</v>
      </c>
      <c r="B12" s="6" t="s">
        <v>55</v>
      </c>
      <c r="C12" s="8">
        <f>1/3</f>
        <v>0.33333333333333331</v>
      </c>
      <c r="E12" s="7"/>
      <c r="F12" s="6" t="s">
        <v>116</v>
      </c>
    </row>
    <row r="13" spans="1:6" x14ac:dyDescent="0.25">
      <c r="A13" s="6" t="s">
        <v>17</v>
      </c>
      <c r="B13" s="6" t="s">
        <v>56</v>
      </c>
      <c r="C13" s="6">
        <v>0.1</v>
      </c>
      <c r="F13" s="6" t="s">
        <v>116</v>
      </c>
    </row>
    <row r="14" spans="1:6" x14ac:dyDescent="0.25">
      <c r="A14" s="6" t="s">
        <v>18</v>
      </c>
      <c r="B14" s="6" t="s">
        <v>57</v>
      </c>
      <c r="C14" s="6">
        <v>0.4</v>
      </c>
      <c r="F14" s="6" t="s">
        <v>116</v>
      </c>
    </row>
    <row r="15" spans="1:6" x14ac:dyDescent="0.25">
      <c r="A15" s="6" t="s">
        <v>19</v>
      </c>
      <c r="B15" s="6" t="s">
        <v>58</v>
      </c>
      <c r="C15" s="6">
        <v>0.02</v>
      </c>
      <c r="E15" s="6">
        <v>8.8000000000000005E-3</v>
      </c>
      <c r="F15" s="6" t="s">
        <v>117</v>
      </c>
    </row>
    <row r="16" spans="1:6" x14ac:dyDescent="0.25">
      <c r="A16" s="6" t="s">
        <v>20</v>
      </c>
      <c r="B16" s="6" t="s">
        <v>58</v>
      </c>
      <c r="C16" s="8">
        <v>2.7885539223611467E-2</v>
      </c>
      <c r="E16" s="6">
        <v>1.38E-2</v>
      </c>
      <c r="F16" s="6" t="s">
        <v>117</v>
      </c>
    </row>
    <row r="17" spans="1:6" x14ac:dyDescent="0.25">
      <c r="A17" s="6" t="s">
        <v>21</v>
      </c>
      <c r="B17" s="6" t="s">
        <v>58</v>
      </c>
      <c r="C17" s="6">
        <v>0.08</v>
      </c>
      <c r="E17" s="6">
        <v>7.7399999999999997E-2</v>
      </c>
      <c r="F17" s="6" t="s">
        <v>117</v>
      </c>
    </row>
    <row r="18" spans="1:6" x14ac:dyDescent="0.25">
      <c r="A18" s="6" t="s">
        <v>22</v>
      </c>
      <c r="B18" s="6" t="s">
        <v>58</v>
      </c>
      <c r="C18" s="6">
        <v>0.02</v>
      </c>
      <c r="E18" s="6">
        <v>6.0000000000000001E-3</v>
      </c>
      <c r="F18" s="6" t="s">
        <v>117</v>
      </c>
    </row>
    <row r="19" spans="1:6" x14ac:dyDescent="0.25">
      <c r="A19" s="6" t="s">
        <v>23</v>
      </c>
      <c r="B19" s="6" t="s">
        <v>58</v>
      </c>
      <c r="C19" s="6">
        <v>0.1</v>
      </c>
      <c r="E19" s="6">
        <v>6.0000000000000001E-3</v>
      </c>
      <c r="F19" s="6" t="s">
        <v>117</v>
      </c>
    </row>
    <row r="20" spans="1:6" x14ac:dyDescent="0.25">
      <c r="A20" s="6" t="s">
        <v>24</v>
      </c>
      <c r="B20" s="6" t="s">
        <v>58</v>
      </c>
      <c r="C20" s="6">
        <v>8.0000000000000002E-3</v>
      </c>
      <c r="E20" s="6">
        <v>3.3000000000000004E-3</v>
      </c>
      <c r="F20" s="6" t="s">
        <v>117</v>
      </c>
    </row>
    <row r="21" spans="1:6" x14ac:dyDescent="0.25">
      <c r="A21" s="6" t="s">
        <v>25</v>
      </c>
      <c r="B21" s="6" t="s">
        <v>58</v>
      </c>
      <c r="C21" s="6">
        <v>2E-3</v>
      </c>
      <c r="E21" s="6">
        <v>1.34E-3</v>
      </c>
      <c r="F21" s="6" t="s">
        <v>117</v>
      </c>
    </row>
    <row r="22" spans="1:6" x14ac:dyDescent="0.25">
      <c r="A22" s="6" t="s">
        <v>26</v>
      </c>
      <c r="B22" s="6" t="s">
        <v>58</v>
      </c>
      <c r="C22" s="6">
        <v>0.1</v>
      </c>
      <c r="E22" s="6">
        <v>2.3000000000000003E-2</v>
      </c>
      <c r="F22" s="6" t="s">
        <v>117</v>
      </c>
    </row>
    <row r="23" spans="1:6" x14ac:dyDescent="0.25">
      <c r="A23" s="6" t="s">
        <v>27</v>
      </c>
      <c r="B23" s="6" t="s">
        <v>58</v>
      </c>
      <c r="C23" s="6">
        <v>0.03</v>
      </c>
      <c r="E23" s="6">
        <v>1.32E-2</v>
      </c>
      <c r="F23" s="6" t="s">
        <v>117</v>
      </c>
    </row>
    <row r="24" spans="1:6" x14ac:dyDescent="0.25">
      <c r="A24" s="6" t="s">
        <v>28</v>
      </c>
      <c r="B24" s="6" t="s">
        <v>58</v>
      </c>
      <c r="C24" s="8">
        <f>(1-C15-C16-C17-C18-C19-C20-C21-C22-C23)</f>
        <v>0.61211446077638854</v>
      </c>
      <c r="E24" s="6">
        <v>0.22792000000000001</v>
      </c>
      <c r="F24" s="6" t="s">
        <v>117</v>
      </c>
    </row>
    <row r="25" spans="1:6" x14ac:dyDescent="0.25">
      <c r="A25" s="6" t="s">
        <v>36</v>
      </c>
      <c r="B25" s="6" t="s">
        <v>65</v>
      </c>
      <c r="C25" s="6">
        <v>1.5</v>
      </c>
      <c r="E25" s="7"/>
      <c r="F25" s="6" t="s">
        <v>116</v>
      </c>
    </row>
    <row r="26" spans="1:6" x14ac:dyDescent="0.25">
      <c r="A26" s="6" t="s">
        <v>37</v>
      </c>
      <c r="B26" s="6" t="s">
        <v>66</v>
      </c>
      <c r="C26" s="6">
        <v>2.7E-2</v>
      </c>
      <c r="F26" s="6" t="s">
        <v>116</v>
      </c>
    </row>
    <row r="27" spans="1:6" x14ac:dyDescent="0.25">
      <c r="A27" s="6" t="s">
        <v>38</v>
      </c>
      <c r="B27" s="6" t="s">
        <v>67</v>
      </c>
      <c r="C27" s="9">
        <v>2.12E-4</v>
      </c>
      <c r="E27" s="9"/>
      <c r="F27" s="6" t="s">
        <v>116</v>
      </c>
    </row>
    <row r="28" spans="1:6" x14ac:dyDescent="0.25">
      <c r="A28" s="6" t="s">
        <v>34</v>
      </c>
      <c r="B28" s="6" t="s">
        <v>64</v>
      </c>
      <c r="C28" s="10">
        <v>5.7947686116700189E-2</v>
      </c>
      <c r="E28" s="7"/>
      <c r="F28" s="6" t="s">
        <v>116</v>
      </c>
    </row>
    <row r="29" spans="1:6" x14ac:dyDescent="0.25">
      <c r="A29" s="6" t="s">
        <v>35</v>
      </c>
      <c r="C29" s="10">
        <v>2.0833333333333332E-2</v>
      </c>
      <c r="E29" s="7"/>
      <c r="F29" s="6" t="s">
        <v>116</v>
      </c>
    </row>
    <row r="30" spans="1:6" x14ac:dyDescent="0.25">
      <c r="A30" s="6" t="s">
        <v>5</v>
      </c>
      <c r="B30" s="6" t="s">
        <v>51</v>
      </c>
      <c r="C30" s="6">
        <v>8.8999999999999999E-3</v>
      </c>
      <c r="E30" s="7"/>
      <c r="F30" s="6" t="s">
        <v>116</v>
      </c>
    </row>
    <row r="31" spans="1:6" x14ac:dyDescent="0.25">
      <c r="A31" s="6" t="s">
        <v>6</v>
      </c>
      <c r="B31" s="6" t="s">
        <v>52</v>
      </c>
      <c r="C31" s="6">
        <v>3.2355</v>
      </c>
      <c r="E31" s="7"/>
      <c r="F31" s="6" t="s">
        <v>116</v>
      </c>
    </row>
    <row r="32" spans="1:6" x14ac:dyDescent="0.25">
      <c r="A32" s="6" t="s">
        <v>7</v>
      </c>
      <c r="B32" s="6" t="s">
        <v>53</v>
      </c>
      <c r="C32" s="6">
        <v>0.71</v>
      </c>
      <c r="E32" s="7"/>
      <c r="F32" s="6" t="s">
        <v>116</v>
      </c>
    </row>
    <row r="33" spans="1:6" x14ac:dyDescent="0.25">
      <c r="A33" s="6" t="s">
        <v>78</v>
      </c>
      <c r="B33" s="6" t="s">
        <v>96</v>
      </c>
      <c r="C33" s="6">
        <v>0.69</v>
      </c>
      <c r="E33" s="17">
        <v>2.76E-2</v>
      </c>
      <c r="F33" s="6" t="s">
        <v>117</v>
      </c>
    </row>
    <row r="34" spans="1:6" x14ac:dyDescent="0.25">
      <c r="A34" s="6" t="s">
        <v>79</v>
      </c>
      <c r="B34" s="6" t="s">
        <v>97</v>
      </c>
      <c r="C34" s="6">
        <v>0.76</v>
      </c>
      <c r="E34" s="17">
        <v>4.5600000000000002E-2</v>
      </c>
      <c r="F34" s="6" t="s">
        <v>117</v>
      </c>
    </row>
    <row r="35" spans="1:6" x14ac:dyDescent="0.25">
      <c r="A35" s="6" t="s">
        <v>92</v>
      </c>
      <c r="B35" s="6" t="s">
        <v>98</v>
      </c>
      <c r="C35" s="6">
        <v>0.65</v>
      </c>
      <c r="E35" s="17">
        <v>8.4500000000000006E-2</v>
      </c>
      <c r="F35" s="6" t="s">
        <v>117</v>
      </c>
    </row>
    <row r="36" spans="1:6" x14ac:dyDescent="0.25">
      <c r="A36" s="6" t="s">
        <v>80</v>
      </c>
      <c r="B36" s="6" t="s">
        <v>99</v>
      </c>
      <c r="C36" s="6">
        <v>0.03</v>
      </c>
      <c r="E36" s="17">
        <v>1.5900000000000001E-2</v>
      </c>
      <c r="F36" s="6" t="s">
        <v>117</v>
      </c>
    </row>
    <row r="37" spans="1:6" x14ac:dyDescent="0.25">
      <c r="A37" s="6" t="s">
        <v>81</v>
      </c>
      <c r="B37" s="6" t="s">
        <v>100</v>
      </c>
      <c r="C37" s="6">
        <v>0.76</v>
      </c>
      <c r="E37" s="17">
        <v>7.6E-3</v>
      </c>
      <c r="F37" s="6" t="s">
        <v>117</v>
      </c>
    </row>
    <row r="38" spans="1:6" x14ac:dyDescent="0.25">
      <c r="A38" s="6" t="s">
        <v>82</v>
      </c>
      <c r="B38" s="6" t="s">
        <v>101</v>
      </c>
      <c r="C38" s="6">
        <v>0.62</v>
      </c>
      <c r="E38" s="17">
        <v>5.5799999999999995E-2</v>
      </c>
      <c r="F38" s="6" t="s">
        <v>117</v>
      </c>
    </row>
    <row r="39" spans="1:6" x14ac:dyDescent="0.25">
      <c r="A39" s="6" t="s">
        <v>93</v>
      </c>
      <c r="B39" s="6" t="s">
        <v>102</v>
      </c>
      <c r="C39" s="6">
        <v>0.49</v>
      </c>
      <c r="E39" s="17">
        <v>7.3499999999999996E-2</v>
      </c>
      <c r="F39" s="6" t="s">
        <v>117</v>
      </c>
    </row>
    <row r="40" spans="1:6" x14ac:dyDescent="0.25">
      <c r="A40" s="6" t="s">
        <v>83</v>
      </c>
      <c r="B40" s="6" t="s">
        <v>103</v>
      </c>
      <c r="C40" s="6">
        <v>0.52929999999999999</v>
      </c>
      <c r="E40" s="17">
        <v>6.8808999999999995E-2</v>
      </c>
      <c r="F40" s="6" t="s">
        <v>117</v>
      </c>
    </row>
    <row r="41" spans="1:6" x14ac:dyDescent="0.25">
      <c r="A41" s="6" t="s">
        <v>84</v>
      </c>
      <c r="B41" s="6" t="s">
        <v>104</v>
      </c>
      <c r="C41" s="6">
        <v>0.69</v>
      </c>
      <c r="E41" s="17">
        <v>2.76E-2</v>
      </c>
      <c r="F41" s="6" t="s">
        <v>117</v>
      </c>
    </row>
    <row r="42" spans="1:6" x14ac:dyDescent="0.25">
      <c r="A42" s="6" t="s">
        <v>85</v>
      </c>
      <c r="B42" s="6" t="s">
        <v>105</v>
      </c>
      <c r="C42" s="6">
        <v>7.0000000000000007E-2</v>
      </c>
      <c r="E42" s="17">
        <v>3.1500000000000007E-2</v>
      </c>
      <c r="F42" s="6" t="s">
        <v>117</v>
      </c>
    </row>
    <row r="43" spans="1:6" x14ac:dyDescent="0.25">
      <c r="A43" s="6" t="s">
        <v>86</v>
      </c>
      <c r="B43" s="6" t="s">
        <v>106</v>
      </c>
      <c r="C43" s="6">
        <v>0.09</v>
      </c>
      <c r="E43" s="17">
        <v>4.7999999999999996E-3</v>
      </c>
      <c r="F43" s="6" t="s">
        <v>117</v>
      </c>
    </row>
    <row r="44" spans="1:6" x14ac:dyDescent="0.25">
      <c r="A44" s="6" t="s">
        <v>94</v>
      </c>
      <c r="B44" s="6" t="s">
        <v>107</v>
      </c>
      <c r="C44" s="6">
        <v>0.08</v>
      </c>
      <c r="E44" s="17">
        <v>1.44E-2</v>
      </c>
      <c r="F44" s="6" t="s">
        <v>117</v>
      </c>
    </row>
    <row r="45" spans="1:6" x14ac:dyDescent="0.25">
      <c r="A45" s="6" t="s">
        <v>87</v>
      </c>
      <c r="B45" s="6" t="s">
        <v>108</v>
      </c>
      <c r="C45" s="6">
        <v>1</v>
      </c>
      <c r="E45" s="17">
        <v>0.03</v>
      </c>
      <c r="F45" s="6" t="s">
        <v>117</v>
      </c>
    </row>
    <row r="46" spans="1:6" x14ac:dyDescent="0.25">
      <c r="A46" s="6" t="s">
        <v>88</v>
      </c>
      <c r="B46" s="6" t="s">
        <v>109</v>
      </c>
      <c r="C46" s="6">
        <v>0.05</v>
      </c>
      <c r="E46" s="17">
        <v>7.4999999999999997E-3</v>
      </c>
      <c r="F46" s="6" t="s">
        <v>117</v>
      </c>
    </row>
    <row r="47" spans="1:6" x14ac:dyDescent="0.25">
      <c r="A47" s="6" t="s">
        <v>89</v>
      </c>
      <c r="B47" s="6" t="s">
        <v>110</v>
      </c>
      <c r="C47" s="6">
        <v>0.04</v>
      </c>
      <c r="E47" s="17">
        <v>1.1200000000000002E-2</v>
      </c>
      <c r="F47" s="6" t="s">
        <v>117</v>
      </c>
    </row>
    <row r="48" spans="1:6" x14ac:dyDescent="0.25">
      <c r="A48" s="6" t="s">
        <v>95</v>
      </c>
      <c r="B48" s="6" t="s">
        <v>111</v>
      </c>
      <c r="C48" s="6">
        <v>0.17</v>
      </c>
      <c r="E48" s="17">
        <v>3.9100000000000003E-2</v>
      </c>
      <c r="F48" s="6" t="s">
        <v>117</v>
      </c>
    </row>
    <row r="49" spans="1:6" x14ac:dyDescent="0.25">
      <c r="A49" s="6" t="s">
        <v>90</v>
      </c>
      <c r="B49" s="6" t="s">
        <v>112</v>
      </c>
      <c r="C49" s="6">
        <v>7.0000000000000007E-2</v>
      </c>
      <c r="E49" s="17">
        <v>1.26E-2</v>
      </c>
      <c r="F49" s="6" t="s">
        <v>117</v>
      </c>
    </row>
    <row r="50" spans="1:6" x14ac:dyDescent="0.25">
      <c r="A50" s="6" t="s">
        <v>91</v>
      </c>
      <c r="B50" s="6" t="s">
        <v>113</v>
      </c>
      <c r="C50" s="6">
        <v>0.06</v>
      </c>
      <c r="E50" s="17">
        <v>8.9999999999999993E-3</v>
      </c>
      <c r="F50" s="6" t="s">
        <v>117</v>
      </c>
    </row>
    <row r="51" spans="1:6" x14ac:dyDescent="0.25">
      <c r="A51" s="6" t="s">
        <v>29</v>
      </c>
      <c r="B51" s="6" t="s">
        <v>59</v>
      </c>
      <c r="C51" s="6">
        <v>0</v>
      </c>
      <c r="E51" s="7"/>
      <c r="F51" s="6" t="s">
        <v>116</v>
      </c>
    </row>
    <row r="52" spans="1:6" x14ac:dyDescent="0.25">
      <c r="A52" s="6" t="s">
        <v>30</v>
      </c>
      <c r="B52" s="6" t="s">
        <v>60</v>
      </c>
      <c r="C52" s="6">
        <v>0</v>
      </c>
      <c r="E52" s="7"/>
      <c r="F52" s="6" t="s">
        <v>116</v>
      </c>
    </row>
    <row r="53" spans="1:6" x14ac:dyDescent="0.25">
      <c r="A53" s="6" t="s">
        <v>31</v>
      </c>
      <c r="B53" s="6" t="s">
        <v>61</v>
      </c>
      <c r="C53" s="6">
        <v>0.83</v>
      </c>
      <c r="E53" s="7"/>
      <c r="F53" s="6" t="s">
        <v>116</v>
      </c>
    </row>
    <row r="54" spans="1:6" x14ac:dyDescent="0.25">
      <c r="A54" s="6" t="s">
        <v>32</v>
      </c>
      <c r="B54" s="6" t="s">
        <v>62</v>
      </c>
      <c r="C54" s="15">
        <v>0</v>
      </c>
      <c r="E54" s="7"/>
      <c r="F54" s="6" t="s">
        <v>116</v>
      </c>
    </row>
    <row r="55" spans="1:6" x14ac:dyDescent="0.25">
      <c r="A55" s="6" t="s">
        <v>33</v>
      </c>
      <c r="B55" s="6" t="s">
        <v>63</v>
      </c>
      <c r="C55" s="9">
        <v>1000000000000</v>
      </c>
      <c r="E55" s="7"/>
      <c r="F55" s="6" t="s">
        <v>116</v>
      </c>
    </row>
    <row r="56" spans="1:6" x14ac:dyDescent="0.25">
      <c r="A56" s="6" t="s">
        <v>40</v>
      </c>
      <c r="B56" s="6" t="s">
        <v>69</v>
      </c>
      <c r="C56" s="6">
        <v>0</v>
      </c>
      <c r="E56" s="7"/>
      <c r="F56" s="6" t="s">
        <v>116</v>
      </c>
    </row>
    <row r="57" spans="1:6" x14ac:dyDescent="0.25">
      <c r="A57" s="6" t="s">
        <v>41</v>
      </c>
      <c r="B57" s="6" t="s">
        <v>70</v>
      </c>
      <c r="C57" s="6">
        <v>0</v>
      </c>
      <c r="E57" s="7"/>
      <c r="F57" s="6" t="s">
        <v>116</v>
      </c>
    </row>
    <row r="58" spans="1:6" x14ac:dyDescent="0.25">
      <c r="A58" s="6" t="s">
        <v>42</v>
      </c>
      <c r="B58" s="6" t="s">
        <v>71</v>
      </c>
      <c r="C58" s="6">
        <v>0</v>
      </c>
      <c r="E58" s="7"/>
      <c r="F58" s="6" t="s">
        <v>116</v>
      </c>
    </row>
    <row r="59" spans="1:6" x14ac:dyDescent="0.25">
      <c r="A59" s="6" t="s">
        <v>43</v>
      </c>
      <c r="B59" s="6" t="s">
        <v>72</v>
      </c>
      <c r="C59" s="6">
        <v>1</v>
      </c>
      <c r="E59" s="7"/>
      <c r="F59" s="6" t="s">
        <v>116</v>
      </c>
    </row>
    <row r="60" spans="1:6" x14ac:dyDescent="0.25">
      <c r="A60" s="3" t="s">
        <v>39</v>
      </c>
      <c r="B60" s="3" t="s">
        <v>68</v>
      </c>
      <c r="C60" s="4">
        <v>7060</v>
      </c>
      <c r="D60" s="3"/>
      <c r="E60" s="11"/>
      <c r="F60" s="3" t="s">
        <v>116</v>
      </c>
    </row>
    <row r="61" spans="1:6" x14ac:dyDescent="0.25">
      <c r="A61" s="3" t="s">
        <v>118</v>
      </c>
      <c r="B61" s="3"/>
      <c r="C61" s="16">
        <v>1</v>
      </c>
      <c r="D61" s="3"/>
      <c r="E61" s="11"/>
      <c r="F61" s="3" t="s">
        <v>116</v>
      </c>
    </row>
    <row r="62" spans="1:6" x14ac:dyDescent="0.25">
      <c r="A62" s="3" t="s">
        <v>73</v>
      </c>
      <c r="B62" s="3"/>
      <c r="C62" s="3">
        <v>4.38</v>
      </c>
      <c r="D62" s="3"/>
      <c r="E62" s="11"/>
      <c r="F62" s="3" t="s">
        <v>116</v>
      </c>
    </row>
    <row r="63" spans="1:6" x14ac:dyDescent="0.25">
      <c r="A63" s="3" t="s">
        <v>44</v>
      </c>
      <c r="B63" s="3"/>
      <c r="C63" s="3">
        <v>0.02</v>
      </c>
      <c r="D63" s="3"/>
      <c r="E63" s="11"/>
      <c r="F63" s="3" t="s">
        <v>116</v>
      </c>
    </row>
    <row r="64" spans="1:6" x14ac:dyDescent="0.25">
      <c r="A64" s="6" t="s">
        <v>47</v>
      </c>
      <c r="B64" s="6" t="s">
        <v>76</v>
      </c>
      <c r="C64" s="6">
        <v>0.42</v>
      </c>
      <c r="F64" s="6" t="s">
        <v>116</v>
      </c>
    </row>
    <row r="65" spans="1:6" x14ac:dyDescent="0.25">
      <c r="A65" s="6" t="s">
        <v>48</v>
      </c>
      <c r="B65" s="6" t="s">
        <v>77</v>
      </c>
      <c r="C65" s="6">
        <v>1.58</v>
      </c>
      <c r="E65" s="7"/>
      <c r="F65" s="6" t="s">
        <v>116</v>
      </c>
    </row>
    <row r="66" spans="1:6" x14ac:dyDescent="0.25">
      <c r="A66" s="6" t="s">
        <v>119</v>
      </c>
      <c r="B66" s="6" t="s">
        <v>120</v>
      </c>
      <c r="C66" s="6">
        <v>1</v>
      </c>
      <c r="F66" s="6" t="s">
        <v>116</v>
      </c>
    </row>
    <row r="67" spans="1:6" x14ac:dyDescent="0.25">
      <c r="A67" s="6" t="s">
        <v>125</v>
      </c>
      <c r="C67" s="6">
        <v>0</v>
      </c>
      <c r="F67" s="6" t="s">
        <v>116</v>
      </c>
    </row>
    <row r="68" spans="1:6" x14ac:dyDescent="0.25">
      <c r="A68" s="6" t="s">
        <v>126</v>
      </c>
      <c r="C68" s="6">
        <v>0</v>
      </c>
      <c r="F68" s="6" t="s">
        <v>116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3"/>
  <sheetViews>
    <sheetView topLeftCell="A34" workbookViewId="0">
      <selection activeCell="I62" sqref="I62"/>
    </sheetView>
  </sheetViews>
  <sheetFormatPr defaultColWidth="9.140625" defaultRowHeight="15" x14ac:dyDescent="0.25"/>
  <cols>
    <col min="1" max="6" width="9.140625" style="6"/>
    <col min="7" max="16384" width="9.140625" style="2"/>
  </cols>
  <sheetData>
    <row r="1" spans="1:6" x14ac:dyDescent="0.25">
      <c r="A1" s="6" t="s">
        <v>0</v>
      </c>
      <c r="B1" s="6" t="s">
        <v>49</v>
      </c>
      <c r="C1" s="6" t="s">
        <v>1</v>
      </c>
      <c r="D1" s="6" t="s">
        <v>114</v>
      </c>
      <c r="E1" s="6" t="s">
        <v>115</v>
      </c>
      <c r="F1" s="6" t="s">
        <v>3</v>
      </c>
    </row>
    <row r="2" spans="1:6" x14ac:dyDescent="0.25">
      <c r="A2" s="6" t="s">
        <v>4</v>
      </c>
      <c r="B2" s="6" t="s">
        <v>50</v>
      </c>
      <c r="C2" s="6">
        <v>0.75</v>
      </c>
      <c r="E2" s="17">
        <v>0.18</v>
      </c>
      <c r="F2" s="6" t="s">
        <v>117</v>
      </c>
    </row>
    <row r="3" spans="1:6" x14ac:dyDescent="0.25">
      <c r="A3" s="6" t="s">
        <v>8</v>
      </c>
      <c r="B3" s="6" t="s">
        <v>55</v>
      </c>
      <c r="C3" s="6">
        <v>0.02</v>
      </c>
      <c r="E3" s="6">
        <v>2.0800000000000003E-2</v>
      </c>
      <c r="F3" s="6" t="s">
        <v>117</v>
      </c>
    </row>
    <row r="4" spans="1:6" x14ac:dyDescent="0.25">
      <c r="A4" s="6" t="s">
        <v>9</v>
      </c>
      <c r="B4" s="6" t="s">
        <v>55</v>
      </c>
      <c r="C4" s="6">
        <v>0.01</v>
      </c>
      <c r="E4" s="6">
        <v>1.0400000000000001E-2</v>
      </c>
      <c r="F4" s="6" t="s">
        <v>117</v>
      </c>
    </row>
    <row r="5" spans="1:6" x14ac:dyDescent="0.25">
      <c r="A5" s="6" t="s">
        <v>10</v>
      </c>
      <c r="B5" s="6" t="s">
        <v>55</v>
      </c>
      <c r="C5" s="6">
        <v>0.17</v>
      </c>
      <c r="E5" s="6">
        <v>0.17680000000000001</v>
      </c>
      <c r="F5" s="6" t="s">
        <v>116</v>
      </c>
    </row>
    <row r="6" spans="1:6" x14ac:dyDescent="0.25">
      <c r="A6" s="6" t="s">
        <v>11</v>
      </c>
      <c r="B6" s="6" t="s">
        <v>55</v>
      </c>
      <c r="C6" s="6">
        <v>0.01</v>
      </c>
      <c r="E6" s="6">
        <v>1.0400000000000001E-2</v>
      </c>
      <c r="F6" s="6" t="s">
        <v>117</v>
      </c>
    </row>
    <row r="7" spans="1:6" x14ac:dyDescent="0.25">
      <c r="A7" s="6" t="s">
        <v>54</v>
      </c>
      <c r="B7" s="6" t="s">
        <v>55</v>
      </c>
      <c r="C7" s="6">
        <v>0.03</v>
      </c>
      <c r="E7" s="6">
        <v>3.1199999999999999E-2</v>
      </c>
      <c r="F7" s="6" t="s">
        <v>117</v>
      </c>
    </row>
    <row r="8" spans="1:6" x14ac:dyDescent="0.25">
      <c r="A8" s="6" t="s">
        <v>13</v>
      </c>
      <c r="B8" s="6" t="s">
        <v>55</v>
      </c>
      <c r="C8" s="6">
        <v>0.02</v>
      </c>
      <c r="E8" s="6">
        <v>2.0800000000000003E-2</v>
      </c>
      <c r="F8" s="6" t="s">
        <v>117</v>
      </c>
    </row>
    <row r="9" spans="1:6" x14ac:dyDescent="0.25">
      <c r="A9" s="6" t="s">
        <v>14</v>
      </c>
      <c r="B9" s="6" t="s">
        <v>55</v>
      </c>
      <c r="C9" s="6">
        <v>0.06</v>
      </c>
      <c r="E9" s="6">
        <v>6.2399999999999997E-2</v>
      </c>
      <c r="F9" s="6" t="s">
        <v>117</v>
      </c>
    </row>
    <row r="10" spans="1:6" x14ac:dyDescent="0.25">
      <c r="A10" s="6" t="s">
        <v>15</v>
      </c>
      <c r="B10" s="6" t="s">
        <v>55</v>
      </c>
      <c r="C10" s="6">
        <v>0.13</v>
      </c>
      <c r="F10" s="6" t="s">
        <v>116</v>
      </c>
    </row>
    <row r="11" spans="1:6" x14ac:dyDescent="0.25">
      <c r="A11" s="6" t="s">
        <v>16</v>
      </c>
      <c r="B11" s="6" t="s">
        <v>55</v>
      </c>
      <c r="C11" s="8">
        <f>(1-C3-C4-C5-C6-C7-C8-C9-C10)</f>
        <v>0.54999999999999993</v>
      </c>
      <c r="F11" s="6" t="s">
        <v>116</v>
      </c>
    </row>
    <row r="12" spans="1:6" x14ac:dyDescent="0.25">
      <c r="A12" s="6" t="s">
        <v>12</v>
      </c>
      <c r="B12" s="6" t="s">
        <v>55</v>
      </c>
      <c r="C12" s="8">
        <f>1/3</f>
        <v>0.33333333333333331</v>
      </c>
      <c r="E12" s="7"/>
      <c r="F12" s="6" t="s">
        <v>116</v>
      </c>
    </row>
    <row r="13" spans="1:6" x14ac:dyDescent="0.25">
      <c r="A13" s="6" t="s">
        <v>17</v>
      </c>
      <c r="B13" s="6" t="s">
        <v>56</v>
      </c>
      <c r="C13" s="6">
        <v>0.1</v>
      </c>
      <c r="F13" s="6" t="s">
        <v>116</v>
      </c>
    </row>
    <row r="14" spans="1:6" x14ac:dyDescent="0.25">
      <c r="A14" s="6" t="s">
        <v>18</v>
      </c>
      <c r="B14" s="6" t="s">
        <v>57</v>
      </c>
      <c r="C14" s="6">
        <v>0.4</v>
      </c>
      <c r="F14" s="6" t="s">
        <v>116</v>
      </c>
    </row>
    <row r="15" spans="1:6" x14ac:dyDescent="0.25">
      <c r="A15" s="6" t="s">
        <v>19</v>
      </c>
      <c r="B15" s="6" t="s">
        <v>58</v>
      </c>
      <c r="C15" s="6">
        <v>0.02</v>
      </c>
      <c r="E15" s="6">
        <v>8.8000000000000005E-3</v>
      </c>
      <c r="F15" s="6" t="s">
        <v>117</v>
      </c>
    </row>
    <row r="16" spans="1:6" x14ac:dyDescent="0.25">
      <c r="A16" s="6" t="s">
        <v>20</v>
      </c>
      <c r="B16" s="6" t="s">
        <v>58</v>
      </c>
      <c r="C16" s="8">
        <v>2.7885539223611467E-2</v>
      </c>
      <c r="E16" s="6">
        <v>1.38E-2</v>
      </c>
      <c r="F16" s="6" t="s">
        <v>117</v>
      </c>
    </row>
    <row r="17" spans="1:6" x14ac:dyDescent="0.25">
      <c r="A17" s="6" t="s">
        <v>21</v>
      </c>
      <c r="B17" s="6" t="s">
        <v>58</v>
      </c>
      <c r="C17" s="6">
        <v>0.08</v>
      </c>
      <c r="E17" s="6">
        <v>7.7399999999999997E-2</v>
      </c>
      <c r="F17" s="6" t="s">
        <v>117</v>
      </c>
    </row>
    <row r="18" spans="1:6" x14ac:dyDescent="0.25">
      <c r="A18" s="6" t="s">
        <v>22</v>
      </c>
      <c r="B18" s="6" t="s">
        <v>58</v>
      </c>
      <c r="C18" s="6">
        <v>0.02</v>
      </c>
      <c r="E18" s="6">
        <v>6.0000000000000001E-3</v>
      </c>
      <c r="F18" s="6" t="s">
        <v>117</v>
      </c>
    </row>
    <row r="19" spans="1:6" x14ac:dyDescent="0.25">
      <c r="A19" s="6" t="s">
        <v>23</v>
      </c>
      <c r="B19" s="6" t="s">
        <v>58</v>
      </c>
      <c r="C19" s="6">
        <v>0.1</v>
      </c>
      <c r="E19" s="6">
        <v>6.0000000000000001E-3</v>
      </c>
      <c r="F19" s="6" t="s">
        <v>117</v>
      </c>
    </row>
    <row r="20" spans="1:6" x14ac:dyDescent="0.25">
      <c r="A20" s="6" t="s">
        <v>24</v>
      </c>
      <c r="B20" s="6" t="s">
        <v>58</v>
      </c>
      <c r="C20" s="6">
        <v>8.0000000000000002E-3</v>
      </c>
      <c r="E20" s="6">
        <v>3.3000000000000004E-3</v>
      </c>
      <c r="F20" s="6" t="s">
        <v>117</v>
      </c>
    </row>
    <row r="21" spans="1:6" x14ac:dyDescent="0.25">
      <c r="A21" s="6" t="s">
        <v>25</v>
      </c>
      <c r="B21" s="6" t="s">
        <v>58</v>
      </c>
      <c r="C21" s="6">
        <v>2E-3</v>
      </c>
      <c r="E21" s="6">
        <v>1.34E-3</v>
      </c>
      <c r="F21" s="6" t="s">
        <v>117</v>
      </c>
    </row>
    <row r="22" spans="1:6" x14ac:dyDescent="0.25">
      <c r="A22" s="6" t="s">
        <v>26</v>
      </c>
      <c r="B22" s="6" t="s">
        <v>58</v>
      </c>
      <c r="C22" s="6">
        <v>0.1</v>
      </c>
      <c r="E22" s="6">
        <v>2.3000000000000003E-2</v>
      </c>
      <c r="F22" s="6" t="s">
        <v>117</v>
      </c>
    </row>
    <row r="23" spans="1:6" x14ac:dyDescent="0.25">
      <c r="A23" s="6" t="s">
        <v>27</v>
      </c>
      <c r="B23" s="6" t="s">
        <v>58</v>
      </c>
      <c r="C23" s="6">
        <v>0.03</v>
      </c>
      <c r="E23" s="6">
        <v>1.32E-2</v>
      </c>
      <c r="F23" s="6" t="s">
        <v>117</v>
      </c>
    </row>
    <row r="24" spans="1:6" x14ac:dyDescent="0.25">
      <c r="A24" s="6" t="s">
        <v>28</v>
      </c>
      <c r="B24" s="6" t="s">
        <v>58</v>
      </c>
      <c r="C24" s="8">
        <f>(1-C15-C16-C17-C18-C19-C20-C21-C22-C23)</f>
        <v>0.61211446077638854</v>
      </c>
      <c r="E24" s="6">
        <v>0.22792000000000001</v>
      </c>
      <c r="F24" s="6" t="s">
        <v>117</v>
      </c>
    </row>
    <row r="25" spans="1:6" x14ac:dyDescent="0.25">
      <c r="A25" s="6" t="s">
        <v>36</v>
      </c>
      <c r="B25" s="6" t="s">
        <v>65</v>
      </c>
      <c r="C25" s="6">
        <v>1.5</v>
      </c>
      <c r="E25" s="7"/>
      <c r="F25" s="6" t="s">
        <v>116</v>
      </c>
    </row>
    <row r="26" spans="1:6" x14ac:dyDescent="0.25">
      <c r="A26" s="6" t="s">
        <v>37</v>
      </c>
      <c r="B26" s="6" t="s">
        <v>66</v>
      </c>
      <c r="C26" s="6">
        <v>2.7E-2</v>
      </c>
      <c r="F26" s="6" t="s">
        <v>116</v>
      </c>
    </row>
    <row r="27" spans="1:6" x14ac:dyDescent="0.25">
      <c r="A27" s="6" t="s">
        <v>38</v>
      </c>
      <c r="B27" s="6" t="s">
        <v>67</v>
      </c>
      <c r="C27" s="9">
        <v>2.12E-4</v>
      </c>
      <c r="E27" s="9"/>
      <c r="F27" s="6" t="s">
        <v>116</v>
      </c>
    </row>
    <row r="28" spans="1:6" x14ac:dyDescent="0.25">
      <c r="A28" s="6" t="s">
        <v>34</v>
      </c>
      <c r="B28" s="6" t="s">
        <v>64</v>
      </c>
      <c r="C28" s="10">
        <v>5.7947686116700189E-2</v>
      </c>
      <c r="E28" s="7"/>
      <c r="F28" s="6" t="s">
        <v>116</v>
      </c>
    </row>
    <row r="29" spans="1:6" x14ac:dyDescent="0.25">
      <c r="A29" s="6" t="s">
        <v>35</v>
      </c>
      <c r="C29" s="10">
        <v>2.0833333333333332E-2</v>
      </c>
      <c r="E29" s="7"/>
      <c r="F29" s="6" t="s">
        <v>116</v>
      </c>
    </row>
    <row r="30" spans="1:6" x14ac:dyDescent="0.25">
      <c r="A30" s="6" t="s">
        <v>5</v>
      </c>
      <c r="B30" s="6" t="s">
        <v>51</v>
      </c>
      <c r="C30" s="6">
        <v>8.8999999999999999E-3</v>
      </c>
      <c r="E30" s="7"/>
      <c r="F30" s="6" t="s">
        <v>116</v>
      </c>
    </row>
    <row r="31" spans="1:6" x14ac:dyDescent="0.25">
      <c r="A31" s="6" t="s">
        <v>6</v>
      </c>
      <c r="B31" s="6" t="s">
        <v>52</v>
      </c>
      <c r="C31" s="6">
        <v>3.2355</v>
      </c>
      <c r="E31" s="7"/>
      <c r="F31" s="6" t="s">
        <v>116</v>
      </c>
    </row>
    <row r="32" spans="1:6" x14ac:dyDescent="0.25">
      <c r="A32" s="6" t="s">
        <v>7</v>
      </c>
      <c r="B32" s="6" t="s">
        <v>53</v>
      </c>
      <c r="C32" s="6">
        <v>0.71</v>
      </c>
      <c r="E32" s="7"/>
      <c r="F32" s="6" t="s">
        <v>116</v>
      </c>
    </row>
    <row r="33" spans="1:6" x14ac:dyDescent="0.25">
      <c r="A33" s="6" t="s">
        <v>78</v>
      </c>
      <c r="B33" s="6" t="s">
        <v>96</v>
      </c>
      <c r="C33" s="6">
        <v>0.69</v>
      </c>
      <c r="E33" s="17">
        <v>2.76E-2</v>
      </c>
      <c r="F33" s="6" t="s">
        <v>117</v>
      </c>
    </row>
    <row r="34" spans="1:6" x14ac:dyDescent="0.25">
      <c r="A34" s="6" t="s">
        <v>79</v>
      </c>
      <c r="B34" s="6" t="s">
        <v>97</v>
      </c>
      <c r="C34" s="6">
        <v>0.76</v>
      </c>
      <c r="E34" s="17">
        <v>4.5600000000000002E-2</v>
      </c>
      <c r="F34" s="6" t="s">
        <v>117</v>
      </c>
    </row>
    <row r="35" spans="1:6" x14ac:dyDescent="0.25">
      <c r="A35" s="6" t="s">
        <v>92</v>
      </c>
      <c r="B35" s="6" t="s">
        <v>98</v>
      </c>
      <c r="C35" s="6">
        <v>0.65</v>
      </c>
      <c r="E35" s="17">
        <v>8.4500000000000006E-2</v>
      </c>
      <c r="F35" s="6" t="s">
        <v>117</v>
      </c>
    </row>
    <row r="36" spans="1:6" x14ac:dyDescent="0.25">
      <c r="A36" s="6" t="s">
        <v>80</v>
      </c>
      <c r="B36" s="6" t="s">
        <v>99</v>
      </c>
      <c r="C36" s="6">
        <v>0.03</v>
      </c>
      <c r="E36" s="17">
        <v>1.5900000000000001E-2</v>
      </c>
      <c r="F36" s="6" t="s">
        <v>117</v>
      </c>
    </row>
    <row r="37" spans="1:6" x14ac:dyDescent="0.25">
      <c r="A37" s="6" t="s">
        <v>81</v>
      </c>
      <c r="B37" s="6" t="s">
        <v>100</v>
      </c>
      <c r="C37" s="6">
        <v>0.76</v>
      </c>
      <c r="E37" s="17">
        <v>7.6E-3</v>
      </c>
      <c r="F37" s="6" t="s">
        <v>117</v>
      </c>
    </row>
    <row r="38" spans="1:6" x14ac:dyDescent="0.25">
      <c r="A38" s="6" t="s">
        <v>82</v>
      </c>
      <c r="B38" s="6" t="s">
        <v>101</v>
      </c>
      <c r="C38" s="6">
        <v>0.62</v>
      </c>
      <c r="E38" s="17">
        <v>5.5799999999999995E-2</v>
      </c>
      <c r="F38" s="6" t="s">
        <v>117</v>
      </c>
    </row>
    <row r="39" spans="1:6" x14ac:dyDescent="0.25">
      <c r="A39" s="6" t="s">
        <v>93</v>
      </c>
      <c r="B39" s="6" t="s">
        <v>102</v>
      </c>
      <c r="C39" s="6">
        <v>0.49</v>
      </c>
      <c r="E39" s="17">
        <v>7.3499999999999996E-2</v>
      </c>
      <c r="F39" s="6" t="s">
        <v>117</v>
      </c>
    </row>
    <row r="40" spans="1:6" x14ac:dyDescent="0.25">
      <c r="A40" s="6" t="s">
        <v>83</v>
      </c>
      <c r="B40" s="6" t="s">
        <v>103</v>
      </c>
      <c r="C40" s="6">
        <v>0.52929999999999999</v>
      </c>
      <c r="E40" s="17">
        <v>6.8808999999999995E-2</v>
      </c>
      <c r="F40" s="6" t="s">
        <v>117</v>
      </c>
    </row>
    <row r="41" spans="1:6" x14ac:dyDescent="0.25">
      <c r="A41" s="6" t="s">
        <v>84</v>
      </c>
      <c r="B41" s="6" t="s">
        <v>104</v>
      </c>
      <c r="C41" s="6">
        <v>0.69</v>
      </c>
      <c r="E41" s="17">
        <v>2.76E-2</v>
      </c>
      <c r="F41" s="6" t="s">
        <v>117</v>
      </c>
    </row>
    <row r="42" spans="1:6" x14ac:dyDescent="0.25">
      <c r="A42" s="6" t="s">
        <v>85</v>
      </c>
      <c r="B42" s="6" t="s">
        <v>105</v>
      </c>
      <c r="C42" s="6">
        <v>7.0000000000000007E-2</v>
      </c>
      <c r="E42" s="17">
        <v>3.1500000000000007E-2</v>
      </c>
      <c r="F42" s="6" t="s">
        <v>117</v>
      </c>
    </row>
    <row r="43" spans="1:6" x14ac:dyDescent="0.25">
      <c r="A43" s="6" t="s">
        <v>86</v>
      </c>
      <c r="B43" s="6" t="s">
        <v>106</v>
      </c>
      <c r="C43" s="6">
        <v>0.09</v>
      </c>
      <c r="E43" s="17">
        <v>4.7999999999999996E-3</v>
      </c>
      <c r="F43" s="6" t="s">
        <v>117</v>
      </c>
    </row>
    <row r="44" spans="1:6" x14ac:dyDescent="0.25">
      <c r="A44" s="6" t="s">
        <v>94</v>
      </c>
      <c r="B44" s="6" t="s">
        <v>107</v>
      </c>
      <c r="C44" s="6">
        <v>0.08</v>
      </c>
      <c r="E44" s="17">
        <v>1.44E-2</v>
      </c>
      <c r="F44" s="6" t="s">
        <v>117</v>
      </c>
    </row>
    <row r="45" spans="1:6" x14ac:dyDescent="0.25">
      <c r="A45" s="6" t="s">
        <v>87</v>
      </c>
      <c r="B45" s="6" t="s">
        <v>108</v>
      </c>
      <c r="C45" s="6">
        <v>1</v>
      </c>
      <c r="E45" s="17">
        <v>0.03</v>
      </c>
      <c r="F45" s="6" t="s">
        <v>117</v>
      </c>
    </row>
    <row r="46" spans="1:6" x14ac:dyDescent="0.25">
      <c r="A46" s="6" t="s">
        <v>88</v>
      </c>
      <c r="B46" s="6" t="s">
        <v>109</v>
      </c>
      <c r="C46" s="6">
        <v>0.05</v>
      </c>
      <c r="E46" s="17">
        <v>7.4999999999999997E-3</v>
      </c>
      <c r="F46" s="6" t="s">
        <v>117</v>
      </c>
    </row>
    <row r="47" spans="1:6" x14ac:dyDescent="0.25">
      <c r="A47" s="6" t="s">
        <v>89</v>
      </c>
      <c r="B47" s="6" t="s">
        <v>110</v>
      </c>
      <c r="C47" s="6">
        <v>0.04</v>
      </c>
      <c r="E47" s="17">
        <v>1.1200000000000002E-2</v>
      </c>
      <c r="F47" s="6" t="s">
        <v>117</v>
      </c>
    </row>
    <row r="48" spans="1:6" x14ac:dyDescent="0.25">
      <c r="A48" s="6" t="s">
        <v>95</v>
      </c>
      <c r="B48" s="6" t="s">
        <v>111</v>
      </c>
      <c r="C48" s="6">
        <v>0.17</v>
      </c>
      <c r="E48" s="17">
        <v>3.9100000000000003E-2</v>
      </c>
      <c r="F48" s="6" t="s">
        <v>117</v>
      </c>
    </row>
    <row r="49" spans="1:7" x14ac:dyDescent="0.25">
      <c r="A49" s="6" t="s">
        <v>90</v>
      </c>
      <c r="B49" s="6" t="s">
        <v>112</v>
      </c>
      <c r="C49" s="6">
        <v>7.0000000000000007E-2</v>
      </c>
      <c r="E49" s="17">
        <v>1.26E-2</v>
      </c>
      <c r="F49" s="6" t="s">
        <v>117</v>
      </c>
    </row>
    <row r="50" spans="1:7" x14ac:dyDescent="0.25">
      <c r="A50" s="6" t="s">
        <v>91</v>
      </c>
      <c r="B50" s="6" t="s">
        <v>113</v>
      </c>
      <c r="C50" s="6">
        <v>0.06</v>
      </c>
      <c r="E50" s="17">
        <v>8.9999999999999993E-3</v>
      </c>
      <c r="F50" s="6" t="s">
        <v>117</v>
      </c>
    </row>
    <row r="51" spans="1:7" x14ac:dyDescent="0.25">
      <c r="A51" s="6" t="s">
        <v>29</v>
      </c>
      <c r="B51" s="6" t="s">
        <v>59</v>
      </c>
      <c r="C51" s="6">
        <v>0</v>
      </c>
      <c r="E51" s="7"/>
      <c r="F51" s="6" t="s">
        <v>116</v>
      </c>
    </row>
    <row r="52" spans="1:7" x14ac:dyDescent="0.25">
      <c r="A52" s="6" t="s">
        <v>30</v>
      </c>
      <c r="B52" s="6" t="s">
        <v>60</v>
      </c>
      <c r="C52" s="6">
        <v>0</v>
      </c>
      <c r="E52" s="7"/>
      <c r="F52" s="6" t="s">
        <v>116</v>
      </c>
    </row>
    <row r="53" spans="1:7" x14ac:dyDescent="0.25">
      <c r="A53" s="6" t="s">
        <v>31</v>
      </c>
      <c r="B53" s="6" t="s">
        <v>61</v>
      </c>
      <c r="C53" s="6">
        <v>0.83</v>
      </c>
      <c r="E53" s="7"/>
      <c r="F53" s="6" t="s">
        <v>116</v>
      </c>
    </row>
    <row r="54" spans="1:7" x14ac:dyDescent="0.25">
      <c r="A54" s="6" t="s">
        <v>32</v>
      </c>
      <c r="B54" s="6" t="s">
        <v>62</v>
      </c>
      <c r="C54" s="6">
        <v>0</v>
      </c>
      <c r="E54" s="7"/>
      <c r="F54" s="6" t="s">
        <v>116</v>
      </c>
      <c r="G54" s="6"/>
    </row>
    <row r="55" spans="1:7" x14ac:dyDescent="0.25">
      <c r="A55" s="6" t="s">
        <v>33</v>
      </c>
      <c r="B55" s="6" t="s">
        <v>63</v>
      </c>
      <c r="C55" s="9">
        <v>1000000000000</v>
      </c>
      <c r="E55" s="7"/>
      <c r="F55" s="6" t="s">
        <v>116</v>
      </c>
    </row>
    <row r="56" spans="1:7" x14ac:dyDescent="0.25">
      <c r="A56" s="6" t="s">
        <v>40</v>
      </c>
      <c r="B56" s="6" t="s">
        <v>69</v>
      </c>
      <c r="C56" s="6">
        <v>0</v>
      </c>
      <c r="E56" s="7"/>
      <c r="F56" s="6" t="s">
        <v>116</v>
      </c>
    </row>
    <row r="57" spans="1:7" x14ac:dyDescent="0.25">
      <c r="A57" s="6" t="s">
        <v>41</v>
      </c>
      <c r="B57" s="6" t="s">
        <v>70</v>
      </c>
      <c r="C57" s="6">
        <v>0</v>
      </c>
      <c r="E57" s="7"/>
      <c r="F57" s="6" t="s">
        <v>116</v>
      </c>
    </row>
    <row r="58" spans="1:7" x14ac:dyDescent="0.25">
      <c r="A58" s="6" t="s">
        <v>42</v>
      </c>
      <c r="B58" s="6" t="s">
        <v>71</v>
      </c>
      <c r="C58" s="6">
        <v>0</v>
      </c>
      <c r="E58" s="7"/>
      <c r="F58" s="6" t="s">
        <v>116</v>
      </c>
    </row>
    <row r="59" spans="1:7" x14ac:dyDescent="0.25">
      <c r="A59" s="6" t="s">
        <v>43</v>
      </c>
      <c r="B59" s="6" t="s">
        <v>72</v>
      </c>
      <c r="C59" s="6">
        <v>1</v>
      </c>
      <c r="E59" s="7"/>
      <c r="F59" s="6" t="s">
        <v>116</v>
      </c>
    </row>
    <row r="60" spans="1:7" x14ac:dyDescent="0.25">
      <c r="A60" s="3" t="s">
        <v>39</v>
      </c>
      <c r="B60" s="3" t="s">
        <v>68</v>
      </c>
      <c r="C60" s="4">
        <v>3760</v>
      </c>
      <c r="D60" s="3"/>
      <c r="E60" s="11"/>
      <c r="F60" s="3" t="s">
        <v>116</v>
      </c>
    </row>
    <row r="61" spans="1:7" x14ac:dyDescent="0.25">
      <c r="A61" s="3" t="s">
        <v>118</v>
      </c>
      <c r="B61" s="3"/>
      <c r="C61" s="16">
        <v>1.04</v>
      </c>
      <c r="D61" s="3"/>
      <c r="E61" s="11"/>
      <c r="F61" s="3" t="s">
        <v>116</v>
      </c>
    </row>
    <row r="62" spans="1:7" x14ac:dyDescent="0.25">
      <c r="A62" s="3" t="s">
        <v>73</v>
      </c>
      <c r="B62" s="3"/>
      <c r="C62" s="3">
        <v>3.94</v>
      </c>
      <c r="D62" s="3"/>
      <c r="E62" s="11"/>
      <c r="F62" s="3" t="s">
        <v>116</v>
      </c>
    </row>
    <row r="63" spans="1:7" x14ac:dyDescent="0.25">
      <c r="A63" s="3" t="s">
        <v>44</v>
      </c>
      <c r="B63" s="3"/>
      <c r="C63" s="3">
        <v>1.7999999999999999E-2</v>
      </c>
      <c r="D63" s="3"/>
      <c r="E63" s="11"/>
      <c r="F63" s="3" t="s">
        <v>116</v>
      </c>
    </row>
    <row r="64" spans="1:7" x14ac:dyDescent="0.25">
      <c r="A64" s="6" t="s">
        <v>47</v>
      </c>
      <c r="B64" s="6" t="s">
        <v>76</v>
      </c>
      <c r="C64" s="6">
        <v>0.42</v>
      </c>
      <c r="F64" s="6" t="s">
        <v>116</v>
      </c>
    </row>
    <row r="65" spans="1:6" x14ac:dyDescent="0.25">
      <c r="A65" s="3" t="s">
        <v>48</v>
      </c>
      <c r="B65" s="3" t="s">
        <v>77</v>
      </c>
      <c r="C65" s="3">
        <v>1.58</v>
      </c>
      <c r="D65" s="3"/>
      <c r="E65" s="11"/>
      <c r="F65" s="3" t="s">
        <v>116</v>
      </c>
    </row>
    <row r="66" spans="1:6" x14ac:dyDescent="0.25">
      <c r="A66" s="6" t="s">
        <v>119</v>
      </c>
      <c r="B66" s="6" t="s">
        <v>120</v>
      </c>
      <c r="C66" s="6">
        <v>1</v>
      </c>
      <c r="F66" s="6" t="s">
        <v>116</v>
      </c>
    </row>
    <row r="67" spans="1:6" x14ac:dyDescent="0.25">
      <c r="A67" s="6" t="s">
        <v>125</v>
      </c>
      <c r="C67" s="6">
        <v>0</v>
      </c>
      <c r="F67" s="6" t="s">
        <v>116</v>
      </c>
    </row>
    <row r="68" spans="1:6" x14ac:dyDescent="0.25">
      <c r="A68" s="6" t="s">
        <v>126</v>
      </c>
      <c r="C68" s="6">
        <v>0</v>
      </c>
      <c r="F68" s="6" t="s">
        <v>116</v>
      </c>
    </row>
    <row r="69" spans="1:6" x14ac:dyDescent="0.25">
      <c r="A69" s="2"/>
      <c r="B69" s="2"/>
      <c r="C69" s="2"/>
      <c r="D69" s="2"/>
      <c r="E69" s="2"/>
      <c r="F69" s="2"/>
    </row>
    <row r="70" spans="1:6" x14ac:dyDescent="0.25">
      <c r="A70" s="2"/>
      <c r="B70" s="2"/>
      <c r="C70" s="2"/>
      <c r="D70" s="2"/>
      <c r="E70" s="2"/>
      <c r="F70" s="2"/>
    </row>
    <row r="71" spans="1:6" x14ac:dyDescent="0.25">
      <c r="A71" s="2"/>
      <c r="B71" s="2"/>
      <c r="C71" s="2"/>
      <c r="D71" s="2"/>
      <c r="E71" s="2"/>
      <c r="F71" s="2"/>
    </row>
    <row r="73" spans="1:6" x14ac:dyDescent="0.25">
      <c r="A73" s="2"/>
      <c r="B73" s="2"/>
      <c r="C73" s="2"/>
      <c r="D73" s="2"/>
      <c r="E73" s="2"/>
      <c r="F7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23B94FED7D7546BF4EC2262F1C7460" ma:contentTypeVersion="14" ma:contentTypeDescription="Create a new document." ma:contentTypeScope="" ma:versionID="d75d880be85ae78c8bf0574b28ebf061">
  <xsd:schema xmlns:xsd="http://www.w3.org/2001/XMLSchema" xmlns:xs="http://www.w3.org/2001/XMLSchema" xmlns:p="http://schemas.microsoft.com/office/2006/metadata/properties" xmlns:ns3="05ea4944-b8af-48bd-b239-6e41221dbc49" xmlns:ns4="cf8189db-c3d8-42b0-becc-7784e0fc9c60" targetNamespace="http://schemas.microsoft.com/office/2006/metadata/properties" ma:root="true" ma:fieldsID="db5eeefca9e64df4e69617b3a288c2a6" ns3:_="" ns4:_="">
    <xsd:import namespace="05ea4944-b8af-48bd-b239-6e41221dbc49"/>
    <xsd:import namespace="cf8189db-c3d8-42b0-becc-7784e0fc9c6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Details" minOccurs="0"/>
                <xsd:element ref="ns4:SharedWithUser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ea4944-b8af-48bd-b239-6e41221dbc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8189db-c3d8-42b0-becc-7784e0fc9c60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DE4D4A-8197-400C-8BD5-7CDE21A64D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ea4944-b8af-48bd-b239-6e41221dbc49"/>
    <ds:schemaRef ds:uri="cf8189db-c3d8-42b0-becc-7784e0fc9c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B29D3B-3031-456C-9B42-15081EE10E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0A594F-621C-4CED-9CCD-4EACD99F8969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cf8189db-c3d8-42b0-becc-7784e0fc9c60"/>
    <ds:schemaRef ds:uri="http://schemas.microsoft.com/office/2006/metadata/properties"/>
    <ds:schemaRef ds:uri="http://www.w3.org/XML/1998/namespace"/>
    <ds:schemaRef ds:uri="05ea4944-b8af-48bd-b239-6e41221dbc49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BPA_F</vt:lpstr>
      <vt:lpstr>BPA_M</vt:lpstr>
      <vt:lpstr>BPAF_F</vt:lpstr>
      <vt:lpstr>BPAF_M</vt:lpstr>
      <vt:lpstr>TBBPA_F</vt:lpstr>
      <vt:lpstr>BPZ_F</vt:lpstr>
      <vt:lpstr>BPF_F</vt:lpstr>
      <vt:lpstr>BPAP_F</vt:lpstr>
      <vt:lpstr>BPB_F</vt:lpstr>
      <vt:lpstr>BPC_F</vt:lpstr>
      <vt:lpstr>BPS_F</vt:lpstr>
      <vt:lpstr>BP2_F</vt:lpstr>
      <vt:lpstr>BimoxM</vt:lpstr>
    </vt:vector>
  </TitlesOfParts>
  <Company>KBC Umeå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Ioana Chelcea</dc:creator>
  <cp:lastModifiedBy>Ioana Chelcea</cp:lastModifiedBy>
  <dcterms:created xsi:type="dcterms:W3CDTF">2020-10-12T07:16:46Z</dcterms:created>
  <dcterms:modified xsi:type="dcterms:W3CDTF">2022-05-10T05:27:10Z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0x0101004623B94FED7D7546BF4EC2262F1C7460</vt:lpwstr>
  </property>
</Properties>
</file>