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13120" windowHeight="6100" activeTab="2"/>
  </bookViews>
  <sheets>
    <sheet name="Sheet 1" sheetId="1" r:id="rId1"/>
    <sheet name="indices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2" i="3"/>
  <c r="J9" i="3"/>
  <c r="J10" i="3"/>
  <c r="J11" i="3"/>
  <c r="J3" i="3"/>
  <c r="J4" i="3"/>
  <c r="J5" i="3"/>
  <c r="J6" i="3"/>
  <c r="J7" i="3"/>
  <c r="J8" i="3"/>
  <c r="J2" i="3"/>
  <c r="H10" i="3"/>
  <c r="H11" i="3"/>
  <c r="H3" i="3"/>
  <c r="H4" i="3"/>
  <c r="H5" i="3"/>
  <c r="H6" i="3"/>
  <c r="H7" i="3"/>
  <c r="H8" i="3"/>
  <c r="H2" i="3"/>
  <c r="I10" i="3"/>
  <c r="I11" i="3"/>
  <c r="I3" i="3"/>
  <c r="I4" i="3"/>
  <c r="I5" i="3"/>
  <c r="I6" i="3"/>
  <c r="I7" i="3"/>
  <c r="I8" i="3"/>
  <c r="I2" i="3"/>
  <c r="G3" i="3"/>
  <c r="G4" i="3"/>
  <c r="G5" i="3"/>
  <c r="G6" i="3"/>
  <c r="G7" i="3"/>
  <c r="G8" i="3"/>
  <c r="G10" i="3"/>
  <c r="G11" i="3"/>
  <c r="G2" i="3"/>
  <c r="F3" i="3"/>
  <c r="F4" i="3"/>
  <c r="F5" i="3"/>
  <c r="F6" i="3"/>
  <c r="F7" i="3"/>
  <c r="F8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<sst xmlns="http://schemas.openxmlformats.org/spreadsheetml/2006/main" count="2527" uniqueCount="531">
  <si>
    <t>Κωδικός</t>
  </si>
  <si>
    <t>Τίτλος</t>
  </si>
  <si>
    <t>Βιομηχανικής Διοίκησης και Τεχνολογίας</t>
  </si>
  <si>
    <t>Διεθνών και Ευρωπαϊκών Σπουδών</t>
  </si>
  <si>
    <t>Ναυτιλιακών Σπουδών</t>
  </si>
  <si>
    <t>Οικονομικής Επιστήμης</t>
  </si>
  <si>
    <t>Οργάνωσης και Διοίκησης Επιχειρήσεων</t>
  </si>
  <si>
    <t>Πληροφορικής</t>
  </si>
  <si>
    <t>Στατιστικής και Ασφαλιστικής Επιστήμης</t>
  </si>
  <si>
    <t>Τουριστικών Σπουδών</t>
  </si>
  <si>
    <t>Χρηματοοικονομικής και Τραπεζικής Διοικητικής</t>
  </si>
  <si>
    <t>Ψηφιακών Συστημάτων</t>
  </si>
  <si>
    <t>M3.001</t>
  </si>
  <si>
    <t>Προγράμματα Προπτυχιακών Σπουδών</t>
  </si>
  <si>
    <t>1</t>
  </si>
  <si>
    <t>M3.002</t>
  </si>
  <si>
    <t>Προγράμματα Μεταπτυχιακών Σπουδών</t>
  </si>
  <si>
    <t>3</t>
  </si>
  <si>
    <t>4</t>
  </si>
  <si>
    <t>6</t>
  </si>
  <si>
    <t>2</t>
  </si>
  <si>
    <t>0</t>
  </si>
  <si>
    <t>8</t>
  </si>
  <si>
    <t>M3.003</t>
  </si>
  <si>
    <t>Διατμηματικά/Διιδρυματικά ΠΜΣ (επισπεύδον)</t>
  </si>
  <si>
    <t>M3.004</t>
  </si>
  <si>
    <t>Διατμηματικά/Διιδρυματικά ΠΜΣ (συμμετέχον)</t>
  </si>
  <si>
    <t>M3.005</t>
  </si>
  <si>
    <t>Διδακτορικές διατριβές</t>
  </si>
  <si>
    <t>36</t>
  </si>
  <si>
    <t>32</t>
  </si>
  <si>
    <t>40</t>
  </si>
  <si>
    <t>54</t>
  </si>
  <si>
    <t>115</t>
  </si>
  <si>
    <t>19</t>
  </si>
  <si>
    <t>10</t>
  </si>
  <si>
    <t>73</t>
  </si>
  <si>
    <t>M3.006</t>
  </si>
  <si>
    <t>Διεθνή ΠΜΣ</t>
  </si>
  <si>
    <t>M3.007</t>
  </si>
  <si>
    <t>Τομείς</t>
  </si>
  <si>
    <t>M3.008</t>
  </si>
  <si>
    <t>Καθηγητές (Άνδρες)</t>
  </si>
  <si>
    <t>7</t>
  </si>
  <si>
    <t>9</t>
  </si>
  <si>
    <t>11</t>
  </si>
  <si>
    <t>14</t>
  </si>
  <si>
    <t>M3.009</t>
  </si>
  <si>
    <t>Καθηγητές (Γυναίκες)</t>
  </si>
  <si>
    <t>M3.010</t>
  </si>
  <si>
    <t>Αναπληρωτές Καθηγητές (Άνδρες)</t>
  </si>
  <si>
    <t>5</t>
  </si>
  <si>
    <t>M3.011</t>
  </si>
  <si>
    <t>Αναπληρωτές Καθηγητές (Γυναίκες)</t>
  </si>
  <si>
    <t>M3.012</t>
  </si>
  <si>
    <t>Επίκουροι Καθηγητές (Άνδρες)</t>
  </si>
  <si>
    <t>M3.013</t>
  </si>
  <si>
    <t>Επίκουροι Καθηγητές (Γυναίκες)</t>
  </si>
  <si>
    <t>M3.014</t>
  </si>
  <si>
    <t>Λέκτορες / Καθηγητές Εφαρμογών (Άνδρες)</t>
  </si>
  <si>
    <t>M3.015</t>
  </si>
  <si>
    <t>Λέκτορες / Καθηγητές Εφαρμογών (Γυναίκες)</t>
  </si>
  <si>
    <t>M3.016</t>
  </si>
  <si>
    <t>ΕΔΙΠ (Άνδρες)</t>
  </si>
  <si>
    <t>M3.017</t>
  </si>
  <si>
    <t>ΕΔΙΠ (Γυναίκες)</t>
  </si>
  <si>
    <t>M3.018</t>
  </si>
  <si>
    <t>ΕΤΕΠ (Άνδρες)</t>
  </si>
  <si>
    <t>M3.019</t>
  </si>
  <si>
    <t>ΕΤΕΠ (Γυναίκες)</t>
  </si>
  <si>
    <t>M3.020</t>
  </si>
  <si>
    <t>Διοικητικό προσωπικό (Άνδρες)</t>
  </si>
  <si>
    <t>M3.021</t>
  </si>
  <si>
    <t>Διοικητικό προσωπικό (Γυναίκες)</t>
  </si>
  <si>
    <t>M3.024</t>
  </si>
  <si>
    <t>M3.025</t>
  </si>
  <si>
    <t>M3.026</t>
  </si>
  <si>
    <t>M3.027</t>
  </si>
  <si>
    <t>M3.028</t>
  </si>
  <si>
    <t>M3.029</t>
  </si>
  <si>
    <t>M3.030</t>
  </si>
  <si>
    <t>M3.031</t>
  </si>
  <si>
    <t>M3.032</t>
  </si>
  <si>
    <t>M3.033</t>
  </si>
  <si>
    <t>M3.034</t>
  </si>
  <si>
    <t>M3.035</t>
  </si>
  <si>
    <t>M3.036</t>
  </si>
  <si>
    <t>M3.037</t>
  </si>
  <si>
    <t>M3.040</t>
  </si>
  <si>
    <t>M3.041</t>
  </si>
  <si>
    <t>M3.042</t>
  </si>
  <si>
    <t>M3.043</t>
  </si>
  <si>
    <t>M3.044</t>
  </si>
  <si>
    <t>M3.045</t>
  </si>
  <si>
    <t>M3.046</t>
  </si>
  <si>
    <t>M3.047</t>
  </si>
  <si>
    <t>M3.048</t>
  </si>
  <si>
    <t>M3.049</t>
  </si>
  <si>
    <t>M3.050</t>
  </si>
  <si>
    <t>M3.051</t>
  </si>
  <si>
    <t>M3.052</t>
  </si>
  <si>
    <t>M3.053</t>
  </si>
  <si>
    <t>M3.056</t>
  </si>
  <si>
    <t>M3.057</t>
  </si>
  <si>
    <t>M3.058</t>
  </si>
  <si>
    <t>M3.059</t>
  </si>
  <si>
    <t>M3.060</t>
  </si>
  <si>
    <t>M3.061</t>
  </si>
  <si>
    <t>M3.062</t>
  </si>
  <si>
    <t>M3.063</t>
  </si>
  <si>
    <t>M3.064</t>
  </si>
  <si>
    <t>M3.065</t>
  </si>
  <si>
    <t>M3.066</t>
  </si>
  <si>
    <t>M3.067</t>
  </si>
  <si>
    <t>M3.068</t>
  </si>
  <si>
    <t>M3.069</t>
  </si>
  <si>
    <t>M3.072</t>
  </si>
  <si>
    <t>M3.073</t>
  </si>
  <si>
    <t>M3.074</t>
  </si>
  <si>
    <t>M3.075</t>
  </si>
  <si>
    <t>M3.076</t>
  </si>
  <si>
    <t>M3.077</t>
  </si>
  <si>
    <t>M3.078</t>
  </si>
  <si>
    <t>Εξωτερικοί συνεργάτες με ανάθεση διδασκαλίας</t>
  </si>
  <si>
    <t>31</t>
  </si>
  <si>
    <t>18</t>
  </si>
  <si>
    <t>35</t>
  </si>
  <si>
    <t>25</t>
  </si>
  <si>
    <t>42</t>
  </si>
  <si>
    <t>23</t>
  </si>
  <si>
    <t>12</t>
  </si>
  <si>
    <t>16</t>
  </si>
  <si>
    <t>M3.079</t>
  </si>
  <si>
    <t>Εξωτερικοί συνεργάτες με διοικητικά/λοιπά καθήκοντα</t>
  </si>
  <si>
    <t>28</t>
  </si>
  <si>
    <t>17</t>
  </si>
  <si>
    <t>M3.080</t>
  </si>
  <si>
    <t>Εξωτερικοί συνεργάτες ενεργών χρηματοδοτούμενων έργων (ερευνητικά καθήκοντα)</t>
  </si>
  <si>
    <t>41</t>
  </si>
  <si>
    <t>117</t>
  </si>
  <si>
    <t>M3.081</t>
  </si>
  <si>
    <t>Εξωτερικοί συνεργάτες ενεργών χρηματοδοτούμενων έργων (διοικητικά/υποστηρικτικά καθήκοντα)</t>
  </si>
  <si>
    <t>M3.082</t>
  </si>
  <si>
    <t>Μέλη ΔΕΠ με ακαδημαϊκή προϋπηρεσία σε ιδρύματα του εξωτερικού</t>
  </si>
  <si>
    <t>M3.083</t>
  </si>
  <si>
    <t>Εξερχόμενα Μέλη ΔΕΠ (ERASMUS)</t>
  </si>
  <si>
    <t>M3.084</t>
  </si>
  <si>
    <t>Εισερχόμενοι διδάσκοντες (ERASMUS)</t>
  </si>
  <si>
    <t>M3.085</t>
  </si>
  <si>
    <t>Μέλη ΔΕΠ σε εκπαιδευτική άδεια</t>
  </si>
  <si>
    <t>M3.086</t>
  </si>
  <si>
    <t>Μέλη ΔΕΠ σε προγράμματα εκπαιδευτικής συνεργασίας</t>
  </si>
  <si>
    <t>24</t>
  </si>
  <si>
    <t>M3.087</t>
  </si>
  <si>
    <t>Μέλη ΔΕΠ με ανάθεση διδασκαλίας σε άλλαΤμήματα του Ιδρύματος</t>
  </si>
  <si>
    <t>M3.088</t>
  </si>
  <si>
    <t>Μέλη ΔΕΠ με ανάθεση διδασκαλίας σε Τμήματα άλλου Ιδρύματος</t>
  </si>
  <si>
    <t>M3.089</t>
  </si>
  <si>
    <t>Χρηματοδότηση ενεργών εθνικών έργων από ευρωπαϊκά ταμεία</t>
  </si>
  <si>
    <t>0,00 €</t>
  </si>
  <si>
    <t>37.788,75 €</t>
  </si>
  <si>
    <t>405.826,40 €</t>
  </si>
  <si>
    <t>161.867,40 €</t>
  </si>
  <si>
    <t>332.152,01 €</t>
  </si>
  <si>
    <t>712.919,96 €</t>
  </si>
  <si>
    <t>M3.090</t>
  </si>
  <si>
    <t>Χρηματοδότηση ενεργών ευρωπαϊκών έργων -  HORIZON</t>
  </si>
  <si>
    <t>511.153,39 €</t>
  </si>
  <si>
    <t>224.279,31 €</t>
  </si>
  <si>
    <t>558.094,12 €</t>
  </si>
  <si>
    <t>69.466,60 €</t>
  </si>
  <si>
    <t>2.032.688,17 €</t>
  </si>
  <si>
    <t>M3.091</t>
  </si>
  <si>
    <t>Χρηματοδότηση ενεργών έργων από διεθνείς εταιρείες και οργανισμούς</t>
  </si>
  <si>
    <t>45.673,75 €</t>
  </si>
  <si>
    <t>26.790,00 €</t>
  </si>
  <si>
    <t>9.000,00 €</t>
  </si>
  <si>
    <t>3.500,00 €</t>
  </si>
  <si>
    <t>184.427,07 €</t>
  </si>
  <si>
    <t>M3.094</t>
  </si>
  <si>
    <t>Χρηματοδότηση Τακτικού Προϋπολογισμού</t>
  </si>
  <si>
    <t>M3.095</t>
  </si>
  <si>
    <t>Χρηματοδότηση Δημοσίων Επενδύσεων</t>
  </si>
  <si>
    <t>M3.096</t>
  </si>
  <si>
    <t>Χρηματοδοτήσεις από άλλους πόρους (πανεπιστημιακές πηγές)</t>
  </si>
  <si>
    <t>8.760,00 €</t>
  </si>
  <si>
    <t>6.785,00 €</t>
  </si>
  <si>
    <t>57.000,00 €</t>
  </si>
  <si>
    <t>M3.097</t>
  </si>
  <si>
    <t>Αίθουσες διδασκαλίας με αποκλειστική χρήση</t>
  </si>
  <si>
    <t>M3.098</t>
  </si>
  <si>
    <t>Δυναμικότητα θέσεων αιθουσών διδασκαλίας</t>
  </si>
  <si>
    <t>4.041</t>
  </si>
  <si>
    <t>4.060</t>
  </si>
  <si>
    <t>3.480</t>
  </si>
  <si>
    <t>2.770</t>
  </si>
  <si>
    <t>M3.099</t>
  </si>
  <si>
    <t>Αίθουσες διδασκαλίας με κοινή χρήση</t>
  </si>
  <si>
    <t>37</t>
  </si>
  <si>
    <t>21</t>
  </si>
  <si>
    <t>M3.100</t>
  </si>
  <si>
    <t>Αίθουσες εργαστηρίων με αποκλειστική χρήση</t>
  </si>
  <si>
    <t>M3.101</t>
  </si>
  <si>
    <t>Δυναμικότητα θέσεων αιθουσών εργαστηρίων</t>
  </si>
  <si>
    <t>86</t>
  </si>
  <si>
    <t>75</t>
  </si>
  <si>
    <t>101</t>
  </si>
  <si>
    <t>103</t>
  </si>
  <si>
    <t>70</t>
  </si>
  <si>
    <t>100</t>
  </si>
  <si>
    <t>20</t>
  </si>
  <si>
    <t>105</t>
  </si>
  <si>
    <t>133</t>
  </si>
  <si>
    <t>M3.102</t>
  </si>
  <si>
    <t>Αίθουσες εργαστηρίων με κοινή χρήση</t>
  </si>
  <si>
    <t>M3.103</t>
  </si>
  <si>
    <t>Λοιπές εγκαταστάσεις</t>
  </si>
  <si>
    <t>26</t>
  </si>
  <si>
    <t>27</t>
  </si>
  <si>
    <t>30</t>
  </si>
  <si>
    <t>M3.104</t>
  </si>
  <si>
    <t>Αριθμός περιφερειακών Βιβλιοθηκών</t>
  </si>
  <si>
    <t>M3.105</t>
  </si>
  <si>
    <t>Δυναμικότητα θέσεων Βιβλιοθηκών</t>
  </si>
  <si>
    <t>M3.106</t>
  </si>
  <si>
    <t>Κοινή χρήση Βιβλιοθηκών</t>
  </si>
  <si>
    <t>M3.107</t>
  </si>
  <si>
    <t>Πληροφοριακό σύστημα ηλεκτρονικής γραμματείας</t>
  </si>
  <si>
    <t>ΝΑΙ</t>
  </si>
  <si>
    <t>M3.108</t>
  </si>
  <si>
    <t>Απομακρυσμένη εγγραφή</t>
  </si>
  <si>
    <t>ΟΧΙ</t>
  </si>
  <si>
    <t>M3.109</t>
  </si>
  <si>
    <t>Δήλωση μαθημάτων</t>
  </si>
  <si>
    <t>M3.111</t>
  </si>
  <si>
    <t>Καταχώρηση βαθμολογίας</t>
  </si>
  <si>
    <t>M3.112</t>
  </si>
  <si>
    <t>Παραγγελία πιστοποιητικών</t>
  </si>
  <si>
    <t>M3.113</t>
  </si>
  <si>
    <t>Έκδοση πιστοποιητικών</t>
  </si>
  <si>
    <t>M3.114</t>
  </si>
  <si>
    <t>Απομακρυσμένη πρόσβαση (βιβλιοθήκες, ΒΔ)</t>
  </si>
  <si>
    <t>M3.115</t>
  </si>
  <si>
    <t>Αναρτημένες οδηγίες στον ιστοτόπο</t>
  </si>
  <si>
    <t>M3.116</t>
  </si>
  <si>
    <t>Γραφείο συμβουλευτικής φοιτητών</t>
  </si>
  <si>
    <t>M3.125</t>
  </si>
  <si>
    <t>Συνέδρια υπό την αιγίδα της ακαδημαϊκής μονάδας (έτος αναφοράς)</t>
  </si>
  <si>
    <t>M3.128</t>
  </si>
  <si>
    <t>Ενεργά χρηματοδοτούμενα έργα (σύνολο)</t>
  </si>
  <si>
    <t>45</t>
  </si>
  <si>
    <t>76</t>
  </si>
  <si>
    <t>104</t>
  </si>
  <si>
    <t>65</t>
  </si>
  <si>
    <t>124</t>
  </si>
  <si>
    <t>M3.129</t>
  </si>
  <si>
    <t>Ενεργά χρηματοδοτούμενα ευρωπαϊκά έργα – HORIZON - με συντονιστή μέλος του Τμήματος</t>
  </si>
  <si>
    <t>M3.130</t>
  </si>
  <si>
    <t>Ενεργά ευρωπαϊκά έργα - HORIZON</t>
  </si>
  <si>
    <t>13</t>
  </si>
  <si>
    <t>M3.131</t>
  </si>
  <si>
    <t>Ενεργά εθνικά έργα από ευρωπαϊκά ταμεία</t>
  </si>
  <si>
    <t>M3.132</t>
  </si>
  <si>
    <t>Ενεργά έργα από διεθνείς εταιρείες και οργανισμούς</t>
  </si>
  <si>
    <t>M3.134</t>
  </si>
  <si>
    <t>Ενεργά έργα (&lt; 50Κ€)</t>
  </si>
  <si>
    <t>29</t>
  </si>
  <si>
    <t>51</t>
  </si>
  <si>
    <t>M3.135</t>
  </si>
  <si>
    <t>Ενεργά έργα (50-200Κ€)</t>
  </si>
  <si>
    <t>M3.136</t>
  </si>
  <si>
    <t>Ενεργά έργα (&gt; 200Κ€)</t>
  </si>
  <si>
    <t>53</t>
  </si>
  <si>
    <t>M3.137</t>
  </si>
  <si>
    <t>Εξωτερικοί συνεργάτες ενεργών χρηματοδοτούμενων έργων</t>
  </si>
  <si>
    <t>52</t>
  </si>
  <si>
    <t>55</t>
  </si>
  <si>
    <t>59</t>
  </si>
  <si>
    <t>79</t>
  </si>
  <si>
    <t>15</t>
  </si>
  <si>
    <t>265</t>
  </si>
  <si>
    <t>M3.138</t>
  </si>
  <si>
    <t>Τεχνοβλαστοί (spin off) και νεοφυείς (start up) εταιρείες</t>
  </si>
  <si>
    <t>M3.139</t>
  </si>
  <si>
    <t>Εργαστήρια</t>
  </si>
  <si>
    <t>M3.140</t>
  </si>
  <si>
    <t>Κέντρα Αριστείας</t>
  </si>
  <si>
    <t>M3.141</t>
  </si>
  <si>
    <t>Μόνιμοι Επιστημονικοί Συνεργάτες-Βοηθοί (Άνδρες)</t>
  </si>
  <si>
    <t>M3.142</t>
  </si>
  <si>
    <t>Μόνιμοι Επιστημονικοί Συνεργάτες-Βοηθοί (Γυναίκες)</t>
  </si>
  <si>
    <t>M3.143</t>
  </si>
  <si>
    <t>Επιστημονικοί Συνεργάτες-Βοηθοί (Άνδρες)</t>
  </si>
  <si>
    <t>M3.144</t>
  </si>
  <si>
    <t>Επιστημονικοί Συνεργάτες-Βοηθοί (Γυναίκες)</t>
  </si>
  <si>
    <t>M3.145</t>
  </si>
  <si>
    <t>M3.146</t>
  </si>
  <si>
    <t>M3.147</t>
  </si>
  <si>
    <t>M3.148</t>
  </si>
  <si>
    <t>M3.150</t>
  </si>
  <si>
    <t>ΕΕΠ (Άνδρες)</t>
  </si>
  <si>
    <t>M3.151</t>
  </si>
  <si>
    <t>ΕΕΠ (Γυναίκες)</t>
  </si>
  <si>
    <t>M3.152</t>
  </si>
  <si>
    <t>M3.153</t>
  </si>
  <si>
    <t>M3.154</t>
  </si>
  <si>
    <t>M3.155</t>
  </si>
  <si>
    <t>M3.156</t>
  </si>
  <si>
    <t>M3.157</t>
  </si>
  <si>
    <t>M3.158</t>
  </si>
  <si>
    <t>ΦΕΚ ίδρυσης</t>
  </si>
  <si>
    <t>ΤΕΥΧ. Α'166/16-6-1989</t>
  </si>
  <si>
    <t>ΦΕΚ74/τ. Α΄/10-3-2000</t>
  </si>
  <si>
    <t>ΠΔ 377/89 Τεύχος Α' Αρ. Φύλλου 166</t>
  </si>
  <si>
    <t>ΦΕΚτ.Α14/17.02.1984</t>
  </si>
  <si>
    <t>ΦΕΚ14/τ.Α΄/17/2/1984</t>
  </si>
  <si>
    <t>177τ.Β 26/11/1991</t>
  </si>
  <si>
    <t>984B/8-10-77</t>
  </si>
  <si>
    <t>17/τ.Α'/15.02.2017</t>
  </si>
  <si>
    <t>166/Ατ./16/06/1989</t>
  </si>
  <si>
    <t>ΦΕΚ 179/Α’/6-9-1999</t>
  </si>
  <si>
    <t>M3.159</t>
  </si>
  <si>
    <t>Ημερομηνία ίδρυσης</t>
  </si>
  <si>
    <t>16/06/1989</t>
  </si>
  <si>
    <t>10/03/2000</t>
  </si>
  <si>
    <t>17/02/1984</t>
  </si>
  <si>
    <t>26/11/1991</t>
  </si>
  <si>
    <t>08/10/1977</t>
  </si>
  <si>
    <t>15/02/2017</t>
  </si>
  <si>
    <t>06/09/1999</t>
  </si>
  <si>
    <t>M3.160</t>
  </si>
  <si>
    <t>Ξενόγλωσσα ΠΠΣ</t>
  </si>
  <si>
    <t>M3.161</t>
  </si>
  <si>
    <t>Ξενόγλωσσα ΠΜΣ</t>
  </si>
  <si>
    <t>M3.162</t>
  </si>
  <si>
    <t>Μεταδιδάκτορες</t>
  </si>
  <si>
    <t>33</t>
  </si>
  <si>
    <t>M3.163</t>
  </si>
  <si>
    <t>Αποσπασμένο διοικητικό προσωπικό από άλλους φορείς (Άνδρες)</t>
  </si>
  <si>
    <t>M3.164</t>
  </si>
  <si>
    <t>Αποσπασμένο διοικητικό προσωπικό από άλλους φορείς (Γυναίκες)</t>
  </si>
  <si>
    <t>M3.165</t>
  </si>
  <si>
    <t>Αποσπασμένο διοικητικό προσωπικό σε άλλους φορείς (Άνδρες)</t>
  </si>
  <si>
    <t>M3.166</t>
  </si>
  <si>
    <t>Αποσπασμένο διοικητικό προσωπικό σε άλλους φορείς (Γυναίκες)</t>
  </si>
  <si>
    <t>M3.167</t>
  </si>
  <si>
    <t>Μέλη ΔΕΠ με ανάθεση διδασκαλίας στο ΕΑΠ</t>
  </si>
  <si>
    <t>M3.168</t>
  </si>
  <si>
    <t>Επισκέπτες Καθηγητές</t>
  </si>
  <si>
    <t>M3.169</t>
  </si>
  <si>
    <t>Χρηματοδότηση ενεργών έργων (σύνολο)</t>
  </si>
  <si>
    <t>2.694.580,00 €</t>
  </si>
  <si>
    <t>1.161.982,94 €</t>
  </si>
  <si>
    <t>1.227.989,91 €</t>
  </si>
  <si>
    <t>2.622.999,91 €</t>
  </si>
  <si>
    <t>2.408.442,72 €</t>
  </si>
  <si>
    <t>1.624.412,53 €</t>
  </si>
  <si>
    <t>1.128.832,10 €</t>
  </si>
  <si>
    <t>767.452,32 €</t>
  </si>
  <si>
    <t>3.968.235,04 €</t>
  </si>
  <si>
    <t>M3.170</t>
  </si>
  <si>
    <t>Χρηματοδότηση ενεργών έργων από εθνικούς φορείς (δημόσιους και ιδιωτικούς)</t>
  </si>
  <si>
    <t>46.241,31 €</t>
  </si>
  <si>
    <t>397.832,03 €</t>
  </si>
  <si>
    <t>40.025,00 €</t>
  </si>
  <si>
    <t>161.918,31 €</t>
  </si>
  <si>
    <t>268.171,00 €</t>
  </si>
  <si>
    <t>140.096,38 €</t>
  </si>
  <si>
    <t>399.411,48 €</t>
  </si>
  <si>
    <t>39.066,65 €</t>
  </si>
  <si>
    <t>251.381,84 €</t>
  </si>
  <si>
    <t>M3.171</t>
  </si>
  <si>
    <t>Χρηματοδότηση ενεργών έργων από δίδακτρα ΠΜΣ</t>
  </si>
  <si>
    <t>277.483,80 €</t>
  </si>
  <si>
    <t>394.703,00 €</t>
  </si>
  <si>
    <t>1.130.937,16 €</t>
  </si>
  <si>
    <t>1.189.727,54 €</t>
  </si>
  <si>
    <t>1.656.306,12 €</t>
  </si>
  <si>
    <t>578.220,50 €</t>
  </si>
  <si>
    <t>285.054,02 €</t>
  </si>
  <si>
    <t>403.604,00 €</t>
  </si>
  <si>
    <t>786.618,00 €</t>
  </si>
  <si>
    <t>M3.172</t>
  </si>
  <si>
    <t>Χρηματοδότηση ενεργών έργων από δίδακτρα Ξενόγλωσσων ΠΠΣ</t>
  </si>
  <si>
    <t>M3.173</t>
  </si>
  <si>
    <t>Χρηματοδότηση ενεργών έργων από έσοδα παροχής υπηρεσιών εργαστηρίων</t>
  </si>
  <si>
    <t>M3.174</t>
  </si>
  <si>
    <t>Χρηματοδότηση ενεργών έργων καινοτομίας και μεταφοράς τεχνολογίας από την αξιοποίηση ερευνητικών αποτελεσμάτων</t>
  </si>
  <si>
    <t>M3.175</t>
  </si>
  <si>
    <t>Αίθουσες διδασκαλίας με πρόσβαση ΑΜΕΑ</t>
  </si>
  <si>
    <t>34</t>
  </si>
  <si>
    <t>M3.176</t>
  </si>
  <si>
    <t>Αίθουσες εργαστηρίων με πρόσβαση ΑΜΕΑ</t>
  </si>
  <si>
    <t>M3.182</t>
  </si>
  <si>
    <t>Επιστημονικά Συνέδρια με οργάνωση από φοιτητές (έτος αναφοράς)</t>
  </si>
  <si>
    <t>M3.186</t>
  </si>
  <si>
    <t>Ετεροαναφορές Scopus (έτος αναφοράς)</t>
  </si>
  <si>
    <t>1.518</t>
  </si>
  <si>
    <t>300</t>
  </si>
  <si>
    <t>1.240</t>
  </si>
  <si>
    <t>1.022</t>
  </si>
  <si>
    <t>1.611</t>
  </si>
  <si>
    <t>3.255</t>
  </si>
  <si>
    <t>1.148</t>
  </si>
  <si>
    <t>2.571</t>
  </si>
  <si>
    <t>3.152</t>
  </si>
  <si>
    <t>M3.189</t>
  </si>
  <si>
    <t>Διεθνή βραβεία και διακρίσεις (έτος αναφοράς)</t>
  </si>
  <si>
    <t>M3.190</t>
  </si>
  <si>
    <t>Ενεργά έργα από εθνικούς φορείς (δημόσιους και ιδιωτικούς)</t>
  </si>
  <si>
    <t>22</t>
  </si>
  <si>
    <t>39</t>
  </si>
  <si>
    <t>M3.191</t>
  </si>
  <si>
    <t>Ενεργά έργα από δίδακτρα ΠΜΣ</t>
  </si>
  <si>
    <t>M3.192</t>
  </si>
  <si>
    <t>Ενεργά έργα από δίδακτρα Ξενόγλωσσων ΠΠΣ</t>
  </si>
  <si>
    <t>M3.193</t>
  </si>
  <si>
    <t>Ενεργά έργα από έσοδα παροχής υπηρεσιών εργαστηρίων</t>
  </si>
  <si>
    <t>M3.194</t>
  </si>
  <si>
    <t>Ενεργά έργα καινοτομίας και μεταφοράς τεχνολογίας από την αξιοποίηση ερευνητικών αποτελεσμάτων</t>
  </si>
  <si>
    <t>M3.195</t>
  </si>
  <si>
    <t>Ενεργά έργα από άλλους πόρους (πανεπιστημιακές πηγές)</t>
  </si>
  <si>
    <t>M3.196</t>
  </si>
  <si>
    <t>Εργαστήρια με Πιστοποιητικό Ποιότητας</t>
  </si>
  <si>
    <t>M3.197</t>
  </si>
  <si>
    <t>Εργαστήρια παροχής υπηρεσιών</t>
  </si>
  <si>
    <t>M3.198</t>
  </si>
  <si>
    <t>Μέλη ΔΕΠ με καθήκοντα Καθηγητή Συμβούλου</t>
  </si>
  <si>
    <t>M3.199</t>
  </si>
  <si>
    <t>Χρηματοδότηση ενεργών ιδρυματικών έργων</t>
  </si>
  <si>
    <t>1.814.027,75 €</t>
  </si>
  <si>
    <t>118.378,60 €</t>
  </si>
  <si>
    <t>19.239,00 €</t>
  </si>
  <si>
    <t>847.767,66 €</t>
  </si>
  <si>
    <t>322.098,20 €</t>
  </si>
  <si>
    <t>5.564,52 €</t>
  </si>
  <si>
    <t>374.900,00 €</t>
  </si>
  <si>
    <t>267.781,67 €</t>
  </si>
  <si>
    <t>200,00 €</t>
  </si>
  <si>
    <t>M3.200</t>
  </si>
  <si>
    <t>Ενεργά χρηματοδοτούμενα ιδρυματικά έργα</t>
  </si>
  <si>
    <t>M3.201</t>
  </si>
  <si>
    <t>Εξωτερικοί συνεργάτες ενεργών χρηματοδοτούμενων έργων (διδακτικά καθήκοντα)</t>
  </si>
  <si>
    <t>46</t>
  </si>
  <si>
    <t>136</t>
  </si>
  <si>
    <t>M3.202</t>
  </si>
  <si>
    <t>Εργασίες με κριτές - Scopus (σωρευτικά για τα 5 τελευταία έτη)</t>
  </si>
  <si>
    <t>139</t>
  </si>
  <si>
    <t>106</t>
  </si>
  <si>
    <t>166</t>
  </si>
  <si>
    <t>210</t>
  </si>
  <si>
    <t>636</t>
  </si>
  <si>
    <t>206</t>
  </si>
  <si>
    <t>640</t>
  </si>
  <si>
    <t>M3.203</t>
  </si>
  <si>
    <t>Εργασίες με κριτές - Scopus (έτος αναφοράς)</t>
  </si>
  <si>
    <t>49</t>
  </si>
  <si>
    <t>119</t>
  </si>
  <si>
    <t>56</t>
  </si>
  <si>
    <t>44</t>
  </si>
  <si>
    <t>M3.204</t>
  </si>
  <si>
    <t>Διπλώματα ευρεσιτεχνίας – πατέντες σε ισχύ</t>
  </si>
  <si>
    <t>M3.205</t>
  </si>
  <si>
    <t>Μονογραφίες  (έτος αναφοράς)</t>
  </si>
  <si>
    <t>M3.206</t>
  </si>
  <si>
    <t>Βιβλία  (έτος αναφοράς)</t>
  </si>
  <si>
    <t>M3.207</t>
  </si>
  <si>
    <t>Κεφάλαια σε συλλογικούς τόμους (έτος αναφοράς)</t>
  </si>
  <si>
    <t>48</t>
  </si>
  <si>
    <t>M3.208</t>
  </si>
  <si>
    <t>Ετεροαναφορές Scopus (σωρευτικά για τα 5 τελευταία έτη)</t>
  </si>
  <si>
    <t>4.896</t>
  </si>
  <si>
    <t>1.231</t>
  </si>
  <si>
    <t>5.261</t>
  </si>
  <si>
    <t>3.537</t>
  </si>
  <si>
    <t>5.154</t>
  </si>
  <si>
    <t>13.047</t>
  </si>
  <si>
    <t>4.056</t>
  </si>
  <si>
    <t>38</t>
  </si>
  <si>
    <t>8.025</t>
  </si>
  <si>
    <t>14.156</t>
  </si>
  <si>
    <t>M3.209</t>
  </si>
  <si>
    <t>Αναφορές Scopus (σωρευτικά για τα 5 τελευταία έτη)</t>
  </si>
  <si>
    <t>5.220</t>
  </si>
  <si>
    <t>1.809</t>
  </si>
  <si>
    <t>5.642</t>
  </si>
  <si>
    <t>3.775</t>
  </si>
  <si>
    <t>5.298</t>
  </si>
  <si>
    <t>14.731</t>
  </si>
  <si>
    <t>4.979</t>
  </si>
  <si>
    <t>8.398</t>
  </si>
  <si>
    <t>15.210</t>
  </si>
  <si>
    <t>M3.210</t>
  </si>
  <si>
    <t>Aναφορές Scopus (έτος αναφοράς)</t>
  </si>
  <si>
    <t>1.578</t>
  </si>
  <si>
    <t>356</t>
  </si>
  <si>
    <t>1.309</t>
  </si>
  <si>
    <t>1.062</t>
  </si>
  <si>
    <t>1.643</t>
  </si>
  <si>
    <t>3.602</t>
  </si>
  <si>
    <t>1.432</t>
  </si>
  <si>
    <t>2.767</t>
  </si>
  <si>
    <t>3.378</t>
  </si>
  <si>
    <t>M3.211</t>
  </si>
  <si>
    <t>Εξωτερικοί συνεργάτες ενεργών χρηματοδοτούμενων έργων με ερευνητικά καθήκοντα</t>
  </si>
  <si>
    <t>M3.212</t>
  </si>
  <si>
    <t>Εξωτερικοί συνεργάτες ενεργών χρηματοδοτούμενων έργων με διοικητικά/υποστηρικτικά καθήκοντα</t>
  </si>
  <si>
    <t>M3.213</t>
  </si>
  <si>
    <t>Εξωτερικοί συνεργάτες ενεργών χρηματοδοτούμενων έργων με διδακτικά καθήκοντα</t>
  </si>
  <si>
    <t>M3.214</t>
  </si>
  <si>
    <t>Νέα διπλώματα ευρεσιτεχνίας – πατέντες</t>
  </si>
  <si>
    <t>M3.215</t>
  </si>
  <si>
    <t>Ίδρυση νέων τεχνοβλαστών (spin off) και νεοφυών (start up) εταιρειών</t>
  </si>
  <si>
    <t/>
  </si>
  <si>
    <t>Τμήμα</t>
  </si>
  <si>
    <t>Δ3.44</t>
  </si>
  <si>
    <t>Δ3.17</t>
  </si>
  <si>
    <t>Δ3.46</t>
  </si>
  <si>
    <t>Δ3.20</t>
  </si>
  <si>
    <t>Δ3.15</t>
  </si>
  <si>
    <t>Δ3.48</t>
  </si>
  <si>
    <t>Δ3.51</t>
  </si>
  <si>
    <t>Δ3.02</t>
  </si>
  <si>
    <t>Δ3.26</t>
  </si>
  <si>
    <t>Δ4.34</t>
  </si>
  <si>
    <t>Δ4.35</t>
  </si>
  <si>
    <t>Δ4.11</t>
  </si>
  <si>
    <t>Δ4.36</t>
  </si>
  <si>
    <t>Δ4.40</t>
  </si>
  <si>
    <t>Δ4.12</t>
  </si>
  <si>
    <t>Δ4.15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</si>
</sst>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4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opLeftCell="A54" workbookViewId="0">
      <selection activeCell="B83" sqref="B83"/>
    </sheetView>
  </sheetViews>
  <sheetFormatPr baseColWidth="10" defaultRowHeight="14" x14ac:dyDescent="0"/>
  <cols>
    <col min="2" max="2" width="94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</row>
    <row r="3" spans="1:12">
      <c r="A3" t="s">
        <v>15</v>
      </c>
      <c r="B3" t="s">
        <v>16</v>
      </c>
      <c r="C3" t="s">
        <v>14</v>
      </c>
      <c r="D3" t="s">
        <v>17</v>
      </c>
      <c r="E3" t="s">
        <v>18</v>
      </c>
      <c r="F3" t="s">
        <v>18</v>
      </c>
      <c r="G3" t="s">
        <v>19</v>
      </c>
      <c r="H3" t="s">
        <v>18</v>
      </c>
      <c r="I3" t="s">
        <v>20</v>
      </c>
      <c r="J3" t="s">
        <v>21</v>
      </c>
      <c r="K3" t="s">
        <v>20</v>
      </c>
      <c r="L3" t="s">
        <v>22</v>
      </c>
    </row>
    <row r="4" spans="1:12">
      <c r="A4" t="s">
        <v>23</v>
      </c>
      <c r="B4" t="s">
        <v>24</v>
      </c>
      <c r="C4" t="s">
        <v>21</v>
      </c>
      <c r="D4" t="s">
        <v>21</v>
      </c>
      <c r="E4" t="s">
        <v>14</v>
      </c>
      <c r="F4" t="s">
        <v>21</v>
      </c>
      <c r="G4" t="s">
        <v>14</v>
      </c>
      <c r="H4" t="s">
        <v>21</v>
      </c>
      <c r="I4" t="s">
        <v>21</v>
      </c>
      <c r="J4" t="s">
        <v>21</v>
      </c>
      <c r="K4" t="s">
        <v>21</v>
      </c>
      <c r="L4" t="s">
        <v>14</v>
      </c>
    </row>
    <row r="5" spans="1:12">
      <c r="A5" t="s">
        <v>25</v>
      </c>
      <c r="B5" t="s">
        <v>26</v>
      </c>
      <c r="C5" t="s">
        <v>20</v>
      </c>
      <c r="D5" t="s">
        <v>14</v>
      </c>
      <c r="E5" t="s">
        <v>21</v>
      </c>
      <c r="F5" t="s">
        <v>14</v>
      </c>
      <c r="G5" t="s">
        <v>14</v>
      </c>
      <c r="H5" t="s">
        <v>20</v>
      </c>
      <c r="I5" t="s">
        <v>21</v>
      </c>
      <c r="J5" t="s">
        <v>21</v>
      </c>
      <c r="K5" t="s">
        <v>21</v>
      </c>
      <c r="L5" t="s">
        <v>20</v>
      </c>
    </row>
    <row r="6" spans="1:1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32</v>
      </c>
      <c r="H6" t="s">
        <v>33</v>
      </c>
      <c r="I6" t="s">
        <v>34</v>
      </c>
      <c r="J6" t="s">
        <v>21</v>
      </c>
      <c r="K6" t="s">
        <v>35</v>
      </c>
      <c r="L6" t="s">
        <v>36</v>
      </c>
    </row>
    <row r="7" spans="1:12">
      <c r="A7" t="s">
        <v>37</v>
      </c>
      <c r="B7" t="s">
        <v>38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</row>
    <row r="8" spans="1:12">
      <c r="A8" t="s">
        <v>39</v>
      </c>
      <c r="B8" t="s">
        <v>40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</row>
    <row r="9" spans="1:12">
      <c r="A9" t="s">
        <v>41</v>
      </c>
      <c r="B9" t="s">
        <v>42</v>
      </c>
      <c r="C9" t="s">
        <v>43</v>
      </c>
      <c r="D9" t="s">
        <v>43</v>
      </c>
      <c r="E9" t="s">
        <v>35</v>
      </c>
      <c r="F9" t="s">
        <v>44</v>
      </c>
      <c r="G9" t="s">
        <v>45</v>
      </c>
      <c r="H9" t="s">
        <v>35</v>
      </c>
      <c r="I9" t="s">
        <v>20</v>
      </c>
      <c r="J9" t="s">
        <v>21</v>
      </c>
      <c r="K9" t="s">
        <v>35</v>
      </c>
      <c r="L9" t="s">
        <v>46</v>
      </c>
    </row>
    <row r="10" spans="1:12">
      <c r="A10" t="s">
        <v>47</v>
      </c>
      <c r="B10" t="s">
        <v>48</v>
      </c>
      <c r="C10" t="s">
        <v>14</v>
      </c>
      <c r="D10" t="s">
        <v>14</v>
      </c>
      <c r="E10" t="s">
        <v>20</v>
      </c>
      <c r="F10" t="s">
        <v>17</v>
      </c>
      <c r="G10" t="s">
        <v>18</v>
      </c>
      <c r="H10" t="s">
        <v>20</v>
      </c>
      <c r="I10" t="s">
        <v>14</v>
      </c>
      <c r="J10" t="s">
        <v>21</v>
      </c>
      <c r="K10" t="s">
        <v>21</v>
      </c>
      <c r="L10" t="s">
        <v>18</v>
      </c>
    </row>
    <row r="11" spans="1:12">
      <c r="A11" t="s">
        <v>49</v>
      </c>
      <c r="B11" t="s">
        <v>50</v>
      </c>
      <c r="C11" t="s">
        <v>20</v>
      </c>
      <c r="D11" t="s">
        <v>17</v>
      </c>
      <c r="E11" t="s">
        <v>14</v>
      </c>
      <c r="F11" t="s">
        <v>18</v>
      </c>
      <c r="G11" t="s">
        <v>17</v>
      </c>
      <c r="H11" t="s">
        <v>18</v>
      </c>
      <c r="I11" t="s">
        <v>45</v>
      </c>
      <c r="J11" t="s">
        <v>21</v>
      </c>
      <c r="K11" t="s">
        <v>14</v>
      </c>
      <c r="L11" t="s">
        <v>51</v>
      </c>
    </row>
    <row r="12" spans="1:12">
      <c r="A12" t="s">
        <v>52</v>
      </c>
      <c r="B12" t="s">
        <v>53</v>
      </c>
      <c r="C12" t="s">
        <v>20</v>
      </c>
      <c r="D12" t="s">
        <v>20</v>
      </c>
      <c r="E12" t="s">
        <v>21</v>
      </c>
      <c r="F12" t="s">
        <v>20</v>
      </c>
      <c r="G12" t="s">
        <v>21</v>
      </c>
      <c r="H12" t="s">
        <v>14</v>
      </c>
      <c r="I12" t="s">
        <v>21</v>
      </c>
      <c r="J12" t="s">
        <v>21</v>
      </c>
      <c r="K12" t="s">
        <v>14</v>
      </c>
      <c r="L12" t="s">
        <v>14</v>
      </c>
    </row>
    <row r="13" spans="1:12">
      <c r="A13" t="s">
        <v>54</v>
      </c>
      <c r="B13" t="s">
        <v>55</v>
      </c>
      <c r="C13" t="s">
        <v>17</v>
      </c>
      <c r="D13" t="s">
        <v>44</v>
      </c>
      <c r="E13" t="s">
        <v>51</v>
      </c>
      <c r="F13" t="s">
        <v>17</v>
      </c>
      <c r="G13" t="s">
        <v>18</v>
      </c>
      <c r="H13" t="s">
        <v>51</v>
      </c>
      <c r="I13" t="s">
        <v>17</v>
      </c>
      <c r="J13" t="s">
        <v>14</v>
      </c>
      <c r="K13" t="s">
        <v>17</v>
      </c>
      <c r="L13" t="s">
        <v>14</v>
      </c>
    </row>
    <row r="14" spans="1:12">
      <c r="A14" t="s">
        <v>56</v>
      </c>
      <c r="B14" t="s">
        <v>57</v>
      </c>
      <c r="C14" t="s">
        <v>14</v>
      </c>
      <c r="D14" t="s">
        <v>14</v>
      </c>
      <c r="E14" t="s">
        <v>14</v>
      </c>
      <c r="F14" t="s">
        <v>20</v>
      </c>
      <c r="G14" t="s">
        <v>20</v>
      </c>
      <c r="H14" t="s">
        <v>21</v>
      </c>
      <c r="I14" t="s">
        <v>21</v>
      </c>
      <c r="J14" t="s">
        <v>14</v>
      </c>
      <c r="K14" t="s">
        <v>21</v>
      </c>
      <c r="L14" t="s">
        <v>21</v>
      </c>
    </row>
    <row r="15" spans="1:12">
      <c r="A15" t="s">
        <v>58</v>
      </c>
      <c r="B15" t="s">
        <v>59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</row>
    <row r="16" spans="1:12">
      <c r="A16" t="s">
        <v>60</v>
      </c>
      <c r="B16" t="s">
        <v>61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</row>
    <row r="17" spans="1:12">
      <c r="A17" t="s">
        <v>62</v>
      </c>
      <c r="B17" t="s">
        <v>63</v>
      </c>
      <c r="C17" t="s">
        <v>21</v>
      </c>
      <c r="D17" t="s">
        <v>21</v>
      </c>
      <c r="E17" t="s">
        <v>21</v>
      </c>
      <c r="F17" t="s">
        <v>21</v>
      </c>
      <c r="G17" t="s">
        <v>14</v>
      </c>
      <c r="H17" t="s">
        <v>14</v>
      </c>
      <c r="I17" t="s">
        <v>21</v>
      </c>
      <c r="J17" t="s">
        <v>21</v>
      </c>
      <c r="K17" t="s">
        <v>21</v>
      </c>
      <c r="L17" t="s">
        <v>20</v>
      </c>
    </row>
    <row r="18" spans="1:12">
      <c r="A18" t="s">
        <v>64</v>
      </c>
      <c r="B18" t="s">
        <v>65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14</v>
      </c>
      <c r="I18" t="s">
        <v>14</v>
      </c>
      <c r="J18" t="s">
        <v>21</v>
      </c>
      <c r="K18" t="s">
        <v>21</v>
      </c>
      <c r="L18" t="s">
        <v>17</v>
      </c>
    </row>
    <row r="19" spans="1:12">
      <c r="A19" t="s">
        <v>66</v>
      </c>
      <c r="B19" t="s">
        <v>67</v>
      </c>
      <c r="C19" t="s">
        <v>14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</row>
    <row r="20" spans="1:12">
      <c r="A20" t="s">
        <v>68</v>
      </c>
      <c r="B20" t="s">
        <v>69</v>
      </c>
      <c r="C20" t="s">
        <v>20</v>
      </c>
      <c r="D20" t="s">
        <v>14</v>
      </c>
      <c r="E20" t="s">
        <v>21</v>
      </c>
      <c r="F20" t="s">
        <v>21</v>
      </c>
      <c r="G20" t="s">
        <v>17</v>
      </c>
      <c r="H20" t="s">
        <v>21</v>
      </c>
      <c r="I20" t="s">
        <v>21</v>
      </c>
      <c r="J20" t="s">
        <v>21</v>
      </c>
      <c r="K20" t="s">
        <v>20</v>
      </c>
      <c r="L20" t="s">
        <v>14</v>
      </c>
    </row>
    <row r="21" spans="1:12">
      <c r="A21" t="s">
        <v>70</v>
      </c>
      <c r="B21" t="s">
        <v>71</v>
      </c>
      <c r="C21" t="s">
        <v>21</v>
      </c>
      <c r="D21" t="s">
        <v>21</v>
      </c>
      <c r="E21" t="s">
        <v>20</v>
      </c>
      <c r="F21" t="s">
        <v>14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14</v>
      </c>
    </row>
    <row r="22" spans="1:12">
      <c r="A22" t="s">
        <v>72</v>
      </c>
      <c r="B22" t="s">
        <v>73</v>
      </c>
      <c r="C22" t="s">
        <v>20</v>
      </c>
      <c r="D22" t="s">
        <v>20</v>
      </c>
      <c r="E22" t="s">
        <v>17</v>
      </c>
      <c r="F22" t="s">
        <v>18</v>
      </c>
      <c r="G22" t="s">
        <v>51</v>
      </c>
      <c r="H22" t="s">
        <v>20</v>
      </c>
      <c r="I22" t="s">
        <v>51</v>
      </c>
      <c r="J22" t="s">
        <v>14</v>
      </c>
      <c r="K22" t="s">
        <v>17</v>
      </c>
      <c r="L22" t="s">
        <v>20</v>
      </c>
    </row>
    <row r="23" spans="1:12">
      <c r="A23" t="s">
        <v>74</v>
      </c>
      <c r="B23" t="s">
        <v>42</v>
      </c>
      <c r="C23" t="s">
        <v>21</v>
      </c>
      <c r="D23" t="s">
        <v>21</v>
      </c>
      <c r="E23" t="s">
        <v>17</v>
      </c>
      <c r="F23" t="s">
        <v>20</v>
      </c>
      <c r="G23" t="s">
        <v>14</v>
      </c>
      <c r="H23" t="s">
        <v>21</v>
      </c>
      <c r="I23" t="s">
        <v>21</v>
      </c>
      <c r="J23" t="s">
        <v>21</v>
      </c>
      <c r="K23" t="s">
        <v>21</v>
      </c>
      <c r="L23" t="s">
        <v>14</v>
      </c>
    </row>
    <row r="24" spans="1:12">
      <c r="A24" t="s">
        <v>75</v>
      </c>
      <c r="B24" t="s">
        <v>48</v>
      </c>
      <c r="C24" t="s">
        <v>21</v>
      </c>
      <c r="D24" t="s">
        <v>21</v>
      </c>
      <c r="E24" t="s">
        <v>21</v>
      </c>
      <c r="F24" t="s">
        <v>21</v>
      </c>
      <c r="G24" t="s">
        <v>14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</row>
    <row r="25" spans="1:12">
      <c r="A25" t="s">
        <v>76</v>
      </c>
      <c r="B25" t="s">
        <v>50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</row>
    <row r="26" spans="1:12">
      <c r="A26" t="s">
        <v>77</v>
      </c>
      <c r="B26" t="s">
        <v>53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</row>
    <row r="27" spans="1:12">
      <c r="A27" t="s">
        <v>78</v>
      </c>
      <c r="B27" t="s">
        <v>55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</row>
    <row r="28" spans="1:12">
      <c r="A28" t="s">
        <v>79</v>
      </c>
      <c r="B28" t="s">
        <v>57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</row>
    <row r="29" spans="1:12">
      <c r="A29" t="s">
        <v>80</v>
      </c>
      <c r="B29" t="s">
        <v>59</v>
      </c>
      <c r="C29" t="s">
        <v>21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</row>
    <row r="30" spans="1:12">
      <c r="A30" t="s">
        <v>81</v>
      </c>
      <c r="B30" t="s">
        <v>61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</row>
    <row r="31" spans="1:12">
      <c r="A31" t="s">
        <v>82</v>
      </c>
      <c r="B31" t="s">
        <v>63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</row>
    <row r="32" spans="1:12">
      <c r="A32" t="s">
        <v>83</v>
      </c>
      <c r="B32" t="s">
        <v>65</v>
      </c>
      <c r="C32" t="s">
        <v>21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</row>
    <row r="33" spans="1:12">
      <c r="A33" t="s">
        <v>84</v>
      </c>
      <c r="B33" t="s">
        <v>67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</row>
    <row r="34" spans="1:12">
      <c r="A34" t="s">
        <v>85</v>
      </c>
      <c r="B34" t="s">
        <v>69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</row>
    <row r="35" spans="1:12">
      <c r="A35" t="s">
        <v>86</v>
      </c>
      <c r="B35" t="s">
        <v>71</v>
      </c>
      <c r="C35" t="s">
        <v>14</v>
      </c>
      <c r="D35" t="s">
        <v>21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</row>
    <row r="36" spans="1:12">
      <c r="A36" t="s">
        <v>87</v>
      </c>
      <c r="B36" t="s">
        <v>73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14</v>
      </c>
    </row>
    <row r="37" spans="1:12">
      <c r="A37" t="s">
        <v>88</v>
      </c>
      <c r="B37" t="s">
        <v>42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</row>
    <row r="38" spans="1:12">
      <c r="A38" t="s">
        <v>89</v>
      </c>
      <c r="B38" t="s">
        <v>48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</row>
    <row r="39" spans="1:12">
      <c r="A39" t="s">
        <v>90</v>
      </c>
      <c r="B39" t="s">
        <v>50</v>
      </c>
      <c r="C39" t="s">
        <v>21</v>
      </c>
      <c r="D39" t="s">
        <v>21</v>
      </c>
      <c r="E39" t="s">
        <v>21</v>
      </c>
      <c r="F39" t="s">
        <v>14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</row>
    <row r="40" spans="1:12">
      <c r="A40" t="s">
        <v>91</v>
      </c>
      <c r="B40" t="s">
        <v>53</v>
      </c>
      <c r="C40" t="s">
        <v>21</v>
      </c>
      <c r="D40" t="s">
        <v>21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</row>
    <row r="41" spans="1:12">
      <c r="A41" t="s">
        <v>92</v>
      </c>
      <c r="B41" t="s">
        <v>55</v>
      </c>
      <c r="C41" t="s">
        <v>21</v>
      </c>
      <c r="D41" t="s">
        <v>21</v>
      </c>
      <c r="E41" t="s">
        <v>14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</row>
    <row r="42" spans="1:12">
      <c r="A42" t="s">
        <v>93</v>
      </c>
      <c r="B42" t="s">
        <v>57</v>
      </c>
      <c r="C42" t="s">
        <v>21</v>
      </c>
      <c r="D42" t="s">
        <v>21</v>
      </c>
      <c r="E42" t="s">
        <v>21</v>
      </c>
      <c r="F42" t="s">
        <v>21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</row>
    <row r="43" spans="1:12">
      <c r="A43" t="s">
        <v>94</v>
      </c>
      <c r="B43" t="s">
        <v>59</v>
      </c>
      <c r="C43" t="s">
        <v>21</v>
      </c>
      <c r="D43" t="s">
        <v>21</v>
      </c>
      <c r="E43" t="s">
        <v>21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</row>
    <row r="44" spans="1:12">
      <c r="A44" t="s">
        <v>95</v>
      </c>
      <c r="B44" t="s">
        <v>61</v>
      </c>
      <c r="C44" t="s">
        <v>21</v>
      </c>
      <c r="D44" t="s">
        <v>21</v>
      </c>
      <c r="E44" t="s">
        <v>21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</row>
    <row r="45" spans="1:12">
      <c r="A45" t="s">
        <v>96</v>
      </c>
      <c r="B45" t="s">
        <v>63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</row>
    <row r="46" spans="1:12">
      <c r="A46" t="s">
        <v>97</v>
      </c>
      <c r="B46" t="s">
        <v>65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</row>
    <row r="47" spans="1:12">
      <c r="A47" t="s">
        <v>98</v>
      </c>
      <c r="B47" t="s">
        <v>67</v>
      </c>
      <c r="C47" t="s">
        <v>21</v>
      </c>
      <c r="D47" t="s">
        <v>21</v>
      </c>
      <c r="E47" t="s">
        <v>21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</row>
    <row r="48" spans="1:12">
      <c r="A48" t="s">
        <v>99</v>
      </c>
      <c r="B48" t="s">
        <v>69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</row>
    <row r="49" spans="1:12">
      <c r="A49" t="s">
        <v>100</v>
      </c>
      <c r="B49" t="s">
        <v>71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</row>
    <row r="50" spans="1:12">
      <c r="A50" t="s">
        <v>101</v>
      </c>
      <c r="B50" t="s">
        <v>73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 t="s">
        <v>14</v>
      </c>
      <c r="J50" t="s">
        <v>21</v>
      </c>
      <c r="K50" t="s">
        <v>21</v>
      </c>
      <c r="L50" t="s">
        <v>21</v>
      </c>
    </row>
    <row r="51" spans="1:12">
      <c r="A51" t="s">
        <v>102</v>
      </c>
      <c r="B51" t="s">
        <v>42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</row>
    <row r="52" spans="1:12">
      <c r="A52" t="s">
        <v>103</v>
      </c>
      <c r="B52" t="s">
        <v>48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</row>
    <row r="53" spans="1:12">
      <c r="A53" t="s">
        <v>104</v>
      </c>
      <c r="B53" t="s">
        <v>50</v>
      </c>
      <c r="C53" t="s">
        <v>21</v>
      </c>
      <c r="D53" t="s">
        <v>21</v>
      </c>
      <c r="E53" t="s">
        <v>21</v>
      </c>
      <c r="F53" t="s">
        <v>21</v>
      </c>
      <c r="G53" t="s">
        <v>21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</row>
    <row r="54" spans="1:12">
      <c r="A54" t="s">
        <v>105</v>
      </c>
      <c r="B54" t="s">
        <v>53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</row>
    <row r="55" spans="1:12">
      <c r="A55" t="s">
        <v>106</v>
      </c>
      <c r="B55" t="s">
        <v>55</v>
      </c>
      <c r="C55" t="s">
        <v>21</v>
      </c>
      <c r="D55" t="s">
        <v>21</v>
      </c>
      <c r="E55" t="s">
        <v>14</v>
      </c>
      <c r="F55" t="s">
        <v>21</v>
      </c>
      <c r="G55" t="s">
        <v>21</v>
      </c>
      <c r="H55" t="s">
        <v>14</v>
      </c>
      <c r="I55" t="s">
        <v>21</v>
      </c>
      <c r="J55" t="s">
        <v>14</v>
      </c>
      <c r="K55" t="s">
        <v>21</v>
      </c>
      <c r="L55" t="s">
        <v>21</v>
      </c>
    </row>
    <row r="56" spans="1:12">
      <c r="A56" t="s">
        <v>107</v>
      </c>
      <c r="B56" t="s">
        <v>57</v>
      </c>
      <c r="C56" t="s">
        <v>21</v>
      </c>
      <c r="D56" t="s">
        <v>21</v>
      </c>
      <c r="E56" t="s">
        <v>21</v>
      </c>
      <c r="F56" t="s">
        <v>21</v>
      </c>
      <c r="G56" t="s">
        <v>21</v>
      </c>
      <c r="H56" t="s">
        <v>21</v>
      </c>
      <c r="I56" t="s">
        <v>21</v>
      </c>
      <c r="J56" t="s">
        <v>14</v>
      </c>
      <c r="K56" t="s">
        <v>21</v>
      </c>
      <c r="L56" t="s">
        <v>21</v>
      </c>
    </row>
    <row r="57" spans="1:12">
      <c r="A57" t="s">
        <v>108</v>
      </c>
      <c r="B57" t="s">
        <v>59</v>
      </c>
      <c r="C57" t="s">
        <v>21</v>
      </c>
      <c r="D57" t="s">
        <v>21</v>
      </c>
      <c r="E57" t="s">
        <v>21</v>
      </c>
      <c r="F57" t="s">
        <v>21</v>
      </c>
      <c r="G57" t="s">
        <v>21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</row>
    <row r="58" spans="1:12">
      <c r="A58" t="s">
        <v>109</v>
      </c>
      <c r="B58" t="s">
        <v>61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</row>
    <row r="59" spans="1:12">
      <c r="A59" t="s">
        <v>110</v>
      </c>
      <c r="B59" t="s">
        <v>63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</row>
    <row r="60" spans="1:12">
      <c r="A60" t="s">
        <v>111</v>
      </c>
      <c r="B60" t="s">
        <v>65</v>
      </c>
      <c r="C60" t="s">
        <v>21</v>
      </c>
      <c r="D60" t="s">
        <v>21</v>
      </c>
      <c r="E60" t="s">
        <v>21</v>
      </c>
      <c r="F60" t="s">
        <v>21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</row>
    <row r="61" spans="1:12">
      <c r="A61" t="s">
        <v>112</v>
      </c>
      <c r="B61" t="s">
        <v>67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</row>
    <row r="62" spans="1:12">
      <c r="A62" t="s">
        <v>113</v>
      </c>
      <c r="B62" t="s">
        <v>69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</row>
    <row r="63" spans="1:12">
      <c r="A63" t="s">
        <v>114</v>
      </c>
      <c r="B63" t="s">
        <v>71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</row>
    <row r="64" spans="1:12">
      <c r="A64" t="s">
        <v>115</v>
      </c>
      <c r="B64" t="s">
        <v>73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14</v>
      </c>
    </row>
    <row r="65" spans="1:12">
      <c r="A65" t="s">
        <v>116</v>
      </c>
      <c r="B65" t="s">
        <v>42</v>
      </c>
      <c r="C65" t="s">
        <v>20</v>
      </c>
      <c r="D65" t="s">
        <v>21</v>
      </c>
      <c r="E65" t="s">
        <v>21</v>
      </c>
      <c r="F65" t="s">
        <v>21</v>
      </c>
      <c r="G65" t="s">
        <v>21</v>
      </c>
      <c r="H65" t="s">
        <v>20</v>
      </c>
      <c r="I65" t="s">
        <v>21</v>
      </c>
      <c r="J65" t="s">
        <v>21</v>
      </c>
      <c r="K65" t="s">
        <v>21</v>
      </c>
      <c r="L65" t="s">
        <v>21</v>
      </c>
    </row>
    <row r="66" spans="1:12">
      <c r="A66" t="s">
        <v>117</v>
      </c>
      <c r="B66" t="s">
        <v>48</v>
      </c>
      <c r="C66" t="s">
        <v>21</v>
      </c>
      <c r="D66" t="s">
        <v>21</v>
      </c>
      <c r="E66" t="s">
        <v>21</v>
      </c>
      <c r="F66" t="s">
        <v>21</v>
      </c>
      <c r="G66" t="s">
        <v>21</v>
      </c>
      <c r="H66" t="s">
        <v>14</v>
      </c>
      <c r="I66" t="s">
        <v>14</v>
      </c>
      <c r="J66" t="s">
        <v>21</v>
      </c>
      <c r="K66" t="s">
        <v>21</v>
      </c>
      <c r="L66" t="s">
        <v>14</v>
      </c>
    </row>
    <row r="67" spans="1:12">
      <c r="A67" t="s">
        <v>118</v>
      </c>
      <c r="B67" t="s">
        <v>50</v>
      </c>
      <c r="C67" t="s">
        <v>21</v>
      </c>
      <c r="D67" t="s">
        <v>21</v>
      </c>
      <c r="E67" t="s">
        <v>14</v>
      </c>
      <c r="F67" t="s">
        <v>14</v>
      </c>
      <c r="G67" t="s">
        <v>21</v>
      </c>
      <c r="H67" t="s">
        <v>20</v>
      </c>
      <c r="I67" t="s">
        <v>14</v>
      </c>
      <c r="J67" t="s">
        <v>21</v>
      </c>
      <c r="K67" t="s">
        <v>14</v>
      </c>
      <c r="L67" t="s">
        <v>21</v>
      </c>
    </row>
    <row r="68" spans="1:12">
      <c r="A68" t="s">
        <v>119</v>
      </c>
      <c r="B68" t="s">
        <v>53</v>
      </c>
      <c r="C68" t="s">
        <v>21</v>
      </c>
      <c r="D68" t="s">
        <v>21</v>
      </c>
      <c r="E68" t="s">
        <v>21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  <c r="K68" t="s">
        <v>21</v>
      </c>
      <c r="L68" t="s">
        <v>21</v>
      </c>
    </row>
    <row r="69" spans="1:12">
      <c r="A69" t="s">
        <v>120</v>
      </c>
      <c r="B69" t="s">
        <v>55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</row>
    <row r="70" spans="1:12">
      <c r="A70" t="s">
        <v>121</v>
      </c>
      <c r="B70" t="s">
        <v>57</v>
      </c>
      <c r="C70" t="s">
        <v>21</v>
      </c>
      <c r="D70" t="s">
        <v>21</v>
      </c>
      <c r="E70" t="s">
        <v>21</v>
      </c>
      <c r="F70" t="s">
        <v>21</v>
      </c>
      <c r="G70" t="s">
        <v>21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</row>
    <row r="71" spans="1:12">
      <c r="A71" t="s">
        <v>122</v>
      </c>
      <c r="B71" t="s">
        <v>123</v>
      </c>
      <c r="C71" t="s">
        <v>124</v>
      </c>
      <c r="D71" t="s">
        <v>125</v>
      </c>
      <c r="E71" t="s">
        <v>126</v>
      </c>
      <c r="F71" t="s">
        <v>127</v>
      </c>
      <c r="G71" t="s">
        <v>127</v>
      </c>
      <c r="H71" t="s">
        <v>128</v>
      </c>
      <c r="I71" t="s">
        <v>129</v>
      </c>
      <c r="J71" t="s">
        <v>130</v>
      </c>
      <c r="K71" t="s">
        <v>131</v>
      </c>
      <c r="L71" t="s">
        <v>129</v>
      </c>
    </row>
    <row r="72" spans="1:12">
      <c r="A72" t="s">
        <v>132</v>
      </c>
      <c r="B72" t="s">
        <v>133</v>
      </c>
      <c r="C72" t="s">
        <v>20</v>
      </c>
      <c r="D72" t="s">
        <v>35</v>
      </c>
      <c r="E72" t="s">
        <v>130</v>
      </c>
      <c r="F72" t="s">
        <v>134</v>
      </c>
      <c r="G72" t="s">
        <v>43</v>
      </c>
      <c r="H72" t="s">
        <v>19</v>
      </c>
      <c r="I72" t="s">
        <v>135</v>
      </c>
      <c r="J72" t="s">
        <v>21</v>
      </c>
      <c r="K72" t="s">
        <v>51</v>
      </c>
      <c r="L72" t="s">
        <v>130</v>
      </c>
    </row>
    <row r="73" spans="1:12">
      <c r="A73" t="s">
        <v>136</v>
      </c>
      <c r="B73" t="s">
        <v>137</v>
      </c>
      <c r="C73" t="s">
        <v>127</v>
      </c>
      <c r="D73" t="s">
        <v>127</v>
      </c>
      <c r="E73" t="s">
        <v>20</v>
      </c>
      <c r="F73" t="s">
        <v>45</v>
      </c>
      <c r="G73" t="s">
        <v>35</v>
      </c>
      <c r="H73" t="s">
        <v>138</v>
      </c>
      <c r="I73" t="s">
        <v>43</v>
      </c>
      <c r="J73" t="s">
        <v>21</v>
      </c>
      <c r="K73" t="s">
        <v>21</v>
      </c>
      <c r="L73" t="s">
        <v>139</v>
      </c>
    </row>
    <row r="74" spans="1:12">
      <c r="A74" t="s">
        <v>140</v>
      </c>
      <c r="B74" t="s">
        <v>141</v>
      </c>
      <c r="C74" t="s">
        <v>128</v>
      </c>
      <c r="D74" t="s">
        <v>46</v>
      </c>
      <c r="E74" t="s">
        <v>130</v>
      </c>
      <c r="F74" t="s">
        <v>124</v>
      </c>
      <c r="G74" t="s">
        <v>43</v>
      </c>
      <c r="H74" t="s">
        <v>19</v>
      </c>
      <c r="I74" t="s">
        <v>135</v>
      </c>
      <c r="J74" t="s">
        <v>21</v>
      </c>
      <c r="K74" t="s">
        <v>44</v>
      </c>
      <c r="L74" t="s">
        <v>130</v>
      </c>
    </row>
    <row r="75" spans="1:12">
      <c r="A75" t="s">
        <v>142</v>
      </c>
      <c r="B75" t="s">
        <v>143</v>
      </c>
      <c r="C75" t="s">
        <v>21</v>
      </c>
      <c r="D75" t="s">
        <v>19</v>
      </c>
      <c r="E75" t="s">
        <v>21</v>
      </c>
      <c r="F75" t="s">
        <v>17</v>
      </c>
      <c r="G75" t="s">
        <v>20</v>
      </c>
      <c r="H75" t="s">
        <v>14</v>
      </c>
      <c r="I75" t="s">
        <v>51</v>
      </c>
      <c r="J75" t="s">
        <v>20</v>
      </c>
      <c r="K75" t="s">
        <v>20</v>
      </c>
      <c r="L75" t="s">
        <v>14</v>
      </c>
    </row>
    <row r="76" spans="1:12">
      <c r="A76" t="s">
        <v>144</v>
      </c>
      <c r="B76" t="s">
        <v>145</v>
      </c>
      <c r="C76" t="s">
        <v>21</v>
      </c>
      <c r="D76" t="s">
        <v>20</v>
      </c>
      <c r="E76" t="s">
        <v>14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</row>
    <row r="77" spans="1:12">
      <c r="A77" t="s">
        <v>146</v>
      </c>
      <c r="B77" t="s">
        <v>147</v>
      </c>
      <c r="C77" t="s">
        <v>14</v>
      </c>
      <c r="D77" t="s">
        <v>21</v>
      </c>
      <c r="E77" t="s">
        <v>35</v>
      </c>
      <c r="F77" t="s">
        <v>21</v>
      </c>
      <c r="G77" t="s">
        <v>17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</row>
    <row r="78" spans="1:12">
      <c r="A78" t="s">
        <v>148</v>
      </c>
      <c r="B78" t="s">
        <v>149</v>
      </c>
      <c r="C78" t="s">
        <v>21</v>
      </c>
      <c r="D78" t="s">
        <v>17</v>
      </c>
      <c r="E78" t="s">
        <v>21</v>
      </c>
      <c r="F78" t="s">
        <v>14</v>
      </c>
      <c r="G78" t="s">
        <v>21</v>
      </c>
      <c r="H78" t="s">
        <v>21</v>
      </c>
      <c r="I78" t="s">
        <v>20</v>
      </c>
      <c r="J78" t="s">
        <v>21</v>
      </c>
      <c r="K78" t="s">
        <v>21</v>
      </c>
      <c r="L78" t="s">
        <v>14</v>
      </c>
    </row>
    <row r="79" spans="1:12">
      <c r="A79" t="s">
        <v>150</v>
      </c>
      <c r="B79" t="s">
        <v>151</v>
      </c>
      <c r="C79" t="s">
        <v>21</v>
      </c>
      <c r="D79" t="s">
        <v>21</v>
      </c>
      <c r="E79" t="s">
        <v>21</v>
      </c>
      <c r="F79" t="s">
        <v>152</v>
      </c>
      <c r="G79" t="s">
        <v>51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</row>
    <row r="80" spans="1:12">
      <c r="A80" t="s">
        <v>153</v>
      </c>
      <c r="B80" t="s">
        <v>154</v>
      </c>
      <c r="C80" t="s">
        <v>14</v>
      </c>
      <c r="D80" t="s">
        <v>18</v>
      </c>
      <c r="E80" t="s">
        <v>14</v>
      </c>
      <c r="F80" t="s">
        <v>45</v>
      </c>
      <c r="G80" t="s">
        <v>135</v>
      </c>
      <c r="H80" t="s">
        <v>20</v>
      </c>
      <c r="I80" t="s">
        <v>17</v>
      </c>
      <c r="J80" t="s">
        <v>21</v>
      </c>
      <c r="K80" t="s">
        <v>17</v>
      </c>
      <c r="L80" t="s">
        <v>21</v>
      </c>
    </row>
    <row r="81" spans="1:12">
      <c r="A81" t="s">
        <v>155</v>
      </c>
      <c r="B81" t="s">
        <v>156</v>
      </c>
      <c r="C81" t="s">
        <v>19</v>
      </c>
      <c r="D81" t="s">
        <v>22</v>
      </c>
      <c r="E81" t="s">
        <v>18</v>
      </c>
      <c r="F81" t="s">
        <v>46</v>
      </c>
      <c r="G81" t="s">
        <v>44</v>
      </c>
      <c r="H81" t="s">
        <v>22</v>
      </c>
      <c r="I81" t="s">
        <v>43</v>
      </c>
      <c r="J81" t="s">
        <v>14</v>
      </c>
      <c r="K81" t="s">
        <v>51</v>
      </c>
      <c r="L81" t="s">
        <v>14</v>
      </c>
    </row>
    <row r="82" spans="1:12">
      <c r="A82" t="s">
        <v>157</v>
      </c>
      <c r="B82" t="s">
        <v>158</v>
      </c>
      <c r="C82" t="s">
        <v>159</v>
      </c>
      <c r="D82" t="s">
        <v>159</v>
      </c>
      <c r="E82" t="s">
        <v>160</v>
      </c>
      <c r="F82" t="s">
        <v>161</v>
      </c>
      <c r="G82" t="s">
        <v>162</v>
      </c>
      <c r="H82" t="s">
        <v>163</v>
      </c>
      <c r="I82" t="s">
        <v>159</v>
      </c>
      <c r="J82" t="s">
        <v>159</v>
      </c>
      <c r="K82" t="s">
        <v>159</v>
      </c>
      <c r="L82" t="s">
        <v>164</v>
      </c>
    </row>
    <row r="83" spans="1:12">
      <c r="A83" t="s">
        <v>165</v>
      </c>
      <c r="B83" t="s">
        <v>166</v>
      </c>
      <c r="C83" t="s">
        <v>167</v>
      </c>
      <c r="D83" t="s">
        <v>168</v>
      </c>
      <c r="E83" t="s">
        <v>159</v>
      </c>
      <c r="F83" t="s">
        <v>159</v>
      </c>
      <c r="G83" t="s">
        <v>159</v>
      </c>
      <c r="H83" t="s">
        <v>169</v>
      </c>
      <c r="I83" t="s">
        <v>170</v>
      </c>
      <c r="J83" t="s">
        <v>159</v>
      </c>
      <c r="K83" t="s">
        <v>159</v>
      </c>
      <c r="L83" t="s">
        <v>171</v>
      </c>
    </row>
    <row r="84" spans="1:12">
      <c r="A84" t="s">
        <v>172</v>
      </c>
      <c r="B84" t="s">
        <v>173</v>
      </c>
      <c r="C84" t="s">
        <v>174</v>
      </c>
      <c r="D84" t="s">
        <v>175</v>
      </c>
      <c r="E84" t="s">
        <v>159</v>
      </c>
      <c r="F84" t="s">
        <v>176</v>
      </c>
      <c r="G84" t="s">
        <v>159</v>
      </c>
      <c r="H84" t="s">
        <v>177</v>
      </c>
      <c r="I84" t="s">
        <v>159</v>
      </c>
      <c r="J84" t="s">
        <v>159</v>
      </c>
      <c r="K84" t="s">
        <v>159</v>
      </c>
      <c r="L84" t="s">
        <v>178</v>
      </c>
    </row>
    <row r="85" spans="1:12">
      <c r="A85" t="s">
        <v>179</v>
      </c>
      <c r="B85" t="s">
        <v>180</v>
      </c>
      <c r="C85" t="s">
        <v>159</v>
      </c>
      <c r="D85" t="s">
        <v>159</v>
      </c>
      <c r="E85" t="s">
        <v>159</v>
      </c>
      <c r="F85" t="s">
        <v>159</v>
      </c>
      <c r="G85" t="s">
        <v>159</v>
      </c>
      <c r="H85" t="s">
        <v>159</v>
      </c>
      <c r="I85" t="s">
        <v>159</v>
      </c>
      <c r="J85" t="s">
        <v>159</v>
      </c>
      <c r="K85" t="s">
        <v>159</v>
      </c>
      <c r="L85" t="s">
        <v>159</v>
      </c>
    </row>
    <row r="86" spans="1:12">
      <c r="A86" t="s">
        <v>181</v>
      </c>
      <c r="B86" t="s">
        <v>182</v>
      </c>
      <c r="C86" t="s">
        <v>159</v>
      </c>
      <c r="D86" t="s">
        <v>159</v>
      </c>
      <c r="E86" t="s">
        <v>159</v>
      </c>
      <c r="F86" t="s">
        <v>159</v>
      </c>
      <c r="G86" t="s">
        <v>159</v>
      </c>
      <c r="H86" t="s">
        <v>159</v>
      </c>
      <c r="I86" t="s">
        <v>159</v>
      </c>
      <c r="J86" t="s">
        <v>159</v>
      </c>
      <c r="K86" t="s">
        <v>159</v>
      </c>
      <c r="L86" t="s">
        <v>159</v>
      </c>
    </row>
    <row r="87" spans="1:12">
      <c r="A87" t="s">
        <v>183</v>
      </c>
      <c r="B87" t="s">
        <v>184</v>
      </c>
      <c r="C87" t="s">
        <v>159</v>
      </c>
      <c r="D87" t="s">
        <v>159</v>
      </c>
      <c r="E87" t="s">
        <v>159</v>
      </c>
      <c r="F87" t="s">
        <v>185</v>
      </c>
      <c r="G87" t="s">
        <v>159</v>
      </c>
      <c r="H87" t="s">
        <v>186</v>
      </c>
      <c r="I87" t="s">
        <v>159</v>
      </c>
      <c r="J87" t="s">
        <v>159</v>
      </c>
      <c r="K87" t="s">
        <v>187</v>
      </c>
      <c r="L87" t="s">
        <v>159</v>
      </c>
    </row>
    <row r="88" spans="1:12">
      <c r="A88" t="s">
        <v>188</v>
      </c>
      <c r="B88" t="s">
        <v>189</v>
      </c>
      <c r="C88" t="s">
        <v>14</v>
      </c>
      <c r="D88" t="s">
        <v>21</v>
      </c>
      <c r="E88" t="s">
        <v>21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  <c r="K88" t="s">
        <v>21</v>
      </c>
      <c r="L88" t="s">
        <v>21</v>
      </c>
    </row>
    <row r="89" spans="1:12">
      <c r="A89" t="s">
        <v>190</v>
      </c>
      <c r="B89" t="s">
        <v>191</v>
      </c>
      <c r="C89" t="s">
        <v>192</v>
      </c>
      <c r="D89" t="s">
        <v>193</v>
      </c>
      <c r="E89" t="s">
        <v>192</v>
      </c>
      <c r="F89" t="s">
        <v>194</v>
      </c>
      <c r="G89" t="s">
        <v>192</v>
      </c>
      <c r="H89" t="s">
        <v>192</v>
      </c>
      <c r="I89" t="s">
        <v>192</v>
      </c>
      <c r="J89" t="s">
        <v>195</v>
      </c>
      <c r="K89" t="s">
        <v>192</v>
      </c>
      <c r="L89" t="s">
        <v>192</v>
      </c>
    </row>
    <row r="90" spans="1:12">
      <c r="A90" t="s">
        <v>196</v>
      </c>
      <c r="B90" t="s">
        <v>197</v>
      </c>
      <c r="C90" t="s">
        <v>198</v>
      </c>
      <c r="D90" t="s">
        <v>198</v>
      </c>
      <c r="E90" t="s">
        <v>198</v>
      </c>
      <c r="F90" t="s">
        <v>134</v>
      </c>
      <c r="G90" t="s">
        <v>198</v>
      </c>
      <c r="H90" t="s">
        <v>198</v>
      </c>
      <c r="I90" t="s">
        <v>198</v>
      </c>
      <c r="J90" t="s">
        <v>199</v>
      </c>
      <c r="K90" t="s">
        <v>198</v>
      </c>
      <c r="L90" t="s">
        <v>198</v>
      </c>
    </row>
    <row r="91" spans="1:12">
      <c r="A91" t="s">
        <v>200</v>
      </c>
      <c r="B91" t="s">
        <v>201</v>
      </c>
      <c r="C91" t="s">
        <v>18</v>
      </c>
      <c r="D91" t="s">
        <v>21</v>
      </c>
      <c r="E91" t="s">
        <v>17</v>
      </c>
      <c r="F91" t="s">
        <v>14</v>
      </c>
      <c r="G91" t="s">
        <v>18</v>
      </c>
      <c r="H91" t="s">
        <v>17</v>
      </c>
      <c r="I91" t="s">
        <v>14</v>
      </c>
      <c r="J91" t="s">
        <v>21</v>
      </c>
      <c r="K91" t="s">
        <v>14</v>
      </c>
      <c r="L91" t="s">
        <v>18</v>
      </c>
    </row>
    <row r="92" spans="1:12">
      <c r="A92" t="s">
        <v>202</v>
      </c>
      <c r="B92" t="s">
        <v>203</v>
      </c>
      <c r="C92" t="s">
        <v>204</v>
      </c>
      <c r="D92" t="s">
        <v>126</v>
      </c>
      <c r="E92" t="s">
        <v>205</v>
      </c>
      <c r="F92" t="s">
        <v>206</v>
      </c>
      <c r="G92" t="s">
        <v>207</v>
      </c>
      <c r="H92" t="s">
        <v>208</v>
      </c>
      <c r="I92" t="s">
        <v>209</v>
      </c>
      <c r="J92" t="s">
        <v>210</v>
      </c>
      <c r="K92" t="s">
        <v>211</v>
      </c>
      <c r="L92" t="s">
        <v>212</v>
      </c>
    </row>
    <row r="93" spans="1:12">
      <c r="A93" t="s">
        <v>213</v>
      </c>
      <c r="B93" t="s">
        <v>214</v>
      </c>
      <c r="C93" t="s">
        <v>21</v>
      </c>
      <c r="D93" t="s">
        <v>14</v>
      </c>
      <c r="E93" t="s">
        <v>17</v>
      </c>
      <c r="F93" t="s">
        <v>17</v>
      </c>
      <c r="G93" t="s">
        <v>17</v>
      </c>
      <c r="H93" t="s">
        <v>14</v>
      </c>
      <c r="I93" t="s">
        <v>17</v>
      </c>
      <c r="J93" t="s">
        <v>14</v>
      </c>
      <c r="K93" t="s">
        <v>17</v>
      </c>
      <c r="L93" t="s">
        <v>21</v>
      </c>
    </row>
    <row r="94" spans="1:12">
      <c r="A94" t="s">
        <v>215</v>
      </c>
      <c r="B94" t="s">
        <v>216</v>
      </c>
      <c r="C94" t="s">
        <v>217</v>
      </c>
      <c r="D94" t="s">
        <v>129</v>
      </c>
      <c r="E94" t="s">
        <v>218</v>
      </c>
      <c r="F94" t="s">
        <v>199</v>
      </c>
      <c r="G94" t="s">
        <v>219</v>
      </c>
      <c r="H94" t="s">
        <v>199</v>
      </c>
      <c r="I94" t="s">
        <v>218</v>
      </c>
      <c r="J94" t="s">
        <v>17</v>
      </c>
      <c r="K94" t="s">
        <v>46</v>
      </c>
      <c r="L94" t="s">
        <v>219</v>
      </c>
    </row>
    <row r="95" spans="1:12">
      <c r="A95" t="s">
        <v>220</v>
      </c>
      <c r="B95" t="s">
        <v>221</v>
      </c>
      <c r="C95" t="s">
        <v>21</v>
      </c>
      <c r="D95" t="s">
        <v>21</v>
      </c>
      <c r="E95" t="s">
        <v>21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</row>
    <row r="96" spans="1:12">
      <c r="A96" t="s">
        <v>222</v>
      </c>
      <c r="B96" t="s">
        <v>223</v>
      </c>
      <c r="C96" t="s">
        <v>21</v>
      </c>
      <c r="D96" t="s">
        <v>21</v>
      </c>
      <c r="E96" t="s">
        <v>21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</row>
    <row r="97" spans="1:12">
      <c r="A97" t="s">
        <v>224</v>
      </c>
      <c r="B97" t="s">
        <v>225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</row>
    <row r="98" spans="1:12">
      <c r="A98" t="s">
        <v>226</v>
      </c>
      <c r="B98" t="s">
        <v>227</v>
      </c>
      <c r="C98" t="s">
        <v>228</v>
      </c>
      <c r="D98" t="s">
        <v>228</v>
      </c>
      <c r="E98" t="s">
        <v>228</v>
      </c>
      <c r="F98" t="s">
        <v>228</v>
      </c>
      <c r="G98" t="s">
        <v>228</v>
      </c>
      <c r="H98" t="s">
        <v>228</v>
      </c>
      <c r="I98" t="s">
        <v>228</v>
      </c>
      <c r="J98" t="s">
        <v>228</v>
      </c>
      <c r="K98" t="s">
        <v>228</v>
      </c>
      <c r="L98" t="s">
        <v>228</v>
      </c>
    </row>
    <row r="99" spans="1:12">
      <c r="A99" t="s">
        <v>229</v>
      </c>
      <c r="B99" t="s">
        <v>230</v>
      </c>
      <c r="C99" t="s">
        <v>228</v>
      </c>
      <c r="D99" t="s">
        <v>231</v>
      </c>
      <c r="E99" t="s">
        <v>228</v>
      </c>
      <c r="F99" t="s">
        <v>228</v>
      </c>
      <c r="G99" t="s">
        <v>231</v>
      </c>
      <c r="H99" t="s">
        <v>228</v>
      </c>
      <c r="I99" t="s">
        <v>231</v>
      </c>
      <c r="J99" t="s">
        <v>231</v>
      </c>
      <c r="K99" t="s">
        <v>228</v>
      </c>
      <c r="L99" t="s">
        <v>231</v>
      </c>
    </row>
    <row r="100" spans="1:12">
      <c r="A100" t="s">
        <v>232</v>
      </c>
      <c r="B100" t="s">
        <v>233</v>
      </c>
      <c r="C100" t="s">
        <v>228</v>
      </c>
      <c r="D100" t="s">
        <v>228</v>
      </c>
      <c r="E100" t="s">
        <v>228</v>
      </c>
      <c r="F100" t="s">
        <v>228</v>
      </c>
      <c r="G100" t="s">
        <v>228</v>
      </c>
      <c r="H100" t="s">
        <v>228</v>
      </c>
      <c r="I100" t="s">
        <v>228</v>
      </c>
      <c r="J100" t="s">
        <v>228</v>
      </c>
      <c r="K100" t="s">
        <v>228</v>
      </c>
      <c r="L100" t="s">
        <v>228</v>
      </c>
    </row>
    <row r="101" spans="1:12">
      <c r="A101" t="s">
        <v>234</v>
      </c>
      <c r="B101" t="s">
        <v>235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  <c r="J101" t="s">
        <v>228</v>
      </c>
      <c r="K101" t="s">
        <v>228</v>
      </c>
      <c r="L101" t="s">
        <v>228</v>
      </c>
    </row>
    <row r="102" spans="1:12">
      <c r="A102" t="s">
        <v>236</v>
      </c>
      <c r="B102" t="s">
        <v>237</v>
      </c>
      <c r="C102" t="s">
        <v>228</v>
      </c>
      <c r="D102" t="s">
        <v>228</v>
      </c>
      <c r="E102" t="s">
        <v>228</v>
      </c>
      <c r="F102" t="s">
        <v>228</v>
      </c>
      <c r="G102" t="s">
        <v>228</v>
      </c>
      <c r="H102" t="s">
        <v>228</v>
      </c>
      <c r="I102" t="s">
        <v>228</v>
      </c>
      <c r="J102" t="s">
        <v>228</v>
      </c>
      <c r="K102" t="s">
        <v>228</v>
      </c>
      <c r="L102" t="s">
        <v>228</v>
      </c>
    </row>
    <row r="103" spans="1:12">
      <c r="A103" t="s">
        <v>238</v>
      </c>
      <c r="B103" t="s">
        <v>239</v>
      </c>
      <c r="C103" t="s">
        <v>228</v>
      </c>
      <c r="D103" t="s">
        <v>228</v>
      </c>
      <c r="E103" t="s">
        <v>228</v>
      </c>
      <c r="F103" t="s">
        <v>228</v>
      </c>
      <c r="G103" t="s">
        <v>228</v>
      </c>
      <c r="H103" t="s">
        <v>228</v>
      </c>
      <c r="I103" t="s">
        <v>228</v>
      </c>
      <c r="J103" t="s">
        <v>228</v>
      </c>
      <c r="K103" t="s">
        <v>228</v>
      </c>
      <c r="L103" t="s">
        <v>228</v>
      </c>
    </row>
    <row r="104" spans="1:12">
      <c r="A104" t="s">
        <v>240</v>
      </c>
      <c r="B104" t="s">
        <v>241</v>
      </c>
      <c r="C104" t="s">
        <v>228</v>
      </c>
      <c r="D104" t="s">
        <v>228</v>
      </c>
      <c r="E104" t="s">
        <v>228</v>
      </c>
      <c r="F104" t="s">
        <v>228</v>
      </c>
      <c r="G104" t="s">
        <v>228</v>
      </c>
      <c r="H104" t="s">
        <v>228</v>
      </c>
      <c r="I104" t="s">
        <v>228</v>
      </c>
      <c r="J104" t="s">
        <v>228</v>
      </c>
      <c r="K104" t="s">
        <v>228</v>
      </c>
      <c r="L104" t="s">
        <v>228</v>
      </c>
    </row>
    <row r="105" spans="1:12">
      <c r="A105" t="s">
        <v>242</v>
      </c>
      <c r="B105" t="s">
        <v>243</v>
      </c>
      <c r="C105" t="s">
        <v>228</v>
      </c>
      <c r="D105" t="s">
        <v>228</v>
      </c>
      <c r="E105" t="s">
        <v>228</v>
      </c>
      <c r="F105" t="s">
        <v>228</v>
      </c>
      <c r="G105" t="s">
        <v>228</v>
      </c>
      <c r="H105" t="s">
        <v>228</v>
      </c>
      <c r="I105" t="s">
        <v>228</v>
      </c>
      <c r="J105" t="s">
        <v>228</v>
      </c>
      <c r="K105" t="s">
        <v>228</v>
      </c>
      <c r="L105" t="s">
        <v>228</v>
      </c>
    </row>
    <row r="106" spans="1:12">
      <c r="A106" t="s">
        <v>244</v>
      </c>
      <c r="B106" t="s">
        <v>245</v>
      </c>
      <c r="C106" t="s">
        <v>228</v>
      </c>
      <c r="D106" t="s">
        <v>228</v>
      </c>
      <c r="E106" t="s">
        <v>228</v>
      </c>
      <c r="F106" t="s">
        <v>228</v>
      </c>
      <c r="G106" t="s">
        <v>228</v>
      </c>
      <c r="H106" t="s">
        <v>228</v>
      </c>
      <c r="I106" t="s">
        <v>228</v>
      </c>
      <c r="J106" t="s">
        <v>228</v>
      </c>
      <c r="K106" t="s">
        <v>228</v>
      </c>
      <c r="L106" t="s">
        <v>228</v>
      </c>
    </row>
    <row r="107" spans="1:12">
      <c r="A107" t="s">
        <v>246</v>
      </c>
      <c r="B107" t="s">
        <v>247</v>
      </c>
      <c r="C107" t="s">
        <v>21</v>
      </c>
      <c r="D107" t="s">
        <v>46</v>
      </c>
      <c r="E107" t="s">
        <v>21</v>
      </c>
      <c r="F107" t="s">
        <v>18</v>
      </c>
      <c r="G107" t="s">
        <v>17</v>
      </c>
      <c r="H107" t="s">
        <v>44</v>
      </c>
      <c r="I107" t="s">
        <v>21</v>
      </c>
      <c r="J107" t="s">
        <v>21</v>
      </c>
      <c r="K107" t="s">
        <v>18</v>
      </c>
      <c r="L107" t="s">
        <v>19</v>
      </c>
    </row>
    <row r="108" spans="1:12">
      <c r="A108" t="s">
        <v>248</v>
      </c>
      <c r="B108" t="s">
        <v>249</v>
      </c>
      <c r="C108" t="s">
        <v>250</v>
      </c>
      <c r="D108" t="s">
        <v>31</v>
      </c>
      <c r="E108" t="s">
        <v>219</v>
      </c>
      <c r="F108" t="s">
        <v>251</v>
      </c>
      <c r="G108" t="s">
        <v>252</v>
      </c>
      <c r="H108" t="s">
        <v>253</v>
      </c>
      <c r="I108" t="s">
        <v>210</v>
      </c>
      <c r="J108" t="s">
        <v>21</v>
      </c>
      <c r="K108" t="s">
        <v>217</v>
      </c>
      <c r="L108" t="s">
        <v>254</v>
      </c>
    </row>
    <row r="109" spans="1:12">
      <c r="A109" t="s">
        <v>255</v>
      </c>
      <c r="B109" t="s">
        <v>256</v>
      </c>
      <c r="C109" t="s">
        <v>21</v>
      </c>
      <c r="D109" t="s">
        <v>14</v>
      </c>
      <c r="E109" t="s">
        <v>21</v>
      </c>
      <c r="F109" t="s">
        <v>14</v>
      </c>
      <c r="G109" t="s">
        <v>14</v>
      </c>
      <c r="H109" t="s">
        <v>14</v>
      </c>
      <c r="I109" t="s">
        <v>21</v>
      </c>
      <c r="J109" t="s">
        <v>21</v>
      </c>
      <c r="K109" t="s">
        <v>21</v>
      </c>
      <c r="L109" t="s">
        <v>44</v>
      </c>
    </row>
    <row r="110" spans="1:12">
      <c r="A110" t="s">
        <v>257</v>
      </c>
      <c r="B110" t="s">
        <v>258</v>
      </c>
      <c r="C110" t="s">
        <v>259</v>
      </c>
      <c r="D110" t="s">
        <v>22</v>
      </c>
      <c r="E110" t="s">
        <v>14</v>
      </c>
      <c r="F110" t="s">
        <v>14</v>
      </c>
      <c r="G110" t="s">
        <v>20</v>
      </c>
      <c r="H110" t="s">
        <v>35</v>
      </c>
      <c r="I110" t="s">
        <v>20</v>
      </c>
      <c r="J110" t="s">
        <v>21</v>
      </c>
      <c r="K110" t="s">
        <v>14</v>
      </c>
      <c r="L110" t="s">
        <v>219</v>
      </c>
    </row>
    <row r="111" spans="1:12">
      <c r="A111" t="s">
        <v>260</v>
      </c>
      <c r="B111" t="s">
        <v>261</v>
      </c>
      <c r="C111" t="s">
        <v>21</v>
      </c>
      <c r="D111" t="s">
        <v>21</v>
      </c>
      <c r="E111" t="s">
        <v>20</v>
      </c>
      <c r="F111" t="s">
        <v>19</v>
      </c>
      <c r="G111" t="s">
        <v>20</v>
      </c>
      <c r="H111" t="s">
        <v>19</v>
      </c>
      <c r="I111" t="s">
        <v>14</v>
      </c>
      <c r="J111" t="s">
        <v>21</v>
      </c>
      <c r="K111" t="s">
        <v>14</v>
      </c>
      <c r="L111" t="s">
        <v>130</v>
      </c>
    </row>
    <row r="112" spans="1:12">
      <c r="A112" t="s">
        <v>262</v>
      </c>
      <c r="B112" t="s">
        <v>263</v>
      </c>
      <c r="C112" t="s">
        <v>14</v>
      </c>
      <c r="D112" t="s">
        <v>14</v>
      </c>
      <c r="E112" t="s">
        <v>21</v>
      </c>
      <c r="F112" t="s">
        <v>20</v>
      </c>
      <c r="G112" t="s">
        <v>21</v>
      </c>
      <c r="H112" t="s">
        <v>20</v>
      </c>
      <c r="I112" t="s">
        <v>21</v>
      </c>
      <c r="J112" t="s">
        <v>21</v>
      </c>
      <c r="K112" t="s">
        <v>21</v>
      </c>
      <c r="L112" t="s">
        <v>43</v>
      </c>
    </row>
    <row r="113" spans="1:12">
      <c r="A113" t="s">
        <v>264</v>
      </c>
      <c r="B113" t="s">
        <v>265</v>
      </c>
      <c r="C113" t="s">
        <v>46</v>
      </c>
      <c r="D113" t="s">
        <v>44</v>
      </c>
      <c r="E113" t="s">
        <v>51</v>
      </c>
      <c r="F113" t="s">
        <v>266</v>
      </c>
      <c r="G113" t="s">
        <v>124</v>
      </c>
      <c r="H113" t="s">
        <v>152</v>
      </c>
      <c r="I113" t="s">
        <v>18</v>
      </c>
      <c r="J113" t="s">
        <v>21</v>
      </c>
      <c r="K113" t="s">
        <v>35</v>
      </c>
      <c r="L113" t="s">
        <v>267</v>
      </c>
    </row>
    <row r="114" spans="1:12">
      <c r="A114" t="s">
        <v>268</v>
      </c>
      <c r="B114" t="s">
        <v>269</v>
      </c>
      <c r="C114" t="s">
        <v>44</v>
      </c>
      <c r="D114" t="s">
        <v>125</v>
      </c>
      <c r="E114" t="s">
        <v>22</v>
      </c>
      <c r="F114" t="s">
        <v>35</v>
      </c>
      <c r="G114" t="s">
        <v>35</v>
      </c>
      <c r="H114" t="s">
        <v>129</v>
      </c>
      <c r="I114" t="s">
        <v>130</v>
      </c>
      <c r="J114" t="s">
        <v>21</v>
      </c>
      <c r="K114" t="s">
        <v>51</v>
      </c>
      <c r="L114" t="s">
        <v>31</v>
      </c>
    </row>
    <row r="115" spans="1:12">
      <c r="A115" t="s">
        <v>270</v>
      </c>
      <c r="B115" t="s">
        <v>271</v>
      </c>
      <c r="C115" t="s">
        <v>45</v>
      </c>
      <c r="D115" t="s">
        <v>22</v>
      </c>
      <c r="E115" t="s">
        <v>130</v>
      </c>
      <c r="F115" t="s">
        <v>199</v>
      </c>
      <c r="G115" t="s">
        <v>272</v>
      </c>
      <c r="H115" t="s">
        <v>46</v>
      </c>
      <c r="I115" t="s">
        <v>20</v>
      </c>
      <c r="J115" t="s">
        <v>21</v>
      </c>
      <c r="K115" t="s">
        <v>43</v>
      </c>
      <c r="L115" t="s">
        <v>124</v>
      </c>
    </row>
    <row r="116" spans="1:12">
      <c r="A116" t="s">
        <v>273</v>
      </c>
      <c r="B116" t="s">
        <v>274</v>
      </c>
      <c r="C116" t="s">
        <v>275</v>
      </c>
      <c r="D116" t="s">
        <v>276</v>
      </c>
      <c r="E116" t="s">
        <v>128</v>
      </c>
      <c r="F116" t="s">
        <v>277</v>
      </c>
      <c r="G116" t="s">
        <v>126</v>
      </c>
      <c r="H116" t="s">
        <v>278</v>
      </c>
      <c r="I116" t="s">
        <v>128</v>
      </c>
      <c r="J116" t="s">
        <v>21</v>
      </c>
      <c r="K116" t="s">
        <v>279</v>
      </c>
      <c r="L116" t="s">
        <v>280</v>
      </c>
    </row>
    <row r="117" spans="1:12">
      <c r="A117" t="s">
        <v>281</v>
      </c>
      <c r="B117" t="s">
        <v>282</v>
      </c>
      <c r="C117" t="s">
        <v>21</v>
      </c>
      <c r="D117" t="s">
        <v>21</v>
      </c>
      <c r="E117" t="s">
        <v>21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</row>
    <row r="118" spans="1:12">
      <c r="A118" t="s">
        <v>283</v>
      </c>
      <c r="B118" t="s">
        <v>284</v>
      </c>
      <c r="C118" t="s">
        <v>18</v>
      </c>
      <c r="D118" t="s">
        <v>35</v>
      </c>
      <c r="E118" t="s">
        <v>19</v>
      </c>
      <c r="F118" t="s">
        <v>43</v>
      </c>
      <c r="G118" t="s">
        <v>22</v>
      </c>
      <c r="H118" t="s">
        <v>35</v>
      </c>
      <c r="I118" t="s">
        <v>20</v>
      </c>
      <c r="J118" t="s">
        <v>21</v>
      </c>
      <c r="K118" t="s">
        <v>51</v>
      </c>
      <c r="L118" t="s">
        <v>45</v>
      </c>
    </row>
    <row r="119" spans="1:12">
      <c r="A119" t="s">
        <v>285</v>
      </c>
      <c r="B119" t="s">
        <v>286</v>
      </c>
      <c r="C119" t="s">
        <v>21</v>
      </c>
      <c r="D119" t="s">
        <v>21</v>
      </c>
      <c r="E119" t="s">
        <v>14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</row>
    <row r="120" spans="1:12">
      <c r="A120" t="s">
        <v>287</v>
      </c>
      <c r="B120" t="s">
        <v>288</v>
      </c>
      <c r="C120" t="s">
        <v>21</v>
      </c>
      <c r="D120" t="s">
        <v>21</v>
      </c>
      <c r="E120" t="s">
        <v>21</v>
      </c>
      <c r="F120" t="s">
        <v>21</v>
      </c>
      <c r="G120" t="s">
        <v>21</v>
      </c>
      <c r="H120" t="s">
        <v>21</v>
      </c>
      <c r="I120" t="s">
        <v>21</v>
      </c>
      <c r="J120" t="s">
        <v>21</v>
      </c>
      <c r="K120" t="s">
        <v>21</v>
      </c>
      <c r="L120" t="s">
        <v>21</v>
      </c>
    </row>
    <row r="121" spans="1:12">
      <c r="A121" t="s">
        <v>289</v>
      </c>
      <c r="B121" t="s">
        <v>290</v>
      </c>
      <c r="C121" t="s">
        <v>21</v>
      </c>
      <c r="D121" t="s">
        <v>21</v>
      </c>
      <c r="E121" t="s">
        <v>14</v>
      </c>
      <c r="F121" t="s">
        <v>21</v>
      </c>
      <c r="G121" t="s">
        <v>14</v>
      </c>
      <c r="H121" t="s">
        <v>21</v>
      </c>
      <c r="I121" t="s">
        <v>21</v>
      </c>
      <c r="J121" t="s">
        <v>21</v>
      </c>
      <c r="K121" t="s">
        <v>21</v>
      </c>
      <c r="L121" t="s">
        <v>21</v>
      </c>
    </row>
    <row r="122" spans="1:12">
      <c r="A122" t="s">
        <v>291</v>
      </c>
      <c r="B122" t="s">
        <v>292</v>
      </c>
      <c r="C122" t="s">
        <v>21</v>
      </c>
      <c r="D122" t="s">
        <v>21</v>
      </c>
      <c r="E122" t="s">
        <v>21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</row>
    <row r="123" spans="1:12">
      <c r="A123" t="s">
        <v>293</v>
      </c>
      <c r="B123" t="s">
        <v>294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</row>
    <row r="124" spans="1:12">
      <c r="A124" t="s">
        <v>295</v>
      </c>
      <c r="B124" t="s">
        <v>292</v>
      </c>
      <c r="C124" t="s">
        <v>21</v>
      </c>
      <c r="D124" t="s">
        <v>21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</row>
    <row r="125" spans="1:12">
      <c r="A125" t="s">
        <v>296</v>
      </c>
      <c r="B125" t="s">
        <v>294</v>
      </c>
      <c r="C125" t="s">
        <v>21</v>
      </c>
      <c r="D125" t="s">
        <v>21</v>
      </c>
      <c r="E125" t="s">
        <v>21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  <c r="K125" t="s">
        <v>21</v>
      </c>
      <c r="L125" t="s">
        <v>21</v>
      </c>
    </row>
    <row r="126" spans="1:12">
      <c r="A126" t="s">
        <v>297</v>
      </c>
      <c r="B126" t="s">
        <v>292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</row>
    <row r="127" spans="1:12">
      <c r="A127" t="s">
        <v>298</v>
      </c>
      <c r="B127" t="s">
        <v>294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</row>
    <row r="128" spans="1:12">
      <c r="A128" t="s">
        <v>299</v>
      </c>
      <c r="B128" t="s">
        <v>300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</row>
    <row r="129" spans="1:12">
      <c r="A129" t="s">
        <v>301</v>
      </c>
      <c r="B129" t="s">
        <v>302</v>
      </c>
      <c r="C129" t="s">
        <v>21</v>
      </c>
      <c r="D129" t="s">
        <v>14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</row>
    <row r="130" spans="1:12">
      <c r="A130" t="s">
        <v>303</v>
      </c>
      <c r="B130" t="s">
        <v>300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</row>
    <row r="131" spans="1:12">
      <c r="A131" t="s">
        <v>304</v>
      </c>
      <c r="B131" t="s">
        <v>302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</row>
    <row r="132" spans="1:12">
      <c r="A132" t="s">
        <v>305</v>
      </c>
      <c r="B132" t="s">
        <v>300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</row>
    <row r="133" spans="1:12">
      <c r="A133" t="s">
        <v>306</v>
      </c>
      <c r="B133" t="s">
        <v>302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</row>
    <row r="134" spans="1:12">
      <c r="A134" t="s">
        <v>307</v>
      </c>
      <c r="B134" t="s">
        <v>300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</row>
    <row r="135" spans="1:12">
      <c r="A135" t="s">
        <v>308</v>
      </c>
      <c r="B135" t="s">
        <v>302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</row>
    <row r="136" spans="1:12">
      <c r="A136" t="s">
        <v>309</v>
      </c>
      <c r="B136" t="s">
        <v>310</v>
      </c>
      <c r="C136" t="s">
        <v>311</v>
      </c>
      <c r="D136" t="s">
        <v>312</v>
      </c>
      <c r="E136" t="s">
        <v>313</v>
      </c>
      <c r="F136" t="s">
        <v>314</v>
      </c>
      <c r="G136" t="s">
        <v>315</v>
      </c>
      <c r="H136" t="s">
        <v>316</v>
      </c>
      <c r="I136" t="s">
        <v>317</v>
      </c>
      <c r="J136" t="s">
        <v>318</v>
      </c>
      <c r="K136" t="s">
        <v>319</v>
      </c>
      <c r="L136" t="s">
        <v>320</v>
      </c>
    </row>
    <row r="137" spans="1:12">
      <c r="A137" t="s">
        <v>321</v>
      </c>
      <c r="B137" t="s">
        <v>322</v>
      </c>
      <c r="C137" t="s">
        <v>323</v>
      </c>
      <c r="D137" t="s">
        <v>324</v>
      </c>
      <c r="E137" t="s">
        <v>323</v>
      </c>
      <c r="F137" t="s">
        <v>325</v>
      </c>
      <c r="G137" t="s">
        <v>325</v>
      </c>
      <c r="H137" t="s">
        <v>326</v>
      </c>
      <c r="I137" t="s">
        <v>327</v>
      </c>
      <c r="J137" t="s">
        <v>328</v>
      </c>
      <c r="K137" t="s">
        <v>323</v>
      </c>
      <c r="L137" t="s">
        <v>329</v>
      </c>
    </row>
    <row r="138" spans="1:12">
      <c r="A138" t="s">
        <v>330</v>
      </c>
      <c r="B138" t="s">
        <v>331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</row>
    <row r="139" spans="1:12">
      <c r="A139" t="s">
        <v>332</v>
      </c>
      <c r="B139" t="s">
        <v>333</v>
      </c>
      <c r="C139" t="s">
        <v>21</v>
      </c>
      <c r="D139" t="s">
        <v>14</v>
      </c>
      <c r="E139" t="s">
        <v>20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</row>
    <row r="140" spans="1:12">
      <c r="A140" t="s">
        <v>334</v>
      </c>
      <c r="B140" t="s">
        <v>335</v>
      </c>
      <c r="C140" t="s">
        <v>21</v>
      </c>
      <c r="D140" t="s">
        <v>20</v>
      </c>
      <c r="E140" t="s">
        <v>14</v>
      </c>
      <c r="F140" t="s">
        <v>44</v>
      </c>
      <c r="G140" t="s">
        <v>21</v>
      </c>
      <c r="H140" t="s">
        <v>130</v>
      </c>
      <c r="I140" t="s">
        <v>21</v>
      </c>
      <c r="J140" t="s">
        <v>21</v>
      </c>
      <c r="K140" t="s">
        <v>21</v>
      </c>
      <c r="L140" t="s">
        <v>336</v>
      </c>
    </row>
    <row r="141" spans="1:12">
      <c r="A141" t="s">
        <v>337</v>
      </c>
      <c r="B141" t="s">
        <v>338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</row>
    <row r="142" spans="1:12">
      <c r="A142" t="s">
        <v>339</v>
      </c>
      <c r="B142" t="s">
        <v>340</v>
      </c>
      <c r="C142" t="s">
        <v>21</v>
      </c>
      <c r="D142" t="s">
        <v>21</v>
      </c>
      <c r="E142" t="s">
        <v>21</v>
      </c>
      <c r="F142" t="s">
        <v>21</v>
      </c>
      <c r="G142" t="s">
        <v>21</v>
      </c>
      <c r="H142" t="s">
        <v>14</v>
      </c>
      <c r="I142" t="s">
        <v>21</v>
      </c>
      <c r="J142" t="s">
        <v>21</v>
      </c>
      <c r="K142" t="s">
        <v>21</v>
      </c>
      <c r="L142" t="s">
        <v>21</v>
      </c>
    </row>
    <row r="143" spans="1:12">
      <c r="A143" t="s">
        <v>341</v>
      </c>
      <c r="B143" t="s">
        <v>342</v>
      </c>
      <c r="C143" t="s">
        <v>21</v>
      </c>
      <c r="D143" t="s">
        <v>21</v>
      </c>
      <c r="E143" t="s">
        <v>21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  <c r="K143" t="s">
        <v>21</v>
      </c>
      <c r="L143" t="s">
        <v>21</v>
      </c>
    </row>
    <row r="144" spans="1:12">
      <c r="A144" t="s">
        <v>343</v>
      </c>
      <c r="B144" t="s">
        <v>344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</row>
    <row r="145" spans="1:12">
      <c r="A145" t="s">
        <v>345</v>
      </c>
      <c r="B145" t="s">
        <v>346</v>
      </c>
      <c r="C145" t="s">
        <v>19</v>
      </c>
      <c r="D145" t="s">
        <v>18</v>
      </c>
      <c r="E145" t="s">
        <v>18</v>
      </c>
      <c r="F145" t="s">
        <v>45</v>
      </c>
      <c r="G145" t="s">
        <v>44</v>
      </c>
      <c r="H145" t="s">
        <v>43</v>
      </c>
      <c r="I145" t="s">
        <v>51</v>
      </c>
      <c r="J145" t="s">
        <v>14</v>
      </c>
      <c r="K145" t="s">
        <v>17</v>
      </c>
      <c r="L145" t="s">
        <v>21</v>
      </c>
    </row>
    <row r="146" spans="1:12">
      <c r="A146" t="s">
        <v>347</v>
      </c>
      <c r="B146" t="s">
        <v>348</v>
      </c>
      <c r="C146" t="s">
        <v>21</v>
      </c>
      <c r="D146" t="s">
        <v>21</v>
      </c>
      <c r="E146" t="s">
        <v>21</v>
      </c>
      <c r="F146" t="s">
        <v>21</v>
      </c>
      <c r="G146" t="s">
        <v>14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</row>
    <row r="147" spans="1:12">
      <c r="A147" t="s">
        <v>349</v>
      </c>
      <c r="B147" t="s">
        <v>350</v>
      </c>
      <c r="C147" t="s">
        <v>351</v>
      </c>
      <c r="D147" t="s">
        <v>352</v>
      </c>
      <c r="E147" t="s">
        <v>353</v>
      </c>
      <c r="F147" t="s">
        <v>354</v>
      </c>
      <c r="G147" t="s">
        <v>355</v>
      </c>
      <c r="H147" t="s">
        <v>356</v>
      </c>
      <c r="I147" t="s">
        <v>357</v>
      </c>
      <c r="J147" t="s">
        <v>159</v>
      </c>
      <c r="K147" t="s">
        <v>358</v>
      </c>
      <c r="L147" t="s">
        <v>359</v>
      </c>
    </row>
    <row r="148" spans="1:12">
      <c r="A148" t="s">
        <v>360</v>
      </c>
      <c r="B148" t="s">
        <v>361</v>
      </c>
      <c r="C148" t="s">
        <v>362</v>
      </c>
      <c r="D148" t="s">
        <v>363</v>
      </c>
      <c r="E148" t="s">
        <v>364</v>
      </c>
      <c r="F148" t="s">
        <v>365</v>
      </c>
      <c r="G148" t="s">
        <v>366</v>
      </c>
      <c r="H148" t="s">
        <v>367</v>
      </c>
      <c r="I148" t="s">
        <v>368</v>
      </c>
      <c r="J148" t="s">
        <v>159</v>
      </c>
      <c r="K148" t="s">
        <v>369</v>
      </c>
      <c r="L148" t="s">
        <v>370</v>
      </c>
    </row>
    <row r="149" spans="1:12">
      <c r="A149" t="s">
        <v>371</v>
      </c>
      <c r="B149" t="s">
        <v>372</v>
      </c>
      <c r="C149" t="s">
        <v>373</v>
      </c>
      <c r="D149" t="s">
        <v>374</v>
      </c>
      <c r="E149" t="s">
        <v>375</v>
      </c>
      <c r="F149" t="s">
        <v>376</v>
      </c>
      <c r="G149" t="s">
        <v>377</v>
      </c>
      <c r="H149" t="s">
        <v>378</v>
      </c>
      <c r="I149" t="s">
        <v>379</v>
      </c>
      <c r="J149" t="s">
        <v>159</v>
      </c>
      <c r="K149" t="s">
        <v>380</v>
      </c>
      <c r="L149" t="s">
        <v>381</v>
      </c>
    </row>
    <row r="150" spans="1:12">
      <c r="A150" t="s">
        <v>382</v>
      </c>
      <c r="B150" t="s">
        <v>383</v>
      </c>
      <c r="C150" t="s">
        <v>159</v>
      </c>
      <c r="D150" t="s">
        <v>159</v>
      </c>
      <c r="E150" t="s">
        <v>159</v>
      </c>
      <c r="F150" t="s">
        <v>159</v>
      </c>
      <c r="G150" t="s">
        <v>159</v>
      </c>
      <c r="H150" t="s">
        <v>159</v>
      </c>
      <c r="I150" t="s">
        <v>159</v>
      </c>
      <c r="J150" t="s">
        <v>159</v>
      </c>
      <c r="K150" t="s">
        <v>159</v>
      </c>
      <c r="L150" t="s">
        <v>159</v>
      </c>
    </row>
    <row r="151" spans="1:12">
      <c r="A151" t="s">
        <v>384</v>
      </c>
      <c r="B151" t="s">
        <v>385</v>
      </c>
      <c r="C151" t="s">
        <v>159</v>
      </c>
      <c r="D151" t="s">
        <v>159</v>
      </c>
      <c r="E151" t="s">
        <v>159</v>
      </c>
      <c r="F151" t="s">
        <v>159</v>
      </c>
      <c r="G151" t="s">
        <v>159</v>
      </c>
      <c r="H151" t="s">
        <v>159</v>
      </c>
      <c r="I151" t="s">
        <v>159</v>
      </c>
      <c r="J151" t="s">
        <v>159</v>
      </c>
      <c r="K151" t="s">
        <v>159</v>
      </c>
      <c r="L151" t="s">
        <v>159</v>
      </c>
    </row>
    <row r="152" spans="1:12">
      <c r="A152" t="s">
        <v>386</v>
      </c>
      <c r="B152" t="s">
        <v>387</v>
      </c>
      <c r="C152" t="s">
        <v>159</v>
      </c>
      <c r="D152" t="s">
        <v>159</v>
      </c>
      <c r="E152" t="s">
        <v>159</v>
      </c>
      <c r="F152" t="s">
        <v>159</v>
      </c>
      <c r="G152" t="s">
        <v>159</v>
      </c>
      <c r="H152" t="s">
        <v>159</v>
      </c>
      <c r="I152" t="s">
        <v>159</v>
      </c>
      <c r="J152" t="s">
        <v>159</v>
      </c>
      <c r="K152" t="s">
        <v>159</v>
      </c>
      <c r="L152" t="s">
        <v>159</v>
      </c>
    </row>
    <row r="153" spans="1:12">
      <c r="A153" t="s">
        <v>388</v>
      </c>
      <c r="B153" t="s">
        <v>389</v>
      </c>
      <c r="C153" t="s">
        <v>390</v>
      </c>
      <c r="D153" t="s">
        <v>390</v>
      </c>
      <c r="E153" t="s">
        <v>390</v>
      </c>
      <c r="F153" t="s">
        <v>218</v>
      </c>
      <c r="G153" t="s">
        <v>390</v>
      </c>
      <c r="H153" t="s">
        <v>390</v>
      </c>
      <c r="I153" t="s">
        <v>390</v>
      </c>
      <c r="J153" t="s">
        <v>21</v>
      </c>
      <c r="K153" t="s">
        <v>390</v>
      </c>
      <c r="L153" t="s">
        <v>390</v>
      </c>
    </row>
    <row r="154" spans="1:12">
      <c r="A154" t="s">
        <v>391</v>
      </c>
      <c r="B154" t="s">
        <v>392</v>
      </c>
      <c r="C154" t="s">
        <v>18</v>
      </c>
      <c r="D154" t="s">
        <v>21</v>
      </c>
      <c r="E154" t="s">
        <v>17</v>
      </c>
      <c r="F154" t="s">
        <v>17</v>
      </c>
      <c r="G154" t="s">
        <v>18</v>
      </c>
      <c r="H154" t="s">
        <v>17</v>
      </c>
      <c r="I154" t="s">
        <v>14</v>
      </c>
      <c r="J154" t="s">
        <v>21</v>
      </c>
      <c r="K154" t="s">
        <v>17</v>
      </c>
      <c r="L154" t="s">
        <v>17</v>
      </c>
    </row>
    <row r="155" spans="1:12">
      <c r="A155" t="s">
        <v>393</v>
      </c>
      <c r="B155" t="s">
        <v>394</v>
      </c>
      <c r="C155" t="s">
        <v>21</v>
      </c>
      <c r="D155" t="s">
        <v>14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</row>
    <row r="156" spans="1:12">
      <c r="A156" t="s">
        <v>395</v>
      </c>
      <c r="B156" t="s">
        <v>396</v>
      </c>
      <c r="C156" t="s">
        <v>397</v>
      </c>
      <c r="D156" t="s">
        <v>398</v>
      </c>
      <c r="E156" t="s">
        <v>399</v>
      </c>
      <c r="F156" t="s">
        <v>400</v>
      </c>
      <c r="G156" t="s">
        <v>401</v>
      </c>
      <c r="H156" t="s">
        <v>402</v>
      </c>
      <c r="I156" t="s">
        <v>403</v>
      </c>
      <c r="J156" t="s">
        <v>14</v>
      </c>
      <c r="K156" t="s">
        <v>404</v>
      </c>
      <c r="L156" t="s">
        <v>405</v>
      </c>
    </row>
    <row r="157" spans="1:12">
      <c r="A157" t="s">
        <v>406</v>
      </c>
      <c r="B157" t="s">
        <v>407</v>
      </c>
      <c r="C157" t="s">
        <v>17</v>
      </c>
      <c r="D157" t="s">
        <v>14</v>
      </c>
      <c r="E157" t="s">
        <v>21</v>
      </c>
      <c r="F157" t="s">
        <v>20</v>
      </c>
      <c r="G157" t="s">
        <v>14</v>
      </c>
      <c r="H157" t="s">
        <v>18</v>
      </c>
      <c r="I157" t="s">
        <v>21</v>
      </c>
      <c r="J157" t="s">
        <v>21</v>
      </c>
      <c r="K157" t="s">
        <v>210</v>
      </c>
      <c r="L157" t="s">
        <v>130</v>
      </c>
    </row>
    <row r="158" spans="1:12">
      <c r="A158" t="s">
        <v>408</v>
      </c>
      <c r="B158" t="s">
        <v>409</v>
      </c>
      <c r="C158" t="s">
        <v>259</v>
      </c>
      <c r="D158" t="s">
        <v>130</v>
      </c>
      <c r="E158" t="s">
        <v>19</v>
      </c>
      <c r="F158" t="s">
        <v>129</v>
      </c>
      <c r="G158" t="s">
        <v>134</v>
      </c>
      <c r="H158" t="s">
        <v>410</v>
      </c>
      <c r="I158" t="s">
        <v>51</v>
      </c>
      <c r="J158" t="s">
        <v>21</v>
      </c>
      <c r="K158" t="s">
        <v>17</v>
      </c>
      <c r="L158" t="s">
        <v>411</v>
      </c>
    </row>
    <row r="159" spans="1:12">
      <c r="A159" t="s">
        <v>412</v>
      </c>
      <c r="B159" t="s">
        <v>413</v>
      </c>
      <c r="C159" t="s">
        <v>51</v>
      </c>
      <c r="D159" t="s">
        <v>259</v>
      </c>
      <c r="E159" t="s">
        <v>279</v>
      </c>
      <c r="F159" t="s">
        <v>217</v>
      </c>
      <c r="G159" t="s">
        <v>277</v>
      </c>
      <c r="H159" t="s">
        <v>135</v>
      </c>
      <c r="I159" t="s">
        <v>44</v>
      </c>
      <c r="J159" t="s">
        <v>21</v>
      </c>
      <c r="K159" t="s">
        <v>35</v>
      </c>
      <c r="L159" t="s">
        <v>266</v>
      </c>
    </row>
    <row r="160" spans="1:12">
      <c r="A160" t="s">
        <v>414</v>
      </c>
      <c r="B160" t="s">
        <v>415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</row>
    <row r="161" spans="1:12">
      <c r="A161" t="s">
        <v>416</v>
      </c>
      <c r="B161" t="s">
        <v>417</v>
      </c>
      <c r="C161" t="s">
        <v>21</v>
      </c>
      <c r="D161" t="s">
        <v>21</v>
      </c>
      <c r="E161" t="s">
        <v>21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</row>
    <row r="162" spans="1:12">
      <c r="A162" t="s">
        <v>418</v>
      </c>
      <c r="B162" t="s">
        <v>419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</row>
    <row r="163" spans="1:12">
      <c r="A163" t="s">
        <v>420</v>
      </c>
      <c r="B163" t="s">
        <v>421</v>
      </c>
      <c r="C163" t="s">
        <v>20</v>
      </c>
      <c r="D163" t="s">
        <v>14</v>
      </c>
      <c r="E163" t="s">
        <v>14</v>
      </c>
      <c r="F163" t="s">
        <v>20</v>
      </c>
      <c r="G163" t="s">
        <v>17</v>
      </c>
      <c r="H163" t="s">
        <v>18</v>
      </c>
      <c r="I163" t="s">
        <v>14</v>
      </c>
      <c r="J163" t="s">
        <v>21</v>
      </c>
      <c r="K163" t="s">
        <v>43</v>
      </c>
      <c r="L163" t="s">
        <v>51</v>
      </c>
    </row>
    <row r="164" spans="1:12">
      <c r="A164" t="s">
        <v>422</v>
      </c>
      <c r="B164" t="s">
        <v>423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</row>
    <row r="165" spans="1:12">
      <c r="A165" t="s">
        <v>424</v>
      </c>
      <c r="B165" t="s">
        <v>425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51</v>
      </c>
      <c r="L165" t="s">
        <v>21</v>
      </c>
    </row>
    <row r="166" spans="1:12">
      <c r="A166" t="s">
        <v>426</v>
      </c>
      <c r="B166" t="s">
        <v>427</v>
      </c>
      <c r="C166" t="s">
        <v>14</v>
      </c>
      <c r="D166" t="s">
        <v>14</v>
      </c>
      <c r="E166" t="s">
        <v>18</v>
      </c>
      <c r="F166" t="s">
        <v>20</v>
      </c>
      <c r="G166" t="s">
        <v>43</v>
      </c>
      <c r="H166" t="s">
        <v>410</v>
      </c>
      <c r="I166" t="s">
        <v>51</v>
      </c>
      <c r="J166" t="s">
        <v>21</v>
      </c>
      <c r="K166" t="s">
        <v>130</v>
      </c>
      <c r="L166" t="s">
        <v>217</v>
      </c>
    </row>
    <row r="167" spans="1:12">
      <c r="A167" t="s">
        <v>428</v>
      </c>
      <c r="B167" t="s">
        <v>429</v>
      </c>
      <c r="C167" t="s">
        <v>430</v>
      </c>
      <c r="D167" t="s">
        <v>431</v>
      </c>
      <c r="E167" t="s">
        <v>432</v>
      </c>
      <c r="F167" t="s">
        <v>433</v>
      </c>
      <c r="G167" t="s">
        <v>434</v>
      </c>
      <c r="H167" t="s">
        <v>435</v>
      </c>
      <c r="I167" t="s">
        <v>436</v>
      </c>
      <c r="J167" t="s">
        <v>159</v>
      </c>
      <c r="K167" t="s">
        <v>437</v>
      </c>
      <c r="L167" t="s">
        <v>438</v>
      </c>
    </row>
    <row r="168" spans="1:12">
      <c r="A168" t="s">
        <v>439</v>
      </c>
      <c r="B168" t="s">
        <v>440</v>
      </c>
      <c r="C168" t="s">
        <v>45</v>
      </c>
      <c r="D168" t="s">
        <v>51</v>
      </c>
      <c r="E168" t="s">
        <v>51</v>
      </c>
      <c r="F168" t="s">
        <v>131</v>
      </c>
      <c r="G168" t="s">
        <v>35</v>
      </c>
      <c r="H168" t="s">
        <v>18</v>
      </c>
      <c r="I168" t="s">
        <v>20</v>
      </c>
      <c r="J168" t="s">
        <v>21</v>
      </c>
      <c r="K168" t="s">
        <v>18</v>
      </c>
      <c r="L168" t="s">
        <v>20</v>
      </c>
    </row>
    <row r="169" spans="1:12">
      <c r="A169" t="s">
        <v>441</v>
      </c>
      <c r="B169" t="s">
        <v>442</v>
      </c>
      <c r="C169" t="s">
        <v>390</v>
      </c>
      <c r="D169" t="s">
        <v>410</v>
      </c>
      <c r="E169" t="s">
        <v>219</v>
      </c>
      <c r="F169" t="s">
        <v>443</v>
      </c>
      <c r="G169" t="s">
        <v>126</v>
      </c>
      <c r="H169" t="s">
        <v>336</v>
      </c>
      <c r="I169" t="s">
        <v>125</v>
      </c>
      <c r="J169" t="s">
        <v>21</v>
      </c>
      <c r="K169" t="s">
        <v>30</v>
      </c>
      <c r="L169" t="s">
        <v>444</v>
      </c>
    </row>
    <row r="170" spans="1:12">
      <c r="A170" t="s">
        <v>445</v>
      </c>
      <c r="B170" t="s">
        <v>446</v>
      </c>
      <c r="C170" t="s">
        <v>447</v>
      </c>
      <c r="D170" t="s">
        <v>448</v>
      </c>
      <c r="E170" t="s">
        <v>449</v>
      </c>
      <c r="F170" t="s">
        <v>450</v>
      </c>
      <c r="G170" t="s">
        <v>212</v>
      </c>
      <c r="H170" t="s">
        <v>451</v>
      </c>
      <c r="I170" t="s">
        <v>452</v>
      </c>
      <c r="J170" t="s">
        <v>259</v>
      </c>
      <c r="K170" t="s">
        <v>452</v>
      </c>
      <c r="L170" t="s">
        <v>453</v>
      </c>
    </row>
    <row r="171" spans="1:12">
      <c r="A171" t="s">
        <v>454</v>
      </c>
      <c r="B171" t="s">
        <v>455</v>
      </c>
      <c r="C171" t="s">
        <v>266</v>
      </c>
      <c r="D171" t="s">
        <v>199</v>
      </c>
      <c r="E171" t="s">
        <v>266</v>
      </c>
      <c r="F171" t="s">
        <v>456</v>
      </c>
      <c r="G171" t="s">
        <v>266</v>
      </c>
      <c r="H171" t="s">
        <v>457</v>
      </c>
      <c r="I171" t="s">
        <v>458</v>
      </c>
      <c r="J171" t="s">
        <v>14</v>
      </c>
      <c r="K171" t="s">
        <v>459</v>
      </c>
      <c r="L171" t="s">
        <v>448</v>
      </c>
    </row>
    <row r="172" spans="1:12">
      <c r="A172" t="s">
        <v>460</v>
      </c>
      <c r="B172" t="s">
        <v>461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</row>
    <row r="173" spans="1:12">
      <c r="A173" t="s">
        <v>462</v>
      </c>
      <c r="B173" t="s">
        <v>463</v>
      </c>
      <c r="C173" t="s">
        <v>21</v>
      </c>
      <c r="D173" t="s">
        <v>14</v>
      </c>
      <c r="E173" t="s">
        <v>14</v>
      </c>
      <c r="F173" t="s">
        <v>51</v>
      </c>
      <c r="G173" t="s">
        <v>18</v>
      </c>
      <c r="H173" t="s">
        <v>14</v>
      </c>
      <c r="I173" t="s">
        <v>14</v>
      </c>
      <c r="J173" t="s">
        <v>21</v>
      </c>
      <c r="K173" t="s">
        <v>14</v>
      </c>
      <c r="L173" t="s">
        <v>14</v>
      </c>
    </row>
    <row r="174" spans="1:12">
      <c r="A174" t="s">
        <v>464</v>
      </c>
      <c r="B174" t="s">
        <v>465</v>
      </c>
      <c r="C174" t="s">
        <v>21</v>
      </c>
      <c r="D174" t="s">
        <v>17</v>
      </c>
      <c r="E174" t="s">
        <v>20</v>
      </c>
      <c r="F174" t="s">
        <v>131</v>
      </c>
      <c r="G174" t="s">
        <v>51</v>
      </c>
      <c r="H174" t="s">
        <v>46</v>
      </c>
      <c r="I174" t="s">
        <v>14</v>
      </c>
      <c r="J174" t="s">
        <v>21</v>
      </c>
      <c r="K174" t="s">
        <v>20</v>
      </c>
      <c r="L174" t="s">
        <v>259</v>
      </c>
    </row>
    <row r="175" spans="1:12">
      <c r="A175" t="s">
        <v>466</v>
      </c>
      <c r="B175" t="s">
        <v>467</v>
      </c>
      <c r="C175" t="s">
        <v>21</v>
      </c>
      <c r="D175" t="s">
        <v>468</v>
      </c>
      <c r="E175" t="s">
        <v>18</v>
      </c>
      <c r="F175" t="s">
        <v>135</v>
      </c>
      <c r="G175" t="s">
        <v>45</v>
      </c>
      <c r="H175" t="s">
        <v>46</v>
      </c>
      <c r="I175" t="s">
        <v>20</v>
      </c>
      <c r="J175" t="s">
        <v>21</v>
      </c>
      <c r="K175" t="s">
        <v>21</v>
      </c>
      <c r="L175" t="s">
        <v>410</v>
      </c>
    </row>
    <row r="176" spans="1:12">
      <c r="A176" t="s">
        <v>469</v>
      </c>
      <c r="B176" t="s">
        <v>470</v>
      </c>
      <c r="C176" t="s">
        <v>471</v>
      </c>
      <c r="D176" t="s">
        <v>472</v>
      </c>
      <c r="E176" t="s">
        <v>473</v>
      </c>
      <c r="F176" t="s">
        <v>474</v>
      </c>
      <c r="G176" t="s">
        <v>475</v>
      </c>
      <c r="H176" t="s">
        <v>476</v>
      </c>
      <c r="I176" t="s">
        <v>477</v>
      </c>
      <c r="J176" t="s">
        <v>478</v>
      </c>
      <c r="K176" t="s">
        <v>479</v>
      </c>
      <c r="L176" t="s">
        <v>480</v>
      </c>
    </row>
    <row r="177" spans="1:12">
      <c r="A177" t="s">
        <v>481</v>
      </c>
      <c r="B177" t="s">
        <v>482</v>
      </c>
      <c r="C177" t="s">
        <v>483</v>
      </c>
      <c r="D177" t="s">
        <v>484</v>
      </c>
      <c r="E177" t="s">
        <v>485</v>
      </c>
      <c r="F177" t="s">
        <v>486</v>
      </c>
      <c r="G177" t="s">
        <v>487</v>
      </c>
      <c r="H177" t="s">
        <v>488</v>
      </c>
      <c r="I177" t="s">
        <v>489</v>
      </c>
      <c r="J177" t="s">
        <v>478</v>
      </c>
      <c r="K177" t="s">
        <v>490</v>
      </c>
      <c r="L177" t="s">
        <v>491</v>
      </c>
    </row>
    <row r="178" spans="1:12">
      <c r="A178" t="s">
        <v>492</v>
      </c>
      <c r="B178" t="s">
        <v>493</v>
      </c>
      <c r="C178" t="s">
        <v>494</v>
      </c>
      <c r="D178" t="s">
        <v>495</v>
      </c>
      <c r="E178" t="s">
        <v>496</v>
      </c>
      <c r="F178" t="s">
        <v>497</v>
      </c>
      <c r="G178" t="s">
        <v>498</v>
      </c>
      <c r="H178" t="s">
        <v>499</v>
      </c>
      <c r="I178" t="s">
        <v>500</v>
      </c>
      <c r="J178" t="s">
        <v>14</v>
      </c>
      <c r="K178" t="s">
        <v>501</v>
      </c>
      <c r="L178" t="s">
        <v>502</v>
      </c>
    </row>
    <row r="179" spans="1:12">
      <c r="A179" t="s">
        <v>503</v>
      </c>
      <c r="B179" t="s">
        <v>504</v>
      </c>
      <c r="C179" t="s">
        <v>410</v>
      </c>
      <c r="D179" t="s">
        <v>127</v>
      </c>
      <c r="E179" t="s">
        <v>20</v>
      </c>
      <c r="F179" t="s">
        <v>45</v>
      </c>
      <c r="G179" t="s">
        <v>19</v>
      </c>
      <c r="H179" t="s">
        <v>31</v>
      </c>
      <c r="I179" t="s">
        <v>43</v>
      </c>
      <c r="J179" t="s">
        <v>21</v>
      </c>
      <c r="K179" t="s">
        <v>21</v>
      </c>
      <c r="L179" t="s">
        <v>139</v>
      </c>
    </row>
    <row r="180" spans="1:12">
      <c r="A180" t="s">
        <v>505</v>
      </c>
      <c r="B180" t="s">
        <v>506</v>
      </c>
      <c r="C180" t="s">
        <v>20</v>
      </c>
      <c r="D180" t="s">
        <v>35</v>
      </c>
      <c r="E180" t="s">
        <v>130</v>
      </c>
      <c r="F180" t="s">
        <v>134</v>
      </c>
      <c r="G180" t="s">
        <v>43</v>
      </c>
      <c r="H180" t="s">
        <v>19</v>
      </c>
      <c r="I180" t="s">
        <v>135</v>
      </c>
      <c r="J180" t="s">
        <v>21</v>
      </c>
      <c r="K180" t="s">
        <v>51</v>
      </c>
      <c r="L180" t="s">
        <v>130</v>
      </c>
    </row>
    <row r="181" spans="1:12">
      <c r="A181" t="s">
        <v>507</v>
      </c>
      <c r="B181" t="s">
        <v>508</v>
      </c>
      <c r="C181" t="s">
        <v>134</v>
      </c>
      <c r="D181" t="s">
        <v>210</v>
      </c>
      <c r="E181" t="s">
        <v>134</v>
      </c>
      <c r="F181" t="s">
        <v>210</v>
      </c>
      <c r="G181" t="s">
        <v>410</v>
      </c>
      <c r="H181" t="s">
        <v>336</v>
      </c>
      <c r="I181" t="s">
        <v>125</v>
      </c>
      <c r="J181" t="s">
        <v>21</v>
      </c>
      <c r="K181" t="s">
        <v>35</v>
      </c>
      <c r="L181" t="s">
        <v>444</v>
      </c>
    </row>
    <row r="182" spans="1:12">
      <c r="A182" t="s">
        <v>509</v>
      </c>
      <c r="B182" t="s">
        <v>510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</row>
    <row r="183" spans="1:12">
      <c r="A183" t="s">
        <v>511</v>
      </c>
      <c r="B183" t="s">
        <v>512</v>
      </c>
      <c r="C183" t="s">
        <v>21</v>
      </c>
      <c r="D183" t="s">
        <v>21</v>
      </c>
      <c r="E183" t="s">
        <v>21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1"/>
  <sheetViews>
    <sheetView topLeftCell="ET1" workbookViewId="0">
      <selection activeCell="CD7" sqref="CD7"/>
    </sheetView>
  </sheetViews>
  <sheetFormatPr baseColWidth="10" defaultRowHeight="14" x14ac:dyDescent="0"/>
  <cols>
    <col min="1" max="1" width="37.83203125" bestFit="1" customWidth="1"/>
    <col min="147" max="147" width="12.33203125" bestFit="1" customWidth="1"/>
    <col min="149" max="149" width="12.33203125" bestFit="1" customWidth="1"/>
    <col min="167" max="167" width="12.33203125" bestFit="1" customWidth="1"/>
  </cols>
  <sheetData>
    <row r="1" spans="1:183">
      <c r="A1" t="s">
        <v>513</v>
      </c>
      <c r="B1" t="s">
        <v>12</v>
      </c>
      <c r="C1" t="s">
        <v>15</v>
      </c>
      <c r="D1" t="s">
        <v>23</v>
      </c>
      <c r="E1" t="s">
        <v>25</v>
      </c>
      <c r="F1" t="s">
        <v>27</v>
      </c>
      <c r="G1" t="s">
        <v>37</v>
      </c>
      <c r="H1" t="s">
        <v>39</v>
      </c>
      <c r="I1" t="s">
        <v>41</v>
      </c>
      <c r="J1" t="s">
        <v>47</v>
      </c>
      <c r="K1" t="s">
        <v>49</v>
      </c>
      <c r="L1" t="s">
        <v>52</v>
      </c>
      <c r="M1" t="s">
        <v>54</v>
      </c>
      <c r="N1" t="s">
        <v>56</v>
      </c>
      <c r="O1" t="s">
        <v>58</v>
      </c>
      <c r="P1" t="s">
        <v>60</v>
      </c>
      <c r="Q1" t="s">
        <v>62</v>
      </c>
      <c r="R1" t="s">
        <v>64</v>
      </c>
      <c r="S1" t="s">
        <v>66</v>
      </c>
      <c r="T1" t="s">
        <v>68</v>
      </c>
      <c r="U1" t="s">
        <v>70</v>
      </c>
      <c r="V1" t="s">
        <v>72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132</v>
      </c>
      <c r="BU1" t="s">
        <v>136</v>
      </c>
      <c r="BV1" t="s">
        <v>140</v>
      </c>
      <c r="BW1" t="s">
        <v>142</v>
      </c>
      <c r="BX1" t="s">
        <v>144</v>
      </c>
      <c r="BY1" t="s">
        <v>146</v>
      </c>
      <c r="BZ1" t="s">
        <v>148</v>
      </c>
      <c r="CA1" t="s">
        <v>150</v>
      </c>
      <c r="CB1" t="s">
        <v>153</v>
      </c>
      <c r="CC1" t="s">
        <v>155</v>
      </c>
      <c r="CD1" t="s">
        <v>157</v>
      </c>
      <c r="CE1" t="s">
        <v>165</v>
      </c>
      <c r="CF1" t="s">
        <v>172</v>
      </c>
      <c r="CG1" t="s">
        <v>179</v>
      </c>
      <c r="CH1" t="s">
        <v>181</v>
      </c>
      <c r="CI1" t="s">
        <v>183</v>
      </c>
      <c r="CJ1" t="s">
        <v>188</v>
      </c>
      <c r="CK1" t="s">
        <v>190</v>
      </c>
      <c r="CL1" t="s">
        <v>196</v>
      </c>
      <c r="CM1" t="s">
        <v>200</v>
      </c>
      <c r="CN1" t="s">
        <v>202</v>
      </c>
      <c r="CO1" t="s">
        <v>213</v>
      </c>
      <c r="CP1" t="s">
        <v>215</v>
      </c>
      <c r="CQ1" t="s">
        <v>220</v>
      </c>
      <c r="CR1" t="s">
        <v>222</v>
      </c>
      <c r="CS1" t="s">
        <v>224</v>
      </c>
      <c r="CT1" t="s">
        <v>226</v>
      </c>
      <c r="CU1" t="s">
        <v>229</v>
      </c>
      <c r="CV1" t="s">
        <v>232</v>
      </c>
      <c r="CW1" t="s">
        <v>234</v>
      </c>
      <c r="CX1" t="s">
        <v>236</v>
      </c>
      <c r="CY1" t="s">
        <v>238</v>
      </c>
      <c r="CZ1" t="s">
        <v>240</v>
      </c>
      <c r="DA1" t="s">
        <v>242</v>
      </c>
      <c r="DB1" t="s">
        <v>244</v>
      </c>
      <c r="DC1" t="s">
        <v>246</v>
      </c>
      <c r="DD1" t="s">
        <v>248</v>
      </c>
      <c r="DE1" t="s">
        <v>255</v>
      </c>
      <c r="DF1" t="s">
        <v>257</v>
      </c>
      <c r="DG1" t="s">
        <v>260</v>
      </c>
      <c r="DH1" t="s">
        <v>262</v>
      </c>
      <c r="DI1" t="s">
        <v>264</v>
      </c>
      <c r="DJ1" t="s">
        <v>268</v>
      </c>
      <c r="DK1" t="s">
        <v>270</v>
      </c>
      <c r="DL1" t="s">
        <v>273</v>
      </c>
      <c r="DM1" t="s">
        <v>281</v>
      </c>
      <c r="DN1" t="s">
        <v>283</v>
      </c>
      <c r="DO1" t="s">
        <v>285</v>
      </c>
      <c r="DP1" t="s">
        <v>287</v>
      </c>
      <c r="DQ1" t="s">
        <v>289</v>
      </c>
      <c r="DR1" t="s">
        <v>291</v>
      </c>
      <c r="DS1" t="s">
        <v>293</v>
      </c>
      <c r="DT1" t="s">
        <v>295</v>
      </c>
      <c r="DU1" t="s">
        <v>296</v>
      </c>
      <c r="DV1" t="s">
        <v>297</v>
      </c>
      <c r="DW1" t="s">
        <v>298</v>
      </c>
      <c r="DX1" t="s">
        <v>299</v>
      </c>
      <c r="DY1" t="s">
        <v>301</v>
      </c>
      <c r="DZ1" t="s">
        <v>303</v>
      </c>
      <c r="EA1" t="s">
        <v>304</v>
      </c>
      <c r="EB1" t="s">
        <v>305</v>
      </c>
      <c r="EC1" t="s">
        <v>306</v>
      </c>
      <c r="ED1" t="s">
        <v>307</v>
      </c>
      <c r="EE1" t="s">
        <v>308</v>
      </c>
      <c r="EF1" t="s">
        <v>309</v>
      </c>
      <c r="EG1" t="s">
        <v>321</v>
      </c>
      <c r="EH1" t="s">
        <v>330</v>
      </c>
      <c r="EI1" t="s">
        <v>332</v>
      </c>
      <c r="EJ1" t="s">
        <v>334</v>
      </c>
      <c r="EK1" t="s">
        <v>337</v>
      </c>
      <c r="EL1" t="s">
        <v>339</v>
      </c>
      <c r="EM1" t="s">
        <v>341</v>
      </c>
      <c r="EN1" t="s">
        <v>343</v>
      </c>
      <c r="EO1" t="s">
        <v>345</v>
      </c>
      <c r="EP1" t="s">
        <v>347</v>
      </c>
      <c r="EQ1" t="s">
        <v>349</v>
      </c>
      <c r="ER1" t="s">
        <v>360</v>
      </c>
      <c r="ES1" t="s">
        <v>371</v>
      </c>
      <c r="ET1" t="s">
        <v>382</v>
      </c>
      <c r="EU1" t="s">
        <v>384</v>
      </c>
      <c r="EV1" t="s">
        <v>386</v>
      </c>
      <c r="EW1" t="s">
        <v>388</v>
      </c>
      <c r="EX1" t="s">
        <v>391</v>
      </c>
      <c r="EY1" t="s">
        <v>393</v>
      </c>
      <c r="EZ1" t="s">
        <v>395</v>
      </c>
      <c r="FA1" t="s">
        <v>406</v>
      </c>
      <c r="FB1" t="s">
        <v>408</v>
      </c>
      <c r="FC1" t="s">
        <v>412</v>
      </c>
      <c r="FD1" t="s">
        <v>414</v>
      </c>
      <c r="FE1" t="s">
        <v>416</v>
      </c>
      <c r="FF1" t="s">
        <v>418</v>
      </c>
      <c r="FG1" t="s">
        <v>420</v>
      </c>
      <c r="FH1" t="s">
        <v>422</v>
      </c>
      <c r="FI1" t="s">
        <v>424</v>
      </c>
      <c r="FJ1" t="s">
        <v>426</v>
      </c>
      <c r="FK1" t="s">
        <v>428</v>
      </c>
      <c r="FL1" t="s">
        <v>439</v>
      </c>
      <c r="FM1" t="s">
        <v>441</v>
      </c>
      <c r="FN1" t="s">
        <v>445</v>
      </c>
      <c r="FO1" t="s">
        <v>454</v>
      </c>
      <c r="FP1" t="s">
        <v>460</v>
      </c>
      <c r="FQ1" t="s">
        <v>462</v>
      </c>
      <c r="FR1" t="s">
        <v>464</v>
      </c>
      <c r="FS1" t="s">
        <v>466</v>
      </c>
      <c r="FT1" t="s">
        <v>469</v>
      </c>
      <c r="FU1" t="s">
        <v>481</v>
      </c>
      <c r="FV1" t="s">
        <v>492</v>
      </c>
      <c r="FW1" t="s">
        <v>503</v>
      </c>
      <c r="FX1" t="s">
        <v>505</v>
      </c>
      <c r="FY1" t="s">
        <v>507</v>
      </c>
      <c r="FZ1" t="s">
        <v>509</v>
      </c>
      <c r="GA1" t="s">
        <v>511</v>
      </c>
    </row>
    <row r="2" spans="1:183">
      <c r="A2" t="s">
        <v>2</v>
      </c>
      <c r="B2" s="2">
        <v>1</v>
      </c>
      <c r="C2" s="2">
        <v>1</v>
      </c>
      <c r="D2" s="2">
        <v>0</v>
      </c>
      <c r="E2" s="2">
        <v>2</v>
      </c>
      <c r="F2" s="2">
        <v>36</v>
      </c>
      <c r="G2" s="2">
        <v>0</v>
      </c>
      <c r="H2" s="2">
        <v>0</v>
      </c>
      <c r="I2" s="2">
        <v>7</v>
      </c>
      <c r="J2" s="2">
        <v>1</v>
      </c>
      <c r="K2" s="2">
        <v>2</v>
      </c>
      <c r="L2" s="2">
        <v>2</v>
      </c>
      <c r="M2" s="2">
        <v>3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2</v>
      </c>
      <c r="U2" s="2">
        <v>0</v>
      </c>
      <c r="V2" s="2">
        <v>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2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31</v>
      </c>
      <c r="BT2" s="2">
        <v>2</v>
      </c>
      <c r="BU2" s="2">
        <v>25</v>
      </c>
      <c r="BV2" s="2">
        <v>42</v>
      </c>
      <c r="BW2" s="2">
        <v>0</v>
      </c>
      <c r="BX2" s="2">
        <v>0</v>
      </c>
      <c r="BY2" s="2">
        <v>1</v>
      </c>
      <c r="BZ2" s="2">
        <v>0</v>
      </c>
      <c r="CA2" s="2">
        <v>0</v>
      </c>
      <c r="CB2" s="2">
        <v>1</v>
      </c>
      <c r="CC2" s="2">
        <v>6</v>
      </c>
      <c r="CD2" s="3">
        <v>0</v>
      </c>
      <c r="CE2" s="3">
        <v>511153.39</v>
      </c>
      <c r="CF2" s="3">
        <v>45673.75</v>
      </c>
      <c r="CG2" s="3">
        <v>0</v>
      </c>
      <c r="CH2" s="3">
        <v>0</v>
      </c>
      <c r="CI2" s="3">
        <v>0</v>
      </c>
      <c r="CJ2" s="2">
        <v>1</v>
      </c>
      <c r="CK2" s="4">
        <v>4041</v>
      </c>
      <c r="CL2" s="2">
        <v>37</v>
      </c>
      <c r="CM2" s="2">
        <v>4</v>
      </c>
      <c r="CN2" s="2">
        <v>86</v>
      </c>
      <c r="CO2" s="2">
        <v>0</v>
      </c>
      <c r="CP2" s="2">
        <v>26</v>
      </c>
      <c r="CQ2" s="2">
        <v>0</v>
      </c>
      <c r="CR2" s="2">
        <v>0</v>
      </c>
      <c r="CS2" s="2">
        <v>0</v>
      </c>
      <c r="CT2" t="s">
        <v>228</v>
      </c>
      <c r="CU2" t="s">
        <v>228</v>
      </c>
      <c r="CV2" t="s">
        <v>228</v>
      </c>
      <c r="CW2" t="s">
        <v>228</v>
      </c>
      <c r="CX2" t="s">
        <v>228</v>
      </c>
      <c r="CY2" t="s">
        <v>228</v>
      </c>
      <c r="CZ2" t="s">
        <v>228</v>
      </c>
      <c r="DA2" t="s">
        <v>228</v>
      </c>
      <c r="DB2" t="s">
        <v>228</v>
      </c>
      <c r="DC2" s="2">
        <v>0</v>
      </c>
      <c r="DD2" s="2">
        <v>45</v>
      </c>
      <c r="DE2" s="2">
        <v>0</v>
      </c>
      <c r="DF2" s="2">
        <v>13</v>
      </c>
      <c r="DG2" s="2">
        <v>0</v>
      </c>
      <c r="DH2" s="2">
        <v>1</v>
      </c>
      <c r="DI2" s="2">
        <v>14</v>
      </c>
      <c r="DJ2" s="2">
        <v>9</v>
      </c>
      <c r="DK2" s="2">
        <v>11</v>
      </c>
      <c r="DL2" s="2">
        <v>52</v>
      </c>
      <c r="DM2" s="2">
        <v>0</v>
      </c>
      <c r="DN2" s="2">
        <v>4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t="s">
        <v>311</v>
      </c>
      <c r="EG2" t="s">
        <v>323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6</v>
      </c>
      <c r="EP2" s="2">
        <v>0</v>
      </c>
      <c r="EQ2" s="3">
        <v>2694580</v>
      </c>
      <c r="ER2" s="3">
        <v>46241.31</v>
      </c>
      <c r="ES2" s="3">
        <v>277483.8</v>
      </c>
      <c r="ET2" s="3">
        <v>0</v>
      </c>
      <c r="EU2" s="3">
        <v>0</v>
      </c>
      <c r="EV2" s="3">
        <v>0</v>
      </c>
      <c r="EW2" s="2">
        <v>34</v>
      </c>
      <c r="EX2" s="2">
        <v>4</v>
      </c>
      <c r="EY2" s="2">
        <v>0</v>
      </c>
      <c r="EZ2" s="4">
        <v>1518</v>
      </c>
      <c r="FA2" s="2">
        <v>3</v>
      </c>
      <c r="FB2" s="2">
        <v>13</v>
      </c>
      <c r="FC2" s="2">
        <v>5</v>
      </c>
      <c r="FD2" s="2">
        <v>0</v>
      </c>
      <c r="FE2" s="2">
        <v>0</v>
      </c>
      <c r="FF2" s="2">
        <v>0</v>
      </c>
      <c r="FG2" s="2">
        <v>2</v>
      </c>
      <c r="FH2" s="2">
        <v>0</v>
      </c>
      <c r="FI2" s="2">
        <v>0</v>
      </c>
      <c r="FJ2" s="2">
        <v>1</v>
      </c>
      <c r="FK2" s="3">
        <v>1814027.75</v>
      </c>
      <c r="FL2" s="2">
        <v>11</v>
      </c>
      <c r="FM2" s="2">
        <v>34</v>
      </c>
      <c r="FN2" s="2">
        <v>139</v>
      </c>
      <c r="FO2" s="2">
        <v>29</v>
      </c>
      <c r="FP2" s="2">
        <v>0</v>
      </c>
      <c r="FQ2" s="2">
        <v>0</v>
      </c>
      <c r="FR2" s="2">
        <v>0</v>
      </c>
      <c r="FS2" s="2">
        <v>0</v>
      </c>
      <c r="FT2" s="4">
        <v>4896</v>
      </c>
      <c r="FU2" s="4">
        <v>5220</v>
      </c>
      <c r="FV2" s="4">
        <v>1578</v>
      </c>
      <c r="FW2" s="2">
        <v>22</v>
      </c>
      <c r="FX2" s="2">
        <v>2</v>
      </c>
      <c r="FY2" s="2">
        <v>28</v>
      </c>
      <c r="FZ2" s="2">
        <v>0</v>
      </c>
      <c r="GA2" s="2">
        <v>0</v>
      </c>
    </row>
    <row r="3" spans="1:183">
      <c r="A3" t="s">
        <v>3</v>
      </c>
      <c r="B3" s="2">
        <v>1</v>
      </c>
      <c r="C3" s="2">
        <v>3</v>
      </c>
      <c r="D3" s="2">
        <v>0</v>
      </c>
      <c r="E3" s="2">
        <v>1</v>
      </c>
      <c r="F3" s="2">
        <v>32</v>
      </c>
      <c r="G3" s="2">
        <v>0</v>
      </c>
      <c r="H3" s="2">
        <v>0</v>
      </c>
      <c r="I3" s="2">
        <v>7</v>
      </c>
      <c r="J3" s="2">
        <v>1</v>
      </c>
      <c r="K3" s="2">
        <v>3</v>
      </c>
      <c r="L3" s="2">
        <v>2</v>
      </c>
      <c r="M3" s="2">
        <v>9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2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18</v>
      </c>
      <c r="BT3" s="2">
        <v>10</v>
      </c>
      <c r="BU3" s="2">
        <v>25</v>
      </c>
      <c r="BV3" s="2">
        <v>14</v>
      </c>
      <c r="BW3" s="2">
        <v>6</v>
      </c>
      <c r="BX3" s="2">
        <v>2</v>
      </c>
      <c r="BY3" s="2">
        <v>0</v>
      </c>
      <c r="BZ3" s="2">
        <v>3</v>
      </c>
      <c r="CA3" s="2">
        <v>0</v>
      </c>
      <c r="CB3" s="2">
        <v>4</v>
      </c>
      <c r="CC3" s="2">
        <v>8</v>
      </c>
      <c r="CD3" s="3">
        <v>0</v>
      </c>
      <c r="CE3" s="3">
        <v>224279.31</v>
      </c>
      <c r="CF3" s="3">
        <v>26790</v>
      </c>
      <c r="CG3" s="3">
        <v>0</v>
      </c>
      <c r="CH3" s="3">
        <v>0</v>
      </c>
      <c r="CI3" s="3">
        <v>0</v>
      </c>
      <c r="CJ3" s="2">
        <v>0</v>
      </c>
      <c r="CK3" s="4">
        <v>4060</v>
      </c>
      <c r="CL3" s="2">
        <v>37</v>
      </c>
      <c r="CM3" s="2">
        <v>0</v>
      </c>
      <c r="CN3" s="2">
        <v>35</v>
      </c>
      <c r="CO3" s="2">
        <v>1</v>
      </c>
      <c r="CP3" s="2">
        <v>23</v>
      </c>
      <c r="CQ3" s="2">
        <v>0</v>
      </c>
      <c r="CR3" s="2">
        <v>0</v>
      </c>
      <c r="CS3" s="2">
        <v>0</v>
      </c>
      <c r="CT3" t="s">
        <v>228</v>
      </c>
      <c r="CU3" t="s">
        <v>231</v>
      </c>
      <c r="CV3" t="s">
        <v>228</v>
      </c>
      <c r="CW3" t="s">
        <v>228</v>
      </c>
      <c r="CX3" t="s">
        <v>228</v>
      </c>
      <c r="CY3" t="s">
        <v>228</v>
      </c>
      <c r="CZ3" t="s">
        <v>228</v>
      </c>
      <c r="DA3" t="s">
        <v>228</v>
      </c>
      <c r="DB3" t="s">
        <v>228</v>
      </c>
      <c r="DC3" s="2">
        <v>14</v>
      </c>
      <c r="DD3" s="2">
        <v>40</v>
      </c>
      <c r="DE3" s="2">
        <v>1</v>
      </c>
      <c r="DF3" s="2">
        <v>8</v>
      </c>
      <c r="DG3" s="2">
        <v>0</v>
      </c>
      <c r="DH3" s="2">
        <v>1</v>
      </c>
      <c r="DI3" s="2">
        <v>9</v>
      </c>
      <c r="DJ3" s="2">
        <v>18</v>
      </c>
      <c r="DK3" s="2">
        <v>8</v>
      </c>
      <c r="DL3" s="2">
        <v>55</v>
      </c>
      <c r="DM3" s="2">
        <v>0</v>
      </c>
      <c r="DN3" s="2">
        <v>10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1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t="s">
        <v>312</v>
      </c>
      <c r="EG3" t="s">
        <v>324</v>
      </c>
      <c r="EH3" s="2">
        <v>0</v>
      </c>
      <c r="EI3" s="2">
        <v>1</v>
      </c>
      <c r="EJ3" s="2">
        <v>2</v>
      </c>
      <c r="EK3" s="2">
        <v>0</v>
      </c>
      <c r="EL3" s="2">
        <v>0</v>
      </c>
      <c r="EM3" s="2">
        <v>0</v>
      </c>
      <c r="EN3" s="2">
        <v>0</v>
      </c>
      <c r="EO3" s="2">
        <v>4</v>
      </c>
      <c r="EP3" s="2">
        <v>0</v>
      </c>
      <c r="EQ3" s="3">
        <v>1161982.94</v>
      </c>
      <c r="ER3" s="3">
        <v>397832.03</v>
      </c>
      <c r="ES3" s="3">
        <v>394703</v>
      </c>
      <c r="ET3" s="3">
        <v>0</v>
      </c>
      <c r="EU3" s="3">
        <v>0</v>
      </c>
      <c r="EV3" s="3">
        <v>0</v>
      </c>
      <c r="EW3" s="2">
        <v>34</v>
      </c>
      <c r="EX3" s="2">
        <v>0</v>
      </c>
      <c r="EY3" s="2">
        <v>1</v>
      </c>
      <c r="EZ3" s="2">
        <v>300</v>
      </c>
      <c r="FA3" s="2">
        <v>1</v>
      </c>
      <c r="FB3" s="2">
        <v>12</v>
      </c>
      <c r="FC3" s="2">
        <v>13</v>
      </c>
      <c r="FD3" s="2">
        <v>0</v>
      </c>
      <c r="FE3" s="2">
        <v>0</v>
      </c>
      <c r="FF3" s="2">
        <v>0</v>
      </c>
      <c r="FG3" s="2">
        <v>1</v>
      </c>
      <c r="FH3" s="2">
        <v>0</v>
      </c>
      <c r="FI3" s="2">
        <v>0</v>
      </c>
      <c r="FJ3" s="2">
        <v>1</v>
      </c>
      <c r="FK3" s="3">
        <v>118378.6</v>
      </c>
      <c r="FL3" s="2">
        <v>5</v>
      </c>
      <c r="FM3" s="2">
        <v>22</v>
      </c>
      <c r="FN3" s="2">
        <v>106</v>
      </c>
      <c r="FO3" s="2">
        <v>21</v>
      </c>
      <c r="FP3" s="2">
        <v>0</v>
      </c>
      <c r="FQ3" s="2">
        <v>1</v>
      </c>
      <c r="FR3" s="2">
        <v>3</v>
      </c>
      <c r="FS3" s="2">
        <v>48</v>
      </c>
      <c r="FT3" s="4">
        <v>1231</v>
      </c>
      <c r="FU3" s="4">
        <v>1809</v>
      </c>
      <c r="FV3" s="2">
        <v>356</v>
      </c>
      <c r="FW3" s="2">
        <v>25</v>
      </c>
      <c r="FX3" s="2">
        <v>10</v>
      </c>
      <c r="FY3" s="2">
        <v>20</v>
      </c>
      <c r="FZ3" s="2">
        <v>0</v>
      </c>
      <c r="GA3" s="2">
        <v>0</v>
      </c>
    </row>
    <row r="4" spans="1:183">
      <c r="A4" t="s">
        <v>4</v>
      </c>
      <c r="B4" s="2">
        <v>1</v>
      </c>
      <c r="C4" s="2">
        <v>4</v>
      </c>
      <c r="D4" s="2">
        <v>1</v>
      </c>
      <c r="E4" s="2">
        <v>0</v>
      </c>
      <c r="F4" s="2">
        <v>40</v>
      </c>
      <c r="G4" s="2">
        <v>0</v>
      </c>
      <c r="H4" s="2">
        <v>0</v>
      </c>
      <c r="I4" s="2">
        <v>10</v>
      </c>
      <c r="J4" s="2">
        <v>2</v>
      </c>
      <c r="K4" s="2">
        <v>1</v>
      </c>
      <c r="L4" s="2">
        <v>0</v>
      </c>
      <c r="M4" s="2">
        <v>5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2</v>
      </c>
      <c r="V4" s="2">
        <v>3</v>
      </c>
      <c r="W4" s="2">
        <v>3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1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1</v>
      </c>
      <c r="BP4" s="2">
        <v>0</v>
      </c>
      <c r="BQ4" s="2">
        <v>0</v>
      </c>
      <c r="BR4" s="2">
        <v>0</v>
      </c>
      <c r="BS4" s="2">
        <v>35</v>
      </c>
      <c r="BT4" s="2">
        <v>12</v>
      </c>
      <c r="BU4" s="2">
        <v>2</v>
      </c>
      <c r="BV4" s="2">
        <v>12</v>
      </c>
      <c r="BW4" s="2">
        <v>0</v>
      </c>
      <c r="BX4" s="2">
        <v>1</v>
      </c>
      <c r="BY4" s="2">
        <v>10</v>
      </c>
      <c r="BZ4" s="2">
        <v>0</v>
      </c>
      <c r="CA4" s="2">
        <v>0</v>
      </c>
      <c r="CB4" s="2">
        <v>1</v>
      </c>
      <c r="CC4" s="2">
        <v>4</v>
      </c>
      <c r="CD4" s="3">
        <v>37788.75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2">
        <v>0</v>
      </c>
      <c r="CK4" s="4">
        <v>4041</v>
      </c>
      <c r="CL4" s="2">
        <v>37</v>
      </c>
      <c r="CM4" s="2">
        <v>3</v>
      </c>
      <c r="CN4" s="2">
        <v>75</v>
      </c>
      <c r="CO4" s="2">
        <v>3</v>
      </c>
      <c r="CP4" s="2">
        <v>27</v>
      </c>
      <c r="CQ4" s="2">
        <v>0</v>
      </c>
      <c r="CR4" s="2">
        <v>0</v>
      </c>
      <c r="CS4" s="2">
        <v>0</v>
      </c>
      <c r="CT4" t="s">
        <v>228</v>
      </c>
      <c r="CU4" t="s">
        <v>228</v>
      </c>
      <c r="CV4" t="s">
        <v>228</v>
      </c>
      <c r="CW4" t="s">
        <v>228</v>
      </c>
      <c r="CX4" t="s">
        <v>228</v>
      </c>
      <c r="CY4" t="s">
        <v>228</v>
      </c>
      <c r="CZ4" t="s">
        <v>228</v>
      </c>
      <c r="DA4" t="s">
        <v>228</v>
      </c>
      <c r="DB4" t="s">
        <v>228</v>
      </c>
      <c r="DC4" s="2">
        <v>0</v>
      </c>
      <c r="DD4" s="2">
        <v>30</v>
      </c>
      <c r="DE4" s="2">
        <v>0</v>
      </c>
      <c r="DF4" s="2">
        <v>1</v>
      </c>
      <c r="DG4" s="2">
        <v>2</v>
      </c>
      <c r="DH4" s="2">
        <v>0</v>
      </c>
      <c r="DI4" s="2">
        <v>5</v>
      </c>
      <c r="DJ4" s="2">
        <v>8</v>
      </c>
      <c r="DK4" s="2">
        <v>12</v>
      </c>
      <c r="DL4" s="2">
        <v>42</v>
      </c>
      <c r="DM4" s="2">
        <v>0</v>
      </c>
      <c r="DN4" s="2">
        <v>6</v>
      </c>
      <c r="DO4" s="2">
        <v>1</v>
      </c>
      <c r="DP4" s="2">
        <v>0</v>
      </c>
      <c r="DQ4" s="2">
        <v>1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t="s">
        <v>313</v>
      </c>
      <c r="EG4" t="s">
        <v>323</v>
      </c>
      <c r="EH4" s="2">
        <v>0</v>
      </c>
      <c r="EI4" s="2">
        <v>2</v>
      </c>
      <c r="EJ4" s="2">
        <v>1</v>
      </c>
      <c r="EK4" s="2">
        <v>0</v>
      </c>
      <c r="EL4" s="2">
        <v>0</v>
      </c>
      <c r="EM4" s="2">
        <v>0</v>
      </c>
      <c r="EN4" s="2">
        <v>0</v>
      </c>
      <c r="EO4" s="2">
        <v>4</v>
      </c>
      <c r="EP4" s="2">
        <v>0</v>
      </c>
      <c r="EQ4" s="3">
        <v>1227989.9099999999</v>
      </c>
      <c r="ER4" s="3">
        <v>40025</v>
      </c>
      <c r="ES4" s="3">
        <v>1130937.1599999999</v>
      </c>
      <c r="ET4" s="3">
        <v>0</v>
      </c>
      <c r="EU4" s="3">
        <v>0</v>
      </c>
      <c r="EV4" s="3">
        <v>0</v>
      </c>
      <c r="EW4" s="2">
        <v>34</v>
      </c>
      <c r="EX4" s="2">
        <v>3</v>
      </c>
      <c r="EY4" s="2">
        <v>0</v>
      </c>
      <c r="EZ4" s="4">
        <v>1240</v>
      </c>
      <c r="FA4" s="2">
        <v>0</v>
      </c>
      <c r="FB4" s="2">
        <v>6</v>
      </c>
      <c r="FC4" s="2">
        <v>15</v>
      </c>
      <c r="FD4" s="2">
        <v>0</v>
      </c>
      <c r="FE4" s="2">
        <v>0</v>
      </c>
      <c r="FF4" s="2">
        <v>0</v>
      </c>
      <c r="FG4" s="2">
        <v>1</v>
      </c>
      <c r="FH4" s="2">
        <v>0</v>
      </c>
      <c r="FI4" s="2">
        <v>0</v>
      </c>
      <c r="FJ4" s="2">
        <v>4</v>
      </c>
      <c r="FK4" s="3">
        <v>19239</v>
      </c>
      <c r="FL4" s="2">
        <v>5</v>
      </c>
      <c r="FM4" s="2">
        <v>30</v>
      </c>
      <c r="FN4" s="2">
        <v>166</v>
      </c>
      <c r="FO4" s="2">
        <v>29</v>
      </c>
      <c r="FP4" s="2">
        <v>0</v>
      </c>
      <c r="FQ4" s="2">
        <v>1</v>
      </c>
      <c r="FR4" s="2">
        <v>2</v>
      </c>
      <c r="FS4" s="2">
        <v>4</v>
      </c>
      <c r="FT4" s="4">
        <v>5261</v>
      </c>
      <c r="FU4" s="4">
        <v>5642</v>
      </c>
      <c r="FV4" s="4">
        <v>1309</v>
      </c>
      <c r="FW4" s="2">
        <v>2</v>
      </c>
      <c r="FX4" s="2">
        <v>12</v>
      </c>
      <c r="FY4" s="2">
        <v>28</v>
      </c>
      <c r="FZ4" s="2">
        <v>0</v>
      </c>
      <c r="GA4" s="2">
        <v>0</v>
      </c>
    </row>
    <row r="5" spans="1:183">
      <c r="A5" t="s">
        <v>5</v>
      </c>
      <c r="B5" s="2">
        <v>1</v>
      </c>
      <c r="C5" s="2">
        <v>4</v>
      </c>
      <c r="D5" s="2">
        <v>0</v>
      </c>
      <c r="E5" s="2">
        <v>1</v>
      </c>
      <c r="F5" s="2">
        <v>54</v>
      </c>
      <c r="G5" s="2">
        <v>0</v>
      </c>
      <c r="H5" s="2">
        <v>0</v>
      </c>
      <c r="I5" s="2">
        <v>9</v>
      </c>
      <c r="J5" s="2">
        <v>3</v>
      </c>
      <c r="K5" s="2">
        <v>4</v>
      </c>
      <c r="L5" s="2">
        <v>2</v>
      </c>
      <c r="M5" s="2">
        <v>3</v>
      </c>
      <c r="N5" s="2">
        <v>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4</v>
      </c>
      <c r="W5" s="2">
        <v>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</v>
      </c>
      <c r="BP5" s="2">
        <v>0</v>
      </c>
      <c r="BQ5" s="2">
        <v>0</v>
      </c>
      <c r="BR5" s="2">
        <v>0</v>
      </c>
      <c r="BS5" s="2">
        <v>25</v>
      </c>
      <c r="BT5" s="2">
        <v>28</v>
      </c>
      <c r="BU5" s="2">
        <v>11</v>
      </c>
      <c r="BV5" s="2">
        <v>31</v>
      </c>
      <c r="BW5" s="2">
        <v>3</v>
      </c>
      <c r="BX5" s="2">
        <v>0</v>
      </c>
      <c r="BY5" s="2">
        <v>0</v>
      </c>
      <c r="BZ5" s="2">
        <v>1</v>
      </c>
      <c r="CA5" s="2">
        <v>24</v>
      </c>
      <c r="CB5" s="2">
        <v>11</v>
      </c>
      <c r="CC5" s="2">
        <v>14</v>
      </c>
      <c r="CD5" s="3">
        <v>405826.4</v>
      </c>
      <c r="CE5" s="3">
        <v>0</v>
      </c>
      <c r="CF5" s="3">
        <v>9000</v>
      </c>
      <c r="CG5" s="3">
        <v>0</v>
      </c>
      <c r="CH5" s="3">
        <v>0</v>
      </c>
      <c r="CI5" s="3">
        <v>8760</v>
      </c>
      <c r="CJ5" s="2">
        <v>0</v>
      </c>
      <c r="CK5" s="4">
        <v>3480</v>
      </c>
      <c r="CL5" s="2">
        <v>28</v>
      </c>
      <c r="CM5" s="2">
        <v>1</v>
      </c>
      <c r="CN5" s="2">
        <v>101</v>
      </c>
      <c r="CO5" s="2">
        <v>3</v>
      </c>
      <c r="CP5" s="2">
        <v>21</v>
      </c>
      <c r="CQ5" s="2">
        <v>0</v>
      </c>
      <c r="CR5" s="2">
        <v>0</v>
      </c>
      <c r="CS5" s="2">
        <v>0</v>
      </c>
      <c r="CT5" t="s">
        <v>228</v>
      </c>
      <c r="CU5" t="s">
        <v>228</v>
      </c>
      <c r="CV5" t="s">
        <v>228</v>
      </c>
      <c r="CW5" t="s">
        <v>228</v>
      </c>
      <c r="CX5" t="s">
        <v>228</v>
      </c>
      <c r="CY5" t="s">
        <v>228</v>
      </c>
      <c r="CZ5" t="s">
        <v>228</v>
      </c>
      <c r="DA5" t="s">
        <v>228</v>
      </c>
      <c r="DB5" t="s">
        <v>228</v>
      </c>
      <c r="DC5" s="2">
        <v>4</v>
      </c>
      <c r="DD5" s="2">
        <v>76</v>
      </c>
      <c r="DE5" s="2">
        <v>1</v>
      </c>
      <c r="DF5" s="2">
        <v>1</v>
      </c>
      <c r="DG5" s="2">
        <v>6</v>
      </c>
      <c r="DH5" s="2">
        <v>2</v>
      </c>
      <c r="DI5" s="2">
        <v>29</v>
      </c>
      <c r="DJ5" s="2">
        <v>10</v>
      </c>
      <c r="DK5" s="2">
        <v>21</v>
      </c>
      <c r="DL5" s="2">
        <v>59</v>
      </c>
      <c r="DM5" s="2">
        <v>0</v>
      </c>
      <c r="DN5" s="2">
        <v>7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t="s">
        <v>314</v>
      </c>
      <c r="EG5" t="s">
        <v>325</v>
      </c>
      <c r="EH5" s="2">
        <v>0</v>
      </c>
      <c r="EI5" s="2">
        <v>0</v>
      </c>
      <c r="EJ5" s="2">
        <v>9</v>
      </c>
      <c r="EK5" s="2">
        <v>0</v>
      </c>
      <c r="EL5" s="2">
        <v>0</v>
      </c>
      <c r="EM5" s="2">
        <v>0</v>
      </c>
      <c r="EN5" s="2">
        <v>0</v>
      </c>
      <c r="EO5" s="2">
        <v>11</v>
      </c>
      <c r="EP5" s="2">
        <v>0</v>
      </c>
      <c r="EQ5" s="3">
        <v>2622999.91</v>
      </c>
      <c r="ER5" s="3">
        <v>161918.31</v>
      </c>
      <c r="ES5" s="3">
        <v>1189727.54</v>
      </c>
      <c r="ET5" s="3">
        <v>0</v>
      </c>
      <c r="EU5" s="3">
        <v>0</v>
      </c>
      <c r="EV5" s="3">
        <v>0</v>
      </c>
      <c r="EW5" s="2">
        <v>27</v>
      </c>
      <c r="EX5" s="2">
        <v>3</v>
      </c>
      <c r="EY5" s="2">
        <v>0</v>
      </c>
      <c r="EZ5" s="4">
        <v>1022</v>
      </c>
      <c r="FA5" s="2">
        <v>2</v>
      </c>
      <c r="FB5" s="2">
        <v>23</v>
      </c>
      <c r="FC5" s="2">
        <v>26</v>
      </c>
      <c r="FD5" s="2">
        <v>0</v>
      </c>
      <c r="FE5" s="2">
        <v>0</v>
      </c>
      <c r="FF5" s="2">
        <v>0</v>
      </c>
      <c r="FG5" s="2">
        <v>2</v>
      </c>
      <c r="FH5" s="2">
        <v>0</v>
      </c>
      <c r="FI5" s="2">
        <v>0</v>
      </c>
      <c r="FJ5" s="2">
        <v>2</v>
      </c>
      <c r="FK5" s="3">
        <v>847767.66</v>
      </c>
      <c r="FL5" s="2">
        <v>16</v>
      </c>
      <c r="FM5" s="2">
        <v>46</v>
      </c>
      <c r="FN5" s="2">
        <v>210</v>
      </c>
      <c r="FO5" s="2">
        <v>49</v>
      </c>
      <c r="FP5" s="2">
        <v>0</v>
      </c>
      <c r="FQ5" s="2">
        <v>5</v>
      </c>
      <c r="FR5" s="2">
        <v>16</v>
      </c>
      <c r="FS5" s="2">
        <v>17</v>
      </c>
      <c r="FT5" s="4">
        <v>3537</v>
      </c>
      <c r="FU5" s="4">
        <v>3775</v>
      </c>
      <c r="FV5" s="4">
        <v>1062</v>
      </c>
      <c r="FW5" s="2">
        <v>11</v>
      </c>
      <c r="FX5" s="2">
        <v>28</v>
      </c>
      <c r="FY5" s="2">
        <v>20</v>
      </c>
      <c r="FZ5" s="2">
        <v>0</v>
      </c>
      <c r="GA5" s="2">
        <v>0</v>
      </c>
    </row>
    <row r="6" spans="1:183">
      <c r="A6" t="s">
        <v>6</v>
      </c>
      <c r="B6" s="2">
        <v>1</v>
      </c>
      <c r="C6" s="2">
        <v>6</v>
      </c>
      <c r="D6" s="2">
        <v>1</v>
      </c>
      <c r="E6" s="2">
        <v>1</v>
      </c>
      <c r="F6" s="2">
        <v>54</v>
      </c>
      <c r="G6" s="2">
        <v>0</v>
      </c>
      <c r="H6" s="2">
        <v>0</v>
      </c>
      <c r="I6" s="2">
        <v>11</v>
      </c>
      <c r="J6" s="2">
        <v>4</v>
      </c>
      <c r="K6" s="2">
        <v>3</v>
      </c>
      <c r="L6" s="2">
        <v>0</v>
      </c>
      <c r="M6" s="2">
        <v>4</v>
      </c>
      <c r="N6" s="2">
        <v>2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3</v>
      </c>
      <c r="U6" s="2">
        <v>0</v>
      </c>
      <c r="V6" s="2">
        <v>5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25</v>
      </c>
      <c r="BT6" s="2">
        <v>7</v>
      </c>
      <c r="BU6" s="2">
        <v>10</v>
      </c>
      <c r="BV6" s="2">
        <v>7</v>
      </c>
      <c r="BW6" s="2">
        <v>2</v>
      </c>
      <c r="BX6" s="2">
        <v>0</v>
      </c>
      <c r="BY6" s="2">
        <v>3</v>
      </c>
      <c r="BZ6" s="2">
        <v>0</v>
      </c>
      <c r="CA6" s="2">
        <v>5</v>
      </c>
      <c r="CB6" s="2">
        <v>17</v>
      </c>
      <c r="CC6" s="2">
        <v>9</v>
      </c>
      <c r="CD6" s="3">
        <v>161867.4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2">
        <v>0</v>
      </c>
      <c r="CK6" s="4">
        <v>4041</v>
      </c>
      <c r="CL6" s="2">
        <v>37</v>
      </c>
      <c r="CM6" s="2">
        <v>4</v>
      </c>
      <c r="CN6" s="2">
        <v>103</v>
      </c>
      <c r="CO6" s="2">
        <v>3</v>
      </c>
      <c r="CP6" s="2">
        <v>30</v>
      </c>
      <c r="CQ6" s="2">
        <v>0</v>
      </c>
      <c r="CR6" s="2">
        <v>0</v>
      </c>
      <c r="CS6" s="2">
        <v>0</v>
      </c>
      <c r="CT6" t="s">
        <v>228</v>
      </c>
      <c r="CU6" t="s">
        <v>231</v>
      </c>
      <c r="CV6" t="s">
        <v>228</v>
      </c>
      <c r="CW6" t="s">
        <v>228</v>
      </c>
      <c r="CX6" t="s">
        <v>228</v>
      </c>
      <c r="CY6" t="s">
        <v>228</v>
      </c>
      <c r="CZ6" t="s">
        <v>228</v>
      </c>
      <c r="DA6" t="s">
        <v>228</v>
      </c>
      <c r="DB6" t="s">
        <v>228</v>
      </c>
      <c r="DC6" s="2">
        <v>3</v>
      </c>
      <c r="DD6" s="2">
        <v>104</v>
      </c>
      <c r="DE6" s="2">
        <v>1</v>
      </c>
      <c r="DF6" s="2">
        <v>2</v>
      </c>
      <c r="DG6" s="2">
        <v>2</v>
      </c>
      <c r="DH6" s="2">
        <v>0</v>
      </c>
      <c r="DI6" s="2">
        <v>31</v>
      </c>
      <c r="DJ6" s="2">
        <v>10</v>
      </c>
      <c r="DK6" s="2">
        <v>53</v>
      </c>
      <c r="DL6" s="2">
        <v>35</v>
      </c>
      <c r="DM6" s="2">
        <v>0</v>
      </c>
      <c r="DN6" s="2">
        <v>8</v>
      </c>
      <c r="DO6" s="2">
        <v>0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t="s">
        <v>315</v>
      </c>
      <c r="EG6" t="s">
        <v>325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9</v>
      </c>
      <c r="EP6" s="2">
        <v>1</v>
      </c>
      <c r="EQ6" s="3">
        <v>2408442.7200000002</v>
      </c>
      <c r="ER6" s="3">
        <v>268171</v>
      </c>
      <c r="ES6" s="3">
        <v>1656306.12</v>
      </c>
      <c r="ET6" s="3">
        <v>0</v>
      </c>
      <c r="EU6" s="3">
        <v>0</v>
      </c>
      <c r="EV6" s="3">
        <v>0</v>
      </c>
      <c r="EW6" s="2">
        <v>34</v>
      </c>
      <c r="EX6" s="2">
        <v>4</v>
      </c>
      <c r="EY6" s="2">
        <v>0</v>
      </c>
      <c r="EZ6" s="4">
        <v>1611</v>
      </c>
      <c r="FA6" s="2">
        <v>1</v>
      </c>
      <c r="FB6" s="2">
        <v>28</v>
      </c>
      <c r="FC6" s="2">
        <v>59</v>
      </c>
      <c r="FD6" s="2">
        <v>0</v>
      </c>
      <c r="FE6" s="2">
        <v>0</v>
      </c>
      <c r="FF6" s="2">
        <v>0</v>
      </c>
      <c r="FG6" s="2">
        <v>3</v>
      </c>
      <c r="FH6" s="2">
        <v>0</v>
      </c>
      <c r="FI6" s="2">
        <v>0</v>
      </c>
      <c r="FJ6" s="2">
        <v>7</v>
      </c>
      <c r="FK6" s="3">
        <v>322098.2</v>
      </c>
      <c r="FL6" s="2">
        <v>10</v>
      </c>
      <c r="FM6" s="2">
        <v>35</v>
      </c>
      <c r="FN6" s="2">
        <v>133</v>
      </c>
      <c r="FO6" s="2">
        <v>29</v>
      </c>
      <c r="FP6" s="2">
        <v>0</v>
      </c>
      <c r="FQ6" s="2">
        <v>4</v>
      </c>
      <c r="FR6" s="2">
        <v>5</v>
      </c>
      <c r="FS6" s="2">
        <v>11</v>
      </c>
      <c r="FT6" s="4">
        <v>5154</v>
      </c>
      <c r="FU6" s="4">
        <v>5298</v>
      </c>
      <c r="FV6" s="4">
        <v>1643</v>
      </c>
      <c r="FW6" s="2">
        <v>6</v>
      </c>
      <c r="FX6" s="2">
        <v>7</v>
      </c>
      <c r="FY6" s="2">
        <v>22</v>
      </c>
      <c r="FZ6" s="2">
        <v>0</v>
      </c>
      <c r="GA6" s="2">
        <v>0</v>
      </c>
    </row>
    <row r="7" spans="1:183">
      <c r="A7" t="s">
        <v>7</v>
      </c>
      <c r="B7" s="2">
        <v>1</v>
      </c>
      <c r="C7" s="2">
        <v>4</v>
      </c>
      <c r="D7" s="2">
        <v>0</v>
      </c>
      <c r="E7" s="2">
        <v>2</v>
      </c>
      <c r="F7" s="2">
        <v>115</v>
      </c>
      <c r="G7" s="2">
        <v>0</v>
      </c>
      <c r="H7" s="2">
        <v>0</v>
      </c>
      <c r="I7" s="2">
        <v>10</v>
      </c>
      <c r="J7" s="2">
        <v>2</v>
      </c>
      <c r="K7" s="2">
        <v>4</v>
      </c>
      <c r="L7" s="2">
        <v>1</v>
      </c>
      <c r="M7" s="2">
        <v>5</v>
      </c>
      <c r="N7" s="2">
        <v>0</v>
      </c>
      <c r="O7" s="2">
        <v>0</v>
      </c>
      <c r="P7" s="2">
        <v>0</v>
      </c>
      <c r="Q7" s="2">
        <v>1</v>
      </c>
      <c r="R7" s="2">
        <v>1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2</v>
      </c>
      <c r="BN7" s="2">
        <v>1</v>
      </c>
      <c r="BO7" s="2">
        <v>2</v>
      </c>
      <c r="BP7" s="2">
        <v>0</v>
      </c>
      <c r="BQ7" s="2">
        <v>0</v>
      </c>
      <c r="BR7" s="2">
        <v>0</v>
      </c>
      <c r="BS7" s="2">
        <v>42</v>
      </c>
      <c r="BT7" s="2">
        <v>6</v>
      </c>
      <c r="BU7" s="2">
        <v>41</v>
      </c>
      <c r="BV7" s="2">
        <v>6</v>
      </c>
      <c r="BW7" s="2">
        <v>1</v>
      </c>
      <c r="BX7" s="2">
        <v>0</v>
      </c>
      <c r="BY7" s="2">
        <v>0</v>
      </c>
      <c r="BZ7" s="2">
        <v>0</v>
      </c>
      <c r="CA7" s="2">
        <v>0</v>
      </c>
      <c r="CB7" s="2">
        <v>2</v>
      </c>
      <c r="CC7" s="2">
        <v>8</v>
      </c>
      <c r="CD7" s="3">
        <v>332152.01</v>
      </c>
      <c r="CE7" s="3">
        <v>558094.12</v>
      </c>
      <c r="CF7" s="3">
        <v>3500</v>
      </c>
      <c r="CG7" s="3">
        <v>0</v>
      </c>
      <c r="CH7" s="3">
        <v>0</v>
      </c>
      <c r="CI7" s="3">
        <v>6785</v>
      </c>
      <c r="CJ7" s="2">
        <v>0</v>
      </c>
      <c r="CK7" s="4">
        <v>4041</v>
      </c>
      <c r="CL7" s="2">
        <v>37</v>
      </c>
      <c r="CM7" s="2">
        <v>3</v>
      </c>
      <c r="CN7" s="2">
        <v>70</v>
      </c>
      <c r="CO7" s="2">
        <v>1</v>
      </c>
      <c r="CP7" s="2">
        <v>21</v>
      </c>
      <c r="CQ7" s="2">
        <v>0</v>
      </c>
      <c r="CR7" s="2">
        <v>0</v>
      </c>
      <c r="CS7" s="2">
        <v>0</v>
      </c>
      <c r="CT7" t="s">
        <v>228</v>
      </c>
      <c r="CU7" t="s">
        <v>228</v>
      </c>
      <c r="CV7" t="s">
        <v>228</v>
      </c>
      <c r="CW7" t="s">
        <v>228</v>
      </c>
      <c r="CX7" t="s">
        <v>228</v>
      </c>
      <c r="CY7" t="s">
        <v>228</v>
      </c>
      <c r="CZ7" t="s">
        <v>228</v>
      </c>
      <c r="DA7" t="s">
        <v>228</v>
      </c>
      <c r="DB7" t="s">
        <v>228</v>
      </c>
      <c r="DC7" s="2">
        <v>9</v>
      </c>
      <c r="DD7" s="2">
        <v>65</v>
      </c>
      <c r="DE7" s="2">
        <v>1</v>
      </c>
      <c r="DF7" s="2">
        <v>10</v>
      </c>
      <c r="DG7" s="2">
        <v>6</v>
      </c>
      <c r="DH7" s="2">
        <v>2</v>
      </c>
      <c r="DI7" s="2">
        <v>24</v>
      </c>
      <c r="DJ7" s="2">
        <v>23</v>
      </c>
      <c r="DK7" s="2">
        <v>14</v>
      </c>
      <c r="DL7" s="2">
        <v>79</v>
      </c>
      <c r="DM7" s="2">
        <v>0</v>
      </c>
      <c r="DN7" s="2">
        <v>10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t="s">
        <v>316</v>
      </c>
      <c r="EG7" t="s">
        <v>326</v>
      </c>
      <c r="EH7" s="2">
        <v>0</v>
      </c>
      <c r="EI7" s="2">
        <v>0</v>
      </c>
      <c r="EJ7" s="2">
        <v>12</v>
      </c>
      <c r="EK7" s="2">
        <v>0</v>
      </c>
      <c r="EL7" s="2">
        <v>1</v>
      </c>
      <c r="EM7" s="2">
        <v>0</v>
      </c>
      <c r="EN7" s="2">
        <v>0</v>
      </c>
      <c r="EO7" s="2">
        <v>7</v>
      </c>
      <c r="EP7" s="2">
        <v>0</v>
      </c>
      <c r="EQ7" s="3">
        <v>1624412.53</v>
      </c>
      <c r="ER7" s="3">
        <v>140096.38</v>
      </c>
      <c r="ES7" s="3">
        <v>578220.5</v>
      </c>
      <c r="ET7" s="3">
        <v>0</v>
      </c>
      <c r="EU7" s="3">
        <v>0</v>
      </c>
      <c r="EV7" s="3">
        <v>0</v>
      </c>
      <c r="EW7" s="2">
        <v>34</v>
      </c>
      <c r="EX7" s="2">
        <v>3</v>
      </c>
      <c r="EY7" s="2">
        <v>0</v>
      </c>
      <c r="EZ7" s="4">
        <v>3255</v>
      </c>
      <c r="FA7" s="2">
        <v>4</v>
      </c>
      <c r="FB7" s="2">
        <v>22</v>
      </c>
      <c r="FC7" s="2">
        <v>17</v>
      </c>
      <c r="FD7" s="2">
        <v>0</v>
      </c>
      <c r="FE7" s="2">
        <v>0</v>
      </c>
      <c r="FF7" s="2">
        <v>0</v>
      </c>
      <c r="FG7" s="2">
        <v>4</v>
      </c>
      <c r="FH7" s="2">
        <v>0</v>
      </c>
      <c r="FI7" s="2">
        <v>0</v>
      </c>
      <c r="FJ7" s="2">
        <v>22</v>
      </c>
      <c r="FK7" s="3">
        <v>5564.52</v>
      </c>
      <c r="FL7" s="2">
        <v>4</v>
      </c>
      <c r="FM7" s="2">
        <v>33</v>
      </c>
      <c r="FN7" s="2">
        <v>636</v>
      </c>
      <c r="FO7" s="2">
        <v>119</v>
      </c>
      <c r="FP7" s="2">
        <v>0</v>
      </c>
      <c r="FQ7" s="2">
        <v>1</v>
      </c>
      <c r="FR7" s="2">
        <v>14</v>
      </c>
      <c r="FS7" s="2">
        <v>14</v>
      </c>
      <c r="FT7" s="4">
        <v>13047</v>
      </c>
      <c r="FU7" s="4">
        <v>14731</v>
      </c>
      <c r="FV7" s="4">
        <v>3602</v>
      </c>
      <c r="FW7" s="2">
        <v>40</v>
      </c>
      <c r="FX7" s="2">
        <v>6</v>
      </c>
      <c r="FY7" s="2">
        <v>33</v>
      </c>
      <c r="FZ7" s="2">
        <v>0</v>
      </c>
      <c r="GA7" s="2">
        <v>0</v>
      </c>
    </row>
    <row r="8" spans="1:183">
      <c r="A8" t="s">
        <v>8</v>
      </c>
      <c r="B8" s="2">
        <v>1</v>
      </c>
      <c r="C8" s="2">
        <v>2</v>
      </c>
      <c r="D8" s="2">
        <v>0</v>
      </c>
      <c r="E8" s="2">
        <v>0</v>
      </c>
      <c r="F8" s="2">
        <v>19</v>
      </c>
      <c r="G8" s="2">
        <v>0</v>
      </c>
      <c r="H8" s="2">
        <v>0</v>
      </c>
      <c r="I8" s="2">
        <v>2</v>
      </c>
      <c r="J8" s="2">
        <v>1</v>
      </c>
      <c r="K8" s="2">
        <v>11</v>
      </c>
      <c r="L8" s="2">
        <v>0</v>
      </c>
      <c r="M8" s="2">
        <v>3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5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1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1</v>
      </c>
      <c r="BO8" s="2">
        <v>1</v>
      </c>
      <c r="BP8" s="2">
        <v>0</v>
      </c>
      <c r="BQ8" s="2">
        <v>0</v>
      </c>
      <c r="BR8" s="2">
        <v>0</v>
      </c>
      <c r="BS8" s="2">
        <v>23</v>
      </c>
      <c r="BT8" s="2">
        <v>17</v>
      </c>
      <c r="BU8" s="2">
        <v>7</v>
      </c>
      <c r="BV8" s="2">
        <v>17</v>
      </c>
      <c r="BW8" s="2">
        <v>5</v>
      </c>
      <c r="BX8" s="2">
        <v>0</v>
      </c>
      <c r="BY8" s="2">
        <v>0</v>
      </c>
      <c r="BZ8" s="2">
        <v>2</v>
      </c>
      <c r="CA8" s="2">
        <v>0</v>
      </c>
      <c r="CB8" s="2">
        <v>3</v>
      </c>
      <c r="CC8" s="2">
        <v>7</v>
      </c>
      <c r="CD8" s="3">
        <v>0</v>
      </c>
      <c r="CE8" s="3">
        <v>69466.600000000006</v>
      </c>
      <c r="CF8" s="3">
        <v>0</v>
      </c>
      <c r="CG8" s="3">
        <v>0</v>
      </c>
      <c r="CH8" s="3">
        <v>0</v>
      </c>
      <c r="CI8" s="3">
        <v>0</v>
      </c>
      <c r="CJ8" s="2">
        <v>0</v>
      </c>
      <c r="CK8" s="4">
        <v>4041</v>
      </c>
      <c r="CL8" s="2">
        <v>37</v>
      </c>
      <c r="CM8" s="2">
        <v>1</v>
      </c>
      <c r="CN8" s="2">
        <v>100</v>
      </c>
      <c r="CO8" s="2">
        <v>3</v>
      </c>
      <c r="CP8" s="2">
        <v>27</v>
      </c>
      <c r="CQ8" s="2">
        <v>0</v>
      </c>
      <c r="CR8" s="2">
        <v>0</v>
      </c>
      <c r="CS8" s="2">
        <v>0</v>
      </c>
      <c r="CT8" t="s">
        <v>228</v>
      </c>
      <c r="CU8" t="s">
        <v>231</v>
      </c>
      <c r="CV8" t="s">
        <v>228</v>
      </c>
      <c r="CW8" t="s">
        <v>228</v>
      </c>
      <c r="CX8" t="s">
        <v>228</v>
      </c>
      <c r="CY8" t="s">
        <v>228</v>
      </c>
      <c r="CZ8" t="s">
        <v>228</v>
      </c>
      <c r="DA8" t="s">
        <v>228</v>
      </c>
      <c r="DB8" t="s">
        <v>228</v>
      </c>
      <c r="DC8" s="2">
        <v>0</v>
      </c>
      <c r="DD8" s="2">
        <v>20</v>
      </c>
      <c r="DE8" s="2">
        <v>0</v>
      </c>
      <c r="DF8" s="2">
        <v>2</v>
      </c>
      <c r="DG8" s="2">
        <v>1</v>
      </c>
      <c r="DH8" s="2">
        <v>0</v>
      </c>
      <c r="DI8" s="2">
        <v>4</v>
      </c>
      <c r="DJ8" s="2">
        <v>12</v>
      </c>
      <c r="DK8" s="2">
        <v>2</v>
      </c>
      <c r="DL8" s="2">
        <v>42</v>
      </c>
      <c r="DM8" s="2">
        <v>0</v>
      </c>
      <c r="DN8" s="2">
        <v>2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t="s">
        <v>317</v>
      </c>
      <c r="EG8" t="s">
        <v>327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5</v>
      </c>
      <c r="EP8" s="2">
        <v>0</v>
      </c>
      <c r="EQ8" s="3">
        <v>1128832.1000000001</v>
      </c>
      <c r="ER8" s="3">
        <v>399411.48</v>
      </c>
      <c r="ES8" s="3">
        <v>285054.02</v>
      </c>
      <c r="ET8" s="3">
        <v>0</v>
      </c>
      <c r="EU8" s="3">
        <v>0</v>
      </c>
      <c r="EV8" s="3">
        <v>0</v>
      </c>
      <c r="EW8" s="2">
        <v>34</v>
      </c>
      <c r="EX8" s="2">
        <v>1</v>
      </c>
      <c r="EY8" s="2">
        <v>0</v>
      </c>
      <c r="EZ8" s="4">
        <v>1148</v>
      </c>
      <c r="FA8" s="2">
        <v>0</v>
      </c>
      <c r="FB8" s="2">
        <v>5</v>
      </c>
      <c r="FC8" s="2">
        <v>9</v>
      </c>
      <c r="FD8" s="2">
        <v>0</v>
      </c>
      <c r="FE8" s="2">
        <v>0</v>
      </c>
      <c r="FF8" s="2">
        <v>0</v>
      </c>
      <c r="FG8" s="2">
        <v>1</v>
      </c>
      <c r="FH8" s="2">
        <v>0</v>
      </c>
      <c r="FI8" s="2">
        <v>0</v>
      </c>
      <c r="FJ8" s="2">
        <v>5</v>
      </c>
      <c r="FK8" s="3">
        <v>374900</v>
      </c>
      <c r="FL8" s="2">
        <v>2</v>
      </c>
      <c r="FM8" s="2">
        <v>18</v>
      </c>
      <c r="FN8" s="2">
        <v>206</v>
      </c>
      <c r="FO8" s="2">
        <v>56</v>
      </c>
      <c r="FP8" s="2">
        <v>0</v>
      </c>
      <c r="FQ8" s="2">
        <v>1</v>
      </c>
      <c r="FR8" s="2">
        <v>1</v>
      </c>
      <c r="FS8" s="2">
        <v>2</v>
      </c>
      <c r="FT8" s="4">
        <v>4056</v>
      </c>
      <c r="FU8" s="4">
        <v>4979</v>
      </c>
      <c r="FV8" s="4">
        <v>1432</v>
      </c>
      <c r="FW8" s="2">
        <v>7</v>
      </c>
      <c r="FX8" s="2">
        <v>17</v>
      </c>
      <c r="FY8" s="2">
        <v>18</v>
      </c>
      <c r="FZ8" s="2">
        <v>0</v>
      </c>
      <c r="GA8" s="2">
        <v>0</v>
      </c>
    </row>
    <row r="9" spans="1:183">
      <c r="A9" t="s">
        <v>9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1</v>
      </c>
      <c r="BD9" s="2">
        <v>1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12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2">
        <v>0</v>
      </c>
      <c r="CK9" s="4">
        <v>2770</v>
      </c>
      <c r="CL9" s="2">
        <v>21</v>
      </c>
      <c r="CM9" s="2">
        <v>0</v>
      </c>
      <c r="CN9" s="2">
        <v>20</v>
      </c>
      <c r="CO9" s="2">
        <v>1</v>
      </c>
      <c r="CP9" s="2">
        <v>3</v>
      </c>
      <c r="CQ9" s="2">
        <v>0</v>
      </c>
      <c r="CR9" s="2">
        <v>0</v>
      </c>
      <c r="CS9" s="2">
        <v>0</v>
      </c>
      <c r="CT9" t="s">
        <v>228</v>
      </c>
      <c r="CU9" t="s">
        <v>231</v>
      </c>
      <c r="CV9" t="s">
        <v>228</v>
      </c>
      <c r="CW9" t="s">
        <v>228</v>
      </c>
      <c r="CX9" t="s">
        <v>228</v>
      </c>
      <c r="CY9" t="s">
        <v>228</v>
      </c>
      <c r="CZ9" t="s">
        <v>228</v>
      </c>
      <c r="DA9" t="s">
        <v>228</v>
      </c>
      <c r="DB9" t="s">
        <v>228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t="s">
        <v>318</v>
      </c>
      <c r="EG9" t="s">
        <v>328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1</v>
      </c>
      <c r="EP9" s="2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2">
        <v>0</v>
      </c>
      <c r="EX9" s="2">
        <v>0</v>
      </c>
      <c r="EY9" s="2">
        <v>0</v>
      </c>
      <c r="EZ9" s="2">
        <v>1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3">
        <v>0</v>
      </c>
      <c r="FL9" s="2">
        <v>0</v>
      </c>
      <c r="FM9" s="2">
        <v>0</v>
      </c>
      <c r="FN9" s="2">
        <v>13</v>
      </c>
      <c r="FO9" s="2">
        <v>1</v>
      </c>
      <c r="FP9" s="2">
        <v>0</v>
      </c>
      <c r="FQ9" s="2">
        <v>0</v>
      </c>
      <c r="FR9" s="2">
        <v>0</v>
      </c>
      <c r="FS9" s="2">
        <v>0</v>
      </c>
      <c r="FT9" s="2">
        <v>38</v>
      </c>
      <c r="FU9" s="2">
        <v>38</v>
      </c>
      <c r="FV9" s="2">
        <v>1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</row>
    <row r="10" spans="1:183">
      <c r="A10" t="s">
        <v>10</v>
      </c>
      <c r="B10" s="2">
        <v>1</v>
      </c>
      <c r="C10" s="2">
        <v>2</v>
      </c>
      <c r="D10" s="2">
        <v>0</v>
      </c>
      <c r="E10" s="2">
        <v>0</v>
      </c>
      <c r="F10" s="2">
        <v>10</v>
      </c>
      <c r="G10" s="2">
        <v>0</v>
      </c>
      <c r="H10" s="2">
        <v>0</v>
      </c>
      <c r="I10" s="2">
        <v>10</v>
      </c>
      <c r="J10" s="2">
        <v>0</v>
      </c>
      <c r="K10" s="2">
        <v>1</v>
      </c>
      <c r="L10" s="2">
        <v>1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</v>
      </c>
      <c r="U10" s="2">
        <v>0</v>
      </c>
      <c r="V10" s="2">
        <v>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1</v>
      </c>
      <c r="BP10" s="2">
        <v>0</v>
      </c>
      <c r="BQ10" s="2">
        <v>0</v>
      </c>
      <c r="BR10" s="2">
        <v>0</v>
      </c>
      <c r="BS10" s="2">
        <v>16</v>
      </c>
      <c r="BT10" s="2">
        <v>5</v>
      </c>
      <c r="BU10" s="2">
        <v>0</v>
      </c>
      <c r="BV10" s="2">
        <v>9</v>
      </c>
      <c r="BW10" s="2">
        <v>2</v>
      </c>
      <c r="BX10" s="2">
        <v>0</v>
      </c>
      <c r="BY10" s="2">
        <v>0</v>
      </c>
      <c r="BZ10" s="2">
        <v>0</v>
      </c>
      <c r="CA10" s="2">
        <v>0</v>
      </c>
      <c r="CB10" s="2">
        <v>3</v>
      </c>
      <c r="CC10" s="2">
        <v>5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57000</v>
      </c>
      <c r="CJ10" s="2">
        <v>0</v>
      </c>
      <c r="CK10" s="4">
        <v>4041</v>
      </c>
      <c r="CL10" s="2">
        <v>37</v>
      </c>
      <c r="CM10" s="2">
        <v>1</v>
      </c>
      <c r="CN10" s="2">
        <v>105</v>
      </c>
      <c r="CO10" s="2">
        <v>3</v>
      </c>
      <c r="CP10" s="2">
        <v>14</v>
      </c>
      <c r="CQ10" s="2">
        <v>0</v>
      </c>
      <c r="CR10" s="2">
        <v>0</v>
      </c>
      <c r="CS10" s="2">
        <v>0</v>
      </c>
      <c r="CT10" t="s">
        <v>228</v>
      </c>
      <c r="CU10" t="s">
        <v>228</v>
      </c>
      <c r="CV10" t="s">
        <v>228</v>
      </c>
      <c r="CW10" t="s">
        <v>228</v>
      </c>
      <c r="CX10" t="s">
        <v>228</v>
      </c>
      <c r="CY10" t="s">
        <v>228</v>
      </c>
      <c r="CZ10" t="s">
        <v>228</v>
      </c>
      <c r="DA10" t="s">
        <v>228</v>
      </c>
      <c r="DB10" t="s">
        <v>228</v>
      </c>
      <c r="DC10" s="2">
        <v>4</v>
      </c>
      <c r="DD10" s="2">
        <v>26</v>
      </c>
      <c r="DE10" s="2">
        <v>0</v>
      </c>
      <c r="DF10" s="2">
        <v>1</v>
      </c>
      <c r="DG10" s="2">
        <v>1</v>
      </c>
      <c r="DH10" s="2">
        <v>0</v>
      </c>
      <c r="DI10" s="2">
        <v>10</v>
      </c>
      <c r="DJ10" s="2">
        <v>5</v>
      </c>
      <c r="DK10" s="2">
        <v>7</v>
      </c>
      <c r="DL10" s="2">
        <v>15</v>
      </c>
      <c r="DM10" s="2">
        <v>0</v>
      </c>
      <c r="DN10" s="2">
        <v>5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t="s">
        <v>319</v>
      </c>
      <c r="EG10" t="s">
        <v>323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3</v>
      </c>
      <c r="EP10" s="2">
        <v>0</v>
      </c>
      <c r="EQ10" s="3">
        <v>767452.32</v>
      </c>
      <c r="ER10" s="3">
        <v>39066.65</v>
      </c>
      <c r="ES10" s="3">
        <v>403604</v>
      </c>
      <c r="ET10" s="3">
        <v>0</v>
      </c>
      <c r="EU10" s="3">
        <v>0</v>
      </c>
      <c r="EV10" s="3">
        <v>0</v>
      </c>
      <c r="EW10" s="2">
        <v>34</v>
      </c>
      <c r="EX10" s="2">
        <v>3</v>
      </c>
      <c r="EY10" s="2">
        <v>0</v>
      </c>
      <c r="EZ10" s="4">
        <v>2571</v>
      </c>
      <c r="FA10" s="2">
        <v>20</v>
      </c>
      <c r="FB10" s="2">
        <v>3</v>
      </c>
      <c r="FC10" s="2">
        <v>10</v>
      </c>
      <c r="FD10" s="2">
        <v>0</v>
      </c>
      <c r="FE10" s="2">
        <v>0</v>
      </c>
      <c r="FF10" s="2">
        <v>0</v>
      </c>
      <c r="FG10" s="2">
        <v>7</v>
      </c>
      <c r="FH10" s="2">
        <v>0</v>
      </c>
      <c r="FI10" s="2">
        <v>5</v>
      </c>
      <c r="FJ10" s="2">
        <v>12</v>
      </c>
      <c r="FK10" s="3">
        <v>267781.67</v>
      </c>
      <c r="FL10" s="2">
        <v>4</v>
      </c>
      <c r="FM10" s="2">
        <v>32</v>
      </c>
      <c r="FN10" s="2">
        <v>206</v>
      </c>
      <c r="FO10" s="2">
        <v>44</v>
      </c>
      <c r="FP10" s="2">
        <v>0</v>
      </c>
      <c r="FQ10" s="2">
        <v>1</v>
      </c>
      <c r="FR10" s="2">
        <v>2</v>
      </c>
      <c r="FS10" s="2">
        <v>0</v>
      </c>
      <c r="FT10" s="4">
        <v>8025</v>
      </c>
      <c r="FU10" s="4">
        <v>8398</v>
      </c>
      <c r="FV10" s="4">
        <v>2767</v>
      </c>
      <c r="FW10" s="2">
        <v>0</v>
      </c>
      <c r="FX10" s="2">
        <v>5</v>
      </c>
      <c r="FY10" s="2">
        <v>10</v>
      </c>
      <c r="FZ10" s="2">
        <v>0</v>
      </c>
      <c r="GA10" s="2">
        <v>0</v>
      </c>
    </row>
    <row r="11" spans="1:183">
      <c r="A11" t="s">
        <v>11</v>
      </c>
      <c r="B11" s="2">
        <v>1</v>
      </c>
      <c r="C11" s="2">
        <v>8</v>
      </c>
      <c r="D11" s="2">
        <v>1</v>
      </c>
      <c r="E11" s="2">
        <v>2</v>
      </c>
      <c r="F11" s="2">
        <v>73</v>
      </c>
      <c r="G11" s="2">
        <v>0</v>
      </c>
      <c r="H11" s="2">
        <v>0</v>
      </c>
      <c r="I11" s="2">
        <v>14</v>
      </c>
      <c r="J11" s="2">
        <v>4</v>
      </c>
      <c r="K11" s="2">
        <v>5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2</v>
      </c>
      <c r="R11" s="2">
        <v>3</v>
      </c>
      <c r="S11" s="2">
        <v>0</v>
      </c>
      <c r="T11" s="2">
        <v>1</v>
      </c>
      <c r="U11" s="2">
        <v>1</v>
      </c>
      <c r="V11" s="2">
        <v>2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1</v>
      </c>
      <c r="BM11" s="2">
        <v>0</v>
      </c>
      <c r="BN11" s="2">
        <v>1</v>
      </c>
      <c r="BO11" s="2">
        <v>0</v>
      </c>
      <c r="BP11" s="2">
        <v>0</v>
      </c>
      <c r="BQ11" s="2">
        <v>0</v>
      </c>
      <c r="BR11" s="2">
        <v>0</v>
      </c>
      <c r="BS11" s="2">
        <v>23</v>
      </c>
      <c r="BT11" s="2">
        <v>12</v>
      </c>
      <c r="BU11" s="2">
        <v>117</v>
      </c>
      <c r="BV11" s="2">
        <v>12</v>
      </c>
      <c r="BW11" s="2">
        <v>1</v>
      </c>
      <c r="BX11" s="2">
        <v>0</v>
      </c>
      <c r="BY11" s="2">
        <v>0</v>
      </c>
      <c r="BZ11" s="2">
        <v>1</v>
      </c>
      <c r="CA11" s="2">
        <v>0</v>
      </c>
      <c r="CB11" s="2">
        <v>0</v>
      </c>
      <c r="CC11" s="2">
        <v>1</v>
      </c>
      <c r="CD11" s="3">
        <v>712919.96</v>
      </c>
      <c r="CE11" s="3">
        <v>2032688.17</v>
      </c>
      <c r="CF11" s="3">
        <v>184427.07</v>
      </c>
      <c r="CG11" s="3">
        <v>0</v>
      </c>
      <c r="CH11" s="3">
        <v>0</v>
      </c>
      <c r="CI11" s="3">
        <v>0</v>
      </c>
      <c r="CJ11" s="2">
        <v>0</v>
      </c>
      <c r="CK11" s="4">
        <v>4041</v>
      </c>
      <c r="CL11" s="2">
        <v>37</v>
      </c>
      <c r="CM11" s="2">
        <v>4</v>
      </c>
      <c r="CN11" s="2">
        <v>133</v>
      </c>
      <c r="CO11" s="2">
        <v>0</v>
      </c>
      <c r="CP11" s="2">
        <v>30</v>
      </c>
      <c r="CQ11" s="2">
        <v>0</v>
      </c>
      <c r="CR11" s="2">
        <v>0</v>
      </c>
      <c r="CS11" s="2">
        <v>0</v>
      </c>
      <c r="CT11" t="s">
        <v>228</v>
      </c>
      <c r="CU11" t="s">
        <v>231</v>
      </c>
      <c r="CV11" t="s">
        <v>228</v>
      </c>
      <c r="CW11" t="s">
        <v>228</v>
      </c>
      <c r="CX11" t="s">
        <v>228</v>
      </c>
      <c r="CY11" t="s">
        <v>228</v>
      </c>
      <c r="CZ11" t="s">
        <v>228</v>
      </c>
      <c r="DA11" t="s">
        <v>228</v>
      </c>
      <c r="DB11" t="s">
        <v>228</v>
      </c>
      <c r="DC11" s="2">
        <v>6</v>
      </c>
      <c r="DD11" s="2">
        <v>124</v>
      </c>
      <c r="DE11" s="2">
        <v>9</v>
      </c>
      <c r="DF11" s="2">
        <v>30</v>
      </c>
      <c r="DG11" s="2">
        <v>12</v>
      </c>
      <c r="DH11" s="2">
        <v>7</v>
      </c>
      <c r="DI11" s="2">
        <v>51</v>
      </c>
      <c r="DJ11" s="2">
        <v>40</v>
      </c>
      <c r="DK11" s="2">
        <v>31</v>
      </c>
      <c r="DL11" s="2">
        <v>265</v>
      </c>
      <c r="DM11" s="2">
        <v>0</v>
      </c>
      <c r="DN11" s="2">
        <v>11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t="s">
        <v>320</v>
      </c>
      <c r="EG11" t="s">
        <v>329</v>
      </c>
      <c r="EH11" s="2">
        <v>0</v>
      </c>
      <c r="EI11" s="2">
        <v>0</v>
      </c>
      <c r="EJ11" s="2">
        <v>33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3">
        <v>3968235.04</v>
      </c>
      <c r="ER11" s="3">
        <v>251381.84</v>
      </c>
      <c r="ES11" s="3">
        <v>786618</v>
      </c>
      <c r="ET11" s="3">
        <v>0</v>
      </c>
      <c r="EU11" s="3">
        <v>0</v>
      </c>
      <c r="EV11" s="3">
        <v>0</v>
      </c>
      <c r="EW11" s="2">
        <v>34</v>
      </c>
      <c r="EX11" s="2">
        <v>3</v>
      </c>
      <c r="EY11" s="2">
        <v>0</v>
      </c>
      <c r="EZ11" s="4">
        <v>3152</v>
      </c>
      <c r="FA11" s="2">
        <v>12</v>
      </c>
      <c r="FB11" s="2">
        <v>39</v>
      </c>
      <c r="FC11" s="2">
        <v>29</v>
      </c>
      <c r="FD11" s="2">
        <v>0</v>
      </c>
      <c r="FE11" s="2">
        <v>0</v>
      </c>
      <c r="FF11" s="2">
        <v>0</v>
      </c>
      <c r="FG11" s="2">
        <v>5</v>
      </c>
      <c r="FH11" s="2">
        <v>0</v>
      </c>
      <c r="FI11" s="2">
        <v>0</v>
      </c>
      <c r="FJ11" s="2">
        <v>26</v>
      </c>
      <c r="FK11" s="3">
        <v>200</v>
      </c>
      <c r="FL11" s="2">
        <v>2</v>
      </c>
      <c r="FM11" s="2">
        <v>136</v>
      </c>
      <c r="FN11" s="2">
        <v>640</v>
      </c>
      <c r="FO11" s="2">
        <v>106</v>
      </c>
      <c r="FP11" s="2">
        <v>0</v>
      </c>
      <c r="FQ11" s="2">
        <v>1</v>
      </c>
      <c r="FR11" s="2">
        <v>13</v>
      </c>
      <c r="FS11" s="2">
        <v>22</v>
      </c>
      <c r="FT11" s="4">
        <v>14156</v>
      </c>
      <c r="FU11" s="4">
        <v>15210</v>
      </c>
      <c r="FV11" s="4">
        <v>3378</v>
      </c>
      <c r="FW11" s="2">
        <v>117</v>
      </c>
      <c r="FX11" s="2">
        <v>12</v>
      </c>
      <c r="FY11" s="2">
        <v>136</v>
      </c>
      <c r="FZ11" s="2">
        <v>0</v>
      </c>
      <c r="GA11" s="2">
        <v>0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D1" workbookViewId="0">
      <selection sqref="A1:R11"/>
    </sheetView>
  </sheetViews>
  <sheetFormatPr baseColWidth="10" defaultRowHeight="14" x14ac:dyDescent="0"/>
  <cols>
    <col min="1" max="1" width="37.83203125" bestFit="1" customWidth="1"/>
  </cols>
  <sheetData>
    <row r="1" spans="1:18" s="1" customFormat="1">
      <c r="A1" s="1" t="s">
        <v>514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519</v>
      </c>
      <c r="H1" s="1" t="s">
        <v>520</v>
      </c>
      <c r="I1" s="1" t="s">
        <v>521</v>
      </c>
      <c r="J1" s="1" t="s">
        <v>522</v>
      </c>
      <c r="K1" s="1" t="s">
        <v>523</v>
      </c>
      <c r="L1" s="1" t="s">
        <v>524</v>
      </c>
      <c r="M1" s="1" t="s">
        <v>525</v>
      </c>
      <c r="N1" s="1" t="s">
        <v>526</v>
      </c>
      <c r="O1" s="1" t="s">
        <v>527</v>
      </c>
      <c r="P1" s="1" t="s">
        <v>528</v>
      </c>
      <c r="Q1" s="1" t="s">
        <v>529</v>
      </c>
      <c r="R1" s="1" t="s">
        <v>530</v>
      </c>
    </row>
    <row r="2" spans="1:18">
      <c r="A2" t="s">
        <v>2</v>
      </c>
      <c r="B2" s="5">
        <f>indices!DC2 / SUM(indices!I2:P2)</f>
        <v>0</v>
      </c>
      <c r="C2" s="5">
        <f>indices!BW2 / SUM(indices!I2:P2)</f>
        <v>0</v>
      </c>
      <c r="D2" s="5">
        <f>indices!FA2/SUM(indices!I2:P2)</f>
        <v>0.1875</v>
      </c>
      <c r="E2" s="5">
        <f xml:space="preserve"> indices!BZ2/SUM(indices!I2:P2)</f>
        <v>0</v>
      </c>
      <c r="F2" s="5">
        <f>indices!BU2/indices!DD2</f>
        <v>0.55555555555555558</v>
      </c>
      <c r="G2" s="5">
        <f>indices!BU2/indices!DD2</f>
        <v>0.55555555555555558</v>
      </c>
      <c r="H2" s="5">
        <f>indices!DF2/(indices!DD2-indices!FL2)</f>
        <v>0.38235294117647056</v>
      </c>
      <c r="I2" s="5">
        <f>indices!FB2/(indices!DD2-indices!FL2)</f>
        <v>0.38235294117647056</v>
      </c>
      <c r="J2" s="5">
        <f>indices!F2/SUM(indices!I2:N2)</f>
        <v>2.25</v>
      </c>
      <c r="K2" s="5">
        <f>indices!CF2/(indices!EQ2-indices!FK2)</f>
        <v>5.1869437617131746E-2</v>
      </c>
      <c r="L2" s="6">
        <v>0.01</v>
      </c>
      <c r="M2" s="6">
        <v>3.3E-3</v>
      </c>
      <c r="N2" s="6">
        <v>5.0799999999999998E-2</v>
      </c>
      <c r="Q2" s="6">
        <v>0.23730000000000001</v>
      </c>
      <c r="R2" s="6">
        <v>6.8199999999999997E-2</v>
      </c>
    </row>
    <row r="3" spans="1:18">
      <c r="A3" t="s">
        <v>3</v>
      </c>
      <c r="B3" s="5">
        <f>indices!DC3 / SUM(indices!I3:P3)</f>
        <v>0.60869565217391308</v>
      </c>
      <c r="C3" s="5">
        <f>indices!BW3 / SUM(indices!I3:P3)</f>
        <v>0.2608695652173913</v>
      </c>
      <c r="D3" s="5">
        <f>indices!FA3/SUM(indices!I3:P3)</f>
        <v>4.3478260869565216E-2</v>
      </c>
      <c r="E3" s="5">
        <f xml:space="preserve"> indices!BZ3/SUM(indices!I3:P3)</f>
        <v>0.13043478260869565</v>
      </c>
      <c r="F3" s="5">
        <f>indices!BU3/indices!DD3</f>
        <v>0.625</v>
      </c>
      <c r="G3" s="5">
        <f>indices!BU3/indices!DD3</f>
        <v>0.625</v>
      </c>
      <c r="H3" s="5">
        <f>indices!DF3/(indices!DD3-indices!FL3)</f>
        <v>0.22857142857142856</v>
      </c>
      <c r="I3" s="5">
        <f>indices!FB3/(indices!DD3-indices!FL3)</f>
        <v>0.34285714285714286</v>
      </c>
      <c r="J3" s="5">
        <f>indices!F3/SUM(indices!I3:N3)</f>
        <v>1.3913043478260869</v>
      </c>
      <c r="K3" s="5">
        <f>indices!CF3/(indices!EQ3-indices!FK3)</f>
        <v>2.5670648322524223E-2</v>
      </c>
      <c r="L3" s="6">
        <v>4.8300000000000003E-2</v>
      </c>
      <c r="M3" s="6">
        <v>1.24E-2</v>
      </c>
      <c r="N3" s="6">
        <v>0</v>
      </c>
      <c r="Q3" s="6">
        <v>3.85E-2</v>
      </c>
      <c r="R3" s="6">
        <v>9.3799999999999994E-2</v>
      </c>
    </row>
    <row r="4" spans="1:18">
      <c r="A4" t="s">
        <v>4</v>
      </c>
      <c r="B4" s="5">
        <f>indices!DC4 / SUM(indices!I4:P4)</f>
        <v>0</v>
      </c>
      <c r="C4" s="5">
        <f>indices!BW4 / SUM(indices!I4:P4)</f>
        <v>0</v>
      </c>
      <c r="D4" s="5">
        <f>indices!FA4/SUM(indices!I4:P4)</f>
        <v>0</v>
      </c>
      <c r="E4" s="5">
        <f xml:space="preserve"> indices!BZ4/SUM(indices!I4:P4)</f>
        <v>0</v>
      </c>
      <c r="F4" s="5">
        <f>indices!BU4/indices!DD4</f>
        <v>6.6666666666666666E-2</v>
      </c>
      <c r="G4" s="5">
        <f>indices!BU4/indices!DD4</f>
        <v>6.6666666666666666E-2</v>
      </c>
      <c r="H4" s="5">
        <f>indices!DF4/(indices!DD4-indices!FL4)</f>
        <v>0.04</v>
      </c>
      <c r="I4" s="5">
        <f>indices!FB4/(indices!DD4-indices!FL4)</f>
        <v>0.24</v>
      </c>
      <c r="J4" s="5">
        <f>indices!F4/SUM(indices!I4:N4)</f>
        <v>2.1052631578947367</v>
      </c>
      <c r="K4" s="5">
        <f>indices!CF4/(indices!EQ4-indices!FK4)</f>
        <v>0</v>
      </c>
      <c r="L4" s="6">
        <v>7.0000000000000001E-3</v>
      </c>
      <c r="M4" s="6">
        <v>3.5000000000000001E-3</v>
      </c>
      <c r="N4" s="6">
        <v>0</v>
      </c>
      <c r="Q4" s="6">
        <v>0</v>
      </c>
      <c r="R4" s="6">
        <v>5.1700000000000003E-2</v>
      </c>
    </row>
    <row r="5" spans="1:18">
      <c r="A5" t="s">
        <v>5</v>
      </c>
      <c r="B5" s="5">
        <f>indices!DC5 / SUM(indices!I5:P5)</f>
        <v>0.17391304347826086</v>
      </c>
      <c r="C5" s="5">
        <f>indices!BW5 / SUM(indices!I5:P5)</f>
        <v>0.13043478260869565</v>
      </c>
      <c r="D5" s="5">
        <f>indices!FA5/SUM(indices!I5:P5)</f>
        <v>8.6956521739130432E-2</v>
      </c>
      <c r="E5" s="5">
        <f xml:space="preserve"> indices!BZ5/SUM(indices!I5:P5)</f>
        <v>4.3478260869565216E-2</v>
      </c>
      <c r="F5" s="5">
        <f>indices!BU5/indices!DD5</f>
        <v>0.14473684210526316</v>
      </c>
      <c r="G5" s="5">
        <f>indices!BU5/indices!DD5</f>
        <v>0.14473684210526316</v>
      </c>
      <c r="H5" s="5">
        <f>indices!DF5/(indices!DD5-indices!FL5)</f>
        <v>1.6666666666666666E-2</v>
      </c>
      <c r="I5" s="5">
        <f>indices!FB5/(indices!DD5-indices!FL5)</f>
        <v>0.38333333333333336</v>
      </c>
      <c r="J5" s="5">
        <f>indices!F5/SUM(indices!I5:N5)</f>
        <v>2.347826086956522</v>
      </c>
      <c r="K5" s="5">
        <f>indices!CF5/(indices!EQ5-indices!FK5)</f>
        <v>5.0697591822140451E-3</v>
      </c>
      <c r="L5" s="6">
        <v>6.0000000000000001E-3</v>
      </c>
      <c r="M5" s="6">
        <v>2.7000000000000001E-3</v>
      </c>
      <c r="N5" s="6">
        <v>0</v>
      </c>
      <c r="Q5" s="6">
        <v>6.0199999999999997E-2</v>
      </c>
      <c r="R5" s="6">
        <v>4.4299999999999999E-2</v>
      </c>
    </row>
    <row r="6" spans="1:18">
      <c r="A6" t="s">
        <v>6</v>
      </c>
      <c r="B6" s="5">
        <f>indices!DC6 / SUM(indices!I6:P6)</f>
        <v>0.125</v>
      </c>
      <c r="C6" s="5">
        <f>indices!BW6 / SUM(indices!I6:P6)</f>
        <v>8.3333333333333329E-2</v>
      </c>
      <c r="D6" s="5">
        <f>indices!FA6/SUM(indices!I6:P6)</f>
        <v>4.1666666666666664E-2</v>
      </c>
      <c r="E6" s="5">
        <f xml:space="preserve"> indices!BZ6/SUM(indices!I6:P6)</f>
        <v>0</v>
      </c>
      <c r="F6" s="5">
        <f>indices!BU6/indices!DD6</f>
        <v>9.6153846153846159E-2</v>
      </c>
      <c r="G6" s="5">
        <f>indices!BU6/indices!DD6</f>
        <v>9.6153846153846159E-2</v>
      </c>
      <c r="H6" s="5">
        <f>indices!DF6/(indices!DD6-indices!FL6)</f>
        <v>2.1276595744680851E-2</v>
      </c>
      <c r="I6" s="5">
        <f>indices!FB6/(indices!DD6-indices!FL6)</f>
        <v>0.2978723404255319</v>
      </c>
      <c r="J6" s="5">
        <f>indices!F6/SUM(indices!I6:N6)</f>
        <v>2.25</v>
      </c>
      <c r="K6" s="5">
        <f>indices!CF6/(indices!EQ6-indices!FK6)</f>
        <v>0</v>
      </c>
      <c r="L6" s="6">
        <v>0</v>
      </c>
      <c r="M6" s="6">
        <v>5.9999999999999995E-4</v>
      </c>
      <c r="N6" s="6">
        <v>2.1999999999999999E-2</v>
      </c>
      <c r="Q6" s="6">
        <v>6.59E-2</v>
      </c>
      <c r="R6" s="6">
        <v>5.3199999999999997E-2</v>
      </c>
    </row>
    <row r="7" spans="1:18">
      <c r="A7" t="s">
        <v>7</v>
      </c>
      <c r="B7" s="5">
        <f>indices!DC7 / SUM(indices!I7:P7)</f>
        <v>0.40909090909090912</v>
      </c>
      <c r="C7" s="5">
        <f>indices!BW7 / SUM(indices!I7:P7)</f>
        <v>4.5454545454545456E-2</v>
      </c>
      <c r="D7" s="5">
        <f>indices!FA7/SUM(indices!I7:P7)</f>
        <v>0.18181818181818182</v>
      </c>
      <c r="E7" s="5">
        <f xml:space="preserve"> indices!BZ7/SUM(indices!I7:P7)</f>
        <v>0</v>
      </c>
      <c r="F7" s="5">
        <f>indices!BU7/indices!DD7</f>
        <v>0.63076923076923075</v>
      </c>
      <c r="G7" s="5">
        <f>indices!BU7/indices!DD7</f>
        <v>0.63076923076923075</v>
      </c>
      <c r="H7" s="5">
        <f>indices!DF7/(indices!DD7-indices!FL7)</f>
        <v>0.16393442622950818</v>
      </c>
      <c r="I7" s="5">
        <f>indices!FB7/(indices!DD7-indices!FL7)</f>
        <v>0.36065573770491804</v>
      </c>
      <c r="J7" s="5">
        <f>indices!F7/SUM(indices!I7:N7)</f>
        <v>5.2272727272727275</v>
      </c>
      <c r="K7" s="5">
        <f>indices!CF7/(indices!EQ7-indices!FK7)</f>
        <v>2.1620312582649437E-3</v>
      </c>
      <c r="L7" s="6">
        <v>1.6500000000000001E-2</v>
      </c>
      <c r="M7" s="6">
        <v>3.8999999999999998E-3</v>
      </c>
      <c r="N7" s="6">
        <v>5.1499999999999997E-2</v>
      </c>
      <c r="Q7" s="6">
        <v>0.39179999999999998</v>
      </c>
      <c r="R7" s="6">
        <v>1.6500000000000001E-2</v>
      </c>
    </row>
    <row r="8" spans="1:18">
      <c r="A8" t="s">
        <v>8</v>
      </c>
      <c r="B8" s="5">
        <f>indices!DC8 / SUM(indices!I8:P8)</f>
        <v>0</v>
      </c>
      <c r="C8" s="5">
        <f>indices!BW8 / SUM(indices!I8:P8)</f>
        <v>0.29411764705882354</v>
      </c>
      <c r="D8" s="5">
        <f>indices!FA8/SUM(indices!I8:P8)</f>
        <v>0</v>
      </c>
      <c r="E8" s="5">
        <f xml:space="preserve"> indices!BZ8/SUM(indices!I8:P8)</f>
        <v>0.11764705882352941</v>
      </c>
      <c r="F8" s="5">
        <f>indices!BU8/indices!DD8</f>
        <v>0.35</v>
      </c>
      <c r="G8" s="5">
        <f>indices!BU8/indices!DD8</f>
        <v>0.35</v>
      </c>
      <c r="H8" s="5">
        <f>indices!DF8/(indices!DD8-indices!FL8)</f>
        <v>0.1111111111111111</v>
      </c>
      <c r="I8" s="5">
        <f>indices!FB8/(indices!DD8-indices!FL8)</f>
        <v>0.27777777777777779</v>
      </c>
      <c r="J8" s="5">
        <f>indices!F8/SUM(indices!I8:N8)</f>
        <v>1.1176470588235294</v>
      </c>
      <c r="K8" s="5">
        <f>indices!CF8/(indices!EQ8-indices!FK8)</f>
        <v>0</v>
      </c>
      <c r="L8" s="6">
        <v>1.6000000000000001E-3</v>
      </c>
      <c r="M8" s="6">
        <v>8.0000000000000004E-4</v>
      </c>
      <c r="N8" s="6">
        <v>0.23680000000000001</v>
      </c>
      <c r="Q8" s="6">
        <v>3.95E-2</v>
      </c>
      <c r="R8" s="6">
        <v>4.4699999999999997E-2</v>
      </c>
    </row>
    <row r="9" spans="1:18">
      <c r="A9" t="s">
        <v>9</v>
      </c>
      <c r="B9" s="5">
        <f>indices!DC9 / SUM(indices!I9:P9)</f>
        <v>0</v>
      </c>
      <c r="C9" s="5">
        <f>indices!BW9 / SUM(indices!I9:P9)</f>
        <v>1</v>
      </c>
      <c r="D9" s="5">
        <f>indices!FA9/SUM(indices!I9:P9)</f>
        <v>0</v>
      </c>
      <c r="E9" s="5">
        <f xml:space="preserve"> indices!BZ9/SUM(indices!I9:P9)</f>
        <v>0</v>
      </c>
      <c r="F9" s="5"/>
      <c r="G9" s="5"/>
      <c r="H9" s="5"/>
      <c r="I9" s="5"/>
      <c r="J9" s="5">
        <f>indices!F9/SUM(indices!I9:N9)</f>
        <v>0</v>
      </c>
      <c r="K9" s="5" t="e">
        <f>indices!CF9/(indices!EQ9-indices!FK9)</f>
        <v>#DIV/0!</v>
      </c>
      <c r="L9" s="6">
        <v>0</v>
      </c>
      <c r="M9" s="6">
        <v>0</v>
      </c>
      <c r="N9" s="6">
        <v>1.89E-2</v>
      </c>
      <c r="Q9" s="6">
        <v>3.7699999999999997E-2</v>
      </c>
      <c r="R9" s="6">
        <v>0</v>
      </c>
    </row>
    <row r="10" spans="1:18">
      <c r="A10" t="s">
        <v>10</v>
      </c>
      <c r="B10" s="5">
        <f>indices!DC10 / SUM(indices!I10:P10)</f>
        <v>0.26666666666666666</v>
      </c>
      <c r="C10" s="5">
        <f>indices!BW10 / SUM(indices!I10:P10)</f>
        <v>0.13333333333333333</v>
      </c>
      <c r="D10" s="5">
        <f>indices!FA10/SUM(indices!I10:P10)</f>
        <v>1.3333333333333333</v>
      </c>
      <c r="E10" s="5">
        <f xml:space="preserve"> indices!BZ10/SUM(indices!I10:P10)</f>
        <v>0</v>
      </c>
      <c r="F10" s="5">
        <f>indices!BU10/indices!DD10</f>
        <v>0</v>
      </c>
      <c r="G10" s="5">
        <f>indices!BU10/indices!DD10</f>
        <v>0</v>
      </c>
      <c r="H10" s="5">
        <f>indices!DF10/(indices!DD10-indices!FL10)</f>
        <v>4.5454545454545456E-2</v>
      </c>
      <c r="I10" s="5">
        <f>indices!FB10/(indices!DD10-indices!FL10)</f>
        <v>0.13636363636363635</v>
      </c>
      <c r="J10" s="5">
        <f>indices!F10/SUM(indices!I10:N10)</f>
        <v>0.66666666666666663</v>
      </c>
      <c r="K10" s="5">
        <f>indices!CF10/(indices!EQ10-indices!FK10)</f>
        <v>0</v>
      </c>
      <c r="L10" s="6">
        <v>0</v>
      </c>
      <c r="M10" s="6">
        <v>0</v>
      </c>
      <c r="N10" s="6">
        <v>7.6899999999999996E-2</v>
      </c>
      <c r="Q10" s="6">
        <v>9.2299999999999993E-2</v>
      </c>
      <c r="R10" s="6">
        <v>9.4100000000000003E-2</v>
      </c>
    </row>
    <row r="11" spans="1:18">
      <c r="A11" t="s">
        <v>11</v>
      </c>
      <c r="B11" s="5">
        <f>indices!DC11 / SUM(indices!I11:P11)</f>
        <v>0.24</v>
      </c>
      <c r="C11" s="5">
        <f>indices!BW11 / SUM(indices!I11:P11)</f>
        <v>0.04</v>
      </c>
      <c r="D11" s="5">
        <f>indices!FA11/SUM(indices!I11:P11)</f>
        <v>0.48</v>
      </c>
      <c r="E11" s="5">
        <f xml:space="preserve"> indices!BZ11/SUM(indices!I11:P11)</f>
        <v>0.04</v>
      </c>
      <c r="F11" s="5">
        <f>indices!BU11/indices!DD11</f>
        <v>0.94354838709677424</v>
      </c>
      <c r="G11" s="5">
        <f>indices!BU11/indices!DD11</f>
        <v>0.94354838709677424</v>
      </c>
      <c r="H11" s="5">
        <f>indices!DF11/(indices!DD11-indices!FL11)</f>
        <v>0.24590163934426229</v>
      </c>
      <c r="I11" s="5">
        <f>indices!FB11/(indices!DD11-indices!FL11)</f>
        <v>0.31967213114754101</v>
      </c>
      <c r="J11" s="5">
        <f>indices!F11/SUM(indices!I11:N11)</f>
        <v>2.92</v>
      </c>
      <c r="K11" s="5">
        <f>indices!CF11/(indices!EQ11-indices!FK11)</f>
        <v>4.6478185837794415E-2</v>
      </c>
      <c r="L11" s="6">
        <v>3.0999999999999999E-3</v>
      </c>
      <c r="M11" s="6">
        <v>1E-3</v>
      </c>
      <c r="N11" s="6">
        <v>4.0800000000000003E-2</v>
      </c>
      <c r="Q11" s="6">
        <v>0.90820000000000001</v>
      </c>
      <c r="R11" s="6">
        <v>3.3399999999999999E-2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indices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2022-06-10T17:11:32Z</dcterms:created>
  <dcterms:modified xsi:type="dcterms:W3CDTF">2022-06-10T17:31:09Z</dcterms:modified>
</cp:coreProperties>
</file>