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13120" windowHeight="6100" activeTab="1"/>
  </bookViews>
  <sheets>
    <sheet name="Sheet 1" sheetId="1" r:id="rId1"/>
    <sheet name="summar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8" i="2"/>
  <c r="D2" i="2"/>
  <c r="D8" i="2"/>
  <c r="E2" i="2"/>
  <c r="E8" i="2"/>
  <c r="F2" i="2"/>
  <c r="F8" i="2"/>
  <c r="G2" i="2"/>
  <c r="G8" i="2"/>
  <c r="H2" i="2"/>
  <c r="H8" i="2"/>
  <c r="I2" i="2"/>
  <c r="I8" i="2"/>
  <c r="J2" i="2"/>
  <c r="J8" i="2"/>
  <c r="B2" i="2"/>
  <c r="B8" i="2"/>
  <c r="C6" i="2"/>
  <c r="D6" i="2"/>
  <c r="E6" i="2"/>
  <c r="F6" i="2"/>
  <c r="G6" i="2"/>
  <c r="H6" i="2"/>
  <c r="I6" i="2"/>
  <c r="J6" i="2"/>
  <c r="B6" i="2"/>
  <c r="C4" i="2"/>
  <c r="D4" i="2"/>
  <c r="E4" i="2"/>
  <c r="F4" i="2"/>
  <c r="G4" i="2"/>
  <c r="H4" i="2"/>
  <c r="I4" i="2"/>
  <c r="J4" i="2"/>
  <c r="B4" i="2"/>
  <c r="C5" i="2"/>
  <c r="D5" i="2"/>
  <c r="E5" i="2"/>
  <c r="F5" i="2"/>
  <c r="G5" i="2"/>
  <c r="H5" i="2"/>
  <c r="I5" i="2"/>
  <c r="J5" i="2"/>
  <c r="B5" i="2"/>
  <c r="C3" i="2"/>
  <c r="D3" i="2"/>
  <c r="E3" i="2"/>
  <c r="F3" i="2"/>
  <c r="G3" i="2"/>
  <c r="H3" i="2"/>
  <c r="I3" i="2"/>
  <c r="J3" i="2"/>
  <c r="B3" i="2"/>
  <c r="C7" i="2"/>
  <c r="D7" i="2"/>
  <c r="E7" i="2"/>
  <c r="F7" i="2"/>
  <c r="G7" i="2"/>
  <c r="H7" i="2"/>
  <c r="I7" i="2"/>
  <c r="J7" i="2"/>
  <c r="B7" i="2"/>
  <c r="C9" i="2"/>
  <c r="D9" i="2"/>
  <c r="E9" i="2"/>
  <c r="F9" i="2"/>
  <c r="G9" i="2"/>
  <c r="H9" i="2"/>
  <c r="I9" i="2"/>
  <c r="J9" i="2"/>
  <c r="B9" i="2"/>
</calcChain>
</file>

<file path=xl/sharedStrings.xml><?xml version="1.0" encoding="utf-8"?>
<sst xmlns="http://schemas.openxmlformats.org/spreadsheetml/2006/main" count="909" uniqueCount="206">
  <si>
    <t>Τίτλος</t>
  </si>
  <si>
    <t>ΒΙΟ</t>
  </si>
  <si>
    <t>ΔΕΣ</t>
  </si>
  <si>
    <t>ΝΑΥΤ</t>
  </si>
  <si>
    <t>ΟΙΚ</t>
  </si>
  <si>
    <t>ΟΔΕ</t>
  </si>
  <si>
    <t>ΠΛΗ</t>
  </si>
  <si>
    <t>ΣΤΑΤ</t>
  </si>
  <si>
    <t>ΤΟΥΡ</t>
  </si>
  <si>
    <t>ΧΡΗΜ</t>
  </si>
  <si>
    <t>ΨΗΦ</t>
  </si>
  <si>
    <t>Προγράμματα Προπτυχιακών Σπουδών</t>
  </si>
  <si>
    <t>1</t>
  </si>
  <si>
    <t>Προγράμματα Μεταπτυχιακών Σπουδών</t>
  </si>
  <si>
    <t>3</t>
  </si>
  <si>
    <t>2</t>
  </si>
  <si>
    <t>5</t>
  </si>
  <si>
    <t>4</t>
  </si>
  <si>
    <t>0</t>
  </si>
  <si>
    <t>Διατμηματικά/Διιδρυματικά ΠΜΣ (επισπεύδον)</t>
  </si>
  <si>
    <t>Διατμηματικά/Διιδρυματικά ΠΜΣ (συμμετέχον)</t>
  </si>
  <si>
    <t>Διδακτορικές διατριβές</t>
  </si>
  <si>
    <t>38</t>
  </si>
  <si>
    <t>36</t>
  </si>
  <si>
    <t>25</t>
  </si>
  <si>
    <t>40</t>
  </si>
  <si>
    <t>47</t>
  </si>
  <si>
    <t>110</t>
  </si>
  <si>
    <t>21</t>
  </si>
  <si>
    <t>11</t>
  </si>
  <si>
    <t>64</t>
  </si>
  <si>
    <t>Διεθνή ΠΜΣ</t>
  </si>
  <si>
    <t>Τομείς</t>
  </si>
  <si>
    <t>Καθηγητές (Άνδρες)</t>
  </si>
  <si>
    <t>7</t>
  </si>
  <si>
    <t>9</t>
  </si>
  <si>
    <t>8</t>
  </si>
  <si>
    <t>13</t>
  </si>
  <si>
    <t>Καθηγητές (Γυναίκες)</t>
  </si>
  <si>
    <t>Αναπληρωτές Καθηγητές (Άνδρες)</t>
  </si>
  <si>
    <t>6</t>
  </si>
  <si>
    <t>Αναπληρωτές Καθηγητές (Γυναίκες)</t>
  </si>
  <si>
    <t>Επίκουροι Καθηγητές (Άνδρες)</t>
  </si>
  <si>
    <t>10</t>
  </si>
  <si>
    <t>Επίκουροι Καθηγητές (Γυναίκες)</t>
  </si>
  <si>
    <t>Λέκτορες / Καθηγητές Εφαρμογών (Άνδρες)</t>
  </si>
  <si>
    <t>Λέκτορες / Καθηγητές Εφαρμογών (Γυναίκες)</t>
  </si>
  <si>
    <t>ΕΔΙΠ (Άνδρες)</t>
  </si>
  <si>
    <t>ΕΔΙΠ (Γυναίκες)</t>
  </si>
  <si>
    <t>ΕΤΕΠ (Άνδρες)</t>
  </si>
  <si>
    <t>ΕΤΕΠ (Γυναίκες)</t>
  </si>
  <si>
    <t>Διοικητικό προσωπικό (Άνδρες)</t>
  </si>
  <si>
    <t>Διοικητικό προσωπικό (Γυναίκες)</t>
  </si>
  <si>
    <t>Εξωτερικοί συνεργάτες με ανάθεση διδασκαλίας</t>
  </si>
  <si>
    <t>15</t>
  </si>
  <si>
    <t>17</t>
  </si>
  <si>
    <t>30</t>
  </si>
  <si>
    <t>29</t>
  </si>
  <si>
    <t>16</t>
  </si>
  <si>
    <t>32</t>
  </si>
  <si>
    <t>Εξωτερικοί συνεργάτες με διοικητικά/λοιπά καθήκοντα</t>
  </si>
  <si>
    <t>Εξωτερικοί συνεργάτες ενεργών χρηματοδοτούμενων έργων (ερευνητικά καθήκοντα)</t>
  </si>
  <si>
    <t>18</t>
  </si>
  <si>
    <t>68</t>
  </si>
  <si>
    <t>95</t>
  </si>
  <si>
    <t>Εξωτερικοί συνεργάτες ενεργών χρηματοδοτούμενων έργων (διοικητικά/υποστηρικτικά καθήκοντα)</t>
  </si>
  <si>
    <t>Μέλη ΔΕΠ με ακαδημαϊκή προϋπηρεσία σε ιδρύματα του εξωτερικού</t>
  </si>
  <si>
    <t>ΜΗ ΔΙΑΘΕΣΙΜΟ ΣΤΟΙΧΕΙΟ</t>
  </si>
  <si>
    <t>20</t>
  </si>
  <si>
    <t>Εξερχόμενα Μέλη ΔΕΠ (ERASMUS)</t>
  </si>
  <si>
    <t>Εισερχόμενοι διδάσκοντες (ERASMUS)</t>
  </si>
  <si>
    <t>Μέλη ΔΕΠ σε εκπαιδευτική άδεια</t>
  </si>
  <si>
    <t>Μέλη ΔΕΠ σε προγράμματα εκπαιδευτικής συνεργασίας</t>
  </si>
  <si>
    <t>Μέλη ΔΕΠ με ανάθεση διδασκαλίας σε άλλαΤμήματα του Ιδρύματος</t>
  </si>
  <si>
    <t>Μέλη ΔΕΠ με ανάθεση διδασκαλίας σε Τμήματα άλλου Ιδρύματος</t>
  </si>
  <si>
    <t>12</t>
  </si>
  <si>
    <t>Χρηματοδότηση ενεργών εθνικών έργων από ευρωπαϊκά ταμεία</t>
  </si>
  <si>
    <t>0,00 €</t>
  </si>
  <si>
    <t>24.711,17 €</t>
  </si>
  <si>
    <t>28.000,00 €</t>
  </si>
  <si>
    <t>15.671,95 €</t>
  </si>
  <si>
    <t>52.717,44 €</t>
  </si>
  <si>
    <t>Χρηματοδότηση ενεργών ευρωπαϊκών έργων -  HORIZON</t>
  </si>
  <si>
    <t>202.052,48 €</t>
  </si>
  <si>
    <t>941.662,00 €</t>
  </si>
  <si>
    <t>17.800,00 €</t>
  </si>
  <si>
    <t>18.290,00 €</t>
  </si>
  <si>
    <t>229.611,00 €</t>
  </si>
  <si>
    <t>53.671,09 €</t>
  </si>
  <si>
    <t>1.563.160,97 €</t>
  </si>
  <si>
    <t>Χρηματοδότηση ενεργών έργων από διεθνείς εταιρείες και οργανισμούς</t>
  </si>
  <si>
    <t>400,00 €</t>
  </si>
  <si>
    <t>4.050,00 €</t>
  </si>
  <si>
    <t>95.176,40 €</t>
  </si>
  <si>
    <t>Χρηματοδότηση έργων από εθνικούς δημόσιους φορείς</t>
  </si>
  <si>
    <t>251.712,68 €</t>
  </si>
  <si>
    <t>57.500,00 €</t>
  </si>
  <si>
    <t>23.228,39 €</t>
  </si>
  <si>
    <t>23.430,62 €</t>
  </si>
  <si>
    <t>390.550,49 €</t>
  </si>
  <si>
    <t>3.555,46 €</t>
  </si>
  <si>
    <t>252.872,81 €</t>
  </si>
  <si>
    <t>Χρηματοδότηση έργων από εθνικούς ιδιωτικούς φορείς</t>
  </si>
  <si>
    <t>302.911,00 €</t>
  </si>
  <si>
    <t>497.833,60 €</t>
  </si>
  <si>
    <t>957.488,65 €</t>
  </si>
  <si>
    <t>724.046,86 €</t>
  </si>
  <si>
    <t>2.634.363,03 €</t>
  </si>
  <si>
    <t>830.918,16 €</t>
  </si>
  <si>
    <t>256.083,71 €</t>
  </si>
  <si>
    <t>664.583,68 €</t>
  </si>
  <si>
    <t>1.059.255,02 €</t>
  </si>
  <si>
    <t>Χρηματοδότηση Τακτικού Προϋπολογισμού</t>
  </si>
  <si>
    <t>Χρηματοδότηση Δημοσίων Επενδύσεων</t>
  </si>
  <si>
    <t>Χρηματοδοτήσεις από άλλους πόρους (πανεπιστημιακές πηγές)</t>
  </si>
  <si>
    <t>2.875,26 €</t>
  </si>
  <si>
    <t>258.555,53 €</t>
  </si>
  <si>
    <t>8,23 €</t>
  </si>
  <si>
    <t>5.496,48 €</t>
  </si>
  <si>
    <t>Αίθουσες διδασκαλίας με αποκλειστική χρήση</t>
  </si>
  <si>
    <t>Δυναμικότητα θέσεων αιθουσών διδασκαλίας</t>
  </si>
  <si>
    <t>3.062</t>
  </si>
  <si>
    <t>4.060</t>
  </si>
  <si>
    <t>4.105</t>
  </si>
  <si>
    <t>3.480</t>
  </si>
  <si>
    <t>3.750</t>
  </si>
  <si>
    <t>1.740</t>
  </si>
  <si>
    <t>3.275</t>
  </si>
  <si>
    <t>2.890</t>
  </si>
  <si>
    <t>Αίθουσες διδασκαλίας με κοινή χρήση</t>
  </si>
  <si>
    <t>24</t>
  </si>
  <si>
    <t>37</t>
  </si>
  <si>
    <t>41</t>
  </si>
  <si>
    <t>28</t>
  </si>
  <si>
    <t>14</t>
  </si>
  <si>
    <t>Αίθουσες εργαστηρίων με αποκλειστική χρήση</t>
  </si>
  <si>
    <t>Δυναμικότητα θέσεων αιθουσών εργαστηρίων</t>
  </si>
  <si>
    <t>86</t>
  </si>
  <si>
    <t>35</t>
  </si>
  <si>
    <t>75</t>
  </si>
  <si>
    <t>101</t>
  </si>
  <si>
    <t>128</t>
  </si>
  <si>
    <t>70</t>
  </si>
  <si>
    <t>100</t>
  </si>
  <si>
    <t>133</t>
  </si>
  <si>
    <t>Αίθουσες εργαστηρίων με κοινή χρήση</t>
  </si>
  <si>
    <t>Λοιπές εγκαταστάσεις</t>
  </si>
  <si>
    <t>23</t>
  </si>
  <si>
    <t>27</t>
  </si>
  <si>
    <t>Αριθμός περιφερειακών Βιβλιοθηκών</t>
  </si>
  <si>
    <t>Δυναμικότητα θέσεων Βιβλιοθηκών</t>
  </si>
  <si>
    <t>Κοινή χρήση Βιβλιοθηκών</t>
  </si>
  <si>
    <t>Πληροφοριακό σύστημα ηλεκτρονικής γραμματείας</t>
  </si>
  <si>
    <t>ΝΑΙ</t>
  </si>
  <si>
    <t>Απομακρυσμένη εγγραφή</t>
  </si>
  <si>
    <t>ΟΧΙ</t>
  </si>
  <si>
    <t>Δήλωση μαθημάτων</t>
  </si>
  <si>
    <t>Καταχώρηση βαθμολογίας</t>
  </si>
  <si>
    <t>Παραγγελία πιστοποιητικών</t>
  </si>
  <si>
    <t>Έκδοση πιστοποιητικών</t>
  </si>
  <si>
    <t>Απομακρυσμένη πρόσβαση (βιβλιοθήκες, ΒΔ)</t>
  </si>
  <si>
    <t>Αναρτημένες οδηγίες στον ιστοτόπο</t>
  </si>
  <si>
    <t>Γραφείο συμβουλευτικής φοιτητών</t>
  </si>
  <si>
    <t>Εργασίες σε επιστημονικά περιοδικά με κριτές (σωρευτικά)</t>
  </si>
  <si>
    <t>Εργασίες σε επιστημονικά περιοδικά χωρίς κριτές (σωρευτικά)</t>
  </si>
  <si>
    <t>Διπλώματα ευρεσιτεχνίας - πατέντες (σωρευτικά)</t>
  </si>
  <si>
    <t>Ανακοινώσεις σε πρακτικά συνεδρίων με κριτές (σωρευτικά)</t>
  </si>
  <si>
    <t>Ανακοινώσεις σε πρακτικά συνεδρίων χωρίς κριτές (σωρευτικά)</t>
  </si>
  <si>
    <t>Μονογραφίες (σωρευτικά)</t>
  </si>
  <si>
    <t>22</t>
  </si>
  <si>
    <t>Βιβλία (σωρευτικά)</t>
  </si>
  <si>
    <t>Κεφάλαια σε συλλογικούς τόμους (σωρευτικά)</t>
  </si>
  <si>
    <t>Συνέδρια υπό την αιγίδα της ακαδημαϊκής μονάδας (έτος αναφοράς)</t>
  </si>
  <si>
    <t>Αναφορές (σωρευτικά)</t>
  </si>
  <si>
    <t>Διεθνή βραβεία και διακρίσεις (σωρευτικά)</t>
  </si>
  <si>
    <t>Ενεργά χρηματοδοτούμενα έργα (σύνολο)</t>
  </si>
  <si>
    <t>50</t>
  </si>
  <si>
    <t>Ενεργά χρηματοδοτούμενα ευρωπαϊκά έργα – HORIZON - με συντονιστή μέλος του Τμήματος</t>
  </si>
  <si>
    <t>Ενεργά ευρωπαϊκά έργα - HORIZON</t>
  </si>
  <si>
    <t>Ενεργά εθνικά έργα από ευρωπαϊκά ταμεία</t>
  </si>
  <si>
    <t>Ενεργά έργα από διεθνείς εταιρείες και οργανισμούς</t>
  </si>
  <si>
    <t>Έργα από εθνικές εταιρείες και οργανισμούς</t>
  </si>
  <si>
    <t>55</t>
  </si>
  <si>
    <t>Ενεργά έργα (&lt; 50Κ€)</t>
  </si>
  <si>
    <t>42</t>
  </si>
  <si>
    <t>Ενεργά έργα (50-200Κ€)</t>
  </si>
  <si>
    <t>Ενεργά έργα (&gt; 200Κ€)</t>
  </si>
  <si>
    <t>Εξωτερικοί συνεργάτες ενεργών χρηματοδοτούμενων έργων</t>
  </si>
  <si>
    <t>Τεχνοβλαστοί (spin off) και νεοφυείς (start up) εταιρείες</t>
  </si>
  <si>
    <t>Εργαστήρια</t>
  </si>
  <si>
    <t>Κέντρα Αριστείας</t>
  </si>
  <si>
    <t>Μόνιμοι Επιστημονικοί Συνεργάτες-Βοηθοί (Άνδρες)</t>
  </si>
  <si>
    <t>Μόνιμοι Επιστημονικοί Συνεργάτες-Βοηθοί (Γυναίκες)</t>
  </si>
  <si>
    <t>Επιστημονικοί Συνεργάτες-Βοηθοί (Άνδρες)</t>
  </si>
  <si>
    <t>Επιστημονικοί Συνεργάτες-Βοηθοί (Γυναίκες)</t>
  </si>
  <si>
    <t>Ετεροαναφορές</t>
  </si>
  <si>
    <t>ΕΕΠ (Άνδρες)</t>
  </si>
  <si>
    <t>ΕΕΠ (Γυναίκες)</t>
  </si>
  <si>
    <t xml:space="preserve">αριθμός ΔΕΠ </t>
  </si>
  <si>
    <t>Συνολικό πλήθος  μονογραφιών ανά μέλος ΔΕΠ</t>
  </si>
  <si>
    <t>Συνολικό πλήθος  βιβλίων ανά μέλος ΔΕΠ</t>
  </si>
  <si>
    <t>Συνολικό πλήθος  κεφαλαίων σε συλλογικούς τόμους ανά μέλος ΔΕΠ</t>
  </si>
  <si>
    <t>Συνολικό πλήθος  διεθνών βραβείων και διακρίσεων ανά μέλος ΔΕΠ</t>
  </si>
  <si>
    <t>Συνολικό πλήθος αναφορών ανά μέλος ΔΕΠ</t>
  </si>
  <si>
    <t>Συνολικό πλήθος εργασιών σε επιστημονικά περιοδικά με κριτές ανά μέλος ΔΕΠ</t>
  </si>
  <si>
    <t>Πλήθος συνεδρίων Τμήματος ανά μέλος ΔΕΠ για το έτος αναφοράς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</si>
</sst>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/>
              <a:t>Ερευνητικ</a:t>
            </a:r>
            <a:r>
              <a:rPr lang="el-GR"/>
              <a:t>ό έργο </a:t>
            </a:r>
            <a:r>
              <a:rPr lang="el-GR" baseline="0"/>
              <a:t>ανά τμήμα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summary!$A$3</c:f>
              <c:strCache>
                <c:ptCount val="1"/>
                <c:pt idx="0">
                  <c:v>Συνολικό πλήθος εργασιών σε επιστημονικά περιοδικά με κριτές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summary!$B$3:$J$3</c:f>
              <c:numCache>
                <c:formatCode>0.00</c:formatCode>
                <c:ptCount val="9"/>
                <c:pt idx="0">
                  <c:v>38.66666666666666</c:v>
                </c:pt>
                <c:pt idx="1">
                  <c:v>10.20833333333333</c:v>
                </c:pt>
                <c:pt idx="2">
                  <c:v>23.65</c:v>
                </c:pt>
                <c:pt idx="3">
                  <c:v>23.20833333333333</c:v>
                </c:pt>
                <c:pt idx="4">
                  <c:v>19.375</c:v>
                </c:pt>
                <c:pt idx="5">
                  <c:v>50.13636363636363</c:v>
                </c:pt>
                <c:pt idx="6">
                  <c:v>36.68421052631579</c:v>
                </c:pt>
                <c:pt idx="7">
                  <c:v>26.625</c:v>
                </c:pt>
                <c:pt idx="8">
                  <c:v>46.6923076923077</c:v>
                </c:pt>
              </c:numCache>
            </c:numRef>
          </c:val>
        </c:ser>
        <c:ser>
          <c:idx val="2"/>
          <c:order val="1"/>
          <c:tx>
            <c:strRef>
              <c:f>summary!$A$4</c:f>
              <c:strCache>
                <c:ptCount val="1"/>
                <c:pt idx="0">
                  <c:v>Συνολικό πλήθος  μονογραφιών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summary!$B$4:$J$4</c:f>
              <c:numCache>
                <c:formatCode>0.00</c:formatCode>
                <c:ptCount val="9"/>
                <c:pt idx="0">
                  <c:v>1.466666666666667</c:v>
                </c:pt>
                <c:pt idx="1">
                  <c:v>2.708333333333333</c:v>
                </c:pt>
                <c:pt idx="2">
                  <c:v>1.5</c:v>
                </c:pt>
                <c:pt idx="3">
                  <c:v>1.458333333333333</c:v>
                </c:pt>
                <c:pt idx="4">
                  <c:v>2.208333333333333</c:v>
                </c:pt>
                <c:pt idx="5">
                  <c:v>1.318181818181818</c:v>
                </c:pt>
                <c:pt idx="6">
                  <c:v>0.684210526315789</c:v>
                </c:pt>
                <c:pt idx="7">
                  <c:v>0.1875</c:v>
                </c:pt>
                <c:pt idx="8">
                  <c:v>0.884615384615385</c:v>
                </c:pt>
              </c:numCache>
            </c:numRef>
          </c:val>
        </c:ser>
        <c:ser>
          <c:idx val="3"/>
          <c:order val="2"/>
          <c:tx>
            <c:strRef>
              <c:f>summary!$A$5</c:f>
              <c:strCache>
                <c:ptCount val="1"/>
                <c:pt idx="0">
                  <c:v>Συνολικό πλήθος  βιβλίων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summary!$B$5:$J$5</c:f>
              <c:numCache>
                <c:formatCode>0.00</c:formatCode>
                <c:ptCount val="9"/>
                <c:pt idx="0">
                  <c:v>0.266666666666667</c:v>
                </c:pt>
                <c:pt idx="1">
                  <c:v>5.75</c:v>
                </c:pt>
                <c:pt idx="2">
                  <c:v>2.2</c:v>
                </c:pt>
                <c:pt idx="3">
                  <c:v>1.375</c:v>
                </c:pt>
                <c:pt idx="4">
                  <c:v>2.708333333333333</c:v>
                </c:pt>
                <c:pt idx="5">
                  <c:v>3.136363636363636</c:v>
                </c:pt>
                <c:pt idx="6">
                  <c:v>1.842105263157895</c:v>
                </c:pt>
                <c:pt idx="7">
                  <c:v>0.8125</c:v>
                </c:pt>
                <c:pt idx="8">
                  <c:v>6.115384615384615</c:v>
                </c:pt>
              </c:numCache>
            </c:numRef>
          </c:val>
        </c:ser>
        <c:ser>
          <c:idx val="4"/>
          <c:order val="3"/>
          <c:tx>
            <c:strRef>
              <c:f>summary!$A$6</c:f>
              <c:strCache>
                <c:ptCount val="1"/>
                <c:pt idx="0">
                  <c:v>Συνολικό πλήθος  κεφαλαίων σε συλλογικούς τόμους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summary!$B$6:$J$6</c:f>
              <c:numCache>
                <c:formatCode>0.00</c:formatCode>
                <c:ptCount val="9"/>
                <c:pt idx="0">
                  <c:v>2.666666666666666</c:v>
                </c:pt>
                <c:pt idx="1">
                  <c:v>10.625</c:v>
                </c:pt>
                <c:pt idx="2">
                  <c:v>3.45</c:v>
                </c:pt>
                <c:pt idx="3">
                  <c:v>5.708333333333332</c:v>
                </c:pt>
                <c:pt idx="4">
                  <c:v>7.583333333333333</c:v>
                </c:pt>
                <c:pt idx="5">
                  <c:v>14.36363636363636</c:v>
                </c:pt>
                <c:pt idx="6">
                  <c:v>3.526315789473684</c:v>
                </c:pt>
                <c:pt idx="7">
                  <c:v>35.25</c:v>
                </c:pt>
                <c:pt idx="8">
                  <c:v>11.11538461538461</c:v>
                </c:pt>
              </c:numCache>
            </c:numRef>
          </c:val>
        </c:ser>
        <c:ser>
          <c:idx val="5"/>
          <c:order val="4"/>
          <c:tx>
            <c:strRef>
              <c:f>summary!$A$7</c:f>
              <c:strCache>
                <c:ptCount val="1"/>
                <c:pt idx="0">
                  <c:v>Πλήθος συνεδρίων Τμήματος ανά μέλος ΔΕΠ για το έτος αναφοράς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summary!$B$7:$J$7</c:f>
              <c:numCache>
                <c:formatCode>0.00</c:formatCode>
                <c:ptCount val="9"/>
                <c:pt idx="0">
                  <c:v>0.0</c:v>
                </c:pt>
                <c:pt idx="1">
                  <c:v>13.29166666666667</c:v>
                </c:pt>
                <c:pt idx="2">
                  <c:v>0.65</c:v>
                </c:pt>
                <c:pt idx="3">
                  <c:v>2.541666666666667</c:v>
                </c:pt>
                <c:pt idx="4">
                  <c:v>1.833333333333333</c:v>
                </c:pt>
                <c:pt idx="5">
                  <c:v>3.045454545454545</c:v>
                </c:pt>
                <c:pt idx="6">
                  <c:v>0.473684210526316</c:v>
                </c:pt>
                <c:pt idx="7">
                  <c:v>2.3125</c:v>
                </c:pt>
                <c:pt idx="8">
                  <c:v>0.692307692307692</c:v>
                </c:pt>
              </c:numCache>
            </c:numRef>
          </c:val>
        </c:ser>
        <c:ser>
          <c:idx val="6"/>
          <c:order val="5"/>
          <c:tx>
            <c:strRef>
              <c:f>summary!$A$8</c:f>
              <c:strCache>
                <c:ptCount val="1"/>
                <c:pt idx="0">
                  <c:v>Συνολικό πλήθος  διεθνών βραβείων και διακρίσεων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summary!$B$8:$J$8</c:f>
              <c:numCache>
                <c:formatCode>0.00</c:formatCode>
                <c:ptCount val="9"/>
                <c:pt idx="0">
                  <c:v>6.2</c:v>
                </c:pt>
                <c:pt idx="1">
                  <c:v>1.541666666666667</c:v>
                </c:pt>
                <c:pt idx="2">
                  <c:v>0.85</c:v>
                </c:pt>
                <c:pt idx="3">
                  <c:v>0.625</c:v>
                </c:pt>
                <c:pt idx="4">
                  <c:v>1.708333333333333</c:v>
                </c:pt>
                <c:pt idx="5">
                  <c:v>6.727272727272727</c:v>
                </c:pt>
                <c:pt idx="6">
                  <c:v>0.894736842105263</c:v>
                </c:pt>
                <c:pt idx="7">
                  <c:v>0.5</c:v>
                </c:pt>
                <c:pt idx="8">
                  <c:v>3.807692307692307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79993832"/>
        <c:axId val="2079996968"/>
      </c:barChart>
      <c:catAx>
        <c:axId val="2079993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9996968"/>
        <c:crosses val="autoZero"/>
        <c:auto val="1"/>
        <c:lblAlgn val="ctr"/>
        <c:lblOffset val="100"/>
        <c:noMultiLvlLbl val="0"/>
      </c:catAx>
      <c:valAx>
        <c:axId val="207999696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079993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summary!$A$9</c:f>
              <c:strCache>
                <c:ptCount val="1"/>
                <c:pt idx="0">
                  <c:v>Συνολικό πλήθος αναφορών ανά μέλος ΔΕΠ</c:v>
                </c:pt>
              </c:strCache>
            </c:strRef>
          </c:tx>
          <c:invertIfNegative val="0"/>
          <c:cat>
            <c:strRef>
              <c:f>Table1[[#Headers],[ΒΙΟ]:[ΨΗΦ]]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summary!$B$9:$J$9</c:f>
              <c:numCache>
                <c:formatCode>0.00</c:formatCode>
                <c:ptCount val="9"/>
                <c:pt idx="0">
                  <c:v>616.0666666666667</c:v>
                </c:pt>
                <c:pt idx="1">
                  <c:v>143.375</c:v>
                </c:pt>
                <c:pt idx="2">
                  <c:v>676.2</c:v>
                </c:pt>
                <c:pt idx="3">
                  <c:v>412.7083333333333</c:v>
                </c:pt>
                <c:pt idx="4">
                  <c:v>360.5416666666666</c:v>
                </c:pt>
                <c:pt idx="5">
                  <c:v>2016.772727272727</c:v>
                </c:pt>
                <c:pt idx="6">
                  <c:v>744.7368421052631</c:v>
                </c:pt>
                <c:pt idx="7">
                  <c:v>544.6875</c:v>
                </c:pt>
                <c:pt idx="8">
                  <c:v>2195.653846153846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36854984"/>
        <c:axId val="2136857224"/>
      </c:barChart>
      <c:catAx>
        <c:axId val="2136854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6857224"/>
        <c:crosses val="autoZero"/>
        <c:auto val="1"/>
        <c:lblAlgn val="ctr"/>
        <c:lblOffset val="100"/>
        <c:noMultiLvlLbl val="0"/>
      </c:catAx>
      <c:valAx>
        <c:axId val="213685722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136854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12</xdr:row>
      <xdr:rowOff>165100</xdr:rowOff>
    </xdr:from>
    <xdr:to>
      <xdr:col>10</xdr:col>
      <xdr:colOff>177800</xdr:colOff>
      <xdr:row>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39</xdr:row>
      <xdr:rowOff>50800</xdr:rowOff>
    </xdr:from>
    <xdr:to>
      <xdr:col>10</xdr:col>
      <xdr:colOff>12700</xdr:colOff>
      <xdr:row>54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9" totalsRowShown="0">
  <autoFilter ref="A1:J9"/>
  <tableColumns count="10">
    <tableColumn id="1" name="Τίτλος"/>
    <tableColumn id="2" name="ΒΙΟ" dataDxfId="8"/>
    <tableColumn id="3" name="ΔΕΣ" dataDxfId="7"/>
    <tableColumn id="4" name="ΝΑΥΤ" dataDxfId="6"/>
    <tableColumn id="5" name="ΟΙΚ" dataDxfId="5"/>
    <tableColumn id="6" name="ΟΔΕ" dataDxfId="4"/>
    <tableColumn id="7" name="ΠΛΗ" dataDxfId="3"/>
    <tableColumn id="8" name="ΣΤΑΤ" dataDxfId="2"/>
    <tableColumn id="10" name="ΧΡΗΜ" dataDxfId="1"/>
    <tableColumn id="11" name="ΨΗΦ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57" workbookViewId="0">
      <selection activeCell="A71" sqref="A71"/>
    </sheetView>
  </sheetViews>
  <sheetFormatPr baseColWidth="10" defaultRowHeight="14" x14ac:dyDescent="0"/>
  <cols>
    <col min="1" max="1" width="76.5" bestFit="1" customWidth="1"/>
    <col min="2" max="10" width="20.5" bestFit="1" customWidth="1"/>
    <col min="11" max="11" width="12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>
      <c r="A3" t="s">
        <v>13</v>
      </c>
      <c r="B3" t="s">
        <v>12</v>
      </c>
      <c r="C3" t="s">
        <v>14</v>
      </c>
      <c r="D3" t="s">
        <v>15</v>
      </c>
      <c r="E3" t="s">
        <v>14</v>
      </c>
      <c r="F3" t="s">
        <v>16</v>
      </c>
      <c r="G3" t="s">
        <v>17</v>
      </c>
      <c r="H3" t="s">
        <v>15</v>
      </c>
      <c r="I3" t="s">
        <v>18</v>
      </c>
      <c r="J3" t="s">
        <v>15</v>
      </c>
      <c r="K3" t="s">
        <v>16</v>
      </c>
    </row>
    <row r="4" spans="1:11">
      <c r="A4" t="s">
        <v>19</v>
      </c>
      <c r="B4" t="s">
        <v>18</v>
      </c>
      <c r="C4" t="s">
        <v>18</v>
      </c>
      <c r="D4" t="s">
        <v>18</v>
      </c>
      <c r="E4" t="s">
        <v>12</v>
      </c>
      <c r="F4" t="s">
        <v>12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</row>
    <row r="5" spans="1:11">
      <c r="A5" t="s">
        <v>20</v>
      </c>
      <c r="B5" t="s">
        <v>15</v>
      </c>
      <c r="C5" t="s">
        <v>12</v>
      </c>
      <c r="D5" t="s">
        <v>18</v>
      </c>
      <c r="E5" t="s">
        <v>12</v>
      </c>
      <c r="F5" t="s">
        <v>12</v>
      </c>
      <c r="G5" t="s">
        <v>15</v>
      </c>
      <c r="H5" t="s">
        <v>18</v>
      </c>
      <c r="I5" t="s">
        <v>18</v>
      </c>
      <c r="J5" t="s">
        <v>18</v>
      </c>
      <c r="K5" t="s">
        <v>15</v>
      </c>
    </row>
    <row r="6" spans="1:11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18</v>
      </c>
      <c r="J6" t="s">
        <v>29</v>
      </c>
      <c r="K6" t="s">
        <v>30</v>
      </c>
    </row>
    <row r="7" spans="1:11">
      <c r="A7" t="s">
        <v>31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</row>
    <row r="8" spans="1:11">
      <c r="A8" t="s">
        <v>32</v>
      </c>
      <c r="B8" t="s">
        <v>18</v>
      </c>
      <c r="C8" t="s">
        <v>18</v>
      </c>
      <c r="D8" t="s">
        <v>12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</row>
    <row r="9" spans="1:11">
      <c r="A9" t="s">
        <v>33</v>
      </c>
      <c r="B9" s="2">
        <v>5</v>
      </c>
      <c r="C9" s="2">
        <v>7</v>
      </c>
      <c r="D9" s="2">
        <v>9</v>
      </c>
      <c r="E9" s="2">
        <v>8</v>
      </c>
      <c r="F9" s="2">
        <v>11</v>
      </c>
      <c r="G9" s="2">
        <v>8</v>
      </c>
      <c r="H9" s="2">
        <v>5</v>
      </c>
      <c r="I9" s="2">
        <v>0</v>
      </c>
      <c r="J9" s="2">
        <v>8</v>
      </c>
      <c r="K9" s="2">
        <v>13</v>
      </c>
    </row>
    <row r="10" spans="1:11">
      <c r="A10" t="s">
        <v>38</v>
      </c>
      <c r="B10" s="2">
        <v>1</v>
      </c>
      <c r="C10" s="2">
        <v>2</v>
      </c>
      <c r="D10" s="2">
        <v>2</v>
      </c>
      <c r="E10" s="2">
        <v>4</v>
      </c>
      <c r="F10" s="2">
        <v>4</v>
      </c>
      <c r="G10" s="2">
        <v>1</v>
      </c>
      <c r="H10" s="2">
        <v>0</v>
      </c>
      <c r="I10" s="2">
        <v>0</v>
      </c>
      <c r="J10" s="2">
        <v>0</v>
      </c>
      <c r="K10" s="2">
        <v>3</v>
      </c>
    </row>
    <row r="11" spans="1:11">
      <c r="A11" t="s">
        <v>39</v>
      </c>
      <c r="B11" s="2">
        <v>2</v>
      </c>
      <c r="C11" s="2">
        <v>2</v>
      </c>
      <c r="D11" s="2">
        <v>2</v>
      </c>
      <c r="E11" s="2">
        <v>3</v>
      </c>
      <c r="F11" s="2">
        <v>1</v>
      </c>
      <c r="G11" s="2">
        <v>3</v>
      </c>
      <c r="H11" s="2">
        <v>6</v>
      </c>
      <c r="I11" s="2">
        <v>0</v>
      </c>
      <c r="J11" s="2">
        <v>2</v>
      </c>
      <c r="K11" s="2">
        <v>4</v>
      </c>
    </row>
    <row r="12" spans="1:11">
      <c r="A12" t="s">
        <v>41</v>
      </c>
      <c r="B12" s="2">
        <v>2</v>
      </c>
      <c r="C12" s="2">
        <v>2</v>
      </c>
      <c r="D12" s="2">
        <v>1</v>
      </c>
      <c r="E12" s="2">
        <v>2</v>
      </c>
      <c r="F12" s="2">
        <v>0</v>
      </c>
      <c r="G12" s="2">
        <v>1</v>
      </c>
      <c r="H12" s="2">
        <v>1</v>
      </c>
      <c r="I12" s="2">
        <v>0</v>
      </c>
      <c r="J12" s="2">
        <v>1</v>
      </c>
      <c r="K12" s="2">
        <v>1</v>
      </c>
    </row>
    <row r="13" spans="1:11">
      <c r="A13" t="s">
        <v>42</v>
      </c>
      <c r="B13" s="2">
        <v>5</v>
      </c>
      <c r="C13" s="2">
        <v>10</v>
      </c>
      <c r="D13" s="2">
        <v>5</v>
      </c>
      <c r="E13" s="2">
        <v>5</v>
      </c>
      <c r="F13" s="2">
        <v>6</v>
      </c>
      <c r="G13" s="2">
        <v>8</v>
      </c>
      <c r="H13" s="2">
        <v>7</v>
      </c>
      <c r="I13" s="2">
        <v>0</v>
      </c>
      <c r="J13" s="2">
        <v>4</v>
      </c>
      <c r="K13" s="2">
        <v>4</v>
      </c>
    </row>
    <row r="14" spans="1:11">
      <c r="A14" t="s">
        <v>44</v>
      </c>
      <c r="B14" s="2">
        <v>0</v>
      </c>
      <c r="C14" s="2">
        <v>1</v>
      </c>
      <c r="D14" s="2">
        <v>1</v>
      </c>
      <c r="E14" s="2">
        <v>2</v>
      </c>
      <c r="F14" s="2">
        <v>2</v>
      </c>
      <c r="G14" s="2">
        <v>1</v>
      </c>
      <c r="H14" s="2">
        <v>0</v>
      </c>
      <c r="I14" s="2">
        <v>0</v>
      </c>
      <c r="J14" s="2">
        <v>1</v>
      </c>
      <c r="K14" s="2">
        <v>1</v>
      </c>
    </row>
    <row r="15" spans="1:11">
      <c r="A15" t="s">
        <v>45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t="s">
        <v>46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t="s">
        <v>47</v>
      </c>
      <c r="B17" t="s">
        <v>18</v>
      </c>
      <c r="C17" t="s">
        <v>18</v>
      </c>
      <c r="D17" t="s">
        <v>18</v>
      </c>
      <c r="E17" t="s">
        <v>18</v>
      </c>
      <c r="F17" t="s">
        <v>12</v>
      </c>
      <c r="G17" t="s">
        <v>12</v>
      </c>
      <c r="H17" t="s">
        <v>18</v>
      </c>
      <c r="I17" t="s">
        <v>18</v>
      </c>
      <c r="J17" t="s">
        <v>18</v>
      </c>
      <c r="K17" t="s">
        <v>12</v>
      </c>
    </row>
    <row r="18" spans="1:11">
      <c r="A18" t="s">
        <v>48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12</v>
      </c>
      <c r="H18" t="s">
        <v>12</v>
      </c>
      <c r="I18" t="s">
        <v>18</v>
      </c>
      <c r="J18" t="s">
        <v>18</v>
      </c>
      <c r="K18" t="s">
        <v>14</v>
      </c>
    </row>
    <row r="19" spans="1:11">
      <c r="A19" t="s">
        <v>49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</row>
    <row r="20" spans="1:11">
      <c r="A20" t="s">
        <v>50</v>
      </c>
      <c r="B20" t="s">
        <v>15</v>
      </c>
      <c r="C20" t="s">
        <v>12</v>
      </c>
      <c r="D20" t="s">
        <v>18</v>
      </c>
      <c r="E20" t="s">
        <v>18</v>
      </c>
      <c r="F20" t="s">
        <v>14</v>
      </c>
      <c r="G20" t="s">
        <v>18</v>
      </c>
      <c r="H20" t="s">
        <v>18</v>
      </c>
      <c r="I20" t="s">
        <v>18</v>
      </c>
      <c r="J20" t="s">
        <v>15</v>
      </c>
      <c r="K20" t="s">
        <v>12</v>
      </c>
    </row>
    <row r="21" spans="1:11">
      <c r="A21" t="s">
        <v>51</v>
      </c>
      <c r="B21" t="s">
        <v>12</v>
      </c>
      <c r="C21" t="s">
        <v>18</v>
      </c>
      <c r="D21" t="s">
        <v>12</v>
      </c>
      <c r="E21" t="s">
        <v>12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12</v>
      </c>
    </row>
    <row r="22" spans="1:11">
      <c r="A22" t="s">
        <v>52</v>
      </c>
      <c r="B22" t="s">
        <v>12</v>
      </c>
      <c r="C22" t="s">
        <v>15</v>
      </c>
      <c r="D22" t="s">
        <v>15</v>
      </c>
      <c r="E22" t="s">
        <v>17</v>
      </c>
      <c r="F22" t="s">
        <v>40</v>
      </c>
      <c r="G22" t="s">
        <v>15</v>
      </c>
      <c r="H22" t="s">
        <v>34</v>
      </c>
      <c r="I22" t="s">
        <v>15</v>
      </c>
      <c r="J22" t="s">
        <v>17</v>
      </c>
      <c r="K22" t="s">
        <v>15</v>
      </c>
    </row>
    <row r="23" spans="1:11">
      <c r="A23" t="s">
        <v>53</v>
      </c>
      <c r="B23" t="s">
        <v>28</v>
      </c>
      <c r="C23" t="s">
        <v>54</v>
      </c>
      <c r="D23" t="s">
        <v>55</v>
      </c>
      <c r="E23" t="s">
        <v>25</v>
      </c>
      <c r="F23" t="s">
        <v>56</v>
      </c>
      <c r="G23" t="s">
        <v>57</v>
      </c>
      <c r="H23" t="s">
        <v>58</v>
      </c>
      <c r="I23" t="s">
        <v>34</v>
      </c>
      <c r="J23" t="s">
        <v>59</v>
      </c>
      <c r="K23" t="s">
        <v>58</v>
      </c>
    </row>
    <row r="24" spans="1:11">
      <c r="A24" t="s">
        <v>60</v>
      </c>
      <c r="B24" t="s">
        <v>15</v>
      </c>
      <c r="C24" t="s">
        <v>34</v>
      </c>
      <c r="D24" t="s">
        <v>29</v>
      </c>
      <c r="E24" t="s">
        <v>36</v>
      </c>
      <c r="F24" t="s">
        <v>37</v>
      </c>
      <c r="G24" t="s">
        <v>15</v>
      </c>
      <c r="H24" t="s">
        <v>12</v>
      </c>
      <c r="I24" t="s">
        <v>18</v>
      </c>
      <c r="J24" t="s">
        <v>14</v>
      </c>
      <c r="K24" t="s">
        <v>36</v>
      </c>
    </row>
    <row r="25" spans="1:11">
      <c r="A25" t="s">
        <v>61</v>
      </c>
      <c r="B25" t="s">
        <v>62</v>
      </c>
      <c r="C25" t="s">
        <v>54</v>
      </c>
      <c r="D25" t="s">
        <v>40</v>
      </c>
      <c r="E25" t="s">
        <v>54</v>
      </c>
      <c r="F25" t="s">
        <v>58</v>
      </c>
      <c r="G25" t="s">
        <v>63</v>
      </c>
      <c r="H25" t="s">
        <v>15</v>
      </c>
      <c r="I25" t="s">
        <v>18</v>
      </c>
      <c r="J25" t="s">
        <v>17</v>
      </c>
      <c r="K25" t="s">
        <v>64</v>
      </c>
    </row>
    <row r="26" spans="1:11">
      <c r="A26" t="s">
        <v>65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K26" t="s">
        <v>18</v>
      </c>
    </row>
    <row r="27" spans="1:11">
      <c r="A27" t="s">
        <v>66</v>
      </c>
      <c r="B27" t="s">
        <v>18</v>
      </c>
      <c r="C27" t="s">
        <v>67</v>
      </c>
      <c r="D27" t="s">
        <v>12</v>
      </c>
      <c r="E27" t="s">
        <v>68</v>
      </c>
      <c r="F27" t="s">
        <v>18</v>
      </c>
      <c r="G27" t="s">
        <v>18</v>
      </c>
      <c r="H27" t="s">
        <v>16</v>
      </c>
      <c r="I27" t="s">
        <v>18</v>
      </c>
      <c r="J27" t="s">
        <v>12</v>
      </c>
      <c r="K27" t="s">
        <v>34</v>
      </c>
    </row>
    <row r="28" spans="1:11">
      <c r="A28" t="s">
        <v>69</v>
      </c>
      <c r="B28" t="s">
        <v>18</v>
      </c>
      <c r="C28" t="s">
        <v>67</v>
      </c>
      <c r="D28" t="s">
        <v>12</v>
      </c>
      <c r="E28" t="s">
        <v>14</v>
      </c>
      <c r="F28" t="s">
        <v>14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</row>
    <row r="29" spans="1:11">
      <c r="A29" t="s">
        <v>70</v>
      </c>
      <c r="B29" t="s">
        <v>18</v>
      </c>
      <c r="C29" t="s">
        <v>18</v>
      </c>
      <c r="D29" t="s">
        <v>15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18</v>
      </c>
      <c r="K29" t="s">
        <v>12</v>
      </c>
    </row>
    <row r="30" spans="1:11">
      <c r="A30" t="s">
        <v>71</v>
      </c>
      <c r="B30" t="s">
        <v>12</v>
      </c>
      <c r="C30" t="s">
        <v>14</v>
      </c>
      <c r="D30" t="s">
        <v>18</v>
      </c>
      <c r="E30" t="s">
        <v>15</v>
      </c>
      <c r="F30" t="s">
        <v>18</v>
      </c>
      <c r="G30" t="s">
        <v>18</v>
      </c>
      <c r="H30" t="s">
        <v>18</v>
      </c>
      <c r="I30" t="s">
        <v>18</v>
      </c>
      <c r="J30" t="s">
        <v>15</v>
      </c>
      <c r="K30" t="s">
        <v>14</v>
      </c>
    </row>
    <row r="31" spans="1:11">
      <c r="A31" t="s">
        <v>72</v>
      </c>
      <c r="B31" t="s">
        <v>18</v>
      </c>
      <c r="C31" t="s">
        <v>67</v>
      </c>
      <c r="D31" t="s">
        <v>12</v>
      </c>
      <c r="E31" t="s">
        <v>18</v>
      </c>
      <c r="F31" t="s">
        <v>16</v>
      </c>
      <c r="G31" t="s">
        <v>18</v>
      </c>
      <c r="H31" t="s">
        <v>18</v>
      </c>
      <c r="I31" t="s">
        <v>18</v>
      </c>
      <c r="J31" t="s">
        <v>18</v>
      </c>
      <c r="K31" t="s">
        <v>18</v>
      </c>
    </row>
    <row r="32" spans="1:11">
      <c r="A32" t="s">
        <v>73</v>
      </c>
      <c r="B32" t="s">
        <v>18</v>
      </c>
      <c r="C32" t="s">
        <v>17</v>
      </c>
      <c r="D32" t="s">
        <v>12</v>
      </c>
      <c r="E32" t="s">
        <v>16</v>
      </c>
      <c r="F32" t="s">
        <v>62</v>
      </c>
      <c r="G32" t="s">
        <v>18</v>
      </c>
      <c r="H32" t="s">
        <v>14</v>
      </c>
      <c r="I32" t="s">
        <v>18</v>
      </c>
      <c r="J32" t="s">
        <v>12</v>
      </c>
      <c r="K32" t="s">
        <v>18</v>
      </c>
    </row>
    <row r="33" spans="1:11">
      <c r="A33" t="s">
        <v>74</v>
      </c>
      <c r="B33" t="s">
        <v>14</v>
      </c>
      <c r="C33" t="s">
        <v>36</v>
      </c>
      <c r="D33" t="s">
        <v>16</v>
      </c>
      <c r="E33" t="s">
        <v>75</v>
      </c>
      <c r="F33" t="s">
        <v>43</v>
      </c>
      <c r="G33" t="s">
        <v>18</v>
      </c>
      <c r="H33" t="s">
        <v>34</v>
      </c>
      <c r="I33" t="s">
        <v>18</v>
      </c>
      <c r="J33" t="s">
        <v>67</v>
      </c>
      <c r="K33" t="s">
        <v>18</v>
      </c>
    </row>
    <row r="34" spans="1:11">
      <c r="A34" t="s">
        <v>76</v>
      </c>
      <c r="B34" t="s">
        <v>77</v>
      </c>
      <c r="C34" t="s">
        <v>77</v>
      </c>
      <c r="D34" t="s">
        <v>78</v>
      </c>
      <c r="E34" t="s">
        <v>79</v>
      </c>
      <c r="F34" t="s">
        <v>77</v>
      </c>
      <c r="G34" t="s">
        <v>80</v>
      </c>
      <c r="H34" t="s">
        <v>77</v>
      </c>
      <c r="I34" t="s">
        <v>77</v>
      </c>
      <c r="J34" t="s">
        <v>77</v>
      </c>
      <c r="K34" t="s">
        <v>81</v>
      </c>
    </row>
    <row r="35" spans="1:11">
      <c r="A35" t="s">
        <v>82</v>
      </c>
      <c r="B35" t="s">
        <v>83</v>
      </c>
      <c r="C35" t="s">
        <v>84</v>
      </c>
      <c r="D35" t="s">
        <v>77</v>
      </c>
      <c r="E35" t="s">
        <v>85</v>
      </c>
      <c r="F35" t="s">
        <v>86</v>
      </c>
      <c r="G35" t="s">
        <v>87</v>
      </c>
      <c r="H35" t="s">
        <v>88</v>
      </c>
      <c r="I35" t="s">
        <v>77</v>
      </c>
      <c r="J35" t="s">
        <v>77</v>
      </c>
      <c r="K35" t="s">
        <v>89</v>
      </c>
    </row>
    <row r="36" spans="1:11">
      <c r="A36" t="s">
        <v>90</v>
      </c>
      <c r="B36" t="s">
        <v>77</v>
      </c>
      <c r="C36" t="s">
        <v>77</v>
      </c>
      <c r="D36" t="s">
        <v>91</v>
      </c>
      <c r="E36" t="s">
        <v>77</v>
      </c>
      <c r="F36" t="s">
        <v>77</v>
      </c>
      <c r="G36" t="s">
        <v>92</v>
      </c>
      <c r="H36" t="s">
        <v>77</v>
      </c>
      <c r="I36" t="s">
        <v>77</v>
      </c>
      <c r="J36" t="s">
        <v>77</v>
      </c>
      <c r="K36" t="s">
        <v>93</v>
      </c>
    </row>
    <row r="37" spans="1:11">
      <c r="A37" t="s">
        <v>94</v>
      </c>
      <c r="B37" t="s">
        <v>95</v>
      </c>
      <c r="C37" t="s">
        <v>96</v>
      </c>
      <c r="D37" t="s">
        <v>77</v>
      </c>
      <c r="E37" t="s">
        <v>97</v>
      </c>
      <c r="F37" t="s">
        <v>98</v>
      </c>
      <c r="G37" t="s">
        <v>99</v>
      </c>
      <c r="H37" t="s">
        <v>100</v>
      </c>
      <c r="I37" t="s">
        <v>77</v>
      </c>
      <c r="J37" t="s">
        <v>77</v>
      </c>
      <c r="K37" t="s">
        <v>101</v>
      </c>
    </row>
    <row r="38" spans="1:11">
      <c r="A38" t="s">
        <v>102</v>
      </c>
      <c r="B38" t="s">
        <v>103</v>
      </c>
      <c r="C38" t="s">
        <v>104</v>
      </c>
      <c r="D38" t="s">
        <v>105</v>
      </c>
      <c r="E38" t="s">
        <v>106</v>
      </c>
      <c r="F38" t="s">
        <v>107</v>
      </c>
      <c r="G38" t="s">
        <v>108</v>
      </c>
      <c r="H38" t="s">
        <v>109</v>
      </c>
      <c r="I38" t="s">
        <v>77</v>
      </c>
      <c r="J38" t="s">
        <v>110</v>
      </c>
      <c r="K38" t="s">
        <v>111</v>
      </c>
    </row>
    <row r="39" spans="1:11">
      <c r="A39" t="s">
        <v>112</v>
      </c>
      <c r="B39" t="s">
        <v>67</v>
      </c>
      <c r="C39" t="s">
        <v>67</v>
      </c>
      <c r="D39" t="s">
        <v>67</v>
      </c>
      <c r="E39" t="s">
        <v>67</v>
      </c>
      <c r="F39" t="s">
        <v>67</v>
      </c>
      <c r="G39" t="s">
        <v>67</v>
      </c>
      <c r="H39" t="s">
        <v>67</v>
      </c>
      <c r="I39" t="s">
        <v>67</v>
      </c>
      <c r="J39" t="s">
        <v>67</v>
      </c>
      <c r="K39" t="s">
        <v>77</v>
      </c>
    </row>
    <row r="40" spans="1:11">
      <c r="A40" t="s">
        <v>113</v>
      </c>
      <c r="B40" t="s">
        <v>77</v>
      </c>
      <c r="C40" t="s">
        <v>77</v>
      </c>
      <c r="D40" t="s">
        <v>77</v>
      </c>
      <c r="E40" t="s">
        <v>77</v>
      </c>
      <c r="F40" t="s">
        <v>77</v>
      </c>
      <c r="G40" t="s">
        <v>67</v>
      </c>
      <c r="H40" t="s">
        <v>77</v>
      </c>
      <c r="I40" t="s">
        <v>67</v>
      </c>
      <c r="J40" t="s">
        <v>67</v>
      </c>
      <c r="K40" t="s">
        <v>77</v>
      </c>
    </row>
    <row r="41" spans="1:11">
      <c r="A41" t="s">
        <v>114</v>
      </c>
      <c r="B41" t="s">
        <v>77</v>
      </c>
      <c r="C41" t="s">
        <v>77</v>
      </c>
      <c r="D41" t="s">
        <v>77</v>
      </c>
      <c r="E41" t="s">
        <v>115</v>
      </c>
      <c r="F41" t="s">
        <v>116</v>
      </c>
      <c r="G41" t="s">
        <v>117</v>
      </c>
      <c r="H41" t="s">
        <v>77</v>
      </c>
      <c r="I41" t="s">
        <v>67</v>
      </c>
      <c r="J41" t="s">
        <v>77</v>
      </c>
      <c r="K41" t="s">
        <v>118</v>
      </c>
    </row>
    <row r="42" spans="1:11">
      <c r="A42" t="s">
        <v>119</v>
      </c>
      <c r="B42" t="s">
        <v>12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K42" t="s">
        <v>18</v>
      </c>
    </row>
    <row r="43" spans="1:11">
      <c r="A43" t="s">
        <v>120</v>
      </c>
      <c r="B43" t="s">
        <v>121</v>
      </c>
      <c r="C43" t="s">
        <v>122</v>
      </c>
      <c r="D43" t="s">
        <v>123</v>
      </c>
      <c r="E43" t="s">
        <v>124</v>
      </c>
      <c r="F43" t="s">
        <v>125</v>
      </c>
      <c r="G43" t="s">
        <v>18</v>
      </c>
      <c r="H43" t="s">
        <v>126</v>
      </c>
      <c r="I43" t="s">
        <v>18</v>
      </c>
      <c r="J43" t="s">
        <v>127</v>
      </c>
      <c r="K43" t="s">
        <v>128</v>
      </c>
    </row>
    <row r="44" spans="1:11">
      <c r="A44" t="s">
        <v>129</v>
      </c>
      <c r="B44" t="s">
        <v>130</v>
      </c>
      <c r="C44" t="s">
        <v>131</v>
      </c>
      <c r="D44" t="s">
        <v>132</v>
      </c>
      <c r="E44" t="s">
        <v>133</v>
      </c>
      <c r="F44" t="s">
        <v>57</v>
      </c>
      <c r="G44" t="s">
        <v>132</v>
      </c>
      <c r="H44" t="s">
        <v>134</v>
      </c>
      <c r="I44" t="s">
        <v>18</v>
      </c>
      <c r="J44" t="s">
        <v>68</v>
      </c>
      <c r="K44" t="s">
        <v>133</v>
      </c>
    </row>
    <row r="45" spans="1:11">
      <c r="A45" t="s">
        <v>135</v>
      </c>
      <c r="B45" t="s">
        <v>17</v>
      </c>
      <c r="C45" t="s">
        <v>18</v>
      </c>
      <c r="D45" t="s">
        <v>40</v>
      </c>
      <c r="E45" t="s">
        <v>12</v>
      </c>
      <c r="F45" t="s">
        <v>14</v>
      </c>
      <c r="G45" t="s">
        <v>14</v>
      </c>
      <c r="H45" t="s">
        <v>12</v>
      </c>
      <c r="I45" t="s">
        <v>18</v>
      </c>
      <c r="J45" t="s">
        <v>12</v>
      </c>
      <c r="K45" t="s">
        <v>17</v>
      </c>
    </row>
    <row r="46" spans="1:11">
      <c r="A46" t="s">
        <v>136</v>
      </c>
      <c r="B46" t="s">
        <v>137</v>
      </c>
      <c r="C46" t="s">
        <v>138</v>
      </c>
      <c r="D46" t="s">
        <v>139</v>
      </c>
      <c r="E46" t="s">
        <v>140</v>
      </c>
      <c r="F46" t="s">
        <v>141</v>
      </c>
      <c r="G46" t="s">
        <v>142</v>
      </c>
      <c r="H46" t="s">
        <v>143</v>
      </c>
      <c r="I46" t="s">
        <v>18</v>
      </c>
      <c r="J46" t="s">
        <v>142</v>
      </c>
      <c r="K46" t="s">
        <v>144</v>
      </c>
    </row>
    <row r="47" spans="1:11">
      <c r="A47" t="s">
        <v>145</v>
      </c>
      <c r="B47" t="s">
        <v>18</v>
      </c>
      <c r="C47" t="s">
        <v>12</v>
      </c>
      <c r="D47" t="s">
        <v>132</v>
      </c>
      <c r="E47" t="s">
        <v>14</v>
      </c>
      <c r="F47" t="s">
        <v>14</v>
      </c>
      <c r="G47" t="s">
        <v>12</v>
      </c>
      <c r="H47" t="s">
        <v>14</v>
      </c>
      <c r="I47" t="s">
        <v>18</v>
      </c>
      <c r="J47" t="s">
        <v>12</v>
      </c>
      <c r="K47" t="s">
        <v>18</v>
      </c>
    </row>
    <row r="48" spans="1:11">
      <c r="A48" t="s">
        <v>146</v>
      </c>
      <c r="B48" t="s">
        <v>130</v>
      </c>
      <c r="C48" t="s">
        <v>147</v>
      </c>
      <c r="D48" t="s">
        <v>148</v>
      </c>
      <c r="E48" t="s">
        <v>28</v>
      </c>
      <c r="F48" t="s">
        <v>56</v>
      </c>
      <c r="G48" t="s">
        <v>28</v>
      </c>
      <c r="H48" t="s">
        <v>148</v>
      </c>
      <c r="I48" t="s">
        <v>14</v>
      </c>
      <c r="J48" t="s">
        <v>134</v>
      </c>
      <c r="K48" t="s">
        <v>56</v>
      </c>
    </row>
    <row r="49" spans="1:11">
      <c r="A49" t="s">
        <v>149</v>
      </c>
      <c r="B49" t="s">
        <v>18</v>
      </c>
      <c r="C49" t="s">
        <v>18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 t="s">
        <v>18</v>
      </c>
      <c r="J49" t="s">
        <v>18</v>
      </c>
      <c r="K49" t="s">
        <v>18</v>
      </c>
    </row>
    <row r="50" spans="1:11">
      <c r="A50" t="s">
        <v>150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K50" t="s">
        <v>18</v>
      </c>
    </row>
    <row r="51" spans="1:11">
      <c r="A51" t="s">
        <v>151</v>
      </c>
      <c r="B51" t="s">
        <v>18</v>
      </c>
      <c r="C51" t="s">
        <v>18</v>
      </c>
      <c r="D51" t="s">
        <v>18</v>
      </c>
      <c r="E51" t="s">
        <v>18</v>
      </c>
      <c r="F51" t="s">
        <v>18</v>
      </c>
      <c r="G51" t="s">
        <v>18</v>
      </c>
      <c r="H51" t="s">
        <v>18</v>
      </c>
      <c r="I51" t="s">
        <v>18</v>
      </c>
      <c r="J51" t="s">
        <v>18</v>
      </c>
      <c r="K51" t="s">
        <v>12</v>
      </c>
    </row>
    <row r="52" spans="1:11">
      <c r="A52" t="s">
        <v>152</v>
      </c>
      <c r="B52" t="s">
        <v>153</v>
      </c>
      <c r="C52" t="s">
        <v>153</v>
      </c>
      <c r="D52" t="s">
        <v>153</v>
      </c>
      <c r="E52" t="s">
        <v>153</v>
      </c>
      <c r="F52" t="s">
        <v>153</v>
      </c>
      <c r="G52" t="s">
        <v>153</v>
      </c>
      <c r="H52" t="s">
        <v>153</v>
      </c>
      <c r="I52" t="s">
        <v>153</v>
      </c>
      <c r="J52" t="s">
        <v>153</v>
      </c>
      <c r="K52" t="s">
        <v>153</v>
      </c>
    </row>
    <row r="53" spans="1:11">
      <c r="A53" t="s">
        <v>154</v>
      </c>
      <c r="B53" t="s">
        <v>155</v>
      </c>
      <c r="C53" t="s">
        <v>155</v>
      </c>
      <c r="D53" t="s">
        <v>155</v>
      </c>
      <c r="E53" t="s">
        <v>153</v>
      </c>
      <c r="F53" t="s">
        <v>155</v>
      </c>
      <c r="G53" t="s">
        <v>155</v>
      </c>
      <c r="H53" t="s">
        <v>155</v>
      </c>
      <c r="I53" t="s">
        <v>155</v>
      </c>
      <c r="J53" t="s">
        <v>155</v>
      </c>
      <c r="K53" t="s">
        <v>155</v>
      </c>
    </row>
    <row r="54" spans="1:11">
      <c r="A54" t="s">
        <v>156</v>
      </c>
      <c r="B54" t="s">
        <v>153</v>
      </c>
      <c r="C54" t="s">
        <v>153</v>
      </c>
      <c r="D54" t="s">
        <v>153</v>
      </c>
      <c r="E54" t="s">
        <v>153</v>
      </c>
      <c r="F54" t="s">
        <v>153</v>
      </c>
      <c r="G54" t="s">
        <v>153</v>
      </c>
      <c r="H54" t="s">
        <v>153</v>
      </c>
      <c r="I54" t="s">
        <v>153</v>
      </c>
      <c r="J54" t="s">
        <v>153</v>
      </c>
      <c r="K54" t="s">
        <v>153</v>
      </c>
    </row>
    <row r="55" spans="1:11">
      <c r="A55" t="s">
        <v>157</v>
      </c>
      <c r="B55" t="s">
        <v>153</v>
      </c>
      <c r="C55" t="s">
        <v>153</v>
      </c>
      <c r="D55" t="s">
        <v>153</v>
      </c>
      <c r="E55" t="s">
        <v>153</v>
      </c>
      <c r="F55" t="s">
        <v>153</v>
      </c>
      <c r="G55" t="s">
        <v>153</v>
      </c>
      <c r="H55" t="s">
        <v>153</v>
      </c>
      <c r="I55" t="s">
        <v>153</v>
      </c>
      <c r="J55" t="s">
        <v>153</v>
      </c>
      <c r="K55" t="s">
        <v>153</v>
      </c>
    </row>
    <row r="56" spans="1:11">
      <c r="A56" t="s">
        <v>158</v>
      </c>
      <c r="B56" t="s">
        <v>153</v>
      </c>
      <c r="C56" t="s">
        <v>153</v>
      </c>
      <c r="D56" t="s">
        <v>153</v>
      </c>
      <c r="E56" t="s">
        <v>153</v>
      </c>
      <c r="F56" t="s">
        <v>153</v>
      </c>
      <c r="G56" t="s">
        <v>153</v>
      </c>
      <c r="H56" t="s">
        <v>153</v>
      </c>
      <c r="I56" t="s">
        <v>153</v>
      </c>
      <c r="J56" t="s">
        <v>153</v>
      </c>
      <c r="K56" t="s">
        <v>153</v>
      </c>
    </row>
    <row r="57" spans="1:11">
      <c r="A57" t="s">
        <v>159</v>
      </c>
      <c r="B57" t="s">
        <v>153</v>
      </c>
      <c r="C57" t="s">
        <v>153</v>
      </c>
      <c r="D57" t="s">
        <v>153</v>
      </c>
      <c r="E57" t="s">
        <v>153</v>
      </c>
      <c r="F57" t="s">
        <v>153</v>
      </c>
      <c r="G57" t="s">
        <v>153</v>
      </c>
      <c r="H57" t="s">
        <v>153</v>
      </c>
      <c r="I57" t="s">
        <v>153</v>
      </c>
      <c r="J57" t="s">
        <v>153</v>
      </c>
      <c r="K57" t="s">
        <v>153</v>
      </c>
    </row>
    <row r="58" spans="1:11">
      <c r="A58" t="s">
        <v>160</v>
      </c>
      <c r="B58" t="s">
        <v>153</v>
      </c>
      <c r="C58" t="s">
        <v>153</v>
      </c>
      <c r="D58" t="s">
        <v>153</v>
      </c>
      <c r="E58" t="s">
        <v>153</v>
      </c>
      <c r="F58" t="s">
        <v>153</v>
      </c>
      <c r="G58" t="s">
        <v>153</v>
      </c>
      <c r="H58" t="s">
        <v>153</v>
      </c>
      <c r="I58" t="s">
        <v>153</v>
      </c>
      <c r="J58" t="s">
        <v>153</v>
      </c>
      <c r="K58" t="s">
        <v>153</v>
      </c>
    </row>
    <row r="59" spans="1:11">
      <c r="A59" t="s">
        <v>161</v>
      </c>
      <c r="B59" t="s">
        <v>153</v>
      </c>
      <c r="C59" t="s">
        <v>153</v>
      </c>
      <c r="D59" t="s">
        <v>153</v>
      </c>
      <c r="E59" t="s">
        <v>153</v>
      </c>
      <c r="F59" t="s">
        <v>153</v>
      </c>
      <c r="G59" t="s">
        <v>155</v>
      </c>
      <c r="H59" t="s">
        <v>153</v>
      </c>
      <c r="I59" t="s">
        <v>153</v>
      </c>
      <c r="J59" t="s">
        <v>153</v>
      </c>
      <c r="K59" t="s">
        <v>153</v>
      </c>
    </row>
    <row r="60" spans="1:11">
      <c r="A60" t="s">
        <v>162</v>
      </c>
      <c r="B60" t="s">
        <v>153</v>
      </c>
      <c r="C60" t="s">
        <v>153</v>
      </c>
      <c r="D60" t="s">
        <v>153</v>
      </c>
      <c r="E60" t="s">
        <v>153</v>
      </c>
      <c r="F60" t="s">
        <v>153</v>
      </c>
      <c r="G60" t="s">
        <v>155</v>
      </c>
      <c r="H60" t="s">
        <v>153</v>
      </c>
      <c r="I60" t="s">
        <v>153</v>
      </c>
      <c r="J60" t="s">
        <v>153</v>
      </c>
      <c r="K60" t="s">
        <v>153</v>
      </c>
    </row>
    <row r="61" spans="1:11">
      <c r="A61" s="1" t="s">
        <v>163</v>
      </c>
      <c r="B61" s="2">
        <v>580</v>
      </c>
      <c r="C61" s="2">
        <v>245</v>
      </c>
      <c r="D61" s="2">
        <v>473</v>
      </c>
      <c r="E61" s="2">
        <v>557</v>
      </c>
      <c r="F61" s="2">
        <v>465</v>
      </c>
      <c r="G61" s="3">
        <v>1103</v>
      </c>
      <c r="H61" s="2">
        <v>697</v>
      </c>
      <c r="I61" s="2">
        <v>0</v>
      </c>
      <c r="J61" s="2">
        <v>426</v>
      </c>
      <c r="K61" s="3">
        <v>1214</v>
      </c>
    </row>
    <row r="62" spans="1:11">
      <c r="A62" s="1" t="s">
        <v>164</v>
      </c>
      <c r="B62" s="2">
        <v>20</v>
      </c>
      <c r="C62" s="2">
        <v>70</v>
      </c>
      <c r="D62" s="2">
        <v>115</v>
      </c>
      <c r="E62" s="2">
        <v>209</v>
      </c>
      <c r="F62" s="2">
        <v>156</v>
      </c>
      <c r="G62" s="2">
        <v>9</v>
      </c>
      <c r="H62" s="2">
        <v>94</v>
      </c>
      <c r="I62" s="2">
        <v>0</v>
      </c>
      <c r="J62" s="2">
        <v>23</v>
      </c>
      <c r="K62" s="2">
        <v>8</v>
      </c>
    </row>
    <row r="63" spans="1:11">
      <c r="A63" s="1" t="s">
        <v>165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0</v>
      </c>
      <c r="K63" s="2">
        <v>19</v>
      </c>
    </row>
    <row r="64" spans="1:11">
      <c r="A64" s="1" t="s">
        <v>166</v>
      </c>
      <c r="B64" s="2">
        <v>483</v>
      </c>
      <c r="C64" s="2">
        <v>431</v>
      </c>
      <c r="D64" s="2">
        <v>595</v>
      </c>
      <c r="E64" s="2">
        <v>144</v>
      </c>
      <c r="F64" s="2">
        <v>478</v>
      </c>
      <c r="G64" s="3">
        <v>1650</v>
      </c>
      <c r="H64" s="2">
        <v>368</v>
      </c>
      <c r="I64" s="2">
        <v>0</v>
      </c>
      <c r="J64" s="2">
        <v>163</v>
      </c>
      <c r="K64" s="3">
        <v>2194</v>
      </c>
    </row>
    <row r="65" spans="1:11">
      <c r="A65" s="1" t="s">
        <v>167</v>
      </c>
      <c r="B65" s="2">
        <v>125</v>
      </c>
      <c r="C65" s="2">
        <v>258</v>
      </c>
      <c r="D65" s="2">
        <v>129</v>
      </c>
      <c r="E65" s="2">
        <v>10</v>
      </c>
      <c r="F65" s="2">
        <v>112</v>
      </c>
      <c r="G65" s="2">
        <v>106</v>
      </c>
      <c r="H65" s="2">
        <v>129</v>
      </c>
      <c r="I65" s="2">
        <v>0</v>
      </c>
      <c r="J65" s="2">
        <v>11</v>
      </c>
      <c r="K65" s="2">
        <v>52</v>
      </c>
    </row>
    <row r="66" spans="1:11">
      <c r="A66" s="1" t="s">
        <v>168</v>
      </c>
      <c r="B66" s="2">
        <v>22</v>
      </c>
      <c r="C66" s="2">
        <v>65</v>
      </c>
      <c r="D66" s="2">
        <v>30</v>
      </c>
      <c r="E66" s="2">
        <v>35</v>
      </c>
      <c r="F66" s="2">
        <v>53</v>
      </c>
      <c r="G66" s="2">
        <v>29</v>
      </c>
      <c r="H66" s="2">
        <v>13</v>
      </c>
      <c r="I66" s="2">
        <v>0</v>
      </c>
      <c r="J66" s="2">
        <v>3</v>
      </c>
      <c r="K66" s="2">
        <v>23</v>
      </c>
    </row>
    <row r="67" spans="1:11">
      <c r="A67" s="1" t="s">
        <v>170</v>
      </c>
      <c r="B67" s="2">
        <v>4</v>
      </c>
      <c r="C67" s="2">
        <v>138</v>
      </c>
      <c r="D67" s="2">
        <v>44</v>
      </c>
      <c r="E67" s="2">
        <v>33</v>
      </c>
      <c r="F67" s="2">
        <v>65</v>
      </c>
      <c r="G67" s="2">
        <v>69</v>
      </c>
      <c r="H67" s="2">
        <v>35</v>
      </c>
      <c r="I67" s="2">
        <v>0</v>
      </c>
      <c r="J67" s="2">
        <v>13</v>
      </c>
      <c r="K67" s="2">
        <v>159</v>
      </c>
    </row>
    <row r="68" spans="1:11">
      <c r="A68" s="1" t="s">
        <v>171</v>
      </c>
      <c r="B68" s="2">
        <v>40</v>
      </c>
      <c r="C68" s="2">
        <v>255</v>
      </c>
      <c r="D68" s="2">
        <v>69</v>
      </c>
      <c r="E68" s="2">
        <v>137</v>
      </c>
      <c r="F68" s="2">
        <v>182</v>
      </c>
      <c r="G68" s="2">
        <v>316</v>
      </c>
      <c r="H68" s="2">
        <v>67</v>
      </c>
      <c r="I68" s="2">
        <v>0</v>
      </c>
      <c r="J68" s="2">
        <v>564</v>
      </c>
      <c r="K68" s="2">
        <v>289</v>
      </c>
    </row>
    <row r="69" spans="1:11">
      <c r="A69" s="1" t="s">
        <v>172</v>
      </c>
      <c r="B69" s="2">
        <v>0</v>
      </c>
      <c r="C69" s="2">
        <v>319</v>
      </c>
      <c r="D69" s="2">
        <v>13</v>
      </c>
      <c r="E69" s="2">
        <v>61</v>
      </c>
      <c r="F69" s="2">
        <v>44</v>
      </c>
      <c r="G69" s="2">
        <v>67</v>
      </c>
      <c r="H69" s="2">
        <v>9</v>
      </c>
      <c r="I69" s="2">
        <v>0</v>
      </c>
      <c r="J69" s="2">
        <v>37</v>
      </c>
      <c r="K69" s="2">
        <v>18</v>
      </c>
    </row>
    <row r="70" spans="1:11">
      <c r="A70" s="1" t="s">
        <v>173</v>
      </c>
      <c r="B70" s="3">
        <v>10038</v>
      </c>
      <c r="C70" s="3">
        <v>4033</v>
      </c>
      <c r="D70" s="3">
        <v>15366</v>
      </c>
      <c r="E70" s="3">
        <v>10218</v>
      </c>
      <c r="F70" s="3">
        <v>9148</v>
      </c>
      <c r="G70" s="3">
        <v>48258</v>
      </c>
      <c r="H70" s="3">
        <v>14995</v>
      </c>
      <c r="I70" s="2">
        <v>0</v>
      </c>
      <c r="J70" s="3">
        <v>8715</v>
      </c>
      <c r="K70" s="3">
        <v>59982</v>
      </c>
    </row>
    <row r="71" spans="1:11">
      <c r="A71" s="1" t="s">
        <v>174</v>
      </c>
      <c r="B71" s="2">
        <v>93</v>
      </c>
      <c r="C71" s="2">
        <v>37</v>
      </c>
      <c r="D71" s="2">
        <v>17</v>
      </c>
      <c r="E71" s="2">
        <v>15</v>
      </c>
      <c r="F71" s="2">
        <v>41</v>
      </c>
      <c r="G71" s="2">
        <v>148</v>
      </c>
      <c r="H71" s="2">
        <v>17</v>
      </c>
      <c r="I71" s="2">
        <v>0</v>
      </c>
      <c r="J71" s="2">
        <v>8</v>
      </c>
      <c r="K71" s="2">
        <v>99</v>
      </c>
    </row>
    <row r="72" spans="1:11">
      <c r="A72" s="1" t="s">
        <v>175</v>
      </c>
      <c r="B72" s="2">
        <v>29</v>
      </c>
      <c r="C72" s="2">
        <v>31</v>
      </c>
      <c r="D72" s="2">
        <v>11</v>
      </c>
      <c r="E72" s="2">
        <v>30</v>
      </c>
      <c r="F72" s="2">
        <v>60</v>
      </c>
      <c r="G72" s="2">
        <v>50</v>
      </c>
      <c r="H72" s="2">
        <v>13</v>
      </c>
      <c r="I72" s="2">
        <v>0</v>
      </c>
      <c r="J72" s="2">
        <v>16</v>
      </c>
      <c r="K72" s="2">
        <v>89</v>
      </c>
    </row>
    <row r="73" spans="1:11">
      <c r="A73" s="1" t="s">
        <v>177</v>
      </c>
      <c r="B73" s="2">
        <v>0</v>
      </c>
      <c r="C73" s="2">
        <v>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6</v>
      </c>
    </row>
    <row r="74" spans="1:11">
      <c r="A74" t="s">
        <v>178</v>
      </c>
      <c r="B74" t="s">
        <v>36</v>
      </c>
      <c r="C74" t="s">
        <v>43</v>
      </c>
      <c r="D74" t="s">
        <v>18</v>
      </c>
      <c r="E74" t="s">
        <v>12</v>
      </c>
      <c r="F74" t="s">
        <v>17</v>
      </c>
      <c r="G74" t="s">
        <v>36</v>
      </c>
      <c r="H74" t="s">
        <v>15</v>
      </c>
      <c r="I74" t="s">
        <v>18</v>
      </c>
      <c r="J74" t="s">
        <v>18</v>
      </c>
      <c r="K74" t="s">
        <v>148</v>
      </c>
    </row>
    <row r="75" spans="1:11">
      <c r="A75" t="s">
        <v>179</v>
      </c>
      <c r="B75" t="s">
        <v>18</v>
      </c>
      <c r="C75" t="s">
        <v>18</v>
      </c>
      <c r="D75" t="s">
        <v>12</v>
      </c>
      <c r="E75" t="s">
        <v>12</v>
      </c>
      <c r="F75" t="s">
        <v>12</v>
      </c>
      <c r="G75" t="s">
        <v>17</v>
      </c>
      <c r="H75" t="s">
        <v>18</v>
      </c>
      <c r="I75" t="s">
        <v>18</v>
      </c>
      <c r="J75" t="s">
        <v>18</v>
      </c>
      <c r="K75" t="s">
        <v>34</v>
      </c>
    </row>
    <row r="76" spans="1:11">
      <c r="A76" t="s">
        <v>180</v>
      </c>
      <c r="B76" t="s">
        <v>18</v>
      </c>
      <c r="C76" t="s">
        <v>18</v>
      </c>
      <c r="D76" t="s">
        <v>12</v>
      </c>
      <c r="E76" t="s">
        <v>18</v>
      </c>
      <c r="F76" t="s">
        <v>18</v>
      </c>
      <c r="G76" t="s">
        <v>14</v>
      </c>
      <c r="H76" t="s">
        <v>18</v>
      </c>
      <c r="I76" t="s">
        <v>18</v>
      </c>
      <c r="J76" t="s">
        <v>18</v>
      </c>
      <c r="K76" t="s">
        <v>16</v>
      </c>
    </row>
    <row r="77" spans="1:11">
      <c r="A77" t="s">
        <v>181</v>
      </c>
      <c r="B77" t="s">
        <v>28</v>
      </c>
      <c r="C77" t="s">
        <v>28</v>
      </c>
      <c r="D77" t="s">
        <v>35</v>
      </c>
      <c r="E77" t="s">
        <v>133</v>
      </c>
      <c r="F77" t="s">
        <v>182</v>
      </c>
      <c r="G77" t="s">
        <v>138</v>
      </c>
      <c r="H77" t="s">
        <v>29</v>
      </c>
      <c r="I77" t="s">
        <v>18</v>
      </c>
      <c r="J77" t="s">
        <v>58</v>
      </c>
      <c r="K77" t="s">
        <v>176</v>
      </c>
    </row>
    <row r="78" spans="1:11">
      <c r="A78" t="s">
        <v>183</v>
      </c>
      <c r="B78" t="s">
        <v>37</v>
      </c>
      <c r="C78" t="s">
        <v>54</v>
      </c>
      <c r="D78" t="s">
        <v>17</v>
      </c>
      <c r="E78" t="s">
        <v>58</v>
      </c>
      <c r="F78" t="s">
        <v>130</v>
      </c>
      <c r="G78" t="s">
        <v>148</v>
      </c>
      <c r="H78" t="s">
        <v>16</v>
      </c>
      <c r="I78" t="s">
        <v>18</v>
      </c>
      <c r="J78" t="s">
        <v>16</v>
      </c>
      <c r="K78" t="s">
        <v>184</v>
      </c>
    </row>
    <row r="79" spans="1:11">
      <c r="A79" t="s">
        <v>185</v>
      </c>
      <c r="B79" t="s">
        <v>17</v>
      </c>
      <c r="C79" t="s">
        <v>43</v>
      </c>
      <c r="D79" t="s">
        <v>12</v>
      </c>
      <c r="E79" t="s">
        <v>34</v>
      </c>
      <c r="F79" t="s">
        <v>35</v>
      </c>
      <c r="G79" t="s">
        <v>37</v>
      </c>
      <c r="H79" t="s">
        <v>40</v>
      </c>
      <c r="I79" t="s">
        <v>18</v>
      </c>
      <c r="J79" t="s">
        <v>14</v>
      </c>
      <c r="K79" t="s">
        <v>24</v>
      </c>
    </row>
    <row r="80" spans="1:11">
      <c r="A80" t="s">
        <v>186</v>
      </c>
      <c r="B80" t="s">
        <v>75</v>
      </c>
      <c r="C80" t="s">
        <v>40</v>
      </c>
      <c r="D80" t="s">
        <v>40</v>
      </c>
      <c r="E80" t="s">
        <v>34</v>
      </c>
      <c r="F80" t="s">
        <v>148</v>
      </c>
      <c r="G80" t="s">
        <v>43</v>
      </c>
      <c r="H80" t="s">
        <v>15</v>
      </c>
      <c r="I80" t="s">
        <v>18</v>
      </c>
      <c r="J80" t="s">
        <v>36</v>
      </c>
      <c r="K80" t="s">
        <v>169</v>
      </c>
    </row>
    <row r="81" spans="1:11">
      <c r="A81" t="s">
        <v>187</v>
      </c>
      <c r="B81" t="s">
        <v>62</v>
      </c>
      <c r="C81" t="s">
        <v>54</v>
      </c>
      <c r="D81" t="s">
        <v>40</v>
      </c>
      <c r="E81" t="s">
        <v>54</v>
      </c>
      <c r="F81" t="s">
        <v>58</v>
      </c>
      <c r="G81" t="s">
        <v>63</v>
      </c>
      <c r="H81" t="s">
        <v>15</v>
      </c>
      <c r="I81" t="s">
        <v>18</v>
      </c>
      <c r="J81" t="s">
        <v>17</v>
      </c>
      <c r="K81" t="s">
        <v>64</v>
      </c>
    </row>
    <row r="82" spans="1:11">
      <c r="A82" t="s">
        <v>188</v>
      </c>
      <c r="B82" t="s">
        <v>18</v>
      </c>
      <c r="C82" t="s">
        <v>67</v>
      </c>
      <c r="D82" t="s">
        <v>18</v>
      </c>
      <c r="E82" t="s">
        <v>18</v>
      </c>
      <c r="F82" t="s">
        <v>18</v>
      </c>
      <c r="G82" t="s">
        <v>18</v>
      </c>
      <c r="H82" t="s">
        <v>18</v>
      </c>
      <c r="I82" t="s">
        <v>18</v>
      </c>
      <c r="J82" t="s">
        <v>18</v>
      </c>
      <c r="K82" t="s">
        <v>18</v>
      </c>
    </row>
    <row r="83" spans="1:11">
      <c r="A83" t="s">
        <v>189</v>
      </c>
      <c r="B83" t="s">
        <v>17</v>
      </c>
      <c r="C83" t="s">
        <v>43</v>
      </c>
      <c r="D83" t="s">
        <v>40</v>
      </c>
      <c r="E83" t="s">
        <v>34</v>
      </c>
      <c r="F83" t="s">
        <v>36</v>
      </c>
      <c r="G83" t="s">
        <v>43</v>
      </c>
      <c r="H83" t="s">
        <v>15</v>
      </c>
      <c r="I83" t="s">
        <v>18</v>
      </c>
      <c r="J83" t="s">
        <v>16</v>
      </c>
      <c r="K83" t="s">
        <v>43</v>
      </c>
    </row>
    <row r="84" spans="1:11">
      <c r="A84" t="s">
        <v>190</v>
      </c>
      <c r="B84" t="s">
        <v>18</v>
      </c>
      <c r="C84" t="s">
        <v>67</v>
      </c>
      <c r="D84" t="s">
        <v>18</v>
      </c>
      <c r="E84" t="s">
        <v>18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K84" t="s">
        <v>18</v>
      </c>
    </row>
    <row r="85" spans="1:11">
      <c r="A85" t="s">
        <v>191</v>
      </c>
      <c r="B85" t="s">
        <v>18</v>
      </c>
      <c r="C85" t="s">
        <v>18</v>
      </c>
      <c r="D85" t="s">
        <v>18</v>
      </c>
      <c r="E85" t="s">
        <v>12</v>
      </c>
      <c r="F85" t="s">
        <v>12</v>
      </c>
      <c r="G85" t="s">
        <v>18</v>
      </c>
      <c r="H85" t="s">
        <v>18</v>
      </c>
      <c r="I85" t="s">
        <v>18</v>
      </c>
      <c r="J85" t="s">
        <v>18</v>
      </c>
      <c r="K85" t="s">
        <v>18</v>
      </c>
    </row>
    <row r="86" spans="1:11">
      <c r="A86" t="s">
        <v>192</v>
      </c>
      <c r="B86" t="s">
        <v>18</v>
      </c>
      <c r="C86" t="s">
        <v>18</v>
      </c>
      <c r="D86" t="s">
        <v>12</v>
      </c>
      <c r="E86" t="s">
        <v>18</v>
      </c>
      <c r="F86" t="s">
        <v>12</v>
      </c>
      <c r="G86" t="s">
        <v>18</v>
      </c>
      <c r="H86" t="s">
        <v>18</v>
      </c>
      <c r="I86" t="s">
        <v>18</v>
      </c>
      <c r="J86" t="s">
        <v>18</v>
      </c>
      <c r="K86" t="s">
        <v>18</v>
      </c>
    </row>
    <row r="87" spans="1:11">
      <c r="A87" t="s">
        <v>193</v>
      </c>
      <c r="B87" t="s">
        <v>18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18</v>
      </c>
      <c r="K87" t="s">
        <v>18</v>
      </c>
    </row>
    <row r="88" spans="1:11">
      <c r="A88" t="s">
        <v>194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 t="s">
        <v>18</v>
      </c>
      <c r="J88" t="s">
        <v>18</v>
      </c>
      <c r="K88" t="s">
        <v>18</v>
      </c>
    </row>
    <row r="89" spans="1:11">
      <c r="A89" t="s">
        <v>193</v>
      </c>
      <c r="B89" t="s">
        <v>18</v>
      </c>
      <c r="C89" t="s">
        <v>18</v>
      </c>
      <c r="D89" t="s">
        <v>18</v>
      </c>
      <c r="E89" t="s">
        <v>18</v>
      </c>
      <c r="F89" t="s">
        <v>18</v>
      </c>
      <c r="G89" t="s">
        <v>18</v>
      </c>
      <c r="H89" t="s">
        <v>18</v>
      </c>
      <c r="I89" t="s">
        <v>18</v>
      </c>
      <c r="J89" t="s">
        <v>18</v>
      </c>
      <c r="K89" t="s">
        <v>18</v>
      </c>
    </row>
    <row r="90" spans="1:11">
      <c r="A90" t="s">
        <v>194</v>
      </c>
      <c r="B90" t="s">
        <v>18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t="s">
        <v>18</v>
      </c>
      <c r="I90" t="s">
        <v>18</v>
      </c>
      <c r="J90" t="s">
        <v>18</v>
      </c>
      <c r="K90" t="s">
        <v>18</v>
      </c>
    </row>
    <row r="91" spans="1:11">
      <c r="A91" t="s">
        <v>193</v>
      </c>
      <c r="B91" t="s">
        <v>18</v>
      </c>
      <c r="C91" t="s">
        <v>18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 t="s">
        <v>18</v>
      </c>
      <c r="J91" t="s">
        <v>18</v>
      </c>
      <c r="K91" t="s">
        <v>18</v>
      </c>
    </row>
    <row r="92" spans="1:11">
      <c r="A92" t="s">
        <v>194</v>
      </c>
      <c r="B92" t="s">
        <v>18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t="s">
        <v>18</v>
      </c>
      <c r="I92" t="s">
        <v>18</v>
      </c>
      <c r="J92" t="s">
        <v>18</v>
      </c>
      <c r="K92" t="s">
        <v>18</v>
      </c>
    </row>
    <row r="93" spans="1:11">
      <c r="A93" s="1" t="s">
        <v>195</v>
      </c>
      <c r="B93" s="3">
        <v>9241</v>
      </c>
      <c r="C93" s="3">
        <v>3441</v>
      </c>
      <c r="D93" s="3">
        <v>13524</v>
      </c>
      <c r="E93" s="3">
        <v>9905</v>
      </c>
      <c r="F93" s="3">
        <v>8653</v>
      </c>
      <c r="G93" s="3">
        <v>44369</v>
      </c>
      <c r="H93" s="3">
        <v>14150</v>
      </c>
      <c r="I93" s="2">
        <v>0</v>
      </c>
      <c r="J93" s="3">
        <v>8715</v>
      </c>
      <c r="K93" s="3">
        <v>57087</v>
      </c>
    </row>
    <row r="94" spans="1:11">
      <c r="A94" t="s">
        <v>196</v>
      </c>
      <c r="B94" t="s">
        <v>18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t="s">
        <v>18</v>
      </c>
      <c r="I94" t="s">
        <v>18</v>
      </c>
      <c r="J94" t="s">
        <v>18</v>
      </c>
      <c r="K94" t="s">
        <v>18</v>
      </c>
    </row>
    <row r="95" spans="1:11">
      <c r="A95" t="s">
        <v>197</v>
      </c>
      <c r="B95" t="s">
        <v>18</v>
      </c>
      <c r="C95" t="s">
        <v>12</v>
      </c>
      <c r="D95" t="s">
        <v>12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18</v>
      </c>
      <c r="K95" t="s">
        <v>18</v>
      </c>
    </row>
    <row r="96" spans="1:11">
      <c r="A96" t="s">
        <v>196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  <c r="H96" t="s">
        <v>18</v>
      </c>
      <c r="I96" t="s">
        <v>18</v>
      </c>
      <c r="J96" t="s">
        <v>18</v>
      </c>
      <c r="K96" t="s">
        <v>18</v>
      </c>
    </row>
    <row r="97" spans="1:11">
      <c r="A97" t="s">
        <v>197</v>
      </c>
      <c r="B97" t="s">
        <v>18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K97" t="s">
        <v>18</v>
      </c>
    </row>
    <row r="98" spans="1:11">
      <c r="A98" t="s">
        <v>196</v>
      </c>
      <c r="B98" t="s">
        <v>18</v>
      </c>
      <c r="C98" t="s">
        <v>18</v>
      </c>
      <c r="D98" t="s">
        <v>18</v>
      </c>
      <c r="E98" t="s">
        <v>18</v>
      </c>
      <c r="F98" t="s">
        <v>18</v>
      </c>
      <c r="G98" t="s">
        <v>18</v>
      </c>
      <c r="H98" t="s">
        <v>18</v>
      </c>
      <c r="I98" t="s">
        <v>18</v>
      </c>
      <c r="J98" t="s">
        <v>18</v>
      </c>
      <c r="K98" t="s">
        <v>18</v>
      </c>
    </row>
    <row r="99" spans="1:11">
      <c r="A99" t="s">
        <v>197</v>
      </c>
      <c r="B99" t="s">
        <v>18</v>
      </c>
      <c r="C99" t="s">
        <v>18</v>
      </c>
      <c r="D99" t="s">
        <v>18</v>
      </c>
      <c r="E99" t="s">
        <v>18</v>
      </c>
      <c r="F99" t="s">
        <v>18</v>
      </c>
      <c r="G99" t="s">
        <v>18</v>
      </c>
      <c r="H99" t="s">
        <v>18</v>
      </c>
      <c r="I99" t="s">
        <v>18</v>
      </c>
      <c r="J99" t="s">
        <v>18</v>
      </c>
      <c r="K99" t="s">
        <v>18</v>
      </c>
    </row>
    <row r="100" spans="1:11">
      <c r="A100" t="s">
        <v>196</v>
      </c>
      <c r="B100" t="s">
        <v>18</v>
      </c>
      <c r="C100" t="s">
        <v>18</v>
      </c>
      <c r="D100" t="s">
        <v>18</v>
      </c>
      <c r="E100" t="s">
        <v>18</v>
      </c>
      <c r="F100" t="s">
        <v>18</v>
      </c>
      <c r="G100" t="s">
        <v>18</v>
      </c>
      <c r="H100" t="s">
        <v>18</v>
      </c>
      <c r="I100" t="s">
        <v>18</v>
      </c>
      <c r="J100" t="s">
        <v>18</v>
      </c>
      <c r="K100" t="s">
        <v>18</v>
      </c>
    </row>
    <row r="101" spans="1:11">
      <c r="A101" t="s">
        <v>197</v>
      </c>
      <c r="B101" t="s">
        <v>18</v>
      </c>
      <c r="C101" t="s">
        <v>18</v>
      </c>
      <c r="D101" t="s">
        <v>18</v>
      </c>
      <c r="E101" t="s">
        <v>18</v>
      </c>
      <c r="F101" t="s">
        <v>18</v>
      </c>
      <c r="G101" t="s">
        <v>18</v>
      </c>
      <c r="H101" t="s">
        <v>18</v>
      </c>
      <c r="I101" t="s">
        <v>18</v>
      </c>
      <c r="J101" t="s">
        <v>18</v>
      </c>
      <c r="K101" t="s">
        <v>18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L12" sqref="L12"/>
    </sheetView>
  </sheetViews>
  <sheetFormatPr baseColWidth="10" defaultRowHeight="14" x14ac:dyDescent="0"/>
  <cols>
    <col min="1" max="1" width="66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</row>
    <row r="2" spans="1:10">
      <c r="A2" s="1" t="s">
        <v>198</v>
      </c>
      <c r="B2">
        <f>SUM('Sheet 1'!B9:B16)</f>
        <v>15</v>
      </c>
      <c r="C2">
        <f>SUM('Sheet 1'!C9:C16)</f>
        <v>24</v>
      </c>
      <c r="D2">
        <f>SUM('Sheet 1'!D9:D16)</f>
        <v>20</v>
      </c>
      <c r="E2">
        <f>SUM('Sheet 1'!E9:E16)</f>
        <v>24</v>
      </c>
      <c r="F2">
        <f>SUM('Sheet 1'!F9:F16)</f>
        <v>24</v>
      </c>
      <c r="G2">
        <f>SUM('Sheet 1'!G9:G16)</f>
        <v>22</v>
      </c>
      <c r="H2">
        <f>SUM('Sheet 1'!H9:H16)</f>
        <v>19</v>
      </c>
      <c r="I2">
        <f>SUM('Sheet 1'!J9:J16)</f>
        <v>16</v>
      </c>
      <c r="J2">
        <f>SUM('Sheet 1'!K9:K16)</f>
        <v>26</v>
      </c>
    </row>
    <row r="3" spans="1:10">
      <c r="A3" t="s">
        <v>204</v>
      </c>
      <c r="B3" s="4">
        <f xml:space="preserve"> 'Sheet 1'!B61/summary!B2</f>
        <v>38.666666666666664</v>
      </c>
      <c r="C3" s="4">
        <f xml:space="preserve"> 'Sheet 1'!C61/summary!C2</f>
        <v>10.208333333333334</v>
      </c>
      <c r="D3" s="4">
        <f xml:space="preserve"> 'Sheet 1'!D61/summary!D2</f>
        <v>23.65</v>
      </c>
      <c r="E3" s="4">
        <f xml:space="preserve"> 'Sheet 1'!E61/summary!E2</f>
        <v>23.208333333333332</v>
      </c>
      <c r="F3" s="4">
        <f xml:space="preserve"> 'Sheet 1'!F61/summary!F2</f>
        <v>19.375</v>
      </c>
      <c r="G3" s="4">
        <f xml:space="preserve"> 'Sheet 1'!G61/summary!G2</f>
        <v>50.136363636363633</v>
      </c>
      <c r="H3" s="4">
        <f xml:space="preserve"> 'Sheet 1'!H61/summary!H2</f>
        <v>36.684210526315788</v>
      </c>
      <c r="I3" s="4">
        <f xml:space="preserve"> 'Sheet 1'!J61/summary!I2</f>
        <v>26.625</v>
      </c>
      <c r="J3" s="4">
        <f xml:space="preserve"> 'Sheet 1'!K61/summary!J2</f>
        <v>46.692307692307693</v>
      </c>
    </row>
    <row r="4" spans="1:10">
      <c r="A4" t="s">
        <v>199</v>
      </c>
      <c r="B4" s="4">
        <f>'Sheet 1'!B66/B2</f>
        <v>1.4666666666666666</v>
      </c>
      <c r="C4" s="4">
        <f>'Sheet 1'!C66/C2</f>
        <v>2.7083333333333335</v>
      </c>
      <c r="D4" s="4">
        <f>'Sheet 1'!D66/D2</f>
        <v>1.5</v>
      </c>
      <c r="E4" s="4">
        <f>'Sheet 1'!E66/E2</f>
        <v>1.4583333333333333</v>
      </c>
      <c r="F4" s="4">
        <f>'Sheet 1'!F66/F2</f>
        <v>2.2083333333333335</v>
      </c>
      <c r="G4" s="4">
        <f>'Sheet 1'!G66/G2</f>
        <v>1.3181818181818181</v>
      </c>
      <c r="H4" s="4">
        <f>'Sheet 1'!H66/H2</f>
        <v>0.68421052631578949</v>
      </c>
      <c r="I4" s="4">
        <f>'Sheet 1'!J66/I2</f>
        <v>0.1875</v>
      </c>
      <c r="J4" s="4">
        <f>'Sheet 1'!K66/J2</f>
        <v>0.88461538461538458</v>
      </c>
    </row>
    <row r="5" spans="1:10">
      <c r="A5" t="s">
        <v>200</v>
      </c>
      <c r="B5" s="4">
        <f xml:space="preserve"> 'Sheet 1'!B67/summary!B2</f>
        <v>0.26666666666666666</v>
      </c>
      <c r="C5" s="4">
        <f xml:space="preserve"> 'Sheet 1'!C67/summary!C2</f>
        <v>5.75</v>
      </c>
      <c r="D5" s="4">
        <f xml:space="preserve"> 'Sheet 1'!D67/summary!D2</f>
        <v>2.2000000000000002</v>
      </c>
      <c r="E5" s="4">
        <f xml:space="preserve"> 'Sheet 1'!E67/summary!E2</f>
        <v>1.375</v>
      </c>
      <c r="F5" s="4">
        <f xml:space="preserve"> 'Sheet 1'!F67/summary!F2</f>
        <v>2.7083333333333335</v>
      </c>
      <c r="G5" s="4">
        <f xml:space="preserve"> 'Sheet 1'!G67/summary!G2</f>
        <v>3.1363636363636362</v>
      </c>
      <c r="H5" s="4">
        <f xml:space="preserve"> 'Sheet 1'!H67/summary!H2</f>
        <v>1.8421052631578947</v>
      </c>
      <c r="I5" s="4">
        <f xml:space="preserve"> 'Sheet 1'!J67/summary!I2</f>
        <v>0.8125</v>
      </c>
      <c r="J5" s="4">
        <f xml:space="preserve"> 'Sheet 1'!K67/summary!J2</f>
        <v>6.115384615384615</v>
      </c>
    </row>
    <row r="6" spans="1:10">
      <c r="A6" t="s">
        <v>201</v>
      </c>
      <c r="B6" s="4">
        <f>'Sheet 1'!B68/summary!B2</f>
        <v>2.6666666666666665</v>
      </c>
      <c r="C6" s="4">
        <f>'Sheet 1'!C68/summary!C2</f>
        <v>10.625</v>
      </c>
      <c r="D6" s="4">
        <f>'Sheet 1'!D68/summary!D2</f>
        <v>3.45</v>
      </c>
      <c r="E6" s="4">
        <f>'Sheet 1'!E68/summary!E2</f>
        <v>5.708333333333333</v>
      </c>
      <c r="F6" s="4">
        <f>'Sheet 1'!F68/summary!F2</f>
        <v>7.583333333333333</v>
      </c>
      <c r="G6" s="4">
        <f>'Sheet 1'!G68/summary!G2</f>
        <v>14.363636363636363</v>
      </c>
      <c r="H6" s="4">
        <f>'Sheet 1'!H68/summary!H2</f>
        <v>3.5263157894736841</v>
      </c>
      <c r="I6" s="4">
        <f>'Sheet 1'!J68/summary!I2</f>
        <v>35.25</v>
      </c>
      <c r="J6" s="4">
        <f>'Sheet 1'!K68/summary!J2</f>
        <v>11.115384615384615</v>
      </c>
    </row>
    <row r="7" spans="1:10">
      <c r="A7" t="s">
        <v>205</v>
      </c>
      <c r="B7" s="4">
        <f xml:space="preserve"> 'Sheet 1'!B69/summary!B2</f>
        <v>0</v>
      </c>
      <c r="C7" s="4">
        <f xml:space="preserve"> 'Sheet 1'!C69/summary!C2</f>
        <v>13.291666666666666</v>
      </c>
      <c r="D7" s="4">
        <f xml:space="preserve"> 'Sheet 1'!D69/summary!D2</f>
        <v>0.65</v>
      </c>
      <c r="E7" s="4">
        <f xml:space="preserve"> 'Sheet 1'!E69/summary!E2</f>
        <v>2.5416666666666665</v>
      </c>
      <c r="F7" s="4">
        <f xml:space="preserve"> 'Sheet 1'!F69/summary!F2</f>
        <v>1.8333333333333333</v>
      </c>
      <c r="G7" s="4">
        <f xml:space="preserve"> 'Sheet 1'!G69/summary!G2</f>
        <v>3.0454545454545454</v>
      </c>
      <c r="H7" s="4">
        <f xml:space="preserve"> 'Sheet 1'!H69/summary!H2</f>
        <v>0.47368421052631576</v>
      </c>
      <c r="I7" s="4">
        <f xml:space="preserve"> 'Sheet 1'!J69/summary!I2</f>
        <v>2.3125</v>
      </c>
      <c r="J7" s="4">
        <f xml:space="preserve"> 'Sheet 1'!K69/summary!J2</f>
        <v>0.69230769230769229</v>
      </c>
    </row>
    <row r="8" spans="1:10">
      <c r="A8" t="s">
        <v>202</v>
      </c>
      <c r="B8" s="4">
        <f>'Sheet 1'!B71/summary!B2</f>
        <v>6.2</v>
      </c>
      <c r="C8" s="4">
        <f>'Sheet 1'!C71/summary!C2</f>
        <v>1.5416666666666667</v>
      </c>
      <c r="D8" s="4">
        <f>'Sheet 1'!D71/summary!D2</f>
        <v>0.85</v>
      </c>
      <c r="E8" s="4">
        <f>'Sheet 1'!E71/summary!E2</f>
        <v>0.625</v>
      </c>
      <c r="F8" s="4">
        <f>'Sheet 1'!F71/summary!F2</f>
        <v>1.7083333333333333</v>
      </c>
      <c r="G8" s="4">
        <f>'Sheet 1'!G71/summary!G2</f>
        <v>6.7272727272727275</v>
      </c>
      <c r="H8" s="4">
        <f>'Sheet 1'!H71/summary!H2</f>
        <v>0.89473684210526316</v>
      </c>
      <c r="I8" s="4">
        <f>'Sheet 1'!J71/summary!I2</f>
        <v>0.5</v>
      </c>
      <c r="J8" s="4">
        <f>'Sheet 1'!K71/summary!J2</f>
        <v>3.8076923076923075</v>
      </c>
    </row>
    <row r="9" spans="1:10">
      <c r="A9" t="s">
        <v>203</v>
      </c>
      <c r="B9" s="4">
        <f xml:space="preserve"> 'Sheet 1'!B93/summary!B2</f>
        <v>616.06666666666672</v>
      </c>
      <c r="C9" s="4">
        <f xml:space="preserve"> 'Sheet 1'!C93/summary!C2</f>
        <v>143.375</v>
      </c>
      <c r="D9" s="4">
        <f xml:space="preserve"> 'Sheet 1'!D93/summary!D2</f>
        <v>676.2</v>
      </c>
      <c r="E9" s="4">
        <f xml:space="preserve"> 'Sheet 1'!E93/summary!E2</f>
        <v>412.70833333333331</v>
      </c>
      <c r="F9" s="4">
        <f xml:space="preserve"> 'Sheet 1'!F93/summary!F2</f>
        <v>360.54166666666669</v>
      </c>
      <c r="G9" s="4">
        <f xml:space="preserve"> 'Sheet 1'!G93/summary!G2</f>
        <v>2016.7727272727273</v>
      </c>
      <c r="H9" s="4">
        <f xml:space="preserve"> 'Sheet 1'!H93/summary!H2</f>
        <v>744.73684210526312</v>
      </c>
      <c r="I9" s="4">
        <f xml:space="preserve"> 'Sheet 1'!J93/summary!I2</f>
        <v>544.6875</v>
      </c>
      <c r="J9" s="4">
        <f xml:space="preserve"> 'Sheet 1'!K93/summary!J2</f>
        <v>2195.6538461538462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ioannismilas</dc:creator>
  <cp:lastModifiedBy>Ioannis Milas</cp:lastModifiedBy>
  <dcterms:created xsi:type="dcterms:W3CDTF">2022-05-24T18:06:02Z</dcterms:created>
  <dcterms:modified xsi:type="dcterms:W3CDTF">2022-05-24T16:20:29Z</dcterms:modified>
</cp:coreProperties>
</file>