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0" yWindow="0" windowWidth="13120" windowHeight="6100" activeTab="1"/>
  </bookViews>
  <sheets>
    <sheet name="Sheet 1" sheetId="1" r:id="rId1"/>
    <sheet name="summary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9" i="2"/>
  <c r="D2" i="2"/>
  <c r="D9" i="2"/>
  <c r="E2" i="2"/>
  <c r="E9" i="2"/>
  <c r="F2" i="2"/>
  <c r="F9" i="2"/>
  <c r="G2" i="2"/>
  <c r="G9" i="2"/>
  <c r="H2" i="2"/>
  <c r="H9" i="2"/>
  <c r="I2" i="2"/>
  <c r="I9" i="2"/>
  <c r="J2" i="2"/>
  <c r="J9" i="2"/>
  <c r="B2" i="2"/>
  <c r="B9" i="2"/>
  <c r="C8" i="2"/>
  <c r="D8" i="2"/>
  <c r="E8" i="2"/>
  <c r="F8" i="2"/>
  <c r="G8" i="2"/>
  <c r="H8" i="2"/>
  <c r="I8" i="2"/>
  <c r="J8" i="2"/>
  <c r="B8" i="2"/>
  <c r="C10" i="2"/>
  <c r="D10" i="2"/>
  <c r="E10" i="2"/>
  <c r="F10" i="2"/>
  <c r="G10" i="2"/>
  <c r="H10" i="2"/>
  <c r="I10" i="2"/>
  <c r="J10" i="2"/>
  <c r="B10" i="2"/>
  <c r="C7" i="2"/>
  <c r="D7" i="2"/>
  <c r="E7" i="2"/>
  <c r="F7" i="2"/>
  <c r="G7" i="2"/>
  <c r="H7" i="2"/>
  <c r="I7" i="2"/>
  <c r="J7" i="2"/>
  <c r="B7" i="2"/>
  <c r="C6" i="2"/>
  <c r="D6" i="2"/>
  <c r="E6" i="2"/>
  <c r="F6" i="2"/>
  <c r="G6" i="2"/>
  <c r="H6" i="2"/>
  <c r="I6" i="2"/>
  <c r="J6" i="2"/>
  <c r="B6" i="2"/>
  <c r="C5" i="2"/>
  <c r="D5" i="2"/>
  <c r="E5" i="2"/>
  <c r="F5" i="2"/>
  <c r="G5" i="2"/>
  <c r="H5" i="2"/>
  <c r="I5" i="2"/>
  <c r="J5" i="2"/>
  <c r="B5" i="2"/>
  <c r="C4" i="2"/>
  <c r="D4" i="2"/>
  <c r="E4" i="2"/>
  <c r="F4" i="2"/>
  <c r="G4" i="2"/>
  <c r="H4" i="2"/>
  <c r="I4" i="2"/>
  <c r="J4" i="2"/>
  <c r="B4" i="2"/>
  <c r="C3" i="2"/>
  <c r="D3" i="2"/>
  <c r="E3" i="2"/>
  <c r="F3" i="2"/>
  <c r="G3" i="2"/>
  <c r="H3" i="2"/>
  <c r="I3" i="2"/>
  <c r="J3" i="2"/>
  <c r="B3" i="2"/>
</calcChain>
</file>

<file path=xl/sharedStrings.xml><?xml version="1.0" encoding="utf-8"?>
<sst xmlns="http://schemas.openxmlformats.org/spreadsheetml/2006/main" count="1347" uniqueCount="330">
  <si>
    <t>Τίτλος</t>
  </si>
  <si>
    <t>ΒΙΟ</t>
  </si>
  <si>
    <t>ΔΕΣ</t>
  </si>
  <si>
    <t>ΝΑΥΤ</t>
  </si>
  <si>
    <t>ΟΙΚ</t>
  </si>
  <si>
    <t>ΟΔΕ</t>
  </si>
  <si>
    <t>ΠΛΗ</t>
  </si>
  <si>
    <t>ΣΤΑΤ</t>
  </si>
  <si>
    <t>ΤΟΥΡ</t>
  </si>
  <si>
    <t>ΧΡΗΜ</t>
  </si>
  <si>
    <t>ΨΗΦ</t>
  </si>
  <si>
    <t>Προγράμματα Προπτυχιακών Σπουδών</t>
  </si>
  <si>
    <t>1</t>
  </si>
  <si>
    <t>Προγράμματα Μεταπτυχιακών Σπουδών</t>
  </si>
  <si>
    <t>3</t>
  </si>
  <si>
    <t>4</t>
  </si>
  <si>
    <t>5</t>
  </si>
  <si>
    <t>2</t>
  </si>
  <si>
    <t>0</t>
  </si>
  <si>
    <t>8</t>
  </si>
  <si>
    <t>Διατμηματικά/Διιδρυματικά ΠΜΣ (επισπεύδον)</t>
  </si>
  <si>
    <t>Διατμηματικά/Διιδρυματικά ΠΜΣ (συμμετέχον)</t>
  </si>
  <si>
    <t>Διδακτορικές διατριβές</t>
  </si>
  <si>
    <t>38</t>
  </si>
  <si>
    <t>25</t>
  </si>
  <si>
    <t>56</t>
  </si>
  <si>
    <t>53</t>
  </si>
  <si>
    <t>113</t>
  </si>
  <si>
    <t>21</t>
  </si>
  <si>
    <t>15</t>
  </si>
  <si>
    <t>70</t>
  </si>
  <si>
    <t>Διεθνή ΠΜΣ</t>
  </si>
  <si>
    <t>Τομείς</t>
  </si>
  <si>
    <t>Καθηγητές (Άνδρες)</t>
  </si>
  <si>
    <t>7</t>
  </si>
  <si>
    <t>11</t>
  </si>
  <si>
    <t>9</t>
  </si>
  <si>
    <t>10</t>
  </si>
  <si>
    <t>Καθηγητές (Γυναίκες)</t>
  </si>
  <si>
    <t>Αναπληρωτές Καθηγητές (Άνδρες)</t>
  </si>
  <si>
    <t>Αναπληρωτές Καθηγητές (Γυναίκες)</t>
  </si>
  <si>
    <t>Επίκουροι Καθηγητές (Άνδρες)</t>
  </si>
  <si>
    <t>6</t>
  </si>
  <si>
    <t>Επίκουροι Καθηγητές (Γυναίκες)</t>
  </si>
  <si>
    <t>Λέκτορες / Καθηγητές Εφαρμογών (Άνδρες)</t>
  </si>
  <si>
    <t>Λέκτορες / Καθηγητές Εφαρμογών (Γυναίκες)</t>
  </si>
  <si>
    <t>ΕΔΙΠ (Άνδρες)</t>
  </si>
  <si>
    <t>ΕΔΙΠ (Γυναίκες)</t>
  </si>
  <si>
    <t>ΕΤΕΠ (Άνδρες)</t>
  </si>
  <si>
    <t>ΕΤΕΠ (Γυναίκες)</t>
  </si>
  <si>
    <t>Διοικητικό προσωπικό (Άνδρες)</t>
  </si>
  <si>
    <t>Διοικητικό προσωπικό (Γυναίκες)</t>
  </si>
  <si>
    <t>Εξωτερικοί συνεργάτες με ανάθεση διδασκαλίας</t>
  </si>
  <si>
    <t>12</t>
  </si>
  <si>
    <t>19</t>
  </si>
  <si>
    <t>30</t>
  </si>
  <si>
    <t>13</t>
  </si>
  <si>
    <t>Εξωτερικοί συνεργάτες με διοικητικά/λοιπά καθήκοντα</t>
  </si>
  <si>
    <t>Εξωτερικοί συνεργάτες ενεργών χρηματοδοτούμενων έργων (ερευνητικά καθήκοντα)</t>
  </si>
  <si>
    <t>16</t>
  </si>
  <si>
    <t>59</t>
  </si>
  <si>
    <t>110</t>
  </si>
  <si>
    <t>Εξωτερικοί συνεργάτες ενεργών χρηματοδοτούμενων έργων (διοικητικά/υποστηρικτικά καθήκοντα)</t>
  </si>
  <si>
    <t>24</t>
  </si>
  <si>
    <t>Μέλη ΔΕΠ με ακαδημαϊκή προϋπηρεσία σε ιδρύματα του εξωτερικού</t>
  </si>
  <si>
    <t>Εξερχόμενα Μέλη ΔΕΠ (ERASMUS)</t>
  </si>
  <si>
    <t>Εισερχόμενοι διδάσκοντες (ERASMUS)</t>
  </si>
  <si>
    <t>Μέλη ΔΕΠ σε εκπαιδευτική άδεια</t>
  </si>
  <si>
    <t>Μέλη ΔΕΠ σε προγράμματα εκπαιδευτικής συνεργασίας</t>
  </si>
  <si>
    <t>Μέλη ΔΕΠ με ανάθεση διδασκαλίας σε άλλαΤμήματα του Ιδρύματος</t>
  </si>
  <si>
    <t>Μέλη ΔΕΠ με ανάθεση διδασκαλίας σε Τμήματα άλλου Ιδρύματος</t>
  </si>
  <si>
    <t>Χρηματοδότηση ενεργών εθνικών έργων από ευρωπαϊκά ταμεία</t>
  </si>
  <si>
    <t>0,00 €</t>
  </si>
  <si>
    <t>7.843,33 €</t>
  </si>
  <si>
    <t>52.369,13 €</t>
  </si>
  <si>
    <t>316.213,31 €</t>
  </si>
  <si>
    <t>Χρηματοδότηση ενεργών ευρωπαϊκών έργων -  HORIZON</t>
  </si>
  <si>
    <t>531.055,20 €</t>
  </si>
  <si>
    <t>417.459,06 €</t>
  </si>
  <si>
    <t>16.164,00 €</t>
  </si>
  <si>
    <t>26.334,00 €</t>
  </si>
  <si>
    <t>439.617,79 €</t>
  </si>
  <si>
    <t>17.630,79 €</t>
  </si>
  <si>
    <t>1.728.675,62 €</t>
  </si>
  <si>
    <t>Χρηματοδότηση ενεργών έργων από διεθνείς εταιρείες και οργανισμούς</t>
  </si>
  <si>
    <t>28.000,00 €</t>
  </si>
  <si>
    <t>12.177,18 €</t>
  </si>
  <si>
    <t>24.500,00 €</t>
  </si>
  <si>
    <t>65.063,01 €</t>
  </si>
  <si>
    <t>Χρηματοδότηση Τακτικού Προϋπολογισμού</t>
  </si>
  <si>
    <t>Χρηματοδότηση Δημοσίων Επενδύσεων</t>
  </si>
  <si>
    <t>Χρηματοδοτήσεις από άλλους πόρους (πανεπιστημιακές πηγές)</t>
  </si>
  <si>
    <t>2.378,99 €</t>
  </si>
  <si>
    <t>6.219,18 €</t>
  </si>
  <si>
    <t>Αίθουσες διδασκαλίας με αποκλειστική χρήση</t>
  </si>
  <si>
    <t>Δυναμικότητα θέσεων αιθουσών διδασκαλίας</t>
  </si>
  <si>
    <t>4.041</t>
  </si>
  <si>
    <t>Αίθουσες διδασκαλίας με κοινή χρήση</t>
  </si>
  <si>
    <t>37</t>
  </si>
  <si>
    <t>Αίθουσες εργαστηρίων με αποκλειστική χρήση</t>
  </si>
  <si>
    <t>Δυναμικότητα θέσεων αιθουσών εργαστηρίων</t>
  </si>
  <si>
    <t>86</t>
  </si>
  <si>
    <t>35</t>
  </si>
  <si>
    <t>75</t>
  </si>
  <si>
    <t>101</t>
  </si>
  <si>
    <t>128</t>
  </si>
  <si>
    <t>100</t>
  </si>
  <si>
    <t>20</t>
  </si>
  <si>
    <t>105</t>
  </si>
  <si>
    <t>133</t>
  </si>
  <si>
    <t>Αίθουσες εργαστηρίων με κοινή χρήση</t>
  </si>
  <si>
    <t>Λοιπές εγκαταστάσεις</t>
  </si>
  <si>
    <t>23</t>
  </si>
  <si>
    <t>27</t>
  </si>
  <si>
    <t>14</t>
  </si>
  <si>
    <t>Αριθμός περιφερειακών Βιβλιοθηκών</t>
  </si>
  <si>
    <t>Δυναμικότητα θέσεων Βιβλιοθηκών</t>
  </si>
  <si>
    <t>Κοινή χρήση Βιβλιοθηκών</t>
  </si>
  <si>
    <t>Πληροφοριακό σύστημα ηλεκτρονικής γραμματείας</t>
  </si>
  <si>
    <t>ΝΑΙ</t>
  </si>
  <si>
    <t>Απομακρυσμένη εγγραφή</t>
  </si>
  <si>
    <t>ΟΧΙ</t>
  </si>
  <si>
    <t>Δήλωση μαθημάτων</t>
  </si>
  <si>
    <t>Καταχώρηση βαθμολογίας</t>
  </si>
  <si>
    <t>Παραγγελία πιστοποιητικών</t>
  </si>
  <si>
    <t>Έκδοση πιστοποιητικών</t>
  </si>
  <si>
    <t>Απομακρυσμένη πρόσβαση (βιβλιοθήκες, ΒΔ)</t>
  </si>
  <si>
    <t>Αναρτημένες οδηγίες στον ιστοτόπο</t>
  </si>
  <si>
    <t>Γραφείο συμβουλευτικής φοιτητών</t>
  </si>
  <si>
    <t>Εργασίες σε επιστημονικά περιοδικά με κριτές (σωρευτικά)</t>
  </si>
  <si>
    <t>604</t>
  </si>
  <si>
    <t>249</t>
  </si>
  <si>
    <t>546</t>
  </si>
  <si>
    <t>750</t>
  </si>
  <si>
    <t>553</t>
  </si>
  <si>
    <t>983</t>
  </si>
  <si>
    <t>588</t>
  </si>
  <si>
    <t>393</t>
  </si>
  <si>
    <t>1.345</t>
  </si>
  <si>
    <t>Εργασίες σε επιστημονικά περιοδικά χωρίς κριτές (σωρευτικά)</t>
  </si>
  <si>
    <t>87</t>
  </si>
  <si>
    <t>142</t>
  </si>
  <si>
    <t>94</t>
  </si>
  <si>
    <t>Διπλώματα ευρεσιτεχνίας - πατέντες (σωρευτικά)</t>
  </si>
  <si>
    <t>Ανακοινώσεις σε πρακτικά συνεδρίων με κριτές (σωρευτικά)</t>
  </si>
  <si>
    <t>495</t>
  </si>
  <si>
    <t>431</t>
  </si>
  <si>
    <t>720</t>
  </si>
  <si>
    <t>482</t>
  </si>
  <si>
    <t>698</t>
  </si>
  <si>
    <t>1.734</t>
  </si>
  <si>
    <t>322</t>
  </si>
  <si>
    <t>188</t>
  </si>
  <si>
    <t>2.439</t>
  </si>
  <si>
    <t>Ανακοινώσεις σε πρακτικά συνεδρίων χωρίς κριτές (σωρευτικά)</t>
  </si>
  <si>
    <t>126</t>
  </si>
  <si>
    <t>283</t>
  </si>
  <si>
    <t>79</t>
  </si>
  <si>
    <t>65</t>
  </si>
  <si>
    <t>47</t>
  </si>
  <si>
    <t>129</t>
  </si>
  <si>
    <t>173</t>
  </si>
  <si>
    <t>52</t>
  </si>
  <si>
    <t>Μονογραφίες (σωρευτικά)</t>
  </si>
  <si>
    <t>22</t>
  </si>
  <si>
    <t>43</t>
  </si>
  <si>
    <t>31</t>
  </si>
  <si>
    <t>46</t>
  </si>
  <si>
    <t>32</t>
  </si>
  <si>
    <t>Βιβλία (σωρευτικά)</t>
  </si>
  <si>
    <t>55</t>
  </si>
  <si>
    <t>60</t>
  </si>
  <si>
    <t>81</t>
  </si>
  <si>
    <t>179</t>
  </si>
  <si>
    <t>Κεφάλαια σε συλλογικούς τόμους (σωρευτικά)</t>
  </si>
  <si>
    <t>41</t>
  </si>
  <si>
    <t>84</t>
  </si>
  <si>
    <t>157</t>
  </si>
  <si>
    <t>152</t>
  </si>
  <si>
    <t>332</t>
  </si>
  <si>
    <t>73</t>
  </si>
  <si>
    <t>34</t>
  </si>
  <si>
    <t>319</t>
  </si>
  <si>
    <t>Συνέδρια υπό την αιγίδα της ακαδημαϊκής μονάδας (έτος αναφοράς)</t>
  </si>
  <si>
    <t>238</t>
  </si>
  <si>
    <t>72</t>
  </si>
  <si>
    <t>Αναφορές (σωρευτικά)</t>
  </si>
  <si>
    <t>10.481</t>
  </si>
  <si>
    <t>1.573</t>
  </si>
  <si>
    <t>11.214</t>
  </si>
  <si>
    <t>32.541</t>
  </si>
  <si>
    <t>22.814</t>
  </si>
  <si>
    <t>54.184</t>
  </si>
  <si>
    <t>12.170</t>
  </si>
  <si>
    <t>32.822</t>
  </si>
  <si>
    <t>58.032</t>
  </si>
  <si>
    <t>Διεθνή βραβεία και διακρίσεις (σωρευτικά)</t>
  </si>
  <si>
    <t>93</t>
  </si>
  <si>
    <t>42</t>
  </si>
  <si>
    <t>61</t>
  </si>
  <si>
    <t>33</t>
  </si>
  <si>
    <t>202</t>
  </si>
  <si>
    <t>45</t>
  </si>
  <si>
    <t>182</t>
  </si>
  <si>
    <t>Ενεργά χρηματοδοτούμενα έργα (σύνολο)</t>
  </si>
  <si>
    <t>28</t>
  </si>
  <si>
    <t>54</t>
  </si>
  <si>
    <t>51</t>
  </si>
  <si>
    <t>104</t>
  </si>
  <si>
    <t>Ενεργά χρηματοδοτούμενα ευρωπαϊκά έργα – HORIZON - με συντονιστή μέλος του Τμήματος</t>
  </si>
  <si>
    <t>Ενεργά ευρωπαϊκά έργα - HORIZON</t>
  </si>
  <si>
    <t>Ενεργά εθνικά έργα από ευρωπαϊκά ταμεία</t>
  </si>
  <si>
    <t>Ενεργά έργα από διεθνείς εταιρείες και οργανισμούς</t>
  </si>
  <si>
    <t>Ενεργά έργα (&lt; 50Κ€)</t>
  </si>
  <si>
    <t>Ενεργά έργα (50-200Κ€)</t>
  </si>
  <si>
    <t>17</t>
  </si>
  <si>
    <t>Ενεργά έργα (&gt; 200Κ€)</t>
  </si>
  <si>
    <t>Εξωτερικοί συνεργάτες ενεργών χρηματοδοτούμενων έργων</t>
  </si>
  <si>
    <t>36</t>
  </si>
  <si>
    <t>106</t>
  </si>
  <si>
    <t>Τεχνοβλαστοί (spin off) και νεοφυείς (start up) εταιρείες</t>
  </si>
  <si>
    <t>Εργαστήρια</t>
  </si>
  <si>
    <t>Κέντρα Αριστείας</t>
  </si>
  <si>
    <t>Μόνιμοι Επιστημονικοί Συνεργάτες-Βοηθοί (Άνδρες)</t>
  </si>
  <si>
    <t>Μόνιμοι Επιστημονικοί Συνεργάτες-Βοηθοί (Γυναίκες)</t>
  </si>
  <si>
    <t>Επιστημονικοί Συνεργάτες-Βοηθοί (Άνδρες)</t>
  </si>
  <si>
    <t>Επιστημονικοί Συνεργάτες-Βοηθοί (Γυναίκες)</t>
  </si>
  <si>
    <t>ΕΕΠ (Άνδρες)</t>
  </si>
  <si>
    <t>ΕΕΠ (Γυναίκες)</t>
  </si>
  <si>
    <t>ΦΕΚ ίδρυσης</t>
  </si>
  <si>
    <t>ΤΕΥΧ. Α' 166/16-6-1989</t>
  </si>
  <si>
    <t>ΦΕΚ74/τ. Α΄/10-3-2000</t>
  </si>
  <si>
    <t>ΠΔ 377/89 Τεύχος Α' Αρ. Φύλλου 166</t>
  </si>
  <si>
    <t>ΦΕΚτ.Α14/17.02.1984</t>
  </si>
  <si>
    <t>ΦΕΚ14/τ.Α΄/17/2/1984</t>
  </si>
  <si>
    <t>177τ.Β 26/11/1991</t>
  </si>
  <si>
    <t>984B/8-10-77</t>
  </si>
  <si>
    <t>17/τ.Α</t>
  </si>
  <si>
    <t>166/Ατ'/16/06/1989</t>
  </si>
  <si>
    <t>ΦΕΚ 179/Α’/6-9-1999</t>
  </si>
  <si>
    <t>Ημερομηνία ίδρυσης</t>
  </si>
  <si>
    <t>16/06/1989</t>
  </si>
  <si>
    <t>10/03/2000</t>
  </si>
  <si>
    <t>17/02/1984</t>
  </si>
  <si>
    <t>26/11/1991</t>
  </si>
  <si>
    <t>08/10/1977</t>
  </si>
  <si>
    <t>15/02/2017</t>
  </si>
  <si>
    <t>06/09/1999</t>
  </si>
  <si>
    <t>Ξενόγλωσσα ΠΠΣ</t>
  </si>
  <si>
    <t>Ξενόγλωσσα ΠΜΣ</t>
  </si>
  <si>
    <t>Μεταδιδάκτορες</t>
  </si>
  <si>
    <t>Αποσπασμένο διοικητικό προσωπικό από άλλους φορείς (Άνδρες)</t>
  </si>
  <si>
    <t>Αποσπασμένο διοικητικό προσωπικό από άλλους φορείς (Γυναίκες)</t>
  </si>
  <si>
    <t>Αποσπασμένο διοικητικό προσωπικό σε άλλους φορείς (Άνδρες)</t>
  </si>
  <si>
    <t>Αποσπασμένο διοικητικό προσωπικό σε άλλους φορείς (Γυναίκες)</t>
  </si>
  <si>
    <t>Μέλη ΔΕΠ με ανάθεση διδασκαλίας στο ΕΑΠ</t>
  </si>
  <si>
    <t>Επισκέπτες Καθηγητές</t>
  </si>
  <si>
    <t>Χρηματοδότηση ενεργών έργων (σύνολο)</t>
  </si>
  <si>
    <t>1.090.113,70 €</t>
  </si>
  <si>
    <t>858.139,06 €</t>
  </si>
  <si>
    <t>948.046,24 €</t>
  </si>
  <si>
    <t>2.712.918,71 €</t>
  </si>
  <si>
    <t>2.545.824,00 €</t>
  </si>
  <si>
    <t>1.169.403,25 €</t>
  </si>
  <si>
    <t>336.097,06 €</t>
  </si>
  <si>
    <t>960.029,78 €</t>
  </si>
  <si>
    <t>2.913.392,86 €</t>
  </si>
  <si>
    <t>Χρηματοδότηση ενεργών έργων από εθνικούς φορείς (δημόσιους και ιδιωτικούς)</t>
  </si>
  <si>
    <t>25.680,00 €</t>
  </si>
  <si>
    <t>218.636,24 €</t>
  </si>
  <si>
    <t>62.893,28 €</t>
  </si>
  <si>
    <t>39.904,04 €</t>
  </si>
  <si>
    <t>126.478,69 €</t>
  </si>
  <si>
    <t>101.894,89 €</t>
  </si>
  <si>
    <t>45.933,32 €</t>
  </si>
  <si>
    <t>163.149,84 €</t>
  </si>
  <si>
    <t>Χρηματοδότηση ενεργών έργων από δίδακτρα ΠΜΣ</t>
  </si>
  <si>
    <t>285.234,00 €</t>
  </si>
  <si>
    <t>412.500,00 €</t>
  </si>
  <si>
    <t>678.600,00 €</t>
  </si>
  <si>
    <t>1.049.168,48 €</t>
  </si>
  <si>
    <t>2.408.904,32 €</t>
  </si>
  <si>
    <t>526.437,64 €</t>
  </si>
  <si>
    <t>216.571,38 €</t>
  </si>
  <si>
    <t>597.776,35 €</t>
  </si>
  <si>
    <t>634.071,90 €</t>
  </si>
  <si>
    <t>Χρηματοδότηση ενεργών έργων από δίδακτρα Ξενόγλωσσων ΠΠΣ</t>
  </si>
  <si>
    <t>Χρηματοδότηση ενεργών έργων από έσοδα παροχής υπηρεσιών εργαστηρίων</t>
  </si>
  <si>
    <t>Χρηματοδότηση ενεργών έργων καινοτομίας και μεταφοράς τεχνολογίας από την αξιοποίηση ερευνητικών αποτελεσμάτων</t>
  </si>
  <si>
    <t>Αίθουσες διδασκαλίας με πρόσβαση ΑΜΕΑ</t>
  </si>
  <si>
    <t>Αίθουσες εργαστηρίων με πρόσβαση ΑΜΕΑ</t>
  </si>
  <si>
    <t>Εργασίες σε επιστημονικά περιοδικά με κριτές (έτος αναφοράς)</t>
  </si>
  <si>
    <t>58</t>
  </si>
  <si>
    <t>Εργασίες σε επιστημονικά περιοδικά χωρίς κριτές (έτος αναφοράς)</t>
  </si>
  <si>
    <t>Διπλώματα ευρεσιτεχνίας - πατέντες (έτος αναφοράς)</t>
  </si>
  <si>
    <t>Ανακοινώσεις σε πρακτικά συνεδρίων με κριτές (έτος αναφοράς)</t>
  </si>
  <si>
    <t>Ανακοινώσεις σε πρακτικά συνεδρίων χωρίς κριτές (έτος αναφοράς)</t>
  </si>
  <si>
    <t>Επιστημονικά Συνέδρια με οργάνωση από φοιτητές (έτος αναφοράς)</t>
  </si>
  <si>
    <t>Ετεροαναφορές Scopus (σωρευτικά)</t>
  </si>
  <si>
    <t>Ετεροαναφορές Scopus (έτος αναφοράς)</t>
  </si>
  <si>
    <t>Ετεροαναφορές Web of Science (σωρευτικά)</t>
  </si>
  <si>
    <t>Ετεροαναφορές Web of Science (έτος αναφοράς)</t>
  </si>
  <si>
    <t>Διεθνή βραβεία και διακρίσεις (έτος αναφοράς)</t>
  </si>
  <si>
    <t>Ενεργά έργα από εθνικούς φορείς (δημόσιους και ιδιωτικούς)</t>
  </si>
  <si>
    <t>Ενεργά έργα από δίδακτρα ΠΜΣ</t>
  </si>
  <si>
    <t>Ενεργά έργα από δίδακτρα Ξενόγλωσσων ΠΠΣ</t>
  </si>
  <si>
    <t>Ενεργά έργα από έσοδα παροχής υπηρεσιών εργαστηρίων</t>
  </si>
  <si>
    <t>Ενεργά έργα καινοτομίας και μεταφοράς τεχνολογίας από την αξιοποίηση ερευνητικών αποτελεσμάτων</t>
  </si>
  <si>
    <t>Ενεργά έργα από άλλους πόρους (πανεπιστημιακές πηγές)</t>
  </si>
  <si>
    <t>Εργαστήρια με Πιστοποιητικό Ποιότητας</t>
  </si>
  <si>
    <t>Εργαστήρια παροχής υπηρεσιών</t>
  </si>
  <si>
    <t>Μέλη ΔΕΠ με καθήκοντα Καθηγητή Συμβούλου</t>
  </si>
  <si>
    <t>26</t>
  </si>
  <si>
    <t>Χρηματοδότηση ενεργών ιδρυματικών έργων</t>
  </si>
  <si>
    <t>273.824,50 €</t>
  </si>
  <si>
    <t>2.500,00 €</t>
  </si>
  <si>
    <t>22.810,00 €</t>
  </si>
  <si>
    <t>1.564.672,44 €</t>
  </si>
  <si>
    <t>68.302,65 €</t>
  </si>
  <si>
    <t>316.320,11 €</t>
  </si>
  <si>
    <t>Ενεργά χρηματοδοτούμενα ιδρυματικά έργα</t>
  </si>
  <si>
    <t>αριθμός ΔΕΠ</t>
  </si>
  <si>
    <t xml:space="preserve">  πλήθος  εργασιών σε επιστημονικά περιοδικά με κριτές ανά μέλος ΔΕΠ</t>
  </si>
  <si>
    <t xml:space="preserve">  πλήθος  εργασιών σε επιστημονικά περιοδικά χωρίς κριτές ανά μέλος ΔΕΠ</t>
  </si>
  <si>
    <t xml:space="preserve">  πλήθος  διπλωμάτων  ευρεσιτεχνίας ανά μέλος ΔΕΠ</t>
  </si>
  <si>
    <t xml:space="preserve">  πλήθος  ανακοινώσεων σε πρακτικά συνεδρίων με κριτές ανά μέλος ΔΕΠ</t>
  </si>
  <si>
    <t xml:space="preserve">  πλήθος  ανακοινώσεων σε πρακτικά συνεδρίων χωρίς κριτές ανά μέλος ΔΕΠ</t>
  </si>
  <si>
    <t xml:space="preserve">  πλήθος συνεδρίων Τμήματος ανά μέλος ΔΕΠ</t>
  </si>
  <si>
    <t xml:space="preserve">  πλήθος  διεθνών βραβείων και διακρίσεων ανά μέλος ΔΕΠ</t>
  </si>
  <si>
    <t xml:space="preserve">  πλήθος αναφορών scopus ανά μέλος ΔΕΠ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</si>
</sst>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3" fontId="0" fillId="0" borderId="0" xfId="0" applyNumberForma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/>
              <a:t>Ερευνητική δραστηριότητα ανά τμήμα, </a:t>
            </a:r>
            <a:r>
              <a:rPr lang="el-GR"/>
              <a:t>έτος αναφοράς</a:t>
            </a:r>
            <a:r>
              <a:rPr lang="el-GR"/>
              <a:t> 2020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summary!$A$3</c:f>
              <c:strCache>
                <c:ptCount val="1"/>
                <c:pt idx="0">
                  <c:v>  πλήθος  εργασιών σε επιστημονικά περιοδικά με κριτές ανά μέλος ΔΕΠ</c:v>
                </c:pt>
              </c:strCache>
            </c:strRef>
          </c:tx>
          <c:invertIfNegative val="0"/>
          <c:cat>
            <c:strRef>
              <c:f>summary!$B$1:$J$1</c:f>
              <c:strCache>
                <c:ptCount val="9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ΧΡΗΜ</c:v>
                </c:pt>
                <c:pt idx="8">
                  <c:v>ΨΗΦ</c:v>
                </c:pt>
              </c:strCache>
            </c:strRef>
          </c:cat>
          <c:val>
            <c:numRef>
              <c:f>summary!$B$3:$J$3</c:f>
              <c:numCache>
                <c:formatCode>0.00</c:formatCode>
                <c:ptCount val="9"/>
                <c:pt idx="0">
                  <c:v>1.5</c:v>
                </c:pt>
                <c:pt idx="1">
                  <c:v>1.0</c:v>
                </c:pt>
                <c:pt idx="2">
                  <c:v>1.285714285714286</c:v>
                </c:pt>
                <c:pt idx="3">
                  <c:v>2.68</c:v>
                </c:pt>
                <c:pt idx="4">
                  <c:v>1.625</c:v>
                </c:pt>
                <c:pt idx="5">
                  <c:v>2.636363636363636</c:v>
                </c:pt>
                <c:pt idx="6">
                  <c:v>2.111111111111111</c:v>
                </c:pt>
                <c:pt idx="7">
                  <c:v>2.0</c:v>
                </c:pt>
                <c:pt idx="8">
                  <c:v>2.846153846153846</c:v>
                </c:pt>
              </c:numCache>
            </c:numRef>
          </c:val>
        </c:ser>
        <c:ser>
          <c:idx val="2"/>
          <c:order val="1"/>
          <c:tx>
            <c:strRef>
              <c:f>summary!$A$4</c:f>
              <c:strCache>
                <c:ptCount val="1"/>
                <c:pt idx="0">
                  <c:v>  πλήθος  εργασιών σε επιστημονικά περιοδικά χωρίς κριτές ανά μέλος ΔΕΠ</c:v>
                </c:pt>
              </c:strCache>
            </c:strRef>
          </c:tx>
          <c:invertIfNegative val="0"/>
          <c:cat>
            <c:strRef>
              <c:f>summary!$B$1:$J$1</c:f>
              <c:strCache>
                <c:ptCount val="9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ΧΡΗΜ</c:v>
                </c:pt>
                <c:pt idx="8">
                  <c:v>ΨΗΦ</c:v>
                </c:pt>
              </c:strCache>
            </c:strRef>
          </c:cat>
          <c:val>
            <c:numRef>
              <c:f>summary!$B$4:$J$4</c:f>
              <c:numCache>
                <c:formatCode>0.00</c:formatCode>
                <c:ptCount val="9"/>
                <c:pt idx="0">
                  <c:v>0.0</c:v>
                </c:pt>
                <c:pt idx="1">
                  <c:v>0.16</c:v>
                </c:pt>
                <c:pt idx="2">
                  <c:v>0.380952380952381</c:v>
                </c:pt>
                <c:pt idx="3">
                  <c:v>0.16</c:v>
                </c:pt>
                <c:pt idx="4">
                  <c:v>0.125</c:v>
                </c:pt>
                <c:pt idx="5">
                  <c:v>0.0</c:v>
                </c:pt>
                <c:pt idx="6">
                  <c:v>0.0</c:v>
                </c:pt>
                <c:pt idx="7">
                  <c:v>0.0625</c:v>
                </c:pt>
                <c:pt idx="8">
                  <c:v>0.0769230769230769</c:v>
                </c:pt>
              </c:numCache>
            </c:numRef>
          </c:val>
        </c:ser>
        <c:ser>
          <c:idx val="3"/>
          <c:order val="2"/>
          <c:tx>
            <c:strRef>
              <c:f>summary!$A$5</c:f>
              <c:strCache>
                <c:ptCount val="1"/>
                <c:pt idx="0">
                  <c:v>  πλήθος  διπλωμάτων  ευρεσιτεχνίας ανά μέλος ΔΕΠ</c:v>
                </c:pt>
              </c:strCache>
            </c:strRef>
          </c:tx>
          <c:invertIfNegative val="0"/>
          <c:cat>
            <c:strRef>
              <c:f>summary!$B$1:$J$1</c:f>
              <c:strCache>
                <c:ptCount val="9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ΧΡΗΜ</c:v>
                </c:pt>
                <c:pt idx="8">
                  <c:v>ΨΗΦ</c:v>
                </c:pt>
              </c:strCache>
            </c:strRef>
          </c:cat>
          <c:val>
            <c:numRef>
              <c:f>summary!$B$5:$J$5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0.0454545454545454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3"/>
          <c:tx>
            <c:strRef>
              <c:f>summary!$A$6</c:f>
              <c:strCache>
                <c:ptCount val="1"/>
                <c:pt idx="0">
                  <c:v>  πλήθος  ανακοινώσεων σε πρακτικά συνεδρίων με κριτές ανά μέλος ΔΕΠ</c:v>
                </c:pt>
              </c:strCache>
            </c:strRef>
          </c:tx>
          <c:invertIfNegative val="0"/>
          <c:cat>
            <c:strRef>
              <c:f>summary!$B$1:$J$1</c:f>
              <c:strCache>
                <c:ptCount val="9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ΧΡΗΜ</c:v>
                </c:pt>
                <c:pt idx="8">
                  <c:v>ΨΗΦ</c:v>
                </c:pt>
              </c:strCache>
            </c:strRef>
          </c:cat>
          <c:val>
            <c:numRef>
              <c:f>summary!$B$6:$J$6</c:f>
              <c:numCache>
                <c:formatCode>0.00</c:formatCode>
                <c:ptCount val="9"/>
                <c:pt idx="0">
                  <c:v>0.75</c:v>
                </c:pt>
                <c:pt idx="1">
                  <c:v>1.44</c:v>
                </c:pt>
                <c:pt idx="2">
                  <c:v>1.19047619047619</c:v>
                </c:pt>
                <c:pt idx="3">
                  <c:v>0.24</c:v>
                </c:pt>
                <c:pt idx="4">
                  <c:v>1.041666666666667</c:v>
                </c:pt>
                <c:pt idx="5">
                  <c:v>2.590909090909091</c:v>
                </c:pt>
                <c:pt idx="6">
                  <c:v>0.222222222222222</c:v>
                </c:pt>
                <c:pt idx="7">
                  <c:v>0.3125</c:v>
                </c:pt>
                <c:pt idx="8">
                  <c:v>3.576923076923077</c:v>
                </c:pt>
              </c:numCache>
            </c:numRef>
          </c:val>
        </c:ser>
        <c:ser>
          <c:idx val="5"/>
          <c:order val="4"/>
          <c:tx>
            <c:strRef>
              <c:f>summary!$A$7</c:f>
              <c:strCache>
                <c:ptCount val="1"/>
                <c:pt idx="0">
                  <c:v>  πλήθος  ανακοινώσεων σε πρακτικά συνεδρίων χωρίς κριτές ανά μέλος ΔΕΠ</c:v>
                </c:pt>
              </c:strCache>
            </c:strRef>
          </c:tx>
          <c:invertIfNegative val="0"/>
          <c:cat>
            <c:strRef>
              <c:f>summary!$B$1:$J$1</c:f>
              <c:strCache>
                <c:ptCount val="9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ΧΡΗΜ</c:v>
                </c:pt>
                <c:pt idx="8">
                  <c:v>ΨΗΦ</c:v>
                </c:pt>
              </c:strCache>
            </c:strRef>
          </c:cat>
          <c:val>
            <c:numRef>
              <c:f>summary!$B$7:$J$7</c:f>
              <c:numCache>
                <c:formatCode>0.00</c:formatCode>
                <c:ptCount val="9"/>
                <c:pt idx="0">
                  <c:v>0.0</c:v>
                </c:pt>
                <c:pt idx="1">
                  <c:v>0.16</c:v>
                </c:pt>
                <c:pt idx="2">
                  <c:v>0.380952380952381</c:v>
                </c:pt>
                <c:pt idx="3">
                  <c:v>0.16</c:v>
                </c:pt>
                <c:pt idx="4">
                  <c:v>0.125</c:v>
                </c:pt>
                <c:pt idx="5">
                  <c:v>0.0</c:v>
                </c:pt>
                <c:pt idx="6">
                  <c:v>0.0</c:v>
                </c:pt>
                <c:pt idx="7">
                  <c:v>0.0625</c:v>
                </c:pt>
                <c:pt idx="8">
                  <c:v>0.0769230769230769</c:v>
                </c:pt>
              </c:numCache>
            </c:numRef>
          </c:val>
        </c:ser>
        <c:ser>
          <c:idx val="6"/>
          <c:order val="5"/>
          <c:tx>
            <c:strRef>
              <c:f>summary!$A$8</c:f>
              <c:strCache>
                <c:ptCount val="1"/>
                <c:pt idx="0">
                  <c:v>  πλήθος συνεδρίων Τμήματος ανά μέλος ΔΕΠ</c:v>
                </c:pt>
              </c:strCache>
            </c:strRef>
          </c:tx>
          <c:invertIfNegative val="0"/>
          <c:cat>
            <c:strRef>
              <c:f>summary!$B$1:$J$1</c:f>
              <c:strCache>
                <c:ptCount val="9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ΧΡΗΜ</c:v>
                </c:pt>
                <c:pt idx="8">
                  <c:v>ΨΗΦ</c:v>
                </c:pt>
              </c:strCache>
            </c:strRef>
          </c:cat>
          <c:val>
            <c:numRef>
              <c:f>summary!$B$8:$J$8</c:f>
              <c:numCache>
                <c:formatCode>0.00</c:formatCode>
                <c:ptCount val="9"/>
                <c:pt idx="0">
                  <c:v>0.0</c:v>
                </c:pt>
                <c:pt idx="1">
                  <c:v>9.52</c:v>
                </c:pt>
                <c:pt idx="2">
                  <c:v>1.095238095238095</c:v>
                </c:pt>
                <c:pt idx="3">
                  <c:v>0.16</c:v>
                </c:pt>
                <c:pt idx="4">
                  <c:v>0.208333333333333</c:v>
                </c:pt>
                <c:pt idx="5">
                  <c:v>3.272727272727272</c:v>
                </c:pt>
                <c:pt idx="6">
                  <c:v>0.722222222222222</c:v>
                </c:pt>
                <c:pt idx="7">
                  <c:v>0.875</c:v>
                </c:pt>
                <c:pt idx="8">
                  <c:v>0.230769230769231</c:v>
                </c:pt>
              </c:numCache>
            </c:numRef>
          </c:val>
        </c:ser>
        <c:ser>
          <c:idx val="8"/>
          <c:order val="6"/>
          <c:tx>
            <c:strRef>
              <c:f>summary!$A$9</c:f>
              <c:strCache>
                <c:ptCount val="1"/>
                <c:pt idx="0">
                  <c:v>  πλήθος  διεθνών βραβείων και διακρίσεων ανά μέλος ΔΕΠ</c:v>
                </c:pt>
              </c:strCache>
            </c:strRef>
          </c:tx>
          <c:invertIfNegative val="0"/>
          <c:cat>
            <c:strRef>
              <c:f>summary!$B$1:$J$1</c:f>
              <c:strCache>
                <c:ptCount val="9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ΧΡΗΜ</c:v>
                </c:pt>
                <c:pt idx="8">
                  <c:v>ΨΗΦ</c:v>
                </c:pt>
              </c:strCache>
            </c:strRef>
          </c:cat>
          <c:val>
            <c:numRef>
              <c:f>summary!$B$9:$J$9</c:f>
              <c:numCache>
                <c:formatCode>0.00</c:formatCode>
                <c:ptCount val="9"/>
                <c:pt idx="0">
                  <c:v>0.0</c:v>
                </c:pt>
                <c:pt idx="1">
                  <c:v>0.4</c:v>
                </c:pt>
                <c:pt idx="2">
                  <c:v>0.0476190476190476</c:v>
                </c:pt>
                <c:pt idx="3">
                  <c:v>0.28</c:v>
                </c:pt>
                <c:pt idx="4">
                  <c:v>0.0</c:v>
                </c:pt>
                <c:pt idx="5">
                  <c:v>1.681818181818182</c:v>
                </c:pt>
                <c:pt idx="6">
                  <c:v>0.0</c:v>
                </c:pt>
                <c:pt idx="7">
                  <c:v>0.3125</c:v>
                </c:pt>
                <c:pt idx="8">
                  <c:v>0.461538461538462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29004632"/>
        <c:axId val="2029001736"/>
      </c:barChart>
      <c:catAx>
        <c:axId val="2029004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9001736"/>
        <c:crosses val="autoZero"/>
        <c:auto val="1"/>
        <c:lblAlgn val="ctr"/>
        <c:lblOffset val="100"/>
        <c:noMultiLvlLbl val="0"/>
      </c:catAx>
      <c:valAx>
        <c:axId val="202900173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0290046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summary!$A$10</c:f>
              <c:strCache>
                <c:ptCount val="1"/>
                <c:pt idx="0">
                  <c:v>  πλήθος αναφορών scopus ανά μέλος ΔΕΠ</c:v>
                </c:pt>
              </c:strCache>
            </c:strRef>
          </c:tx>
          <c:invertIfNegative val="0"/>
          <c:cat>
            <c:strRef>
              <c:f>Table1[#Headers]</c:f>
              <c:strCache>
                <c:ptCount val="10"/>
                <c:pt idx="0">
                  <c:v>Τίτλος</c:v>
                </c:pt>
                <c:pt idx="1">
                  <c:v>ΒΙΟ</c:v>
                </c:pt>
                <c:pt idx="2">
                  <c:v>ΔΕΣ</c:v>
                </c:pt>
                <c:pt idx="3">
                  <c:v>ΝΑΥΤ</c:v>
                </c:pt>
                <c:pt idx="4">
                  <c:v>ΟΙΚ</c:v>
                </c:pt>
                <c:pt idx="5">
                  <c:v>ΟΔΕ</c:v>
                </c:pt>
                <c:pt idx="6">
                  <c:v>ΠΛΗ</c:v>
                </c:pt>
                <c:pt idx="7">
                  <c:v>ΣΤΑΤ</c:v>
                </c:pt>
                <c:pt idx="8">
                  <c:v>ΧΡΗΜ</c:v>
                </c:pt>
                <c:pt idx="9">
                  <c:v>ΨΗΦ</c:v>
                </c:pt>
              </c:strCache>
            </c:strRef>
          </c:cat>
          <c:val>
            <c:numRef>
              <c:f>summary!$B$10:$J$10</c:f>
              <c:numCache>
                <c:formatCode>0.00</c:formatCode>
                <c:ptCount val="9"/>
                <c:pt idx="0">
                  <c:v>97.375</c:v>
                </c:pt>
                <c:pt idx="1">
                  <c:v>12.0</c:v>
                </c:pt>
                <c:pt idx="2">
                  <c:v>73.57142857142857</c:v>
                </c:pt>
                <c:pt idx="3">
                  <c:v>35.88</c:v>
                </c:pt>
                <c:pt idx="4">
                  <c:v>50.75</c:v>
                </c:pt>
                <c:pt idx="5">
                  <c:v>140.409090909091</c:v>
                </c:pt>
                <c:pt idx="6">
                  <c:v>48.88888888888889</c:v>
                </c:pt>
                <c:pt idx="7">
                  <c:v>143.875</c:v>
                </c:pt>
                <c:pt idx="8">
                  <c:v>126.8461538461538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78606680"/>
        <c:axId val="2078609624"/>
      </c:barChart>
      <c:catAx>
        <c:axId val="2078606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8609624"/>
        <c:crosses val="autoZero"/>
        <c:auto val="1"/>
        <c:lblAlgn val="ctr"/>
        <c:lblOffset val="100"/>
        <c:noMultiLvlLbl val="0"/>
      </c:catAx>
      <c:valAx>
        <c:axId val="207860962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078606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13</xdr:row>
      <xdr:rowOff>50800</xdr:rowOff>
    </xdr:from>
    <xdr:to>
      <xdr:col>9</xdr:col>
      <xdr:colOff>266700</xdr:colOff>
      <xdr:row>38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43</xdr:row>
      <xdr:rowOff>38100</xdr:rowOff>
    </xdr:from>
    <xdr:to>
      <xdr:col>9</xdr:col>
      <xdr:colOff>241300</xdr:colOff>
      <xdr:row>64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9" totalsRowShown="0">
  <autoFilter ref="A1:J9"/>
  <tableColumns count="10">
    <tableColumn id="1" name="Τίτλος"/>
    <tableColumn id="2" name="ΒΙΟ"/>
    <tableColumn id="3" name="ΔΕΣ"/>
    <tableColumn id="4" name="ΝΑΥΤ"/>
    <tableColumn id="5" name="ΟΙΚ"/>
    <tableColumn id="6" name="ΟΔΕ"/>
    <tableColumn id="7" name="ΠΛΗ"/>
    <tableColumn id="8" name="ΣΤΑΤ"/>
    <tableColumn id="10" name="ΧΡΗΜ"/>
    <tableColumn id="11" name="ΨΗΦ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topLeftCell="A47" workbookViewId="0">
      <selection activeCell="A66" sqref="A66"/>
    </sheetView>
  </sheetViews>
  <sheetFormatPr baseColWidth="10" defaultRowHeight="14" x14ac:dyDescent="0"/>
  <cols>
    <col min="1" max="1" width="94.1640625" bestFit="1" customWidth="1"/>
    <col min="2" max="2" width="18.83203125" bestFit="1" customWidth="1"/>
    <col min="3" max="3" width="18.6640625" bestFit="1" customWidth="1"/>
    <col min="4" max="4" width="29.33203125" bestFit="1" customWidth="1"/>
    <col min="5" max="5" width="17.6640625" bestFit="1" customWidth="1"/>
    <col min="6" max="6" width="18.5" bestFit="1" customWidth="1"/>
    <col min="7" max="7" width="15.5" bestFit="1" customWidth="1"/>
    <col min="8" max="8" width="11.5" bestFit="1" customWidth="1"/>
    <col min="9" max="9" width="10.1640625" bestFit="1" customWidth="1"/>
    <col min="10" max="10" width="16.5" bestFit="1" customWidth="1"/>
    <col min="11" max="11" width="17.332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>
      <c r="A3" t="s">
        <v>13</v>
      </c>
      <c r="B3" t="s">
        <v>12</v>
      </c>
      <c r="C3" t="s">
        <v>14</v>
      </c>
      <c r="D3" t="s">
        <v>14</v>
      </c>
      <c r="E3" t="s">
        <v>15</v>
      </c>
      <c r="F3" t="s">
        <v>16</v>
      </c>
      <c r="G3" t="s">
        <v>15</v>
      </c>
      <c r="H3" t="s">
        <v>17</v>
      </c>
      <c r="I3" t="s">
        <v>18</v>
      </c>
      <c r="J3" t="s">
        <v>17</v>
      </c>
      <c r="K3" t="s">
        <v>19</v>
      </c>
    </row>
    <row r="4" spans="1:11">
      <c r="A4" t="s">
        <v>20</v>
      </c>
      <c r="B4" t="s">
        <v>18</v>
      </c>
      <c r="C4" t="s">
        <v>18</v>
      </c>
      <c r="D4" t="s">
        <v>18</v>
      </c>
      <c r="E4" t="s">
        <v>18</v>
      </c>
      <c r="F4" t="s">
        <v>12</v>
      </c>
      <c r="G4" t="s">
        <v>18</v>
      </c>
      <c r="H4" t="s">
        <v>18</v>
      </c>
      <c r="I4" t="s">
        <v>18</v>
      </c>
      <c r="J4" t="s">
        <v>18</v>
      </c>
      <c r="K4" t="s">
        <v>12</v>
      </c>
    </row>
    <row r="5" spans="1:11">
      <c r="A5" t="s">
        <v>21</v>
      </c>
      <c r="B5" t="s">
        <v>17</v>
      </c>
      <c r="C5" t="s">
        <v>12</v>
      </c>
      <c r="D5" t="s">
        <v>18</v>
      </c>
      <c r="E5" t="s">
        <v>12</v>
      </c>
      <c r="F5" t="s">
        <v>12</v>
      </c>
      <c r="G5" t="s">
        <v>17</v>
      </c>
      <c r="H5" t="s">
        <v>18</v>
      </c>
      <c r="I5" t="s">
        <v>18</v>
      </c>
      <c r="J5" t="s">
        <v>18</v>
      </c>
      <c r="K5" t="s">
        <v>17</v>
      </c>
    </row>
    <row r="6" spans="1:11">
      <c r="A6" t="s">
        <v>22</v>
      </c>
      <c r="B6" t="s">
        <v>23</v>
      </c>
      <c r="C6" t="s">
        <v>23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18</v>
      </c>
      <c r="J6" t="s">
        <v>29</v>
      </c>
      <c r="K6" t="s">
        <v>30</v>
      </c>
    </row>
    <row r="7" spans="1:11">
      <c r="A7" t="s">
        <v>31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</row>
    <row r="8" spans="1:11">
      <c r="A8" t="s">
        <v>32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</row>
    <row r="9" spans="1:11">
      <c r="A9" t="s">
        <v>33</v>
      </c>
      <c r="B9" s="1">
        <v>5</v>
      </c>
      <c r="C9" s="1">
        <v>7</v>
      </c>
      <c r="D9" s="1">
        <v>11</v>
      </c>
      <c r="E9" s="1">
        <v>9</v>
      </c>
      <c r="F9" s="1">
        <v>11</v>
      </c>
      <c r="G9" s="1">
        <v>9</v>
      </c>
      <c r="H9" s="1">
        <v>3</v>
      </c>
      <c r="I9" s="1">
        <v>0</v>
      </c>
      <c r="J9" s="1">
        <v>10</v>
      </c>
      <c r="K9" s="1">
        <v>15</v>
      </c>
    </row>
    <row r="10" spans="1:11">
      <c r="A10" t="s">
        <v>38</v>
      </c>
      <c r="B10" s="1">
        <v>1</v>
      </c>
      <c r="C10" s="1">
        <v>3</v>
      </c>
      <c r="D10" s="1">
        <v>3</v>
      </c>
      <c r="E10" s="1">
        <v>4</v>
      </c>
      <c r="F10" s="1">
        <v>4</v>
      </c>
      <c r="G10" s="1">
        <v>1</v>
      </c>
      <c r="H10" s="1">
        <v>0</v>
      </c>
      <c r="I10" s="1">
        <v>0</v>
      </c>
      <c r="J10" s="1">
        <v>0</v>
      </c>
      <c r="K10" s="1">
        <v>3</v>
      </c>
    </row>
    <row r="11" spans="1:11">
      <c r="A11" t="s">
        <v>39</v>
      </c>
      <c r="B11" s="1">
        <v>4</v>
      </c>
      <c r="C11" s="1">
        <v>3</v>
      </c>
      <c r="D11" s="1">
        <v>0</v>
      </c>
      <c r="E11" s="1">
        <v>4</v>
      </c>
      <c r="F11" s="1">
        <v>3</v>
      </c>
      <c r="G11" s="1">
        <v>4</v>
      </c>
      <c r="H11" s="1">
        <v>10</v>
      </c>
      <c r="I11" s="1">
        <v>0</v>
      </c>
      <c r="J11" s="1">
        <v>0</v>
      </c>
      <c r="K11" s="1">
        <v>5</v>
      </c>
    </row>
    <row r="12" spans="1:11">
      <c r="A12" t="s">
        <v>40</v>
      </c>
      <c r="B12" s="1">
        <v>2</v>
      </c>
      <c r="C12" s="1">
        <v>2</v>
      </c>
      <c r="D12" s="1">
        <v>0</v>
      </c>
      <c r="E12" s="1">
        <v>2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</row>
    <row r="13" spans="1:11">
      <c r="A13" t="s">
        <v>41</v>
      </c>
      <c r="B13" s="1">
        <v>3</v>
      </c>
      <c r="C13" s="1">
        <v>9</v>
      </c>
      <c r="D13" s="1">
        <v>6</v>
      </c>
      <c r="E13" s="1">
        <v>4</v>
      </c>
      <c r="F13" s="1">
        <v>4</v>
      </c>
      <c r="G13" s="1">
        <v>6</v>
      </c>
      <c r="H13" s="1">
        <v>4</v>
      </c>
      <c r="I13" s="1">
        <v>0</v>
      </c>
      <c r="J13" s="1">
        <v>4</v>
      </c>
      <c r="K13" s="1">
        <v>1</v>
      </c>
    </row>
    <row r="14" spans="1:11">
      <c r="A14" t="s">
        <v>43</v>
      </c>
      <c r="B14" s="1">
        <v>1</v>
      </c>
      <c r="C14" s="1">
        <v>1</v>
      </c>
      <c r="D14" s="1">
        <v>1</v>
      </c>
      <c r="E14" s="1">
        <v>2</v>
      </c>
      <c r="F14" s="1">
        <v>2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</row>
    <row r="15" spans="1:11">
      <c r="A15" t="s">
        <v>44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t="s">
        <v>45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t="s">
        <v>46</v>
      </c>
      <c r="B17" t="s">
        <v>18</v>
      </c>
      <c r="C17" t="s">
        <v>18</v>
      </c>
      <c r="D17" t="s">
        <v>18</v>
      </c>
      <c r="E17" t="s">
        <v>18</v>
      </c>
      <c r="F17" t="s">
        <v>12</v>
      </c>
      <c r="G17" t="s">
        <v>12</v>
      </c>
      <c r="H17" t="s">
        <v>18</v>
      </c>
      <c r="I17" t="s">
        <v>18</v>
      </c>
      <c r="J17" t="s">
        <v>18</v>
      </c>
      <c r="K17" t="s">
        <v>17</v>
      </c>
    </row>
    <row r="18" spans="1:11">
      <c r="A18" t="s">
        <v>47</v>
      </c>
      <c r="B18" t="s">
        <v>18</v>
      </c>
      <c r="C18" t="s">
        <v>18</v>
      </c>
      <c r="D18" t="s">
        <v>18</v>
      </c>
      <c r="E18" t="s">
        <v>18</v>
      </c>
      <c r="F18" t="s">
        <v>18</v>
      </c>
      <c r="G18" t="s">
        <v>12</v>
      </c>
      <c r="H18" t="s">
        <v>12</v>
      </c>
      <c r="I18" t="s">
        <v>18</v>
      </c>
      <c r="J18" t="s">
        <v>18</v>
      </c>
      <c r="K18" t="s">
        <v>14</v>
      </c>
    </row>
    <row r="19" spans="1:11">
      <c r="A19" t="s">
        <v>48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K19" t="s">
        <v>18</v>
      </c>
    </row>
    <row r="20" spans="1:11">
      <c r="A20" t="s">
        <v>49</v>
      </c>
      <c r="B20" t="s">
        <v>17</v>
      </c>
      <c r="C20" t="s">
        <v>12</v>
      </c>
      <c r="D20" t="s">
        <v>18</v>
      </c>
      <c r="E20" t="s">
        <v>18</v>
      </c>
      <c r="F20" t="s">
        <v>14</v>
      </c>
      <c r="G20" t="s">
        <v>18</v>
      </c>
      <c r="H20" t="s">
        <v>18</v>
      </c>
      <c r="I20" t="s">
        <v>18</v>
      </c>
      <c r="J20" t="s">
        <v>17</v>
      </c>
      <c r="K20" t="s">
        <v>12</v>
      </c>
    </row>
    <row r="21" spans="1:11">
      <c r="A21" t="s">
        <v>50</v>
      </c>
      <c r="B21" t="s">
        <v>12</v>
      </c>
      <c r="C21" t="s">
        <v>18</v>
      </c>
      <c r="D21" t="s">
        <v>17</v>
      </c>
      <c r="E21" t="s">
        <v>12</v>
      </c>
      <c r="F21" t="s">
        <v>18</v>
      </c>
      <c r="G21" t="s">
        <v>18</v>
      </c>
      <c r="H21" t="s">
        <v>18</v>
      </c>
      <c r="I21" t="s">
        <v>18</v>
      </c>
      <c r="J21" t="s">
        <v>18</v>
      </c>
      <c r="K21" t="s">
        <v>12</v>
      </c>
    </row>
    <row r="22" spans="1:11">
      <c r="A22" t="s">
        <v>51</v>
      </c>
      <c r="B22" t="s">
        <v>12</v>
      </c>
      <c r="C22" t="s">
        <v>17</v>
      </c>
      <c r="D22" t="s">
        <v>15</v>
      </c>
      <c r="E22" t="s">
        <v>15</v>
      </c>
      <c r="F22" t="s">
        <v>16</v>
      </c>
      <c r="G22" t="s">
        <v>17</v>
      </c>
      <c r="H22" t="s">
        <v>42</v>
      </c>
      <c r="I22" t="s">
        <v>12</v>
      </c>
      <c r="J22" t="s">
        <v>14</v>
      </c>
      <c r="K22" t="s">
        <v>17</v>
      </c>
    </row>
    <row r="23" spans="1:11">
      <c r="A23" t="s">
        <v>52</v>
      </c>
      <c r="B23" t="s">
        <v>18</v>
      </c>
      <c r="C23" t="s">
        <v>53</v>
      </c>
      <c r="D23" t="s">
        <v>15</v>
      </c>
      <c r="E23" t="s">
        <v>54</v>
      </c>
      <c r="F23" t="s">
        <v>55</v>
      </c>
      <c r="G23" t="s">
        <v>42</v>
      </c>
      <c r="H23" t="s">
        <v>12</v>
      </c>
      <c r="I23" t="s">
        <v>56</v>
      </c>
      <c r="J23" t="s">
        <v>15</v>
      </c>
      <c r="K23" t="s">
        <v>18</v>
      </c>
    </row>
    <row r="24" spans="1:11">
      <c r="A24" t="s">
        <v>57</v>
      </c>
      <c r="B24" t="s">
        <v>18</v>
      </c>
      <c r="C24" t="s">
        <v>18</v>
      </c>
      <c r="D24" t="s">
        <v>18</v>
      </c>
      <c r="E24" t="s">
        <v>18</v>
      </c>
      <c r="F24" t="s">
        <v>18</v>
      </c>
      <c r="G24" t="s">
        <v>18</v>
      </c>
      <c r="H24" t="s">
        <v>18</v>
      </c>
      <c r="I24" t="s">
        <v>18</v>
      </c>
      <c r="J24" t="s">
        <v>18</v>
      </c>
      <c r="K24" t="s">
        <v>18</v>
      </c>
    </row>
    <row r="25" spans="1:11">
      <c r="A25" t="s">
        <v>58</v>
      </c>
      <c r="B25" t="s">
        <v>59</v>
      </c>
      <c r="C25" t="s">
        <v>56</v>
      </c>
      <c r="D25" t="s">
        <v>15</v>
      </c>
      <c r="E25" t="s">
        <v>42</v>
      </c>
      <c r="F25" t="s">
        <v>37</v>
      </c>
      <c r="G25" t="s">
        <v>60</v>
      </c>
      <c r="H25" t="s">
        <v>35</v>
      </c>
      <c r="I25" t="s">
        <v>18</v>
      </c>
      <c r="J25" t="s">
        <v>12</v>
      </c>
      <c r="K25" t="s">
        <v>61</v>
      </c>
    </row>
    <row r="26" spans="1:11">
      <c r="A26" t="s">
        <v>62</v>
      </c>
      <c r="B26" t="s">
        <v>16</v>
      </c>
      <c r="C26" t="s">
        <v>53</v>
      </c>
      <c r="D26" t="s">
        <v>37</v>
      </c>
      <c r="E26" t="s">
        <v>55</v>
      </c>
      <c r="F26" t="s">
        <v>63</v>
      </c>
      <c r="G26" t="s">
        <v>35</v>
      </c>
      <c r="H26" t="s">
        <v>16</v>
      </c>
      <c r="I26" t="s">
        <v>18</v>
      </c>
      <c r="J26" t="s">
        <v>16</v>
      </c>
      <c r="K26" t="s">
        <v>36</v>
      </c>
    </row>
    <row r="27" spans="1:11">
      <c r="A27" t="s">
        <v>64</v>
      </c>
      <c r="B27" t="s">
        <v>18</v>
      </c>
      <c r="C27" t="s">
        <v>16</v>
      </c>
      <c r="D27" t="s">
        <v>17</v>
      </c>
      <c r="E27" t="s">
        <v>18</v>
      </c>
      <c r="F27" t="s">
        <v>12</v>
      </c>
      <c r="G27" t="s">
        <v>18</v>
      </c>
      <c r="H27" t="s">
        <v>16</v>
      </c>
      <c r="I27" t="s">
        <v>18</v>
      </c>
      <c r="J27" t="s">
        <v>17</v>
      </c>
      <c r="K27" t="s">
        <v>42</v>
      </c>
    </row>
    <row r="28" spans="1:11">
      <c r="A28" t="s">
        <v>65</v>
      </c>
      <c r="B28" t="s">
        <v>18</v>
      </c>
      <c r="C28" t="s">
        <v>12</v>
      </c>
      <c r="D28" t="s">
        <v>17</v>
      </c>
      <c r="E28" t="s">
        <v>18</v>
      </c>
      <c r="F28" t="s">
        <v>18</v>
      </c>
      <c r="G28" t="s">
        <v>18</v>
      </c>
      <c r="H28" t="s">
        <v>18</v>
      </c>
      <c r="I28" t="s">
        <v>18</v>
      </c>
      <c r="J28" t="s">
        <v>12</v>
      </c>
      <c r="K28" t="s">
        <v>18</v>
      </c>
    </row>
    <row r="29" spans="1:11">
      <c r="A29" t="s">
        <v>66</v>
      </c>
      <c r="B29" t="s">
        <v>18</v>
      </c>
      <c r="C29" t="s">
        <v>18</v>
      </c>
      <c r="D29" t="s">
        <v>14</v>
      </c>
      <c r="E29" t="s">
        <v>18</v>
      </c>
      <c r="F29" t="s">
        <v>35</v>
      </c>
      <c r="G29" t="s">
        <v>15</v>
      </c>
      <c r="H29" t="s">
        <v>19</v>
      </c>
      <c r="I29" t="s">
        <v>18</v>
      </c>
      <c r="J29" t="s">
        <v>18</v>
      </c>
      <c r="K29" t="s">
        <v>12</v>
      </c>
    </row>
    <row r="30" spans="1:11">
      <c r="A30" t="s">
        <v>67</v>
      </c>
      <c r="B30" t="s">
        <v>12</v>
      </c>
      <c r="C30" t="s">
        <v>14</v>
      </c>
      <c r="D30" t="s">
        <v>18</v>
      </c>
      <c r="E30" t="s">
        <v>17</v>
      </c>
      <c r="F30" t="s">
        <v>18</v>
      </c>
      <c r="G30" t="s">
        <v>18</v>
      </c>
      <c r="H30" t="s">
        <v>18</v>
      </c>
      <c r="I30" t="s">
        <v>18</v>
      </c>
      <c r="J30" t="s">
        <v>18</v>
      </c>
      <c r="K30" t="s">
        <v>17</v>
      </c>
    </row>
    <row r="31" spans="1:11">
      <c r="A31" t="s">
        <v>68</v>
      </c>
      <c r="B31" t="s">
        <v>18</v>
      </c>
      <c r="C31" t="s">
        <v>18</v>
      </c>
      <c r="D31" t="s">
        <v>18</v>
      </c>
      <c r="E31" t="s">
        <v>18</v>
      </c>
      <c r="F31" t="s">
        <v>12</v>
      </c>
      <c r="G31" t="s">
        <v>12</v>
      </c>
      <c r="H31" t="s">
        <v>18</v>
      </c>
      <c r="I31" t="s">
        <v>18</v>
      </c>
      <c r="J31" t="s">
        <v>18</v>
      </c>
      <c r="K31" t="s">
        <v>17</v>
      </c>
    </row>
    <row r="32" spans="1:11">
      <c r="A32" t="s">
        <v>69</v>
      </c>
      <c r="B32" t="s">
        <v>17</v>
      </c>
      <c r="C32" t="s">
        <v>14</v>
      </c>
      <c r="D32" t="s">
        <v>17</v>
      </c>
      <c r="E32" t="s">
        <v>53</v>
      </c>
      <c r="F32" t="s">
        <v>29</v>
      </c>
      <c r="G32" t="s">
        <v>17</v>
      </c>
      <c r="H32" t="s">
        <v>14</v>
      </c>
      <c r="I32" t="s">
        <v>18</v>
      </c>
      <c r="J32" t="s">
        <v>14</v>
      </c>
      <c r="K32" t="s">
        <v>18</v>
      </c>
    </row>
    <row r="33" spans="1:11">
      <c r="A33" t="s">
        <v>70</v>
      </c>
      <c r="B33" t="s">
        <v>42</v>
      </c>
      <c r="C33" t="s">
        <v>34</v>
      </c>
      <c r="D33" t="s">
        <v>16</v>
      </c>
      <c r="E33" t="s">
        <v>59</v>
      </c>
      <c r="F33" t="s">
        <v>29</v>
      </c>
      <c r="G33" t="s">
        <v>34</v>
      </c>
      <c r="H33" t="s">
        <v>34</v>
      </c>
      <c r="I33" t="s">
        <v>18</v>
      </c>
      <c r="J33" t="s">
        <v>42</v>
      </c>
      <c r="K33" t="s">
        <v>18</v>
      </c>
    </row>
    <row r="34" spans="1:11">
      <c r="A34" t="s">
        <v>71</v>
      </c>
      <c r="B34" t="s">
        <v>72</v>
      </c>
      <c r="C34" t="s">
        <v>72</v>
      </c>
      <c r="D34" t="s">
        <v>72</v>
      </c>
      <c r="E34" t="s">
        <v>73</v>
      </c>
      <c r="F34" t="s">
        <v>72</v>
      </c>
      <c r="G34" t="s">
        <v>74</v>
      </c>
      <c r="H34" t="s">
        <v>72</v>
      </c>
      <c r="I34" t="s">
        <v>72</v>
      </c>
      <c r="J34" t="s">
        <v>72</v>
      </c>
      <c r="K34" t="s">
        <v>75</v>
      </c>
    </row>
    <row r="35" spans="1:11">
      <c r="A35" t="s">
        <v>76</v>
      </c>
      <c r="B35" t="s">
        <v>77</v>
      </c>
      <c r="C35" t="s">
        <v>78</v>
      </c>
      <c r="D35" t="s">
        <v>72</v>
      </c>
      <c r="E35" t="s">
        <v>79</v>
      </c>
      <c r="F35" t="s">
        <v>80</v>
      </c>
      <c r="G35" t="s">
        <v>81</v>
      </c>
      <c r="H35" t="s">
        <v>82</v>
      </c>
      <c r="I35" t="s">
        <v>72</v>
      </c>
      <c r="J35" t="s">
        <v>72</v>
      </c>
      <c r="K35" t="s">
        <v>83</v>
      </c>
    </row>
    <row r="36" spans="1:11">
      <c r="A36" t="s">
        <v>84</v>
      </c>
      <c r="B36" t="s">
        <v>72</v>
      </c>
      <c r="C36" t="s">
        <v>72</v>
      </c>
      <c r="D36" t="s">
        <v>85</v>
      </c>
      <c r="E36" t="s">
        <v>86</v>
      </c>
      <c r="F36" t="s">
        <v>72</v>
      </c>
      <c r="G36" t="s">
        <v>87</v>
      </c>
      <c r="H36" t="s">
        <v>72</v>
      </c>
      <c r="I36" t="s">
        <v>72</v>
      </c>
      <c r="J36" t="s">
        <v>72</v>
      </c>
      <c r="K36" t="s">
        <v>88</v>
      </c>
    </row>
    <row r="37" spans="1:11">
      <c r="A37" t="s">
        <v>89</v>
      </c>
      <c r="B37" t="s">
        <v>72</v>
      </c>
      <c r="C37" t="s">
        <v>72</v>
      </c>
      <c r="D37" t="s">
        <v>72</v>
      </c>
      <c r="E37" t="s">
        <v>72</v>
      </c>
      <c r="F37" t="s">
        <v>72</v>
      </c>
      <c r="G37" t="s">
        <v>72</v>
      </c>
      <c r="H37" t="s">
        <v>72</v>
      </c>
      <c r="I37" t="s">
        <v>72</v>
      </c>
      <c r="J37" t="s">
        <v>72</v>
      </c>
      <c r="K37" t="s">
        <v>72</v>
      </c>
    </row>
    <row r="38" spans="1:11">
      <c r="A38" t="s">
        <v>90</v>
      </c>
      <c r="B38" t="s">
        <v>72</v>
      </c>
      <c r="C38" t="s">
        <v>72</v>
      </c>
      <c r="D38" t="s">
        <v>72</v>
      </c>
      <c r="E38" t="s">
        <v>72</v>
      </c>
      <c r="F38" t="s">
        <v>72</v>
      </c>
      <c r="G38" t="s">
        <v>72</v>
      </c>
      <c r="H38" t="s">
        <v>72</v>
      </c>
      <c r="I38" t="s">
        <v>72</v>
      </c>
      <c r="J38" t="s">
        <v>72</v>
      </c>
      <c r="K38" t="s">
        <v>72</v>
      </c>
    </row>
    <row r="39" spans="1:11">
      <c r="A39" t="s">
        <v>91</v>
      </c>
      <c r="B39" t="s">
        <v>72</v>
      </c>
      <c r="C39" t="s">
        <v>72</v>
      </c>
      <c r="D39" t="s">
        <v>72</v>
      </c>
      <c r="E39" t="s">
        <v>72</v>
      </c>
      <c r="F39" t="s">
        <v>92</v>
      </c>
      <c r="G39" t="s">
        <v>72</v>
      </c>
      <c r="H39" t="s">
        <v>72</v>
      </c>
      <c r="I39" t="s">
        <v>72</v>
      </c>
      <c r="J39" t="s">
        <v>72</v>
      </c>
      <c r="K39" t="s">
        <v>93</v>
      </c>
    </row>
    <row r="40" spans="1:11">
      <c r="A40" t="s">
        <v>94</v>
      </c>
      <c r="B40" t="s">
        <v>12</v>
      </c>
      <c r="C40" t="s">
        <v>18</v>
      </c>
      <c r="D40" t="s">
        <v>18</v>
      </c>
      <c r="E40" t="s">
        <v>18</v>
      </c>
      <c r="F40" t="s">
        <v>18</v>
      </c>
      <c r="G40" t="s">
        <v>18</v>
      </c>
      <c r="H40" t="s">
        <v>18</v>
      </c>
      <c r="I40" t="s">
        <v>18</v>
      </c>
      <c r="J40" t="s">
        <v>18</v>
      </c>
      <c r="K40" t="s">
        <v>18</v>
      </c>
    </row>
    <row r="41" spans="1:11">
      <c r="A41" t="s">
        <v>95</v>
      </c>
      <c r="B41" t="s">
        <v>96</v>
      </c>
      <c r="C41" t="s">
        <v>96</v>
      </c>
      <c r="D41" t="s">
        <v>96</v>
      </c>
      <c r="E41" t="s">
        <v>96</v>
      </c>
      <c r="F41" t="s">
        <v>96</v>
      </c>
      <c r="G41" t="s">
        <v>96</v>
      </c>
      <c r="H41" t="s">
        <v>96</v>
      </c>
      <c r="I41" t="s">
        <v>96</v>
      </c>
      <c r="J41" t="s">
        <v>96</v>
      </c>
      <c r="K41" t="s">
        <v>96</v>
      </c>
    </row>
    <row r="42" spans="1:11">
      <c r="A42" t="s">
        <v>97</v>
      </c>
      <c r="B42" t="s">
        <v>98</v>
      </c>
      <c r="C42" t="s">
        <v>98</v>
      </c>
      <c r="D42" t="s">
        <v>98</v>
      </c>
      <c r="E42" t="s">
        <v>98</v>
      </c>
      <c r="F42" t="s">
        <v>98</v>
      </c>
      <c r="G42" t="s">
        <v>98</v>
      </c>
      <c r="H42" t="s">
        <v>98</v>
      </c>
      <c r="I42" t="s">
        <v>98</v>
      </c>
      <c r="J42" t="s">
        <v>98</v>
      </c>
      <c r="K42" t="s">
        <v>98</v>
      </c>
    </row>
    <row r="43" spans="1:11">
      <c r="A43" t="s">
        <v>99</v>
      </c>
      <c r="B43" t="s">
        <v>15</v>
      </c>
      <c r="C43" t="s">
        <v>18</v>
      </c>
      <c r="D43" t="s">
        <v>14</v>
      </c>
      <c r="E43" t="s">
        <v>12</v>
      </c>
      <c r="F43" t="s">
        <v>14</v>
      </c>
      <c r="G43" t="s">
        <v>14</v>
      </c>
      <c r="H43" t="s">
        <v>12</v>
      </c>
      <c r="I43" t="s">
        <v>18</v>
      </c>
      <c r="J43" t="s">
        <v>12</v>
      </c>
      <c r="K43" t="s">
        <v>15</v>
      </c>
    </row>
    <row r="44" spans="1:11">
      <c r="A44" t="s">
        <v>100</v>
      </c>
      <c r="B44" t="s">
        <v>101</v>
      </c>
      <c r="C44" t="s">
        <v>102</v>
      </c>
      <c r="D44" t="s">
        <v>103</v>
      </c>
      <c r="E44" t="s">
        <v>104</v>
      </c>
      <c r="F44" t="s">
        <v>105</v>
      </c>
      <c r="G44" t="s">
        <v>30</v>
      </c>
      <c r="H44" t="s">
        <v>106</v>
      </c>
      <c r="I44" t="s">
        <v>107</v>
      </c>
      <c r="J44" t="s">
        <v>108</v>
      </c>
      <c r="K44" t="s">
        <v>109</v>
      </c>
    </row>
    <row r="45" spans="1:11">
      <c r="A45" t="s">
        <v>110</v>
      </c>
      <c r="B45" t="s">
        <v>18</v>
      </c>
      <c r="C45" t="s">
        <v>12</v>
      </c>
      <c r="D45" t="s">
        <v>14</v>
      </c>
      <c r="E45" t="s">
        <v>14</v>
      </c>
      <c r="F45" t="s">
        <v>14</v>
      </c>
      <c r="G45" t="s">
        <v>12</v>
      </c>
      <c r="H45" t="s">
        <v>14</v>
      </c>
      <c r="I45" t="s">
        <v>12</v>
      </c>
      <c r="J45" t="s">
        <v>14</v>
      </c>
      <c r="K45" t="s">
        <v>18</v>
      </c>
    </row>
    <row r="46" spans="1:11">
      <c r="A46" t="s">
        <v>111</v>
      </c>
      <c r="B46" t="s">
        <v>63</v>
      </c>
      <c r="C46" t="s">
        <v>112</v>
      </c>
      <c r="D46" t="s">
        <v>113</v>
      </c>
      <c r="E46" t="s">
        <v>28</v>
      </c>
      <c r="F46" t="s">
        <v>55</v>
      </c>
      <c r="G46" t="s">
        <v>28</v>
      </c>
      <c r="H46" t="s">
        <v>113</v>
      </c>
      <c r="I46" t="s">
        <v>14</v>
      </c>
      <c r="J46" t="s">
        <v>114</v>
      </c>
      <c r="K46" t="s">
        <v>55</v>
      </c>
    </row>
    <row r="47" spans="1:11">
      <c r="A47" t="s">
        <v>115</v>
      </c>
      <c r="B47" t="s">
        <v>18</v>
      </c>
      <c r="C47" t="s">
        <v>18</v>
      </c>
      <c r="D47" t="s">
        <v>18</v>
      </c>
      <c r="E47" t="s">
        <v>18</v>
      </c>
      <c r="F47" t="s">
        <v>18</v>
      </c>
      <c r="G47" t="s">
        <v>18</v>
      </c>
      <c r="H47" t="s">
        <v>18</v>
      </c>
      <c r="I47" t="s">
        <v>18</v>
      </c>
      <c r="J47" t="s">
        <v>18</v>
      </c>
      <c r="K47" t="s">
        <v>18</v>
      </c>
    </row>
    <row r="48" spans="1:11">
      <c r="A48" t="s">
        <v>116</v>
      </c>
      <c r="B48" t="s">
        <v>18</v>
      </c>
      <c r="C48" t="s">
        <v>18</v>
      </c>
      <c r="D48" t="s">
        <v>18</v>
      </c>
      <c r="E48" t="s">
        <v>18</v>
      </c>
      <c r="F48" t="s">
        <v>18</v>
      </c>
      <c r="G48" t="s">
        <v>18</v>
      </c>
      <c r="H48" t="s">
        <v>18</v>
      </c>
      <c r="I48" t="s">
        <v>18</v>
      </c>
      <c r="J48" t="s">
        <v>18</v>
      </c>
      <c r="K48" t="s">
        <v>18</v>
      </c>
    </row>
    <row r="49" spans="1:11">
      <c r="A49" t="s">
        <v>117</v>
      </c>
      <c r="B49" t="s">
        <v>18</v>
      </c>
      <c r="C49" t="s">
        <v>18</v>
      </c>
      <c r="D49" t="s">
        <v>18</v>
      </c>
      <c r="E49" t="s">
        <v>18</v>
      </c>
      <c r="F49" t="s">
        <v>18</v>
      </c>
      <c r="G49" t="s">
        <v>18</v>
      </c>
      <c r="H49" t="s">
        <v>18</v>
      </c>
      <c r="I49" t="s">
        <v>18</v>
      </c>
      <c r="J49" t="s">
        <v>18</v>
      </c>
      <c r="K49" t="s">
        <v>18</v>
      </c>
    </row>
    <row r="50" spans="1:11">
      <c r="A50" t="s">
        <v>118</v>
      </c>
      <c r="B50" t="s">
        <v>119</v>
      </c>
      <c r="C50" t="s">
        <v>119</v>
      </c>
      <c r="D50" t="s">
        <v>119</v>
      </c>
      <c r="E50" t="s">
        <v>119</v>
      </c>
      <c r="F50" t="s">
        <v>119</v>
      </c>
      <c r="G50" t="s">
        <v>119</v>
      </c>
      <c r="H50" t="s">
        <v>119</v>
      </c>
      <c r="I50" t="s">
        <v>119</v>
      </c>
      <c r="J50" t="s">
        <v>119</v>
      </c>
      <c r="K50" t="s">
        <v>119</v>
      </c>
    </row>
    <row r="51" spans="1:11">
      <c r="A51" t="s">
        <v>120</v>
      </c>
      <c r="B51" t="s">
        <v>121</v>
      </c>
      <c r="C51" t="s">
        <v>121</v>
      </c>
      <c r="D51" t="s">
        <v>119</v>
      </c>
      <c r="E51" t="s">
        <v>119</v>
      </c>
      <c r="F51" t="s">
        <v>121</v>
      </c>
      <c r="G51" t="s">
        <v>121</v>
      </c>
      <c r="H51" t="s">
        <v>121</v>
      </c>
      <c r="I51" t="s">
        <v>121</v>
      </c>
      <c r="J51" t="s">
        <v>119</v>
      </c>
      <c r="K51" t="s">
        <v>121</v>
      </c>
    </row>
    <row r="52" spans="1:11">
      <c r="A52" t="s">
        <v>122</v>
      </c>
      <c r="B52" t="s">
        <v>119</v>
      </c>
      <c r="C52" t="s">
        <v>119</v>
      </c>
      <c r="D52" t="s">
        <v>119</v>
      </c>
      <c r="E52" t="s">
        <v>119</v>
      </c>
      <c r="F52" t="s">
        <v>119</v>
      </c>
      <c r="G52" t="s">
        <v>119</v>
      </c>
      <c r="H52" t="s">
        <v>119</v>
      </c>
      <c r="I52" t="s">
        <v>119</v>
      </c>
      <c r="J52" t="s">
        <v>119</v>
      </c>
      <c r="K52" t="s">
        <v>119</v>
      </c>
    </row>
    <row r="53" spans="1:11">
      <c r="A53" t="s">
        <v>123</v>
      </c>
      <c r="B53" t="s">
        <v>119</v>
      </c>
      <c r="C53" t="s">
        <v>119</v>
      </c>
      <c r="D53" t="s">
        <v>119</v>
      </c>
      <c r="E53" t="s">
        <v>119</v>
      </c>
      <c r="F53" t="s">
        <v>119</v>
      </c>
      <c r="G53" t="s">
        <v>119</v>
      </c>
      <c r="H53" t="s">
        <v>119</v>
      </c>
      <c r="I53" t="s">
        <v>119</v>
      </c>
      <c r="J53" t="s">
        <v>119</v>
      </c>
      <c r="K53" t="s">
        <v>119</v>
      </c>
    </row>
    <row r="54" spans="1:11">
      <c r="A54" t="s">
        <v>124</v>
      </c>
      <c r="B54" t="s">
        <v>119</v>
      </c>
      <c r="C54" t="s">
        <v>119</v>
      </c>
      <c r="D54" t="s">
        <v>119</v>
      </c>
      <c r="E54" t="s">
        <v>119</v>
      </c>
      <c r="F54" t="s">
        <v>119</v>
      </c>
      <c r="G54" t="s">
        <v>119</v>
      </c>
      <c r="H54" t="s">
        <v>119</v>
      </c>
      <c r="I54" t="s">
        <v>119</v>
      </c>
      <c r="J54" t="s">
        <v>119</v>
      </c>
      <c r="K54" t="s">
        <v>119</v>
      </c>
    </row>
    <row r="55" spans="1:11">
      <c r="A55" t="s">
        <v>125</v>
      </c>
      <c r="B55" t="s">
        <v>119</v>
      </c>
      <c r="C55" t="s">
        <v>119</v>
      </c>
      <c r="D55" t="s">
        <v>119</v>
      </c>
      <c r="E55" t="s">
        <v>119</v>
      </c>
      <c r="F55" t="s">
        <v>119</v>
      </c>
      <c r="G55" t="s">
        <v>119</v>
      </c>
      <c r="H55" t="s">
        <v>119</v>
      </c>
      <c r="I55" t="s">
        <v>119</v>
      </c>
      <c r="J55" t="s">
        <v>119</v>
      </c>
      <c r="K55" t="s">
        <v>119</v>
      </c>
    </row>
    <row r="56" spans="1:11">
      <c r="A56" t="s">
        <v>126</v>
      </c>
      <c r="B56" t="s">
        <v>119</v>
      </c>
      <c r="C56" t="s">
        <v>119</v>
      </c>
      <c r="D56" t="s">
        <v>119</v>
      </c>
      <c r="E56" t="s">
        <v>119</v>
      </c>
      <c r="F56" t="s">
        <v>119</v>
      </c>
      <c r="G56" t="s">
        <v>119</v>
      </c>
      <c r="H56" t="s">
        <v>119</v>
      </c>
      <c r="I56" t="s">
        <v>119</v>
      </c>
      <c r="J56" t="s">
        <v>119</v>
      </c>
      <c r="K56" t="s">
        <v>119</v>
      </c>
    </row>
    <row r="57" spans="1:11">
      <c r="A57" t="s">
        <v>127</v>
      </c>
      <c r="B57" t="s">
        <v>119</v>
      </c>
      <c r="C57" t="s">
        <v>119</v>
      </c>
      <c r="D57" t="s">
        <v>119</v>
      </c>
      <c r="E57" t="s">
        <v>119</v>
      </c>
      <c r="F57" t="s">
        <v>119</v>
      </c>
      <c r="G57" t="s">
        <v>119</v>
      </c>
      <c r="H57" t="s">
        <v>119</v>
      </c>
      <c r="I57" t="s">
        <v>119</v>
      </c>
      <c r="J57" t="s">
        <v>119</v>
      </c>
      <c r="K57" t="s">
        <v>119</v>
      </c>
    </row>
    <row r="58" spans="1:11">
      <c r="A58" t="s">
        <v>128</v>
      </c>
      <c r="B58" t="s">
        <v>119</v>
      </c>
      <c r="C58" t="s">
        <v>119</v>
      </c>
      <c r="D58" t="s">
        <v>119</v>
      </c>
      <c r="E58" t="s">
        <v>119</v>
      </c>
      <c r="F58" t="s">
        <v>119</v>
      </c>
      <c r="G58" t="s">
        <v>119</v>
      </c>
      <c r="H58" t="s">
        <v>119</v>
      </c>
      <c r="I58" t="s">
        <v>119</v>
      </c>
      <c r="J58" t="s">
        <v>119</v>
      </c>
      <c r="K58" t="s">
        <v>119</v>
      </c>
    </row>
    <row r="59" spans="1:11">
      <c r="A59" s="2" t="s">
        <v>129</v>
      </c>
      <c r="B59" t="s">
        <v>130</v>
      </c>
      <c r="C59" t="s">
        <v>131</v>
      </c>
      <c r="D59" t="s">
        <v>132</v>
      </c>
      <c r="E59" t="s">
        <v>133</v>
      </c>
      <c r="F59" t="s">
        <v>134</v>
      </c>
      <c r="G59" t="s">
        <v>135</v>
      </c>
      <c r="H59" t="s">
        <v>136</v>
      </c>
      <c r="I59" t="s">
        <v>18</v>
      </c>
      <c r="J59" t="s">
        <v>137</v>
      </c>
      <c r="K59" t="s">
        <v>138</v>
      </c>
    </row>
    <row r="60" spans="1:11">
      <c r="A60" s="2" t="s">
        <v>139</v>
      </c>
      <c r="B60" t="s">
        <v>107</v>
      </c>
      <c r="C60" t="s">
        <v>104</v>
      </c>
      <c r="D60" t="s">
        <v>140</v>
      </c>
      <c r="E60" t="s">
        <v>61</v>
      </c>
      <c r="F60" t="s">
        <v>141</v>
      </c>
      <c r="G60" t="s">
        <v>19</v>
      </c>
      <c r="H60" t="s">
        <v>142</v>
      </c>
      <c r="I60" t="s">
        <v>18</v>
      </c>
      <c r="J60" t="s">
        <v>12</v>
      </c>
      <c r="K60" t="s">
        <v>28</v>
      </c>
    </row>
    <row r="61" spans="1:11">
      <c r="A61" t="s">
        <v>143</v>
      </c>
      <c r="B61" t="s">
        <v>18</v>
      </c>
      <c r="C61" t="s">
        <v>18</v>
      </c>
      <c r="D61" t="s">
        <v>18</v>
      </c>
      <c r="E61" t="s">
        <v>18</v>
      </c>
      <c r="F61" t="s">
        <v>18</v>
      </c>
      <c r="G61" t="s">
        <v>12</v>
      </c>
      <c r="H61" t="s">
        <v>18</v>
      </c>
      <c r="I61" t="s">
        <v>18</v>
      </c>
      <c r="J61" t="s">
        <v>18</v>
      </c>
      <c r="K61" t="s">
        <v>56</v>
      </c>
    </row>
    <row r="62" spans="1:11">
      <c r="A62" t="s">
        <v>144</v>
      </c>
      <c r="B62" t="s">
        <v>145</v>
      </c>
      <c r="C62" t="s">
        <v>146</v>
      </c>
      <c r="D62" t="s">
        <v>147</v>
      </c>
      <c r="E62" t="s">
        <v>148</v>
      </c>
      <c r="F62" t="s">
        <v>149</v>
      </c>
      <c r="G62" t="s">
        <v>150</v>
      </c>
      <c r="H62" t="s">
        <v>151</v>
      </c>
      <c r="I62" t="s">
        <v>18</v>
      </c>
      <c r="J62" t="s">
        <v>152</v>
      </c>
      <c r="K62" t="s">
        <v>153</v>
      </c>
    </row>
    <row r="63" spans="1:11">
      <c r="A63" t="s">
        <v>154</v>
      </c>
      <c r="B63" t="s">
        <v>155</v>
      </c>
      <c r="C63" t="s">
        <v>156</v>
      </c>
      <c r="D63" t="s">
        <v>141</v>
      </c>
      <c r="E63" t="s">
        <v>157</v>
      </c>
      <c r="F63" t="s">
        <v>158</v>
      </c>
      <c r="G63" t="s">
        <v>159</v>
      </c>
      <c r="H63" t="s">
        <v>160</v>
      </c>
      <c r="I63" t="s">
        <v>18</v>
      </c>
      <c r="J63" t="s">
        <v>161</v>
      </c>
      <c r="K63" t="s">
        <v>162</v>
      </c>
    </row>
    <row r="64" spans="1:11">
      <c r="A64" t="s">
        <v>163</v>
      </c>
      <c r="B64" t="s">
        <v>164</v>
      </c>
      <c r="C64" t="s">
        <v>165</v>
      </c>
      <c r="D64" t="s">
        <v>166</v>
      </c>
      <c r="E64" t="s">
        <v>167</v>
      </c>
      <c r="F64" t="s">
        <v>165</v>
      </c>
      <c r="G64" t="s">
        <v>98</v>
      </c>
      <c r="H64" t="s">
        <v>53</v>
      </c>
      <c r="I64" t="s">
        <v>18</v>
      </c>
      <c r="J64" t="s">
        <v>17</v>
      </c>
      <c r="K64" t="s">
        <v>168</v>
      </c>
    </row>
    <row r="65" spans="1:11">
      <c r="A65" t="s">
        <v>169</v>
      </c>
      <c r="B65" t="s">
        <v>15</v>
      </c>
      <c r="C65" t="s">
        <v>170</v>
      </c>
      <c r="D65" t="s">
        <v>167</v>
      </c>
      <c r="E65" t="s">
        <v>171</v>
      </c>
      <c r="F65" t="s">
        <v>172</v>
      </c>
      <c r="G65" t="s">
        <v>25</v>
      </c>
      <c r="H65" t="s">
        <v>23</v>
      </c>
      <c r="I65" t="s">
        <v>18</v>
      </c>
      <c r="J65" t="s">
        <v>28</v>
      </c>
      <c r="K65" t="s">
        <v>173</v>
      </c>
    </row>
    <row r="66" spans="1:11">
      <c r="A66" t="s">
        <v>174</v>
      </c>
      <c r="B66" t="s">
        <v>175</v>
      </c>
      <c r="C66" t="s">
        <v>156</v>
      </c>
      <c r="D66" t="s">
        <v>176</v>
      </c>
      <c r="E66" t="s">
        <v>177</v>
      </c>
      <c r="F66" t="s">
        <v>178</v>
      </c>
      <c r="G66" t="s">
        <v>179</v>
      </c>
      <c r="H66" t="s">
        <v>180</v>
      </c>
      <c r="I66" t="s">
        <v>18</v>
      </c>
      <c r="J66" t="s">
        <v>181</v>
      </c>
      <c r="K66" t="s">
        <v>182</v>
      </c>
    </row>
    <row r="67" spans="1:11">
      <c r="A67" s="2" t="s">
        <v>183</v>
      </c>
      <c r="B67" t="s">
        <v>18</v>
      </c>
      <c r="C67" t="s">
        <v>184</v>
      </c>
      <c r="D67" t="s">
        <v>112</v>
      </c>
      <c r="E67" t="s">
        <v>15</v>
      </c>
      <c r="F67" t="s">
        <v>16</v>
      </c>
      <c r="G67" t="s">
        <v>185</v>
      </c>
      <c r="H67" t="s">
        <v>56</v>
      </c>
      <c r="I67" t="s">
        <v>18</v>
      </c>
      <c r="J67" t="s">
        <v>114</v>
      </c>
      <c r="K67" t="s">
        <v>42</v>
      </c>
    </row>
    <row r="68" spans="1:11">
      <c r="A68" t="s">
        <v>186</v>
      </c>
      <c r="B68" t="s">
        <v>187</v>
      </c>
      <c r="C68" t="s">
        <v>188</v>
      </c>
      <c r="D68" t="s">
        <v>189</v>
      </c>
      <c r="E68" t="s">
        <v>190</v>
      </c>
      <c r="F68" t="s">
        <v>191</v>
      </c>
      <c r="G68" t="s">
        <v>192</v>
      </c>
      <c r="H68" t="s">
        <v>193</v>
      </c>
      <c r="I68" t="s">
        <v>18</v>
      </c>
      <c r="J68" t="s">
        <v>194</v>
      </c>
      <c r="K68" t="s">
        <v>195</v>
      </c>
    </row>
    <row r="69" spans="1:11">
      <c r="A69" t="s">
        <v>196</v>
      </c>
      <c r="B69" t="s">
        <v>197</v>
      </c>
      <c r="C69" t="s">
        <v>26</v>
      </c>
      <c r="D69" t="s">
        <v>198</v>
      </c>
      <c r="E69" t="s">
        <v>199</v>
      </c>
      <c r="F69" t="s">
        <v>200</v>
      </c>
      <c r="G69" t="s">
        <v>201</v>
      </c>
      <c r="H69" t="s">
        <v>29</v>
      </c>
      <c r="I69" t="s">
        <v>18</v>
      </c>
      <c r="J69" t="s">
        <v>202</v>
      </c>
      <c r="K69" t="s">
        <v>203</v>
      </c>
    </row>
    <row r="70" spans="1:11">
      <c r="A70" t="s">
        <v>204</v>
      </c>
      <c r="B70" t="s">
        <v>166</v>
      </c>
      <c r="C70" t="s">
        <v>205</v>
      </c>
      <c r="D70" t="s">
        <v>63</v>
      </c>
      <c r="E70" t="s">
        <v>206</v>
      </c>
      <c r="F70" t="s">
        <v>142</v>
      </c>
      <c r="G70" t="s">
        <v>207</v>
      </c>
      <c r="H70" t="s">
        <v>107</v>
      </c>
      <c r="I70" t="s">
        <v>18</v>
      </c>
      <c r="J70" t="s">
        <v>28</v>
      </c>
      <c r="K70" t="s">
        <v>208</v>
      </c>
    </row>
    <row r="71" spans="1:11">
      <c r="A71" t="s">
        <v>209</v>
      </c>
      <c r="B71" t="s">
        <v>18</v>
      </c>
      <c r="C71" t="s">
        <v>12</v>
      </c>
      <c r="D71" t="s">
        <v>18</v>
      </c>
      <c r="E71" t="s">
        <v>18</v>
      </c>
      <c r="F71" t="s">
        <v>12</v>
      </c>
      <c r="G71" t="s">
        <v>18</v>
      </c>
      <c r="H71" t="s">
        <v>18</v>
      </c>
      <c r="I71" t="s">
        <v>18</v>
      </c>
      <c r="J71" t="s">
        <v>18</v>
      </c>
      <c r="K71" t="s">
        <v>15</v>
      </c>
    </row>
    <row r="72" spans="1:11">
      <c r="A72" t="s">
        <v>210</v>
      </c>
      <c r="B72" t="s">
        <v>35</v>
      </c>
      <c r="C72" t="s">
        <v>36</v>
      </c>
      <c r="D72" t="s">
        <v>18</v>
      </c>
      <c r="E72" t="s">
        <v>12</v>
      </c>
      <c r="F72" t="s">
        <v>15</v>
      </c>
      <c r="G72" t="s">
        <v>19</v>
      </c>
      <c r="H72" t="s">
        <v>14</v>
      </c>
      <c r="I72" t="s">
        <v>18</v>
      </c>
      <c r="J72" t="s">
        <v>18</v>
      </c>
      <c r="K72" t="s">
        <v>55</v>
      </c>
    </row>
    <row r="73" spans="1:11">
      <c r="A73" t="s">
        <v>211</v>
      </c>
      <c r="B73" t="s">
        <v>18</v>
      </c>
      <c r="C73" t="s">
        <v>18</v>
      </c>
      <c r="D73" t="s">
        <v>17</v>
      </c>
      <c r="E73" t="s">
        <v>19</v>
      </c>
      <c r="F73" t="s">
        <v>12</v>
      </c>
      <c r="G73" t="s">
        <v>16</v>
      </c>
      <c r="H73" t="s">
        <v>18</v>
      </c>
      <c r="I73" t="s">
        <v>18</v>
      </c>
      <c r="J73" t="s">
        <v>12</v>
      </c>
      <c r="K73" t="s">
        <v>35</v>
      </c>
    </row>
    <row r="74" spans="1:11">
      <c r="A74" t="s">
        <v>212</v>
      </c>
      <c r="B74" t="s">
        <v>12</v>
      </c>
      <c r="C74" t="s">
        <v>18</v>
      </c>
      <c r="D74" t="s">
        <v>12</v>
      </c>
      <c r="E74" t="s">
        <v>17</v>
      </c>
      <c r="F74" t="s">
        <v>18</v>
      </c>
      <c r="G74" t="s">
        <v>14</v>
      </c>
      <c r="H74" t="s">
        <v>18</v>
      </c>
      <c r="I74" t="s">
        <v>18</v>
      </c>
      <c r="J74" t="s">
        <v>18</v>
      </c>
      <c r="K74" t="s">
        <v>42</v>
      </c>
    </row>
    <row r="75" spans="1:11">
      <c r="A75" t="s">
        <v>213</v>
      </c>
      <c r="B75" t="s">
        <v>34</v>
      </c>
      <c r="C75" t="s">
        <v>19</v>
      </c>
      <c r="D75" t="s">
        <v>16</v>
      </c>
      <c r="E75" t="s">
        <v>112</v>
      </c>
      <c r="F75" t="s">
        <v>29</v>
      </c>
      <c r="G75" t="s">
        <v>28</v>
      </c>
      <c r="H75" t="s">
        <v>34</v>
      </c>
      <c r="I75" t="s">
        <v>18</v>
      </c>
      <c r="J75" t="s">
        <v>34</v>
      </c>
      <c r="K75" t="s">
        <v>23</v>
      </c>
    </row>
    <row r="76" spans="1:11">
      <c r="A76" t="s">
        <v>214</v>
      </c>
      <c r="B76" t="s">
        <v>19</v>
      </c>
      <c r="C76" t="s">
        <v>114</v>
      </c>
      <c r="D76" t="s">
        <v>34</v>
      </c>
      <c r="E76" t="s">
        <v>34</v>
      </c>
      <c r="F76" t="s">
        <v>34</v>
      </c>
      <c r="G76" t="s">
        <v>215</v>
      </c>
      <c r="H76" t="s">
        <v>37</v>
      </c>
      <c r="I76" t="s">
        <v>18</v>
      </c>
      <c r="J76" t="s">
        <v>14</v>
      </c>
      <c r="K76" t="s">
        <v>181</v>
      </c>
    </row>
    <row r="77" spans="1:11">
      <c r="A77" t="s">
        <v>216</v>
      </c>
      <c r="B77" t="s">
        <v>53</v>
      </c>
      <c r="C77" t="s">
        <v>16</v>
      </c>
      <c r="D77" t="s">
        <v>36</v>
      </c>
      <c r="E77" t="s">
        <v>36</v>
      </c>
      <c r="F77" t="s">
        <v>170</v>
      </c>
      <c r="G77" t="s">
        <v>35</v>
      </c>
      <c r="H77" t="s">
        <v>14</v>
      </c>
      <c r="I77" t="s">
        <v>18</v>
      </c>
      <c r="J77" t="s">
        <v>34</v>
      </c>
      <c r="K77" t="s">
        <v>168</v>
      </c>
    </row>
    <row r="78" spans="1:11">
      <c r="A78" t="s">
        <v>217</v>
      </c>
      <c r="B78" t="s">
        <v>28</v>
      </c>
      <c r="C78" t="s">
        <v>24</v>
      </c>
      <c r="D78" t="s">
        <v>114</v>
      </c>
      <c r="E78" t="s">
        <v>218</v>
      </c>
      <c r="F78" t="s">
        <v>181</v>
      </c>
      <c r="G78" t="s">
        <v>30</v>
      </c>
      <c r="H78" t="s">
        <v>59</v>
      </c>
      <c r="I78" t="s">
        <v>18</v>
      </c>
      <c r="J78" t="s">
        <v>42</v>
      </c>
      <c r="K78" t="s">
        <v>219</v>
      </c>
    </row>
    <row r="79" spans="1:11">
      <c r="A79" t="s">
        <v>220</v>
      </c>
      <c r="B79" t="s">
        <v>18</v>
      </c>
      <c r="C79" t="s">
        <v>18</v>
      </c>
      <c r="D79" t="s">
        <v>18</v>
      </c>
      <c r="E79" t="s">
        <v>18</v>
      </c>
      <c r="F79" t="s">
        <v>18</v>
      </c>
      <c r="G79" t="s">
        <v>18</v>
      </c>
      <c r="H79" t="s">
        <v>18</v>
      </c>
      <c r="I79" t="s">
        <v>18</v>
      </c>
      <c r="J79" t="s">
        <v>18</v>
      </c>
      <c r="K79" t="s">
        <v>18</v>
      </c>
    </row>
    <row r="80" spans="1:11">
      <c r="A80" t="s">
        <v>221</v>
      </c>
      <c r="B80" t="s">
        <v>15</v>
      </c>
      <c r="C80" t="s">
        <v>37</v>
      </c>
      <c r="D80" t="s">
        <v>42</v>
      </c>
      <c r="E80" t="s">
        <v>34</v>
      </c>
      <c r="F80" t="s">
        <v>19</v>
      </c>
      <c r="G80" t="s">
        <v>37</v>
      </c>
      <c r="H80" t="s">
        <v>17</v>
      </c>
      <c r="I80" t="s">
        <v>18</v>
      </c>
      <c r="J80" t="s">
        <v>16</v>
      </c>
      <c r="K80" t="s">
        <v>37</v>
      </c>
    </row>
    <row r="81" spans="1:11">
      <c r="A81" t="s">
        <v>222</v>
      </c>
      <c r="B81" t="s">
        <v>18</v>
      </c>
      <c r="C81" t="s">
        <v>18</v>
      </c>
      <c r="D81" t="s">
        <v>18</v>
      </c>
      <c r="E81" t="s">
        <v>18</v>
      </c>
      <c r="F81" t="s">
        <v>18</v>
      </c>
      <c r="G81" t="s">
        <v>18</v>
      </c>
      <c r="H81" t="s">
        <v>18</v>
      </c>
      <c r="I81" t="s">
        <v>18</v>
      </c>
      <c r="J81" t="s">
        <v>18</v>
      </c>
      <c r="K81" t="s">
        <v>18</v>
      </c>
    </row>
    <row r="82" spans="1:11">
      <c r="A82" t="s">
        <v>223</v>
      </c>
      <c r="B82" t="s">
        <v>18</v>
      </c>
      <c r="C82" t="s">
        <v>18</v>
      </c>
      <c r="D82" t="s">
        <v>18</v>
      </c>
      <c r="E82" t="s">
        <v>18</v>
      </c>
      <c r="F82" t="s">
        <v>12</v>
      </c>
      <c r="G82" t="s">
        <v>18</v>
      </c>
      <c r="H82" t="s">
        <v>18</v>
      </c>
      <c r="I82" t="s">
        <v>18</v>
      </c>
      <c r="J82" t="s">
        <v>18</v>
      </c>
      <c r="K82" t="s">
        <v>18</v>
      </c>
    </row>
    <row r="83" spans="1:11">
      <c r="A83" t="s">
        <v>224</v>
      </c>
      <c r="B83" t="s">
        <v>18</v>
      </c>
      <c r="C83" t="s">
        <v>18</v>
      </c>
      <c r="D83" t="s">
        <v>12</v>
      </c>
      <c r="E83" t="s">
        <v>18</v>
      </c>
      <c r="F83" t="s">
        <v>12</v>
      </c>
      <c r="G83" t="s">
        <v>18</v>
      </c>
      <c r="H83" t="s">
        <v>18</v>
      </c>
      <c r="I83" t="s">
        <v>18</v>
      </c>
      <c r="J83" t="s">
        <v>18</v>
      </c>
      <c r="K83" t="s">
        <v>18</v>
      </c>
    </row>
    <row r="84" spans="1:11">
      <c r="A84" t="s">
        <v>225</v>
      </c>
      <c r="B84" t="s">
        <v>18</v>
      </c>
      <c r="C84" t="s">
        <v>18</v>
      </c>
      <c r="D84" t="s">
        <v>18</v>
      </c>
      <c r="E84" t="s">
        <v>18</v>
      </c>
      <c r="F84" t="s">
        <v>12</v>
      </c>
      <c r="G84" t="s">
        <v>18</v>
      </c>
      <c r="H84" t="s">
        <v>18</v>
      </c>
      <c r="I84" t="s">
        <v>18</v>
      </c>
      <c r="J84" t="s">
        <v>18</v>
      </c>
      <c r="K84" t="s">
        <v>18</v>
      </c>
    </row>
    <row r="85" spans="1:11">
      <c r="A85" t="s">
        <v>226</v>
      </c>
      <c r="B85" t="s">
        <v>18</v>
      </c>
      <c r="C85" t="s">
        <v>18</v>
      </c>
      <c r="D85" t="s">
        <v>18</v>
      </c>
      <c r="E85" t="s">
        <v>18</v>
      </c>
      <c r="F85" t="s">
        <v>18</v>
      </c>
      <c r="G85" t="s">
        <v>18</v>
      </c>
      <c r="H85" t="s">
        <v>18</v>
      </c>
      <c r="I85" t="s">
        <v>18</v>
      </c>
      <c r="J85" t="s">
        <v>18</v>
      </c>
      <c r="K85" t="s">
        <v>18</v>
      </c>
    </row>
    <row r="86" spans="1:11">
      <c r="A86" t="s">
        <v>225</v>
      </c>
      <c r="B86" t="s">
        <v>18</v>
      </c>
      <c r="C86" t="s">
        <v>18</v>
      </c>
      <c r="D86" t="s">
        <v>18</v>
      </c>
      <c r="E86" t="s">
        <v>18</v>
      </c>
      <c r="F86" t="s">
        <v>18</v>
      </c>
      <c r="G86" t="s">
        <v>18</v>
      </c>
      <c r="H86" t="s">
        <v>18</v>
      </c>
      <c r="I86" t="s">
        <v>18</v>
      </c>
      <c r="J86" t="s">
        <v>18</v>
      </c>
      <c r="K86" t="s">
        <v>18</v>
      </c>
    </row>
    <row r="87" spans="1:11">
      <c r="A87" t="s">
        <v>226</v>
      </c>
      <c r="B87" t="s">
        <v>18</v>
      </c>
      <c r="C87" t="s">
        <v>18</v>
      </c>
      <c r="D87" t="s">
        <v>18</v>
      </c>
      <c r="E87" t="s">
        <v>18</v>
      </c>
      <c r="F87" t="s">
        <v>18</v>
      </c>
      <c r="G87" t="s">
        <v>18</v>
      </c>
      <c r="H87" t="s">
        <v>18</v>
      </c>
      <c r="I87" t="s">
        <v>18</v>
      </c>
      <c r="J87" t="s">
        <v>18</v>
      </c>
      <c r="K87" t="s">
        <v>18</v>
      </c>
    </row>
    <row r="88" spans="1:11">
      <c r="A88" t="s">
        <v>225</v>
      </c>
      <c r="B88" t="s">
        <v>18</v>
      </c>
      <c r="C88" t="s">
        <v>18</v>
      </c>
      <c r="D88" t="s">
        <v>18</v>
      </c>
      <c r="E88" t="s">
        <v>18</v>
      </c>
      <c r="F88" t="s">
        <v>18</v>
      </c>
      <c r="G88" t="s">
        <v>18</v>
      </c>
      <c r="H88" t="s">
        <v>18</v>
      </c>
      <c r="I88" t="s">
        <v>18</v>
      </c>
      <c r="J88" t="s">
        <v>18</v>
      </c>
      <c r="K88" t="s">
        <v>18</v>
      </c>
    </row>
    <row r="89" spans="1:11">
      <c r="A89" t="s">
        <v>226</v>
      </c>
      <c r="B89" t="s">
        <v>18</v>
      </c>
      <c r="C89" t="s">
        <v>18</v>
      </c>
      <c r="D89" t="s">
        <v>18</v>
      </c>
      <c r="E89" t="s">
        <v>18</v>
      </c>
      <c r="F89" t="s">
        <v>18</v>
      </c>
      <c r="G89" t="s">
        <v>18</v>
      </c>
      <c r="H89" t="s">
        <v>18</v>
      </c>
      <c r="I89" t="s">
        <v>18</v>
      </c>
      <c r="J89" t="s">
        <v>18</v>
      </c>
      <c r="K89" t="s">
        <v>18</v>
      </c>
    </row>
    <row r="90" spans="1:11">
      <c r="A90" t="s">
        <v>227</v>
      </c>
      <c r="B90" t="s">
        <v>18</v>
      </c>
      <c r="C90" t="s">
        <v>12</v>
      </c>
      <c r="D90" t="s">
        <v>18</v>
      </c>
      <c r="E90" t="s">
        <v>18</v>
      </c>
      <c r="F90" t="s">
        <v>18</v>
      </c>
      <c r="G90" t="s">
        <v>18</v>
      </c>
      <c r="H90" t="s">
        <v>18</v>
      </c>
      <c r="I90" t="s">
        <v>18</v>
      </c>
      <c r="J90" t="s">
        <v>18</v>
      </c>
      <c r="K90" t="s">
        <v>18</v>
      </c>
    </row>
    <row r="91" spans="1:11">
      <c r="A91" t="s">
        <v>228</v>
      </c>
      <c r="B91" t="s">
        <v>18</v>
      </c>
      <c r="C91" t="s">
        <v>12</v>
      </c>
      <c r="D91" t="s">
        <v>18</v>
      </c>
      <c r="E91" t="s">
        <v>18</v>
      </c>
      <c r="F91" t="s">
        <v>18</v>
      </c>
      <c r="G91" t="s">
        <v>18</v>
      </c>
      <c r="H91" t="s">
        <v>18</v>
      </c>
      <c r="I91" t="s">
        <v>18</v>
      </c>
      <c r="J91" t="s">
        <v>18</v>
      </c>
      <c r="K91" t="s">
        <v>18</v>
      </c>
    </row>
    <row r="92" spans="1:11">
      <c r="A92" t="s">
        <v>227</v>
      </c>
      <c r="B92" t="s">
        <v>18</v>
      </c>
      <c r="C92" t="s">
        <v>18</v>
      </c>
      <c r="D92" t="s">
        <v>18</v>
      </c>
      <c r="E92" t="s">
        <v>18</v>
      </c>
      <c r="F92" t="s">
        <v>18</v>
      </c>
      <c r="G92" t="s">
        <v>18</v>
      </c>
      <c r="H92" t="s">
        <v>18</v>
      </c>
      <c r="I92" t="s">
        <v>18</v>
      </c>
      <c r="J92" t="s">
        <v>18</v>
      </c>
      <c r="K92" t="s">
        <v>18</v>
      </c>
    </row>
    <row r="93" spans="1:11">
      <c r="A93" t="s">
        <v>228</v>
      </c>
      <c r="B93" t="s">
        <v>18</v>
      </c>
      <c r="C93" t="s">
        <v>18</v>
      </c>
      <c r="D93" t="s">
        <v>18</v>
      </c>
      <c r="E93" t="s">
        <v>18</v>
      </c>
      <c r="F93" t="s">
        <v>18</v>
      </c>
      <c r="G93" t="s">
        <v>18</v>
      </c>
      <c r="H93" t="s">
        <v>18</v>
      </c>
      <c r="I93" t="s">
        <v>18</v>
      </c>
      <c r="J93" t="s">
        <v>18</v>
      </c>
      <c r="K93" t="s">
        <v>18</v>
      </c>
    </row>
    <row r="94" spans="1:11">
      <c r="A94" t="s">
        <v>227</v>
      </c>
      <c r="B94" t="s">
        <v>18</v>
      </c>
      <c r="C94" t="s">
        <v>18</v>
      </c>
      <c r="D94" t="s">
        <v>18</v>
      </c>
      <c r="E94" t="s">
        <v>18</v>
      </c>
      <c r="F94" t="s">
        <v>18</v>
      </c>
      <c r="G94" t="s">
        <v>18</v>
      </c>
      <c r="H94" t="s">
        <v>18</v>
      </c>
      <c r="I94" t="s">
        <v>18</v>
      </c>
      <c r="J94" t="s">
        <v>18</v>
      </c>
      <c r="K94" t="s">
        <v>18</v>
      </c>
    </row>
    <row r="95" spans="1:11">
      <c r="A95" t="s">
        <v>228</v>
      </c>
      <c r="B95" t="s">
        <v>18</v>
      </c>
      <c r="C95" t="s">
        <v>18</v>
      </c>
      <c r="D95" t="s">
        <v>18</v>
      </c>
      <c r="E95" t="s">
        <v>18</v>
      </c>
      <c r="F95" t="s">
        <v>18</v>
      </c>
      <c r="G95" t="s">
        <v>18</v>
      </c>
      <c r="H95" t="s">
        <v>18</v>
      </c>
      <c r="I95" t="s">
        <v>18</v>
      </c>
      <c r="J95" t="s">
        <v>18</v>
      </c>
      <c r="K95" t="s">
        <v>18</v>
      </c>
    </row>
    <row r="96" spans="1:11">
      <c r="A96" t="s">
        <v>227</v>
      </c>
      <c r="B96" t="s">
        <v>18</v>
      </c>
      <c r="C96" t="s">
        <v>18</v>
      </c>
      <c r="D96" t="s">
        <v>18</v>
      </c>
      <c r="E96" t="s">
        <v>18</v>
      </c>
      <c r="F96" t="s">
        <v>18</v>
      </c>
      <c r="G96" t="s">
        <v>18</v>
      </c>
      <c r="H96" t="s">
        <v>18</v>
      </c>
      <c r="I96" t="s">
        <v>18</v>
      </c>
      <c r="J96" t="s">
        <v>18</v>
      </c>
      <c r="K96" t="s">
        <v>18</v>
      </c>
    </row>
    <row r="97" spans="1:11">
      <c r="A97" t="s">
        <v>228</v>
      </c>
      <c r="B97" t="s">
        <v>18</v>
      </c>
      <c r="C97" t="s">
        <v>18</v>
      </c>
      <c r="D97" t="s">
        <v>18</v>
      </c>
      <c r="E97" t="s">
        <v>18</v>
      </c>
      <c r="F97" t="s">
        <v>18</v>
      </c>
      <c r="G97" t="s">
        <v>18</v>
      </c>
      <c r="H97" t="s">
        <v>18</v>
      </c>
      <c r="I97" t="s">
        <v>18</v>
      </c>
      <c r="J97" t="s">
        <v>18</v>
      </c>
      <c r="K97" t="s">
        <v>18</v>
      </c>
    </row>
    <row r="98" spans="1:11">
      <c r="A98" t="s">
        <v>229</v>
      </c>
      <c r="B98" t="s">
        <v>230</v>
      </c>
      <c r="C98" t="s">
        <v>231</v>
      </c>
      <c r="D98" t="s">
        <v>232</v>
      </c>
      <c r="E98" t="s">
        <v>233</v>
      </c>
      <c r="F98" t="s">
        <v>234</v>
      </c>
      <c r="G98" t="s">
        <v>235</v>
      </c>
      <c r="H98" t="s">
        <v>236</v>
      </c>
      <c r="I98" t="s">
        <v>237</v>
      </c>
      <c r="J98" t="s">
        <v>238</v>
      </c>
      <c r="K98" t="s">
        <v>239</v>
      </c>
    </row>
    <row r="99" spans="1:11">
      <c r="A99" t="s">
        <v>240</v>
      </c>
      <c r="B99" t="s">
        <v>241</v>
      </c>
      <c r="C99" t="s">
        <v>242</v>
      </c>
      <c r="D99" t="s">
        <v>241</v>
      </c>
      <c r="E99" t="s">
        <v>243</v>
      </c>
      <c r="F99" t="s">
        <v>243</v>
      </c>
      <c r="G99" t="s">
        <v>244</v>
      </c>
      <c r="H99" t="s">
        <v>245</v>
      </c>
      <c r="I99" t="s">
        <v>246</v>
      </c>
      <c r="J99" t="s">
        <v>241</v>
      </c>
      <c r="K99" t="s">
        <v>247</v>
      </c>
    </row>
    <row r="100" spans="1:11">
      <c r="A100" t="s">
        <v>248</v>
      </c>
      <c r="B100" t="s">
        <v>18</v>
      </c>
      <c r="C100" t="s">
        <v>18</v>
      </c>
      <c r="D100" t="s">
        <v>18</v>
      </c>
      <c r="E100" t="s">
        <v>18</v>
      </c>
      <c r="F100" t="s">
        <v>18</v>
      </c>
      <c r="G100" t="s">
        <v>18</v>
      </c>
      <c r="H100" t="s">
        <v>18</v>
      </c>
      <c r="I100" t="s">
        <v>18</v>
      </c>
      <c r="J100" t="s">
        <v>18</v>
      </c>
      <c r="K100" t="s">
        <v>18</v>
      </c>
    </row>
    <row r="101" spans="1:11">
      <c r="A101" t="s">
        <v>249</v>
      </c>
      <c r="B101" t="s">
        <v>18</v>
      </c>
      <c r="C101" t="s">
        <v>12</v>
      </c>
      <c r="D101" t="s">
        <v>17</v>
      </c>
      <c r="E101" t="s">
        <v>18</v>
      </c>
      <c r="F101" t="s">
        <v>18</v>
      </c>
      <c r="G101" t="s">
        <v>18</v>
      </c>
      <c r="H101" t="s">
        <v>18</v>
      </c>
      <c r="I101" t="s">
        <v>18</v>
      </c>
      <c r="J101" t="s">
        <v>18</v>
      </c>
      <c r="K101" t="s">
        <v>18</v>
      </c>
    </row>
    <row r="102" spans="1:11">
      <c r="A102" t="s">
        <v>250</v>
      </c>
      <c r="B102" t="s">
        <v>18</v>
      </c>
      <c r="C102" t="s">
        <v>17</v>
      </c>
      <c r="D102" t="s">
        <v>18</v>
      </c>
      <c r="E102" t="s">
        <v>15</v>
      </c>
      <c r="F102" t="s">
        <v>18</v>
      </c>
      <c r="G102" t="s">
        <v>35</v>
      </c>
      <c r="H102" t="s">
        <v>18</v>
      </c>
      <c r="I102" t="s">
        <v>18</v>
      </c>
      <c r="J102" t="s">
        <v>18</v>
      </c>
      <c r="K102" t="s">
        <v>200</v>
      </c>
    </row>
    <row r="103" spans="1:11">
      <c r="A103" t="s">
        <v>251</v>
      </c>
      <c r="B103" t="s">
        <v>18</v>
      </c>
      <c r="C103" t="s">
        <v>18</v>
      </c>
      <c r="D103" t="s">
        <v>18</v>
      </c>
      <c r="E103" t="s">
        <v>18</v>
      </c>
      <c r="F103" t="s">
        <v>18</v>
      </c>
      <c r="G103" t="s">
        <v>18</v>
      </c>
      <c r="H103" t="s">
        <v>18</v>
      </c>
      <c r="I103" t="s">
        <v>18</v>
      </c>
      <c r="J103" t="s">
        <v>18</v>
      </c>
      <c r="K103" t="s">
        <v>18</v>
      </c>
    </row>
    <row r="104" spans="1:11">
      <c r="A104" t="s">
        <v>252</v>
      </c>
      <c r="B104" t="s">
        <v>18</v>
      </c>
      <c r="C104" t="s">
        <v>18</v>
      </c>
      <c r="D104" t="s">
        <v>18</v>
      </c>
      <c r="E104" t="s">
        <v>18</v>
      </c>
      <c r="F104" t="s">
        <v>18</v>
      </c>
      <c r="G104" t="s">
        <v>12</v>
      </c>
      <c r="H104" t="s">
        <v>18</v>
      </c>
      <c r="I104" t="s">
        <v>18</v>
      </c>
      <c r="J104" t="s">
        <v>18</v>
      </c>
      <c r="K104" t="s">
        <v>18</v>
      </c>
    </row>
    <row r="105" spans="1:11">
      <c r="A105" t="s">
        <v>253</v>
      </c>
      <c r="B105" t="s">
        <v>18</v>
      </c>
      <c r="C105" t="s">
        <v>18</v>
      </c>
      <c r="D105" t="s">
        <v>18</v>
      </c>
      <c r="E105" t="s">
        <v>18</v>
      </c>
      <c r="F105" t="s">
        <v>18</v>
      </c>
      <c r="G105" t="s">
        <v>18</v>
      </c>
      <c r="H105" t="s">
        <v>18</v>
      </c>
      <c r="I105" t="s">
        <v>18</v>
      </c>
      <c r="J105" t="s">
        <v>18</v>
      </c>
      <c r="K105" t="s">
        <v>18</v>
      </c>
    </row>
    <row r="106" spans="1:11">
      <c r="A106" t="s">
        <v>254</v>
      </c>
      <c r="B106" t="s">
        <v>18</v>
      </c>
      <c r="C106" t="s">
        <v>18</v>
      </c>
      <c r="D106" t="s">
        <v>18</v>
      </c>
      <c r="E106" t="s">
        <v>18</v>
      </c>
      <c r="F106" t="s">
        <v>18</v>
      </c>
      <c r="G106" t="s">
        <v>18</v>
      </c>
      <c r="H106" t="s">
        <v>18</v>
      </c>
      <c r="I106" t="s">
        <v>12</v>
      </c>
      <c r="J106" t="s">
        <v>18</v>
      </c>
      <c r="K106" t="s">
        <v>18</v>
      </c>
    </row>
    <row r="107" spans="1:11">
      <c r="A107" t="s">
        <v>255</v>
      </c>
      <c r="B107" t="s">
        <v>42</v>
      </c>
      <c r="C107" t="s">
        <v>14</v>
      </c>
      <c r="D107" t="s">
        <v>14</v>
      </c>
      <c r="E107" t="s">
        <v>56</v>
      </c>
      <c r="F107" t="s">
        <v>34</v>
      </c>
      <c r="G107" t="s">
        <v>14</v>
      </c>
      <c r="H107" t="s">
        <v>42</v>
      </c>
      <c r="I107" t="s">
        <v>18</v>
      </c>
      <c r="J107" t="s">
        <v>16</v>
      </c>
      <c r="K107" t="s">
        <v>18</v>
      </c>
    </row>
    <row r="108" spans="1:11">
      <c r="A108" t="s">
        <v>256</v>
      </c>
      <c r="B108" t="s">
        <v>18</v>
      </c>
      <c r="C108" t="s">
        <v>18</v>
      </c>
      <c r="D108" t="s">
        <v>18</v>
      </c>
      <c r="E108" t="s">
        <v>18</v>
      </c>
      <c r="F108" t="s">
        <v>18</v>
      </c>
      <c r="G108" t="s">
        <v>18</v>
      </c>
      <c r="H108" t="s">
        <v>18</v>
      </c>
      <c r="I108" t="s">
        <v>18</v>
      </c>
      <c r="J108" t="s">
        <v>18</v>
      </c>
      <c r="K108" t="s">
        <v>14</v>
      </c>
    </row>
    <row r="109" spans="1:11">
      <c r="A109" t="s">
        <v>257</v>
      </c>
      <c r="B109" t="s">
        <v>258</v>
      </c>
      <c r="C109" t="s">
        <v>259</v>
      </c>
      <c r="D109" t="s">
        <v>260</v>
      </c>
      <c r="E109" t="s">
        <v>261</v>
      </c>
      <c r="F109" t="s">
        <v>262</v>
      </c>
      <c r="G109" t="s">
        <v>263</v>
      </c>
      <c r="H109" t="s">
        <v>264</v>
      </c>
      <c r="I109" t="s">
        <v>72</v>
      </c>
      <c r="J109" t="s">
        <v>265</v>
      </c>
      <c r="K109" t="s">
        <v>266</v>
      </c>
    </row>
    <row r="110" spans="1:11">
      <c r="A110" t="s">
        <v>267</v>
      </c>
      <c r="B110" t="s">
        <v>72</v>
      </c>
      <c r="C110" t="s">
        <v>268</v>
      </c>
      <c r="D110" t="s">
        <v>269</v>
      </c>
      <c r="E110" t="s">
        <v>270</v>
      </c>
      <c r="F110" t="s">
        <v>271</v>
      </c>
      <c r="G110" t="s">
        <v>272</v>
      </c>
      <c r="H110" t="s">
        <v>273</v>
      </c>
      <c r="I110" t="s">
        <v>72</v>
      </c>
      <c r="J110" t="s">
        <v>274</v>
      </c>
      <c r="K110" t="s">
        <v>275</v>
      </c>
    </row>
    <row r="111" spans="1:11">
      <c r="A111" t="s">
        <v>276</v>
      </c>
      <c r="B111" t="s">
        <v>277</v>
      </c>
      <c r="C111" t="s">
        <v>278</v>
      </c>
      <c r="D111" t="s">
        <v>279</v>
      </c>
      <c r="E111" t="s">
        <v>280</v>
      </c>
      <c r="F111" t="s">
        <v>281</v>
      </c>
      <c r="G111" t="s">
        <v>282</v>
      </c>
      <c r="H111" t="s">
        <v>283</v>
      </c>
      <c r="I111" t="s">
        <v>72</v>
      </c>
      <c r="J111" t="s">
        <v>284</v>
      </c>
      <c r="K111" t="s">
        <v>285</v>
      </c>
    </row>
    <row r="112" spans="1:11">
      <c r="A112" t="s">
        <v>286</v>
      </c>
      <c r="B112" t="s">
        <v>72</v>
      </c>
      <c r="C112" t="s">
        <v>72</v>
      </c>
      <c r="D112" t="s">
        <v>72</v>
      </c>
      <c r="E112" t="s">
        <v>72</v>
      </c>
      <c r="F112" t="s">
        <v>72</v>
      </c>
      <c r="G112" t="s">
        <v>72</v>
      </c>
      <c r="H112" t="s">
        <v>72</v>
      </c>
      <c r="I112" t="s">
        <v>72</v>
      </c>
      <c r="J112" t="s">
        <v>72</v>
      </c>
      <c r="K112" t="s">
        <v>72</v>
      </c>
    </row>
    <row r="113" spans="1:11">
      <c r="A113" t="s">
        <v>287</v>
      </c>
      <c r="B113" t="s">
        <v>72</v>
      </c>
      <c r="C113" t="s">
        <v>72</v>
      </c>
      <c r="D113" t="s">
        <v>72</v>
      </c>
      <c r="E113" t="s">
        <v>72</v>
      </c>
      <c r="F113" t="s">
        <v>72</v>
      </c>
      <c r="G113" t="s">
        <v>72</v>
      </c>
      <c r="H113" t="s">
        <v>72</v>
      </c>
      <c r="I113" t="s">
        <v>72</v>
      </c>
      <c r="J113" t="s">
        <v>72</v>
      </c>
      <c r="K113" t="s">
        <v>72</v>
      </c>
    </row>
    <row r="114" spans="1:11">
      <c r="A114" t="s">
        <v>288</v>
      </c>
      <c r="B114" t="s">
        <v>72</v>
      </c>
      <c r="C114" t="s">
        <v>72</v>
      </c>
      <c r="D114" t="s">
        <v>72</v>
      </c>
      <c r="E114" t="s">
        <v>72</v>
      </c>
      <c r="F114" t="s">
        <v>72</v>
      </c>
      <c r="G114" t="s">
        <v>72</v>
      </c>
      <c r="H114" t="s">
        <v>72</v>
      </c>
      <c r="I114" t="s">
        <v>72</v>
      </c>
      <c r="J114" t="s">
        <v>72</v>
      </c>
      <c r="K114" t="s">
        <v>72</v>
      </c>
    </row>
    <row r="115" spans="1:11">
      <c r="A115" t="s">
        <v>289</v>
      </c>
      <c r="B115" t="s">
        <v>181</v>
      </c>
      <c r="C115" t="s">
        <v>181</v>
      </c>
      <c r="D115" t="s">
        <v>181</v>
      </c>
      <c r="E115" t="s">
        <v>181</v>
      </c>
      <c r="F115" t="s">
        <v>181</v>
      </c>
      <c r="G115" t="s">
        <v>181</v>
      </c>
      <c r="H115" t="s">
        <v>181</v>
      </c>
      <c r="I115" t="s">
        <v>181</v>
      </c>
      <c r="J115" t="s">
        <v>181</v>
      </c>
      <c r="K115" t="s">
        <v>181</v>
      </c>
    </row>
    <row r="116" spans="1:11">
      <c r="A116" t="s">
        <v>290</v>
      </c>
      <c r="B116" t="s">
        <v>98</v>
      </c>
      <c r="C116" t="s">
        <v>18</v>
      </c>
      <c r="D116" t="s">
        <v>14</v>
      </c>
      <c r="E116" t="s">
        <v>14</v>
      </c>
      <c r="F116" t="s">
        <v>14</v>
      </c>
      <c r="G116" t="s">
        <v>14</v>
      </c>
      <c r="H116" t="s">
        <v>12</v>
      </c>
      <c r="I116" t="s">
        <v>12</v>
      </c>
      <c r="J116" t="s">
        <v>14</v>
      </c>
      <c r="K116" t="s">
        <v>14</v>
      </c>
    </row>
    <row r="117" spans="1:11">
      <c r="A117" s="2" t="s">
        <v>291</v>
      </c>
      <c r="B117" s="1">
        <v>24</v>
      </c>
      <c r="C117" s="1">
        <v>25</v>
      </c>
      <c r="D117" s="1">
        <v>27</v>
      </c>
      <c r="E117" s="1">
        <v>67</v>
      </c>
      <c r="F117" s="1">
        <v>39</v>
      </c>
      <c r="G117" s="1">
        <v>58</v>
      </c>
      <c r="H117" s="1">
        <v>38</v>
      </c>
      <c r="I117" s="1">
        <v>0</v>
      </c>
      <c r="J117" s="1">
        <v>32</v>
      </c>
      <c r="K117" s="1">
        <v>74</v>
      </c>
    </row>
    <row r="118" spans="1:11">
      <c r="A118" s="2" t="s">
        <v>293</v>
      </c>
      <c r="B118" s="1">
        <v>0</v>
      </c>
      <c r="C118" s="1">
        <v>4</v>
      </c>
      <c r="D118" s="1">
        <v>8</v>
      </c>
      <c r="E118" s="1">
        <v>4</v>
      </c>
      <c r="F118" s="1">
        <v>3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</row>
    <row r="119" spans="1:11">
      <c r="A119" s="2" t="s">
        <v>294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</row>
    <row r="120" spans="1:11">
      <c r="A120" s="2" t="s">
        <v>295</v>
      </c>
      <c r="B120" s="1">
        <v>12</v>
      </c>
      <c r="C120" s="1">
        <v>36</v>
      </c>
      <c r="D120" s="1">
        <v>25</v>
      </c>
      <c r="E120" s="1">
        <v>6</v>
      </c>
      <c r="F120" s="1">
        <v>25</v>
      </c>
      <c r="G120" s="1">
        <v>57</v>
      </c>
      <c r="H120" s="1">
        <v>4</v>
      </c>
      <c r="I120" s="1">
        <v>0</v>
      </c>
      <c r="J120" s="1">
        <v>5</v>
      </c>
      <c r="K120" s="1">
        <v>93</v>
      </c>
    </row>
    <row r="121" spans="1:11">
      <c r="A121" s="2" t="s">
        <v>296</v>
      </c>
      <c r="B121" s="1">
        <v>1</v>
      </c>
      <c r="C121" s="1">
        <v>30</v>
      </c>
      <c r="D121" s="1">
        <v>2</v>
      </c>
      <c r="E121" s="1">
        <v>3</v>
      </c>
      <c r="F121" s="1">
        <v>6</v>
      </c>
      <c r="G121" s="1">
        <v>0</v>
      </c>
      <c r="H121" s="1">
        <v>0</v>
      </c>
      <c r="I121" s="1">
        <v>0</v>
      </c>
      <c r="J121" s="1">
        <v>7</v>
      </c>
      <c r="K121" s="1">
        <v>0</v>
      </c>
    </row>
    <row r="122" spans="1:11">
      <c r="A122" s="2" t="s">
        <v>297</v>
      </c>
      <c r="B122" s="1">
        <v>0</v>
      </c>
      <c r="C122" s="1">
        <v>28</v>
      </c>
      <c r="D122" s="1">
        <v>4</v>
      </c>
      <c r="E122" s="1">
        <v>0</v>
      </c>
      <c r="F122" s="1">
        <v>1</v>
      </c>
      <c r="G122" s="1">
        <v>7</v>
      </c>
      <c r="H122" s="1">
        <v>0</v>
      </c>
      <c r="I122" s="1">
        <v>0</v>
      </c>
      <c r="J122" s="1">
        <v>2</v>
      </c>
      <c r="K122" s="1">
        <v>0</v>
      </c>
    </row>
    <row r="123" spans="1:11">
      <c r="A123" s="4" t="s">
        <v>298</v>
      </c>
      <c r="B123" s="3">
        <v>7362</v>
      </c>
      <c r="C123" s="3">
        <v>1231</v>
      </c>
      <c r="D123" s="3">
        <v>9777</v>
      </c>
      <c r="E123" s="3">
        <v>6592</v>
      </c>
      <c r="F123" s="3">
        <v>7693</v>
      </c>
      <c r="G123" s="3">
        <v>27149</v>
      </c>
      <c r="H123" s="3">
        <v>7806</v>
      </c>
      <c r="I123" s="1">
        <v>0</v>
      </c>
      <c r="J123" s="3">
        <v>14357</v>
      </c>
      <c r="K123" s="3">
        <v>36243</v>
      </c>
    </row>
    <row r="124" spans="1:11">
      <c r="A124" s="2" t="s">
        <v>299</v>
      </c>
      <c r="B124" s="3">
        <v>1558</v>
      </c>
      <c r="C124" s="1">
        <v>300</v>
      </c>
      <c r="D124" s="3">
        <v>1545</v>
      </c>
      <c r="E124" s="1">
        <v>897</v>
      </c>
      <c r="F124" s="3">
        <v>1218</v>
      </c>
      <c r="G124" s="3">
        <v>3089</v>
      </c>
      <c r="H124" s="1">
        <v>880</v>
      </c>
      <c r="I124" s="1">
        <v>0</v>
      </c>
      <c r="J124" s="3">
        <v>2302</v>
      </c>
      <c r="K124" s="3">
        <v>3298</v>
      </c>
    </row>
    <row r="125" spans="1:11">
      <c r="A125" s="2" t="s">
        <v>300</v>
      </c>
      <c r="B125" s="3">
        <v>6707</v>
      </c>
      <c r="C125" s="1">
        <v>578</v>
      </c>
      <c r="D125" s="1">
        <v>0</v>
      </c>
      <c r="E125" s="3">
        <v>19357</v>
      </c>
      <c r="F125" s="3">
        <v>3952</v>
      </c>
      <c r="G125" s="1">
        <v>0</v>
      </c>
      <c r="H125" s="3">
        <v>5594</v>
      </c>
      <c r="I125" s="1">
        <v>0</v>
      </c>
      <c r="J125" s="3">
        <v>1776</v>
      </c>
      <c r="K125" s="3">
        <v>9251</v>
      </c>
    </row>
    <row r="126" spans="1:11">
      <c r="A126" s="2" t="s">
        <v>301</v>
      </c>
      <c r="B126" s="3">
        <v>2387</v>
      </c>
      <c r="C126" s="1">
        <v>56</v>
      </c>
      <c r="D126" s="1">
        <v>0</v>
      </c>
      <c r="E126" s="3">
        <v>1260</v>
      </c>
      <c r="F126" s="1">
        <v>438</v>
      </c>
      <c r="G126" s="1">
        <v>0</v>
      </c>
      <c r="H126" s="1">
        <v>672</v>
      </c>
      <c r="I126" s="1">
        <v>0</v>
      </c>
      <c r="J126" s="1">
        <v>152</v>
      </c>
      <c r="K126" s="1">
        <v>634</v>
      </c>
    </row>
    <row r="127" spans="1:11">
      <c r="A127" s="2" t="s">
        <v>302</v>
      </c>
      <c r="B127" s="1">
        <v>0</v>
      </c>
      <c r="C127" s="1">
        <v>10</v>
      </c>
      <c r="D127" s="1">
        <v>1</v>
      </c>
      <c r="E127" s="1">
        <v>7</v>
      </c>
      <c r="F127" s="1">
        <v>0</v>
      </c>
      <c r="G127" s="1">
        <v>37</v>
      </c>
      <c r="H127" s="1">
        <v>0</v>
      </c>
      <c r="I127" s="1">
        <v>0</v>
      </c>
      <c r="J127" s="1">
        <v>5</v>
      </c>
      <c r="K127" s="1">
        <v>12</v>
      </c>
    </row>
    <row r="128" spans="1:11">
      <c r="A128" t="s">
        <v>303</v>
      </c>
      <c r="B128" t="s">
        <v>42</v>
      </c>
      <c r="C128" t="s">
        <v>42</v>
      </c>
      <c r="D128" t="s">
        <v>34</v>
      </c>
      <c r="E128" t="s">
        <v>53</v>
      </c>
      <c r="F128" t="s">
        <v>36</v>
      </c>
      <c r="G128" t="s">
        <v>54</v>
      </c>
      <c r="H128" t="s">
        <v>19</v>
      </c>
      <c r="I128" t="s">
        <v>18</v>
      </c>
      <c r="J128" t="s">
        <v>19</v>
      </c>
      <c r="K128" t="s">
        <v>168</v>
      </c>
    </row>
    <row r="129" spans="1:11">
      <c r="A129" t="s">
        <v>304</v>
      </c>
      <c r="B129" t="s">
        <v>19</v>
      </c>
      <c r="C129" t="s">
        <v>53</v>
      </c>
      <c r="D129" t="s">
        <v>35</v>
      </c>
      <c r="E129" t="s">
        <v>29</v>
      </c>
      <c r="F129" t="s">
        <v>292</v>
      </c>
      <c r="G129" t="s">
        <v>114</v>
      </c>
      <c r="H129" t="s">
        <v>19</v>
      </c>
      <c r="I129" t="s">
        <v>18</v>
      </c>
      <c r="J129" t="s">
        <v>19</v>
      </c>
      <c r="K129" t="s">
        <v>112</v>
      </c>
    </row>
    <row r="130" spans="1:11">
      <c r="A130" t="s">
        <v>305</v>
      </c>
      <c r="B130" t="s">
        <v>18</v>
      </c>
      <c r="C130" t="s">
        <v>18</v>
      </c>
      <c r="D130" t="s">
        <v>18</v>
      </c>
      <c r="E130" t="s">
        <v>18</v>
      </c>
      <c r="F130" t="s">
        <v>18</v>
      </c>
      <c r="G130" t="s">
        <v>18</v>
      </c>
      <c r="H130" t="s">
        <v>18</v>
      </c>
      <c r="I130" t="s">
        <v>18</v>
      </c>
      <c r="J130" t="s">
        <v>18</v>
      </c>
      <c r="K130" t="s">
        <v>18</v>
      </c>
    </row>
    <row r="131" spans="1:11">
      <c r="A131" t="s">
        <v>306</v>
      </c>
      <c r="B131" t="s">
        <v>18</v>
      </c>
      <c r="C131" t="s">
        <v>18</v>
      </c>
      <c r="D131" t="s">
        <v>18</v>
      </c>
      <c r="E131" t="s">
        <v>18</v>
      </c>
      <c r="F131" t="s">
        <v>18</v>
      </c>
      <c r="G131" t="s">
        <v>18</v>
      </c>
      <c r="H131" t="s">
        <v>18</v>
      </c>
      <c r="I131" t="s">
        <v>18</v>
      </c>
      <c r="J131" t="s">
        <v>18</v>
      </c>
      <c r="K131" t="s">
        <v>18</v>
      </c>
    </row>
    <row r="132" spans="1:11">
      <c r="A132" t="s">
        <v>307</v>
      </c>
      <c r="B132" t="s">
        <v>18</v>
      </c>
      <c r="C132" t="s">
        <v>18</v>
      </c>
      <c r="D132" t="s">
        <v>18</v>
      </c>
      <c r="E132" t="s">
        <v>18</v>
      </c>
      <c r="F132" t="s">
        <v>18</v>
      </c>
      <c r="G132" t="s">
        <v>18</v>
      </c>
      <c r="H132" t="s">
        <v>18</v>
      </c>
      <c r="I132" t="s">
        <v>18</v>
      </c>
      <c r="J132" t="s">
        <v>18</v>
      </c>
      <c r="K132" t="s">
        <v>18</v>
      </c>
    </row>
    <row r="133" spans="1:11">
      <c r="A133" t="s">
        <v>308</v>
      </c>
      <c r="B133" t="s">
        <v>12</v>
      </c>
      <c r="C133" t="s">
        <v>18</v>
      </c>
      <c r="D133" t="s">
        <v>18</v>
      </c>
      <c r="E133" t="s">
        <v>12</v>
      </c>
      <c r="F133" t="s">
        <v>16</v>
      </c>
      <c r="G133" t="s">
        <v>18</v>
      </c>
      <c r="H133" t="s">
        <v>12</v>
      </c>
      <c r="I133" t="s">
        <v>18</v>
      </c>
      <c r="J133" t="s">
        <v>18</v>
      </c>
      <c r="K133" t="s">
        <v>17</v>
      </c>
    </row>
    <row r="134" spans="1:11">
      <c r="A134" t="s">
        <v>309</v>
      </c>
      <c r="B134" t="s">
        <v>18</v>
      </c>
      <c r="C134" t="s">
        <v>18</v>
      </c>
      <c r="D134" t="s">
        <v>18</v>
      </c>
      <c r="E134" t="s">
        <v>18</v>
      </c>
      <c r="F134" t="s">
        <v>18</v>
      </c>
      <c r="G134" t="s">
        <v>18</v>
      </c>
      <c r="H134" t="s">
        <v>18</v>
      </c>
      <c r="I134" t="s">
        <v>18</v>
      </c>
      <c r="J134" t="s">
        <v>18</v>
      </c>
      <c r="K134" t="s">
        <v>18</v>
      </c>
    </row>
    <row r="135" spans="1:11">
      <c r="A135" t="s">
        <v>310</v>
      </c>
      <c r="B135" t="s">
        <v>18</v>
      </c>
      <c r="C135" t="s">
        <v>18</v>
      </c>
      <c r="D135" t="s">
        <v>18</v>
      </c>
      <c r="E135" t="s">
        <v>18</v>
      </c>
      <c r="F135" t="s">
        <v>18</v>
      </c>
      <c r="G135" t="s">
        <v>18</v>
      </c>
      <c r="H135" t="s">
        <v>18</v>
      </c>
      <c r="I135" t="s">
        <v>18</v>
      </c>
      <c r="J135" t="s">
        <v>18</v>
      </c>
      <c r="K135" t="s">
        <v>18</v>
      </c>
    </row>
    <row r="136" spans="1:11">
      <c r="A136" t="s">
        <v>311</v>
      </c>
      <c r="B136" t="s">
        <v>12</v>
      </c>
      <c r="C136" t="s">
        <v>12</v>
      </c>
      <c r="D136" t="s">
        <v>19</v>
      </c>
      <c r="E136" t="s">
        <v>17</v>
      </c>
      <c r="F136" t="s">
        <v>34</v>
      </c>
      <c r="G136" t="s">
        <v>164</v>
      </c>
      <c r="H136" t="s">
        <v>16</v>
      </c>
      <c r="I136" t="s">
        <v>18</v>
      </c>
      <c r="J136" t="s">
        <v>53</v>
      </c>
      <c r="K136" t="s">
        <v>312</v>
      </c>
    </row>
    <row r="137" spans="1:11">
      <c r="A137" t="s">
        <v>313</v>
      </c>
      <c r="B137" t="s">
        <v>314</v>
      </c>
      <c r="C137" t="s">
        <v>315</v>
      </c>
      <c r="D137" t="s">
        <v>316</v>
      </c>
      <c r="E137" t="s">
        <v>317</v>
      </c>
      <c r="F137" t="s">
        <v>318</v>
      </c>
      <c r="G137" t="s">
        <v>72</v>
      </c>
      <c r="H137" t="s">
        <v>72</v>
      </c>
      <c r="I137" t="s">
        <v>72</v>
      </c>
      <c r="J137" t="s">
        <v>319</v>
      </c>
      <c r="K137" t="s">
        <v>72</v>
      </c>
    </row>
    <row r="138" spans="1:11">
      <c r="A138" t="s">
        <v>320</v>
      </c>
      <c r="B138" t="s">
        <v>15</v>
      </c>
      <c r="C138" t="s">
        <v>12</v>
      </c>
      <c r="D138" t="s">
        <v>14</v>
      </c>
      <c r="E138" t="s">
        <v>29</v>
      </c>
      <c r="F138" t="s">
        <v>215</v>
      </c>
      <c r="G138" t="s">
        <v>17</v>
      </c>
      <c r="H138" t="s">
        <v>18</v>
      </c>
      <c r="I138" t="s">
        <v>18</v>
      </c>
      <c r="J138" t="s">
        <v>15</v>
      </c>
      <c r="K138" t="s">
        <v>18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A2" sqref="A2"/>
    </sheetView>
  </sheetViews>
  <sheetFormatPr baseColWidth="10" defaultRowHeight="14" x14ac:dyDescent="0"/>
  <cols>
    <col min="1" max="1" width="70.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</row>
    <row r="2" spans="1:10">
      <c r="A2" s="2" t="s">
        <v>321</v>
      </c>
      <c r="B2">
        <f>SUM('Sheet 1'!B9:B16)</f>
        <v>16</v>
      </c>
      <c r="C2">
        <f>SUM('Sheet 1'!C9:C16)</f>
        <v>25</v>
      </c>
      <c r="D2">
        <f>SUM('Sheet 1'!D9:D16)</f>
        <v>21</v>
      </c>
      <c r="E2">
        <f>SUM('Sheet 1'!E9:E16)</f>
        <v>25</v>
      </c>
      <c r="F2">
        <f>SUM('Sheet 1'!F9:F16)</f>
        <v>24</v>
      </c>
      <c r="G2">
        <f>SUM('Sheet 1'!G9:G16)</f>
        <v>22</v>
      </c>
      <c r="H2">
        <f>SUM('Sheet 1'!H9:H16)</f>
        <v>18</v>
      </c>
      <c r="I2">
        <f>SUM('Sheet 1'!J9:J16)</f>
        <v>16</v>
      </c>
      <c r="J2">
        <f>SUM('Sheet 1'!K9:K16)</f>
        <v>26</v>
      </c>
    </row>
    <row r="3" spans="1:10">
      <c r="A3" t="s">
        <v>322</v>
      </c>
      <c r="B3" s="5">
        <f xml:space="preserve"> 'Sheet 1'!B117/ summary!B2</f>
        <v>1.5</v>
      </c>
      <c r="C3" s="5">
        <f xml:space="preserve"> 'Sheet 1'!C117/ summary!C2</f>
        <v>1</v>
      </c>
      <c r="D3" s="5">
        <f xml:space="preserve"> 'Sheet 1'!D117/ summary!D2</f>
        <v>1.2857142857142858</v>
      </c>
      <c r="E3" s="5">
        <f xml:space="preserve"> 'Sheet 1'!E117/ summary!E2</f>
        <v>2.68</v>
      </c>
      <c r="F3" s="5">
        <f xml:space="preserve"> 'Sheet 1'!F117/ summary!F2</f>
        <v>1.625</v>
      </c>
      <c r="G3" s="5">
        <f xml:space="preserve"> 'Sheet 1'!G117/ summary!G2</f>
        <v>2.6363636363636362</v>
      </c>
      <c r="H3" s="5">
        <f xml:space="preserve"> 'Sheet 1'!H117/ summary!H2</f>
        <v>2.1111111111111112</v>
      </c>
      <c r="I3" s="5">
        <f xml:space="preserve"> 'Sheet 1'!J117/ summary!I2</f>
        <v>2</v>
      </c>
      <c r="J3" s="5">
        <f xml:space="preserve"> 'Sheet 1'!K117/ summary!J2</f>
        <v>2.8461538461538463</v>
      </c>
    </row>
    <row r="4" spans="1:10">
      <c r="A4" t="s">
        <v>323</v>
      </c>
      <c r="B4" s="5">
        <f xml:space="preserve"> 'Sheet 1'!B118 /summary!B2</f>
        <v>0</v>
      </c>
      <c r="C4" s="5">
        <f xml:space="preserve"> 'Sheet 1'!C118 /summary!C2</f>
        <v>0.16</v>
      </c>
      <c r="D4" s="5">
        <f xml:space="preserve"> 'Sheet 1'!D118 /summary!D2</f>
        <v>0.38095238095238093</v>
      </c>
      <c r="E4" s="5">
        <f xml:space="preserve"> 'Sheet 1'!E118 /summary!E2</f>
        <v>0.16</v>
      </c>
      <c r="F4" s="5">
        <f xml:space="preserve"> 'Sheet 1'!F118 /summary!F2</f>
        <v>0.125</v>
      </c>
      <c r="G4" s="5">
        <f xml:space="preserve"> 'Sheet 1'!G118 /summary!G2</f>
        <v>0</v>
      </c>
      <c r="H4" s="5">
        <f xml:space="preserve"> 'Sheet 1'!H118 /summary!H2</f>
        <v>0</v>
      </c>
      <c r="I4" s="5">
        <f xml:space="preserve"> 'Sheet 1'!J118 /summary!I2</f>
        <v>6.25E-2</v>
      </c>
      <c r="J4" s="5">
        <f xml:space="preserve"> 'Sheet 1'!K118 /summary!J2</f>
        <v>7.6923076923076927E-2</v>
      </c>
    </row>
    <row r="5" spans="1:10">
      <c r="A5" t="s">
        <v>324</v>
      </c>
      <c r="B5" s="5">
        <f xml:space="preserve"> 'Sheet 1'!B119 / summary!B2</f>
        <v>0</v>
      </c>
      <c r="C5" s="5">
        <f xml:space="preserve"> 'Sheet 1'!C119 / summary!C2</f>
        <v>0</v>
      </c>
      <c r="D5" s="5">
        <f xml:space="preserve"> 'Sheet 1'!D119 / summary!D2</f>
        <v>0</v>
      </c>
      <c r="E5" s="5">
        <f xml:space="preserve"> 'Sheet 1'!E119 / summary!E2</f>
        <v>0</v>
      </c>
      <c r="F5" s="5">
        <f xml:space="preserve"> 'Sheet 1'!F119 / summary!F2</f>
        <v>0</v>
      </c>
      <c r="G5" s="5">
        <f xml:space="preserve"> 'Sheet 1'!G119 / summary!G2</f>
        <v>4.5454545454545456E-2</v>
      </c>
      <c r="H5" s="5">
        <f xml:space="preserve"> 'Sheet 1'!H119 / summary!H2</f>
        <v>0</v>
      </c>
      <c r="I5" s="5">
        <f xml:space="preserve"> 'Sheet 1'!J119 / summary!I2</f>
        <v>0</v>
      </c>
      <c r="J5" s="5">
        <f xml:space="preserve"> 'Sheet 1'!K119 / summary!J2</f>
        <v>0</v>
      </c>
    </row>
    <row r="6" spans="1:10">
      <c r="A6" t="s">
        <v>325</v>
      </c>
      <c r="B6" s="5">
        <f xml:space="preserve"> 'Sheet 1'!B120 / summary!B2</f>
        <v>0.75</v>
      </c>
      <c r="C6" s="5">
        <f xml:space="preserve"> 'Sheet 1'!C120 / summary!C2</f>
        <v>1.44</v>
      </c>
      <c r="D6" s="5">
        <f xml:space="preserve"> 'Sheet 1'!D120 / summary!D2</f>
        <v>1.1904761904761905</v>
      </c>
      <c r="E6" s="5">
        <f xml:space="preserve"> 'Sheet 1'!E120 / summary!E2</f>
        <v>0.24</v>
      </c>
      <c r="F6" s="5">
        <f xml:space="preserve"> 'Sheet 1'!F120 / summary!F2</f>
        <v>1.0416666666666667</v>
      </c>
      <c r="G6" s="5">
        <f xml:space="preserve"> 'Sheet 1'!G120 / summary!G2</f>
        <v>2.5909090909090908</v>
      </c>
      <c r="H6" s="5">
        <f xml:space="preserve"> 'Sheet 1'!H120 / summary!H2</f>
        <v>0.22222222222222221</v>
      </c>
      <c r="I6" s="5">
        <f xml:space="preserve"> 'Sheet 1'!J120 / summary!I2</f>
        <v>0.3125</v>
      </c>
      <c r="J6" s="5">
        <f xml:space="preserve"> 'Sheet 1'!K120 / summary!J2</f>
        <v>3.5769230769230771</v>
      </c>
    </row>
    <row r="7" spans="1:10">
      <c r="A7" t="s">
        <v>326</v>
      </c>
      <c r="B7" s="5">
        <f xml:space="preserve"> 'Sheet 1'!B118 / summary!B2</f>
        <v>0</v>
      </c>
      <c r="C7" s="5">
        <f xml:space="preserve"> 'Sheet 1'!C118 / summary!C2</f>
        <v>0.16</v>
      </c>
      <c r="D7" s="5">
        <f xml:space="preserve"> 'Sheet 1'!D118 / summary!D2</f>
        <v>0.38095238095238093</v>
      </c>
      <c r="E7" s="5">
        <f xml:space="preserve"> 'Sheet 1'!E118 / summary!E2</f>
        <v>0.16</v>
      </c>
      <c r="F7" s="5">
        <f xml:space="preserve"> 'Sheet 1'!F118 / summary!F2</f>
        <v>0.125</v>
      </c>
      <c r="G7" s="5">
        <f xml:space="preserve"> 'Sheet 1'!G118 / summary!G2</f>
        <v>0</v>
      </c>
      <c r="H7" s="5">
        <f xml:space="preserve"> 'Sheet 1'!H118 / summary!H2</f>
        <v>0</v>
      </c>
      <c r="I7" s="5">
        <f xml:space="preserve"> 'Sheet 1'!J118 / summary!I2</f>
        <v>6.25E-2</v>
      </c>
      <c r="J7" s="5">
        <f xml:space="preserve"> 'Sheet 1'!K118 / summary!J2</f>
        <v>7.6923076923076927E-2</v>
      </c>
    </row>
    <row r="8" spans="1:10">
      <c r="A8" t="s">
        <v>327</v>
      </c>
      <c r="B8" s="5">
        <f xml:space="preserve"> 'Sheet 1'!B67/summary!B2</f>
        <v>0</v>
      </c>
      <c r="C8" s="5">
        <f xml:space="preserve"> 'Sheet 1'!C67/summary!C2</f>
        <v>9.52</v>
      </c>
      <c r="D8" s="5">
        <f xml:space="preserve"> 'Sheet 1'!D67/summary!D2</f>
        <v>1.0952380952380953</v>
      </c>
      <c r="E8" s="5">
        <f xml:space="preserve"> 'Sheet 1'!E67/summary!E2</f>
        <v>0.16</v>
      </c>
      <c r="F8" s="5">
        <f xml:space="preserve"> 'Sheet 1'!F67/summary!F2</f>
        <v>0.20833333333333334</v>
      </c>
      <c r="G8" s="5">
        <f xml:space="preserve"> 'Sheet 1'!G67/summary!G2</f>
        <v>3.2727272727272729</v>
      </c>
      <c r="H8" s="5">
        <f xml:space="preserve"> 'Sheet 1'!H67/summary!H2</f>
        <v>0.72222222222222221</v>
      </c>
      <c r="I8" s="5">
        <f xml:space="preserve"> 'Sheet 1'!J67/summary!I2</f>
        <v>0.875</v>
      </c>
      <c r="J8" s="5">
        <f xml:space="preserve"> 'Sheet 1'!K67/summary!J2</f>
        <v>0.23076923076923078</v>
      </c>
    </row>
    <row r="9" spans="1:10">
      <c r="A9" t="s">
        <v>328</v>
      </c>
      <c r="B9" s="5">
        <f>'Sheet 1'!B127/summary!B2</f>
        <v>0</v>
      </c>
      <c r="C9" s="5">
        <f>'Sheet 1'!C127/summary!C2</f>
        <v>0.4</v>
      </c>
      <c r="D9" s="5">
        <f>'Sheet 1'!D127/summary!D2</f>
        <v>4.7619047619047616E-2</v>
      </c>
      <c r="E9" s="5">
        <f>'Sheet 1'!E127/summary!E2</f>
        <v>0.28000000000000003</v>
      </c>
      <c r="F9" s="5">
        <f>'Sheet 1'!F127/summary!F2</f>
        <v>0</v>
      </c>
      <c r="G9" s="5">
        <f>'Sheet 1'!G127/summary!G2</f>
        <v>1.6818181818181819</v>
      </c>
      <c r="H9" s="5">
        <f>'Sheet 1'!H127/summary!H2</f>
        <v>0</v>
      </c>
      <c r="I9" s="5">
        <f>'Sheet 1'!J127/summary!I2</f>
        <v>0.3125</v>
      </c>
      <c r="J9" s="5">
        <f>'Sheet 1'!K127/summary!J2</f>
        <v>0.46153846153846156</v>
      </c>
    </row>
    <row r="10" spans="1:10">
      <c r="A10" t="s">
        <v>329</v>
      </c>
      <c r="B10" s="5">
        <f xml:space="preserve"> 'Sheet 1'!B124/summary!B2</f>
        <v>97.375</v>
      </c>
      <c r="C10" s="5">
        <f xml:space="preserve"> 'Sheet 1'!C124/summary!C2</f>
        <v>12</v>
      </c>
      <c r="D10" s="5">
        <f xml:space="preserve"> 'Sheet 1'!D124/summary!D2</f>
        <v>73.571428571428569</v>
      </c>
      <c r="E10" s="5">
        <f xml:space="preserve"> 'Sheet 1'!E124/summary!E2</f>
        <v>35.880000000000003</v>
      </c>
      <c r="F10" s="5">
        <f xml:space="preserve"> 'Sheet 1'!F124/summary!F2</f>
        <v>50.75</v>
      </c>
      <c r="G10" s="5">
        <f xml:space="preserve"> 'Sheet 1'!G124/summary!G2</f>
        <v>140.40909090909091</v>
      </c>
      <c r="H10" s="5">
        <f xml:space="preserve"> 'Sheet 1'!H124/summary!H2</f>
        <v>48.888888888888886</v>
      </c>
      <c r="I10" s="5">
        <f xml:space="preserve"> 'Sheet 1'!J124/summary!I2</f>
        <v>143.875</v>
      </c>
      <c r="J10" s="5">
        <f xml:space="preserve"> 'Sheet 1'!K124/summary!J2</f>
        <v>126.84615384615384</v>
      </c>
    </row>
  </sheetData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ioannismilas</dc:creator>
  <cp:lastModifiedBy>Ioannis Milas</cp:lastModifiedBy>
  <dcterms:created xsi:type="dcterms:W3CDTF">2022-05-24T16:52:55Z</dcterms:created>
  <dcterms:modified xsi:type="dcterms:W3CDTF">2022-05-24T16:01:51Z</dcterms:modified>
</cp:coreProperties>
</file>