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ΙΔΙΟΙ ΠΟΡΟΙ" sheetId="1" r:id="rId1"/>
  </sheets>
  <definedNames>
    <definedName name="__xlnm.Print_Area" localSheetId="0">'ΙΔΙΟΙ ΠΟΡΟΙ'!$A$1:$Q$412</definedName>
    <definedName name="_xlnm.Print_Area" localSheetId="0">'ΙΔΙΟΙ ΠΟΡΟΙ'!$A$1:$Q$412</definedName>
  </definedNames>
  <calcPr calcId="114210"/>
</workbook>
</file>

<file path=xl/calcChain.xml><?xml version="1.0" encoding="utf-8"?>
<calcChain xmlns="http://schemas.openxmlformats.org/spreadsheetml/2006/main">
  <c r="L12" i="1"/>
  <c r="L18"/>
  <c r="K22"/>
  <c r="L22"/>
  <c r="L24"/>
  <c r="L30"/>
  <c r="L35"/>
  <c r="L42"/>
  <c r="L46"/>
  <c r="L52"/>
  <c r="L58"/>
  <c r="L66"/>
  <c r="L72"/>
  <c r="L78"/>
  <c r="L84"/>
  <c r="L92"/>
  <c r="L98"/>
  <c r="L104"/>
  <c r="L112"/>
  <c r="L118"/>
  <c r="L124"/>
  <c r="L399"/>
  <c r="L135"/>
  <c r="L141"/>
  <c r="L146"/>
  <c r="L149"/>
  <c r="L154"/>
  <c r="L162"/>
  <c r="L168"/>
  <c r="L174"/>
  <c r="L182"/>
  <c r="L187"/>
  <c r="L195"/>
  <c r="L201"/>
  <c r="L207"/>
  <c r="L213"/>
  <c r="L219"/>
  <c r="L225"/>
  <c r="L231"/>
  <c r="L400"/>
  <c r="L242"/>
  <c r="L246"/>
  <c r="L252"/>
  <c r="L258"/>
  <c r="L266"/>
  <c r="L274"/>
  <c r="L280"/>
  <c r="L286"/>
  <c r="L291"/>
  <c r="L299"/>
  <c r="L305"/>
  <c r="L401"/>
  <c r="L316"/>
  <c r="L322"/>
  <c r="L329"/>
  <c r="L335"/>
  <c r="L342"/>
  <c r="L350"/>
  <c r="L356"/>
  <c r="L362"/>
  <c r="L368"/>
  <c r="L376"/>
  <c r="L384"/>
  <c r="L390"/>
  <c r="L396"/>
  <c r="L402"/>
  <c r="L403"/>
  <c r="G410"/>
  <c r="G409"/>
  <c r="O12"/>
  <c r="O18"/>
  <c r="O24"/>
  <c r="O30"/>
  <c r="O35"/>
  <c r="O42"/>
  <c r="O46"/>
  <c r="O52"/>
  <c r="O58"/>
  <c r="O66"/>
  <c r="O72"/>
  <c r="O78"/>
  <c r="O84"/>
  <c r="O92"/>
  <c r="O98"/>
  <c r="O104"/>
  <c r="O112"/>
  <c r="O118"/>
  <c r="O124"/>
  <c r="O399"/>
  <c r="O135"/>
  <c r="O141"/>
  <c r="O146"/>
  <c r="O149"/>
  <c r="O154"/>
  <c r="O162"/>
  <c r="O168"/>
  <c r="O174"/>
  <c r="O182"/>
  <c r="O187"/>
  <c r="O195"/>
  <c r="O201"/>
  <c r="O207"/>
  <c r="O213"/>
  <c r="O219"/>
  <c r="O225"/>
  <c r="O231"/>
  <c r="O400"/>
  <c r="O242"/>
  <c r="O246"/>
  <c r="O252"/>
  <c r="O258"/>
  <c r="O266"/>
  <c r="O274"/>
  <c r="O280"/>
  <c r="O286"/>
  <c r="O291"/>
  <c r="O299"/>
  <c r="O305"/>
  <c r="O401"/>
  <c r="O316"/>
  <c r="O322"/>
  <c r="O329"/>
  <c r="O335"/>
  <c r="O342"/>
  <c r="O350"/>
  <c r="O356"/>
  <c r="O362"/>
  <c r="O368"/>
  <c r="O376"/>
  <c r="O384"/>
  <c r="O390"/>
  <c r="O396"/>
  <c r="O402"/>
  <c r="O403"/>
  <c r="N12"/>
  <c r="N18"/>
  <c r="N24"/>
  <c r="N30"/>
  <c r="N35"/>
  <c r="N42"/>
  <c r="N46"/>
  <c r="N52"/>
  <c r="N58"/>
  <c r="N66"/>
  <c r="N72"/>
  <c r="N78"/>
  <c r="N84"/>
  <c r="N92"/>
  <c r="N98"/>
  <c r="N104"/>
  <c r="N112"/>
  <c r="N118"/>
  <c r="N124"/>
  <c r="N399"/>
  <c r="N135"/>
  <c r="N141"/>
  <c r="N146"/>
  <c r="N149"/>
  <c r="N154"/>
  <c r="N162"/>
  <c r="N168"/>
  <c r="N174"/>
  <c r="N182"/>
  <c r="N187"/>
  <c r="N195"/>
  <c r="N201"/>
  <c r="N207"/>
  <c r="N213"/>
  <c r="N219"/>
  <c r="N225"/>
  <c r="N231"/>
  <c r="N400"/>
  <c r="N242"/>
  <c r="N246"/>
  <c r="N252"/>
  <c r="N258"/>
  <c r="N266"/>
  <c r="N274"/>
  <c r="N280"/>
  <c r="N286"/>
  <c r="N291"/>
  <c r="N299"/>
  <c r="N305"/>
  <c r="N401"/>
  <c r="N316"/>
  <c r="N322"/>
  <c r="N329"/>
  <c r="N335"/>
  <c r="N342"/>
  <c r="N350"/>
  <c r="N356"/>
  <c r="N362"/>
  <c r="N368"/>
  <c r="N376"/>
  <c r="N384"/>
  <c r="N390"/>
  <c r="N396"/>
  <c r="N402"/>
  <c r="N403"/>
  <c r="M12"/>
  <c r="M18"/>
  <c r="M24"/>
  <c r="M30"/>
  <c r="M35"/>
  <c r="M42"/>
  <c r="M46"/>
  <c r="M52"/>
  <c r="M58"/>
  <c r="M66"/>
  <c r="M72"/>
  <c r="M78"/>
  <c r="M84"/>
  <c r="M92"/>
  <c r="M98"/>
  <c r="M104"/>
  <c r="M112"/>
  <c r="M118"/>
  <c r="M124"/>
  <c r="M399"/>
  <c r="M135"/>
  <c r="M141"/>
  <c r="M146"/>
  <c r="M149"/>
  <c r="M154"/>
  <c r="M162"/>
  <c r="M168"/>
  <c r="M174"/>
  <c r="M182"/>
  <c r="M187"/>
  <c r="M192"/>
  <c r="M195"/>
  <c r="M201"/>
  <c r="M207"/>
  <c r="M213"/>
  <c r="M219"/>
  <c r="M225"/>
  <c r="M231"/>
  <c r="M400"/>
  <c r="M242"/>
  <c r="M246"/>
  <c r="M252"/>
  <c r="M258"/>
  <c r="M266"/>
  <c r="M274"/>
  <c r="M280"/>
  <c r="M286"/>
  <c r="M291"/>
  <c r="M299"/>
  <c r="M305"/>
  <c r="M401"/>
  <c r="M316"/>
  <c r="M322"/>
  <c r="M329"/>
  <c r="M335"/>
  <c r="M342"/>
  <c r="M350"/>
  <c r="M356"/>
  <c r="M362"/>
  <c r="M368"/>
  <c r="M376"/>
  <c r="M384"/>
  <c r="M390"/>
  <c r="M396"/>
  <c r="M402"/>
  <c r="M403"/>
  <c r="I12"/>
  <c r="J12"/>
  <c r="K12"/>
  <c r="I18"/>
  <c r="J18"/>
  <c r="K18"/>
  <c r="I24"/>
  <c r="J24"/>
  <c r="K24"/>
  <c r="I30"/>
  <c r="J30"/>
  <c r="K30"/>
  <c r="I35"/>
  <c r="J35"/>
  <c r="K35"/>
  <c r="I42"/>
  <c r="J42"/>
  <c r="K42"/>
  <c r="K46"/>
  <c r="I52"/>
  <c r="J52"/>
  <c r="K52"/>
  <c r="I58"/>
  <c r="J58"/>
  <c r="K58"/>
  <c r="I66"/>
  <c r="J66"/>
  <c r="K66"/>
  <c r="I72"/>
  <c r="J72"/>
  <c r="K72"/>
  <c r="I78"/>
  <c r="J78"/>
  <c r="K78"/>
  <c r="I84"/>
  <c r="J84"/>
  <c r="K84"/>
  <c r="I92"/>
  <c r="J92"/>
  <c r="K92"/>
  <c r="I98"/>
  <c r="J98"/>
  <c r="K98"/>
  <c r="I104"/>
  <c r="J104"/>
  <c r="K104"/>
  <c r="I112"/>
  <c r="J112"/>
  <c r="K112"/>
  <c r="I118"/>
  <c r="J118"/>
  <c r="K118"/>
  <c r="I124"/>
  <c r="J124"/>
  <c r="K124"/>
  <c r="K399"/>
  <c r="K133"/>
  <c r="K134"/>
  <c r="K135"/>
  <c r="I141"/>
  <c r="J141"/>
  <c r="K141"/>
  <c r="I146"/>
  <c r="J146"/>
  <c r="K146"/>
  <c r="I149"/>
  <c r="J149"/>
  <c r="K149"/>
  <c r="K152"/>
  <c r="K154"/>
  <c r="I162"/>
  <c r="J162"/>
  <c r="K162"/>
  <c r="I168"/>
  <c r="J168"/>
  <c r="K168"/>
  <c r="I174"/>
  <c r="J174"/>
  <c r="K174"/>
  <c r="I182"/>
  <c r="J182"/>
  <c r="K182"/>
  <c r="K187"/>
  <c r="I195"/>
  <c r="J195"/>
  <c r="K195"/>
  <c r="I201"/>
  <c r="J201"/>
  <c r="K201"/>
  <c r="I207"/>
  <c r="J207"/>
  <c r="K207"/>
  <c r="I213"/>
  <c r="J213"/>
  <c r="K213"/>
  <c r="I219"/>
  <c r="J219"/>
  <c r="K219"/>
  <c r="I225"/>
  <c r="J225"/>
  <c r="K225"/>
  <c r="I231"/>
  <c r="J231"/>
  <c r="K231"/>
  <c r="K400"/>
  <c r="I242"/>
  <c r="J242"/>
  <c r="K242"/>
  <c r="K246"/>
  <c r="I252"/>
  <c r="J252"/>
  <c r="K252"/>
  <c r="I258"/>
  <c r="J258"/>
  <c r="K258"/>
  <c r="K261"/>
  <c r="K262"/>
  <c r="K263"/>
  <c r="K264"/>
  <c r="K265"/>
  <c r="K266"/>
  <c r="I274"/>
  <c r="J274"/>
  <c r="K274"/>
  <c r="I280"/>
  <c r="J280"/>
  <c r="K280"/>
  <c r="I286"/>
  <c r="J286"/>
  <c r="K286"/>
  <c r="I291"/>
  <c r="J291"/>
  <c r="K291"/>
  <c r="I299"/>
  <c r="J299"/>
  <c r="K299"/>
  <c r="I305"/>
  <c r="J305"/>
  <c r="K305"/>
  <c r="K401"/>
  <c r="I316"/>
  <c r="J316"/>
  <c r="K316"/>
  <c r="I322"/>
  <c r="J322"/>
  <c r="K322"/>
  <c r="I329"/>
  <c r="J329"/>
  <c r="K329"/>
  <c r="I335"/>
  <c r="J335"/>
  <c r="K335"/>
  <c r="I342"/>
  <c r="J342"/>
  <c r="K342"/>
  <c r="I350"/>
  <c r="J350"/>
  <c r="K350"/>
  <c r="I356"/>
  <c r="J356"/>
  <c r="K356"/>
  <c r="I362"/>
  <c r="J362"/>
  <c r="K362"/>
  <c r="I368"/>
  <c r="J368"/>
  <c r="K368"/>
  <c r="I376"/>
  <c r="J376"/>
  <c r="K376"/>
  <c r="I384"/>
  <c r="J384"/>
  <c r="K384"/>
  <c r="I390"/>
  <c r="J390"/>
  <c r="K390"/>
  <c r="I396"/>
  <c r="J396"/>
  <c r="K396"/>
  <c r="K402"/>
  <c r="K403"/>
  <c r="J46"/>
  <c r="J399"/>
  <c r="J135"/>
  <c r="J154"/>
  <c r="J187"/>
  <c r="J400"/>
  <c r="J246"/>
  <c r="J266"/>
  <c r="J401"/>
  <c r="J402"/>
  <c r="J403"/>
  <c r="I46"/>
  <c r="I399"/>
  <c r="I135"/>
  <c r="I154"/>
  <c r="I187"/>
  <c r="I400"/>
  <c r="I246"/>
  <c r="I266"/>
  <c r="I401"/>
  <c r="I402"/>
  <c r="I403"/>
  <c r="H12"/>
  <c r="H18"/>
  <c r="H24"/>
  <c r="H30"/>
  <c r="H35"/>
  <c r="H42"/>
  <c r="H46"/>
  <c r="H52"/>
  <c r="H58"/>
  <c r="H66"/>
  <c r="H72"/>
  <c r="H78"/>
  <c r="H84"/>
  <c r="H92"/>
  <c r="H98"/>
  <c r="H104"/>
  <c r="H112"/>
  <c r="H118"/>
  <c r="H124"/>
  <c r="H399"/>
  <c r="H135"/>
  <c r="H141"/>
  <c r="H146"/>
  <c r="H149"/>
  <c r="H154"/>
  <c r="H162"/>
  <c r="H168"/>
  <c r="H174"/>
  <c r="H182"/>
  <c r="H187"/>
  <c r="H195"/>
  <c r="H201"/>
  <c r="H207"/>
  <c r="H213"/>
  <c r="H219"/>
  <c r="H225"/>
  <c r="H231"/>
  <c r="H400"/>
  <c r="H242"/>
  <c r="H246"/>
  <c r="H252"/>
  <c r="H258"/>
  <c r="H266"/>
  <c r="H274"/>
  <c r="H280"/>
  <c r="H286"/>
  <c r="H291"/>
  <c r="H299"/>
  <c r="H305"/>
  <c r="H401"/>
  <c r="H316"/>
  <c r="H322"/>
  <c r="H329"/>
  <c r="H335"/>
  <c r="H342"/>
  <c r="H350"/>
  <c r="H356"/>
  <c r="H362"/>
  <c r="H368"/>
  <c r="H376"/>
  <c r="H384"/>
  <c r="H390"/>
  <c r="H396"/>
  <c r="H402"/>
  <c r="H403"/>
  <c r="K395"/>
  <c r="K394"/>
  <c r="K393"/>
  <c r="K389"/>
  <c r="K388"/>
  <c r="K387"/>
  <c r="K375"/>
  <c r="K374"/>
  <c r="K373"/>
  <c r="K361"/>
  <c r="K360"/>
  <c r="K359"/>
  <c r="K355"/>
  <c r="K354"/>
  <c r="K353"/>
  <c r="K349"/>
  <c r="K348"/>
  <c r="K347"/>
  <c r="K334"/>
  <c r="K333"/>
  <c r="K332"/>
  <c r="K328"/>
  <c r="K321"/>
  <c r="K320"/>
  <c r="K319"/>
  <c r="K315"/>
  <c r="K314"/>
  <c r="K313"/>
  <c r="K304"/>
  <c r="K303"/>
  <c r="K290"/>
  <c r="K289"/>
  <c r="K285"/>
  <c r="K284"/>
  <c r="K283"/>
  <c r="K279"/>
  <c r="K278"/>
  <c r="K273"/>
  <c r="K272"/>
  <c r="K257"/>
  <c r="K256"/>
  <c r="K255"/>
  <c r="K251"/>
  <c r="K250"/>
  <c r="K241"/>
  <c r="K240"/>
  <c r="K239"/>
  <c r="K230"/>
  <c r="K229"/>
  <c r="K228"/>
  <c r="K218"/>
  <c r="K217"/>
  <c r="K216"/>
  <c r="K212"/>
  <c r="K211"/>
  <c r="Q210"/>
  <c r="K210"/>
  <c r="K206"/>
  <c r="K205"/>
  <c r="K204"/>
  <c r="K200"/>
  <c r="K199"/>
  <c r="K198"/>
  <c r="K181"/>
  <c r="K180"/>
  <c r="K173"/>
  <c r="K172"/>
  <c r="K171"/>
  <c r="K167"/>
  <c r="K166"/>
  <c r="K165"/>
  <c r="K161"/>
  <c r="K160"/>
  <c r="K159"/>
  <c r="K148"/>
  <c r="K140"/>
  <c r="K139"/>
  <c r="K138"/>
  <c r="K123"/>
  <c r="K122"/>
  <c r="K121"/>
  <c r="K117"/>
  <c r="K116"/>
  <c r="K115"/>
  <c r="K111"/>
  <c r="K110"/>
  <c r="K109"/>
  <c r="K103"/>
  <c r="K102"/>
  <c r="K101"/>
  <c r="K97"/>
  <c r="K96"/>
  <c r="K95"/>
  <c r="K91"/>
  <c r="K90"/>
  <c r="K89"/>
  <c r="K83"/>
  <c r="K82"/>
  <c r="K77"/>
  <c r="K76"/>
  <c r="K75"/>
  <c r="K71"/>
  <c r="K70"/>
  <c r="K69"/>
  <c r="K65"/>
  <c r="K64"/>
  <c r="K63"/>
  <c r="K57"/>
  <c r="K56"/>
  <c r="K55"/>
  <c r="K51"/>
  <c r="K41"/>
  <c r="K33"/>
  <c r="K29"/>
  <c r="K28"/>
  <c r="K27"/>
  <c r="K17"/>
  <c r="K16"/>
  <c r="K11"/>
  <c r="K10"/>
  <c r="K9"/>
</calcChain>
</file>

<file path=xl/sharedStrings.xml><?xml version="1.0" encoding="utf-8"?>
<sst xmlns="http://schemas.openxmlformats.org/spreadsheetml/2006/main" count="350" uniqueCount="265">
  <si>
    <t>ΕΛΛΛΗΝΙΚΗ ΔΗΜΟΚΡΑΤΙΑ 
ΠΕΡΙΦΕΡΕΙΑ ΚΕΝΤΡΙΚΗΣ ΜΑΚΕΔΟΝΙΑΣ
ΠΕΡΙΦΕΡΕΙΑΚΗ ΕΝΟΤΗΤΑ ΧΑΛΚΙΔΙΚΗΣ</t>
  </si>
  <si>
    <t>ΠΙΝΑΚΑΣ ΠΡΟΓΡΑΜΜΑΤΟΣ ΕΠΕΝΔΥΤΙΚΩΝ ΔΑΠΑΝΩΝ ΙΔΙΩΝ ΠΟΡΩΝ ΕΤΟΥΣ 2017-1η Τροποποίηση</t>
  </si>
  <si>
    <t>Α/Α</t>
  </si>
  <si>
    <t>ΚΩΔΙΚΟΣ ΠΡΟΓΡ. ΔΙΑΧ. ΕΡΓΟΥ</t>
  </si>
  <si>
    <t>ΚΑΕ ΕΞΟΔΟΥ</t>
  </si>
  <si>
    <t>ΚΩΔ. ΕΡΓΟΥ Ε.Π.</t>
  </si>
  <si>
    <t>ΕΤΟΣ ΕΝΤΑΞΗΣ</t>
  </si>
  <si>
    <t>Σ/Ν</t>
  </si>
  <si>
    <t>ΤΙΤΛΟΣ ΕΡΓΟΥ</t>
  </si>
  <si>
    <t>ΠΡΟΫΠΟΛΟΓΙΣΜΟΣ</t>
  </si>
  <si>
    <t>ΠΛΗΡΩΜΕΣ ΕΩΣ 31-12-2016</t>
  </si>
  <si>
    <t>ΥΠΟΛΟΙΠΟ ΤΗΝ 1/1/2017</t>
  </si>
  <si>
    <t>ΠΙΣΤΩΣΕΙΣ 2017</t>
  </si>
  <si>
    <t>ΚΑΤΑΝΟΜΗ ΧΡΗΜΑΤΟΔΟΤΗΣΗΣ</t>
  </si>
  <si>
    <t>Υπηρεσία Υλοποίησης</t>
  </si>
  <si>
    <t>ΠΑΡΑΤΗΡΗΣΕΙΣ</t>
  </si>
  <si>
    <t>ΕΓΚΕΚΡ.</t>
  </si>
  <si>
    <t>ΠΡΟΤΕΙΝ.</t>
  </si>
  <si>
    <t>ΑΞΟΝΑΣ 1 - ΠΡΟΣΤΑΣΙΑ ΠΕΡΙΒΑΛΛΟΝΤΟΣ ΚΑΙ ΒΕΛΤΙΩΣΗ ΠΟΙΟΤΗΤΑΣ ΖΩΗΣ</t>
  </si>
  <si>
    <t>ΜΕΤΡΟ 1.1 ΤΕΧΝΙΚΕΣ ΥΠΟΔΟΜΕΣ (ΕΓΓΕΙΟΒΕΛΤΙΩΤΙΚΑ - ΑΝΤΙΠΛΗΜΜΥΡΙΚΑ - ΠΡΟΛΗΨΗ ΦΥΣΙΚΩΝ ΚΙΝΔΥΝΩΝ)</t>
  </si>
  <si>
    <t>ΣΤΟΧΟΣ 1.1.1 ΕΝΙΣΧΥΣΗ - ΒΕΛΤΙΩΣΗ ΑΓΡΟΤΙΚΗΣ ΑΝΑΠΤΥΞΗΣ, ΥΠΟΔΟΜΩΝ ΚΑΙ ΔΙΚΤΥΩΝ</t>
  </si>
  <si>
    <t>ΔΡΑΣΗ 1.1.1.1 Εγγειοβελτιωτικά έργα</t>
  </si>
  <si>
    <t>ΣΥΝΟΛΟ ΔΡΑΣΗΣ 1.1.1.1</t>
  </si>
  <si>
    <t>ΔΡΑΣΗ 1.1.1.2 Μελέτες - έρευνες - απόκτηση γης</t>
  </si>
  <si>
    <t>ΣΥΝΟΛΟ ΔΡΑΣΗΣ 1.1.1.2</t>
  </si>
  <si>
    <t>ΣΤΟΧΟΣ 1.1.2 ΠΡΟΣΤΑΣΙΑ, ΑΝΑΔΕΙΞΗ ΚΑΙ ΑΠΟΚΑΤΑΣΤΑΣΗ ΠΕΡΙΒΑΛΛΟΝΤΟΣ</t>
  </si>
  <si>
    <t>1.1.2.1 Έργα πρόληψης φυσικών κινδύνων</t>
  </si>
  <si>
    <t>721                9779.01.01</t>
  </si>
  <si>
    <t>1121ΧΑΛ001ΙΔΠ16</t>
  </si>
  <si>
    <t>Σ</t>
  </si>
  <si>
    <t>ΕΚΤΑΚΤΕΣ ΑΝΑΓΚΕΣ ΠΟΛΙΤΙΚΗΣ ΠΡΟΣΤΑΣΙΑΣ 2016</t>
  </si>
  <si>
    <t>Τμ. Πολιτικής Προστασίας</t>
  </si>
  <si>
    <t>ΣΥΝΟΛΟ ΔΡΑΣΗΣ 1.1.2.1</t>
  </si>
  <si>
    <t>ΔΡΑΣΗ 1.1.2.2 Αντιπλημμυρικά έργα</t>
  </si>
  <si>
    <t>ΣΥΝΟΛΟ ΔΡΑΣΗΣ 1.1.2.2</t>
  </si>
  <si>
    <t>ΔΡΑΣΗ 1.1.2.3 Μελέτες αντιπλημμυρικών έργων</t>
  </si>
  <si>
    <t>721         9762.01</t>
  </si>
  <si>
    <t>1123ΧΑΛ002ΙΔΠ14</t>
  </si>
  <si>
    <t>ΑΞΙΟΛΟΓΗΣΗ ΑΠΟΤΕΛΕΣΜΑΤΩΝ ΕΡΕΥΝΑΣ ΓΙΑ ΤΗΝ ΚΑΤΑΣΚΕΥΗ ΤΕΧΝΙΚΩΝ ΟΙΚΙΣΜΟΥ ΣΥΚΙΑΣ</t>
  </si>
  <si>
    <t>ΥΤΕ</t>
  </si>
  <si>
    <t>Διαδικασία ανάθεσης</t>
  </si>
  <si>
    <t>721        9769.01</t>
  </si>
  <si>
    <t>1123ΧΑΛ001ΙΔΠ15</t>
  </si>
  <si>
    <t>ΣΥΜΦΩΝΙΑ - ΠΛΑΙΣΙΟ ΓΙΑ ΤΗΝ ΕΚΠΟΝΗΣΗ ΠΕΡΙΒΑΛΛΟΝΤΙΚΩΝ - ΥΔΡΑΥΛΙΚΩΝ ΜΕΛΕΤΩΝ ΑΝΤΙΠΛΗΜΜΥΡΙΚΩΝ ΕΡΓΩΝ ΠΕΧ</t>
  </si>
  <si>
    <t>Τεύχη δημοπράτησης</t>
  </si>
  <si>
    <t>ΣΥΝΟΛΟ ΔΡΑΣΗΣ 1.1.2.3</t>
  </si>
  <si>
    <t>ΜΕΤΡΟ 1.2 ΠΡΟΣΤΑΣΙΑ ΚΑΙ ΑΝΑΔΕΙΞΗ ΦΥΣΙΚΟΥ ΚΑΙ ΔΟΜΗΜΕΝΟΥ ΠΕΡΙΒΑΛΛΟΝΤΟΣ (ΔΙΑΧΕΙΡΙΣΤΙΚΑ ΣΧΕΔΙΑ - ΜΕΛΕΤΕΣ &amp; ΕΡΓΑ ΕΡΜΗΝΕΙΑΣ ΠΕΡΙΒΑΛΛΟΝΤΟΣ - ΑΠΟΚΑΤΑΣΤΑΣΗ ΠΕΡΙΒΑΛΛΟΝΤΟΣ - ΧΩΡΟΤΑΞΙΚΟΣ &amp; ΠΟΛΕΟΔΟΜΙΚΟΣ ΣΧΕΔΙΑΣΜΟΣ)</t>
  </si>
  <si>
    <t>ΣΤΟΧΟΣ 1.2.2 ΠΡΟΣΤΑΣΙΑ, ΑΝΑΔΕΙΞΗ ΚΑΙ ΑΠΟΚΑΤΑΣΤΑΣΗ ΠΕΡΙΒΑΛΛΟΝΤΟΣ</t>
  </si>
  <si>
    <t>ΔΡΑΣΗ 1.2.2.1 Έργα προστασίας και ανάδειξης περιβάλλοντος</t>
  </si>
  <si>
    <t>ΣΥΝΟΛΟ ΔΡΑΣΗΣ 1.2.2.1</t>
  </si>
  <si>
    <t>ΔΡΑΣΗ 1.2.2.2 Έργα αποκατάστασης περιβάλλοντος</t>
  </si>
  <si>
    <t>721           9822.02</t>
  </si>
  <si>
    <t>1222ΧΑΛ001ΙΔΠ14</t>
  </si>
  <si>
    <t>Καθαρισμός δρόμων Νότιας Χαλκιδικής</t>
  </si>
  <si>
    <t>YTE</t>
  </si>
  <si>
    <t>ΣΥΝΟΛΟ ΔΡΑΣΗΣ 1.2.2.2</t>
  </si>
  <si>
    <t>ΔΡΑΣΗ 1.2.2.3 Διαχειριστικά σχέδια και μελέτες</t>
  </si>
  <si>
    <t>ΣΥΝΟΛΟ ΔΡΑΣΗΣ 1.2.2.3</t>
  </si>
  <si>
    <t>ΔΡΑΣΗ 1.2.2.4 Χωροταξικός και πολεοδομικός σχεδιασμός</t>
  </si>
  <si>
    <t>ΣΥΝΟΛΟ ΔΡΑΣΗΣ 1.2.2.4</t>
  </si>
  <si>
    <t>ΜΕΤΡΟ 1.3 ΔΙΑΧΕΙΡΙΣΗ ΑΠΟΡΡΙΜΜΑΤΩΝ ΚΑΙ ΛΥΜΑΤΩΝ - ΑΠΟΧΕΤΕΥΣΕΙΣ</t>
  </si>
  <si>
    <t>ΣΤΟΧΟΣ 1.3.3. ΒΕΛΤΙΩΣΗ ΥΠΟΔΟΜΩΝ ΚΑΙ ΔΙΚΤΥΩΝ</t>
  </si>
  <si>
    <t>ΔΡΑΣΗ 1.3.3.1 Έργα αποχετεύσεων</t>
  </si>
  <si>
    <t>ΣΥΝΟΛΟ ΔΡΑΣΗΣ 1.3.3.1</t>
  </si>
  <si>
    <t>ΔΡΑΣΗ 1.3.3.2 Διαχείριση απορριμμάτων</t>
  </si>
  <si>
    <t>ΣΥΝΟΛΟ ΔΡΑΣΗΣ 1.3.3.2</t>
  </si>
  <si>
    <t>ΔΡΑΣΗ 1.3.3.3 Διαχείριση λυμάτων</t>
  </si>
  <si>
    <t>ΣΥΝΟΛΟ ΔΡΑΣΗΣ 1.3.3.3</t>
  </si>
  <si>
    <t>1.3.3.4 Μελέτες - έρευνες - απόκτηση γης</t>
  </si>
  <si>
    <t>ΣΥΝΟΛΟ ΔΡΑΣΗΣ 1.3.3.4</t>
  </si>
  <si>
    <t>ΜΕΤΡΟ 1.4 ΑΝΤΙΜΕΤΩΠΙΣΗ ΑΤΜΟΣΦΑΙΡΙΚΗΣ - ΗΧΗΤΙΚΗΣ - ΗΛΕΚΤΡΟΜΑΓΝΗΤΙΚΗΣ ΡΥΠΑΝΣΗΣ</t>
  </si>
  <si>
    <t>ΣΤΟΧΟΣ 1.4.2 ΠΡΟΣΤΑΣΙΑ, ΑΝΑΔΕΙΞΗ ΚΑΙ ΑΠΟΚΑΤΑΣΤΑΣΗ ΠΕΡΙΒΑΛΛΟΝΤΟΣ</t>
  </si>
  <si>
    <t>1.4.2.1 Ατμοσφαιρική ρύπανση</t>
  </si>
  <si>
    <t>ΣΥΝΟΛΟ ΔΡΑΣΗΣ 1.4.2.1</t>
  </si>
  <si>
    <t>1.4.2.2 Ηχητική ρύπανση</t>
  </si>
  <si>
    <t>ΣΥΝΟΛΟ ΔΡΑΣΗΣ 1.4.2.2</t>
  </si>
  <si>
    <t>1.4.2.3 Ηλεκτρομαγνητική ρύπανση</t>
  </si>
  <si>
    <t>ΣΥΝΟΛΟ ΔΡΑΣΗΣ 1.4.2.3</t>
  </si>
  <si>
    <t>ΜΕΤΡΟ 1.5 ΔΙΑΧΕΙΡΙΣΗ ΥΔΑΤΙΝΩΝ ΠΟΡΩΝ - ΥΔΡΕΥΣΕΙΣ</t>
  </si>
  <si>
    <t>ΣΤΟΧΟΣ 1.5.3 ΒΕΛΤΙΩΣΗ ΥΠΟΔΟΜΩΝ ΚΑΙ ΔΙΚΤΥΩΝ</t>
  </si>
  <si>
    <t>1.5.3.1 Έργα ύδρευσης</t>
  </si>
  <si>
    <t>ΣΥΝΟΛΟ ΔΡΑΣΗΣ 1.5.3.1</t>
  </si>
  <si>
    <t>1.5.3.2 Διαχείριση υδάτινων πόρων</t>
  </si>
  <si>
    <t>ΣΥΝΟΛΟ ΔΡΑΣΗΣ 1.5.3.2</t>
  </si>
  <si>
    <t>1.5.3.3 Μελέτες - έρευνες - απόκτηση γης</t>
  </si>
  <si>
    <t>ΣΥΝΟΛΟ ΔΡΑΣΗΣ 1.5.3.3</t>
  </si>
  <si>
    <t>ΠΛΗΡΩΜΕΣ ΜΕΧΡΙ 31/12/2016</t>
  </si>
  <si>
    <t>ΑΞΟΝΑΣ 2 - ΟΙΚΟΝΟΜΙΚΗ ΑΝΑΠΤΥΞΗ ΚΑΙ ΑΠΑΣΧΟΛΗΣΗ</t>
  </si>
  <si>
    <t>ΜΕΤΡΟ 2.1 ΥΠΟΔΟΜΕΣ - ΒΕΛΤΙΩΣΗ ΔΙΚΤΥΩΝ (ΟΔΙΚΑ ΕΡΓΑ - ΛΙΜΕΝΙΚΑ - ΑΕΡΟΛΙΜΕΝΕΣ, ΚΛΠ)</t>
  </si>
  <si>
    <t>ΣΤΟΧΟΣ 2.1.3 ΒΕΛΤΙΩΣΗ ΥΠΟΔΟΜΩΝ ΚΑΙ ΔΙΚΤΥΩΝ</t>
  </si>
  <si>
    <t>ΔΡΑΣΗ 2.1.3.1 ΒΕΛΤΙΩΣΗ - ΣΥΝΤΗΡΗΣΗ ΟΔΙΚΟΥ ΔΙΚΤΥΟΥ, ΗΛΕΚΤΡΟΦΩΤΙΣΜΟΥ, ΚΤΛ</t>
  </si>
  <si>
    <t>ΣΥΝΟΛΟ ΔΡΑΣΗΣ 2.1.3.1</t>
  </si>
  <si>
    <t>ΔΡΑΣΗ 2.1.3.2. ΚΑΤΑΣΚΕΥΗ ΝΕΩΝ ΤΜΗΜΑΤΩΝ ΟΔΙΚΟΥ ΔΙΚΤΥΟΥ</t>
  </si>
  <si>
    <t>ΣΥΝΟΛΟ ΔΡΑΣΗΣ 2.1.3.2</t>
  </si>
  <si>
    <t>ΔΡΑΣΗ 2.1.3.3 ΛΙΜΕΝΙΚΑ ΕΡΓΑ</t>
  </si>
  <si>
    <t>721             9899.01.01</t>
  </si>
  <si>
    <t>2133ΧΑΛ001ΙΔΠ15</t>
  </si>
  <si>
    <t>Επισκευή και συντήρηση ψυκτικών, θαλάμων, ψυκτικών μηχανημάτων και μηχανημάτων παραγωγής πάγου</t>
  </si>
  <si>
    <t>ΣΥΝΟΛΟ ΔΡΑΣΗΣ 2.1.3.3</t>
  </si>
  <si>
    <t>ΔΡΑΣΗ 2.1.3.4 ΤΕΧΝΙΚΑ ΕΡΓΑ ΑΕΡΟΛΙΜΕΝΩΝ</t>
  </si>
  <si>
    <t>ΣΥΝΟΛΟ ΔΡΑΣΗΣ 2.1.3.4</t>
  </si>
  <si>
    <t>ΔΡΑΣΗ 2.1.3.5 ΜΕΛΕΤΕΣ - ΕΡΕΥΝΕΣ - ΑΠΟΚΤΗΣΗ ΓΗΣ</t>
  </si>
  <si>
    <t>721           9829.01</t>
  </si>
  <si>
    <t>2135ΧΑΛ001ΙΔΠ15</t>
  </si>
  <si>
    <t>ΝΟΜΙΜΟΠΟΙΗΣΗ ΑΛΙΕΥΤΙΚΟΥ ΚΑΤΑΦΥΓΙΟΥ Ν. ΣΚΙΩΝΗΣ</t>
  </si>
  <si>
    <t>Σε αναμονή της τελικής οφειλής από την Κτηματική Υπηρεσία</t>
  </si>
  <si>
    <t>721         9899.01</t>
  </si>
  <si>
    <t>2135ΧΑΛ002ΙΔΠ16</t>
  </si>
  <si>
    <t>Διερεύνηση και καταγραφή στοιχείων λιμενικών υποδομών Π.Ε Χαλκιδικής - Διαμόρφωση προτάσεων για ΕΣΠΑ 2014-2020</t>
  </si>
  <si>
    <t>ΣΥΝΟΛΟ ΔΡΑΣΗΣ 2.1.3.5</t>
  </si>
  <si>
    <t>ΜΕΤΡΟ 2.2 ΕΠΙΧΕΙΡΗΜΑΤΙΚΟΤΗΤΑ - ΑΝΑΒΑΘΜΙΣΗ ΤΩΝ ΔΕΞΙΟΤΗΤΩΝ ΤΟΥ ΑΝΘΡΩΠΙΝΟΥ ΔΥΝΑΜΙΚΟΥ</t>
  </si>
  <si>
    <t>ΣΤΟΧΟΣ 2.2.4 ΑΞΙΟΠΟΙΗΣΗ ΠΑΡΑΓΩΓΙΚΟΥ ΔΥΝΑΜΙΚΟΥ ΜΕ ΕΝΕΡΓΗΤΙΚΕΣ ΠΟΛΙΤΙΚΕΣ ΣΤΗΡΙΞΗΣ ΤΗΣ ΑΠΑΣΧΟΛΗΣΗΣ - ΑΞΙΟΠΟΙΗΣΗ ΤΑΥΤΟΤΗΤΑΣ ΠΕΡΙΟΧΗΣ</t>
  </si>
  <si>
    <t>ΔΡΑΣΗ 2.2.4.1 ΚΑΤΑΡΤΙΣΗ</t>
  </si>
  <si>
    <t>ΣΥΝΟΛΟ ΔΡΑΣΗΣ 2.2.4.1</t>
  </si>
  <si>
    <t>ΔΡΑΣΗ 2.2.4.2 ΕΠΙΧΕΙΡΗΜΑΤΙΚΟΤΗΤΑ - ΔΡΑΣΕΙΣ ΠΡΟΣΕΛΚΥΣΗΣ &amp; ΕΝΙΣΧΥΣΗΣ ΕΠΕΝΔΥΤΩΝ</t>
  </si>
  <si>
    <t>ΣΥΝΟΛΟ ΔΡΑΣΗΣ 2.2.4.2</t>
  </si>
  <si>
    <t>ΔΡΑΣΗ 2.2.4.3 ΠΛΗΡΟΦΟΡΗΣΗ - ΕΛΕΓΧΟΣ ΑΓΟΡΑΣ</t>
  </si>
  <si>
    <t>ΣΥΝΟΛΟ ΔΡΑΣΗΣ 2.2.4.3</t>
  </si>
  <si>
    <t>ΜΕΤΡΟ 2.3 ΤΟΥΡΙΣΜΟΣ (ΥΠΟΔΟΜΕΣ ΚΑΙ ΕΝΕΡΓΕΙΕΣ ΠΡΟΒΟΛΗΣ)</t>
  </si>
  <si>
    <t>ΣΤΟΧΟΣ 2.3.5 ΕΝΙΣΧΥΣΗ ΤΩΝ ΚΟΙΝΩΝΙΚΩΝ ΥΠΟΔΟΜΩΝ ΚΑΙ ΤΩΝ ΥΠΟΔΟΜΩΝ ΥΓΕΙΑΣ, ΤΟΥΡΙΣΜΟΥ, ΠΟΛΙΤΙΣΜΟΥ, ΑΘΛΗΤΙΚΟΥ ΚΑΙ ΠΑΙΔΕΙΑΣ - ΑΞΙΟΠΟΙΗΣΗ ΤΑΥΤΟΤΗΤΑΣ ΠΕΡΙΟΧΩΝ</t>
  </si>
  <si>
    <t>ΔΡΑΣΗ 2.3.5.1 ΥΠΟΔΟΜΕΣ ΤΟΥΡΙΣΜΟΥ</t>
  </si>
  <si>
    <t>ΣΥΝΟΛΟ ΔΡΑΣΗΣ 2.3.5.1</t>
  </si>
  <si>
    <t>ΔΡΑΣΗ 2.3.5.2 ΕΝΕΡΓΕΙΕΣ ΤΟΥΡΙΣΤΙΚΗΣ ΠΡΟΒΟΛΗΣ</t>
  </si>
  <si>
    <t>ΣΥΝΟΛΟ ΔΡΑΣΗΣ 2.3.5.2</t>
  </si>
  <si>
    <t>ΜΕΤΡΟ 2.4 ΑΓΡΟΤΙΚΗ ΑΝΑΠΤΥΞΗ (ΓΕΩΡΓΙΑ-ΚΤΗΝΟΤΡΟΦΙΑ-ΑΛΙΕΙΑ-ΥΔΑΤΟΚΑΛΛΙΕΡΓΕΙΑ-ΥΠΟΔΟΜΕΣ ΕΞΥΠΗΡΕΤΗΣΗΣ ΕΛΕΓΧΟΥ ΚΑΙ ΔΙΑΚΙΝΗΣΗΣ ΠΡΟΪΟΝΤΩΝ - ΔΟΜΕΣ ΠΟΙΟΤΙΚΟΥ ΕΛΕΓΧΟΥ ΑΓΟΡΑΣ)</t>
  </si>
  <si>
    <t>ΣΤΟΧΟΣ 2.4.1 ΕΝΙΣΧΥΣΗ - ΒΕΛΤΙΩΣΗ ΑΓΡΟΤΙΚΗΣ ΑΝΑΠΤΥΞΗΣ, ΥΠΟΔΟΜΩΝ ΚΑΙ ΔΙΚΤΥΩΝ</t>
  </si>
  <si>
    <t>ΔΡΑΣΗ 2.4.1.1 ΓΕΩΡΓΙΚΗ ΑΝΑΠΤΥΞΗ</t>
  </si>
  <si>
    <t>721         9776.01</t>
  </si>
  <si>
    <t>2411ΧΑΛ001ΙΔΠ15</t>
  </si>
  <si>
    <t>Αγροτικός εξηλεκτρισμός</t>
  </si>
  <si>
    <t>ΔΑΟΚ</t>
  </si>
  <si>
    <t>Συλλογή αιτήσεων</t>
  </si>
  <si>
    <t>ΣΥΝΟΛΟ ΔΡΑΣΗΣ 2.4.1.1</t>
  </si>
  <si>
    <t>ΔΡΑΣΗ 2.4.1.2 ΚΤΗΝΟΤΡΟΦΙΑ</t>
  </si>
  <si>
    <t>ΣΥΝΟΛΟ ΔΡΑΣΗΣ 2.4.1.2</t>
  </si>
  <si>
    <t>ΔΡΑΣΗ 2.4.1.3 ΑΛΙΕΙΑ - ΥΔΑΤΟΚΑΛΛΙΕΡΓΕΙΑ</t>
  </si>
  <si>
    <t>ΣΥΝΟΛΟ ΔΡΑΣΗΣ 2.4.1.3</t>
  </si>
  <si>
    <t>ΔΡΑΣΗ 2.4.1.4 ΔΟΜΕΣ ΠΟΙΟΤΙΚΟΥ ΕΛΕΓΧΟΥ ΤΡΟΦΙΜΩΝ</t>
  </si>
  <si>
    <t>ΣΥΝΟΛΟ ΔΡΑΣΗΣ 2.4.1.4</t>
  </si>
  <si>
    <t>ΔΡΑΣΗ 2.4.1.5 ΥΠΟΔΟΜΕΣ ΕΞΥΠΗΡΕΤΗΣΗΣ ΕΛΕΓΧΟΥ ΚΑΙ ΔΙΑΚΙΝΗΣΗΣ ΠΡΟΪΟΝΤΩΝ</t>
  </si>
  <si>
    <t>ΣΥΝΟΛΟ ΔΡΑΣΗΣ 2.4.1.5</t>
  </si>
  <si>
    <t>ΔΡΑΣΗ 2.4.1.6 ΠΡΟΩΘΗΣΗ ΑΓΡΟΤΙΚΩΝ ΠΡΟΪΟΝΤΩΝ</t>
  </si>
  <si>
    <t>ΣΥΝΟΛΟ ΔΡΑΣΗΣ 2.4.1.6</t>
  </si>
  <si>
    <t>ΔΡΑΣΗ 2.4.1.7 ΕΝΗΜΕΡΩΣΗ ΠΑΡΑΓΩΓΩΝ ΑΓΡΟΤΙΚΩΝ ΠΡΟΪΟΝΤΩΝ</t>
  </si>
  <si>
    <t>ΣΥΝΟΛΟ ΔΡΑΣΗΣ 2.4.1.7</t>
  </si>
  <si>
    <t>ΑΞΟΝΑΣ 3 - ΕΝΙΣΧΥΣΗ ΚΟΙΝΩΝΙΚΗΣ ΜΕΡΙΜΝΑΣ - ΥΓΕΙΑΣ - ΠΑΙΔΕΙΑΣ - ΠΟΛΙΤΙΣΜΟΥ - ΑΘΛΗΤΙΣΜΟΥ</t>
  </si>
  <si>
    <t>ΜΕΤΡΟ 3.1 ΥΓΕΙΑ - ΚΟΙΝΩΝΙΚΗ ΜΕΡΙΜΝΑ</t>
  </si>
  <si>
    <t>ΣΤΟΧΟΣ 3.1.5 ΕΝΙΣΧΥΣΗ ΚΟΙΝΩΝΙΚΩΝ ΥΠΟΔΟΜΩΝ ΚΑΙ ΥΠΟΔΟΜΩΝ ΥΓΕΙΑΣ , ΤΟΥΡΙΣΜΟΥ, ΠΟΛΙΤΙΣΜΟΥ, ΑΘΛΗΤΙΣΜΟΥ ΚΑΙ ΠΑΙΔΕΙΑΣ</t>
  </si>
  <si>
    <t>ΔΡΑΣΗ 3.1.5.1 ΥΠΟΔΟΜΕΣ ΥΓΕΙΑΣ</t>
  </si>
  <si>
    <t>ΣΥΝΟΛΟ ΔΡΑΣΗΣ 3.1.5.1</t>
  </si>
  <si>
    <t>ΔΡΑΣΗ 3.1.5.2 ΚΟΙΝΩΝΙΚΕΣ ΥΠΟΔΟΜΕΣ</t>
  </si>
  <si>
    <t>ΣΥΝΟΛΟ ΔΡΑΣΗΣ 3.1.5.2</t>
  </si>
  <si>
    <t>ΔΡΑΣΗ 3.1.5.3 ΚΟΙΝΩΝΙΚΗ ΜΕΡΙΜΝΑ</t>
  </si>
  <si>
    <t>ΣΥΝΟΛΟ ΔΡΑΣΗΣ 3.1.5.3</t>
  </si>
  <si>
    <t>ΔΡΑΣΗ 3.1.5.4 ΜΕΛΕΤΕΣ - ΕΡΕΥΝΕΣ - ΑΠΟΚΤΗΣΗ ΓΗΣ</t>
  </si>
  <si>
    <t>ΣΥΝΟΛΟ ΔΡΑΣΗΣ 3.1.5.4</t>
  </si>
  <si>
    <t>ΔΡΑΣΗ 3.1.5.5 ΔΙΑΣΦΑΛΙΣΗ ΔΗΜΟΣΙΑΣ ΥΓΕΙΑΣ</t>
  </si>
  <si>
    <t>721          9899.01.02</t>
  </si>
  <si>
    <t>3155ΧΑΛ001ΙΔΠ16</t>
  </si>
  <si>
    <t>Μεταφορά και αποτέφρωση λυσσύποπτων σαρκοφάγων ζώων για το έτος 2016</t>
  </si>
  <si>
    <t>3155ΧΑΛ001ΙΔΠ17</t>
  </si>
  <si>
    <t>Ν</t>
  </si>
  <si>
    <t>Μεταφορά και αποτέφρωση λυσσύποπτων σαρκοφάγων ζώων για το έτος 2017</t>
  </si>
  <si>
    <t>721         9769.02</t>
  </si>
  <si>
    <t>3155ΧΑΛ002ΙΔΠ16</t>
  </si>
  <si>
    <t>Εργαστηριακές αναλύσεις νερών και λυμάτων 2015-2016</t>
  </si>
  <si>
    <t>Δ/νση Δημόσιας Υγείας &amp; Κοιν. Μέριμνας</t>
  </si>
  <si>
    <t>Εκκρεμεί η πληρωμή</t>
  </si>
  <si>
    <t>3155ΧΑΛ002ΙΔΠ17</t>
  </si>
  <si>
    <t>Εργαστηριακές αναλύσεις νερών και λυμάτων 2017</t>
  </si>
  <si>
    <t>721        9899.02.01</t>
  </si>
  <si>
    <t>3155ΧΑΛ003ΙΔΠ16</t>
  </si>
  <si>
    <t>Προμήθεια πλωτών φραγμάτων σε παραλίες της ΠΕΧ για προστασία των λουομένων</t>
  </si>
  <si>
    <t>ΣΥΝΟΛΟ ΔΡΑΣΗΣ 3.1.5.5</t>
  </si>
  <si>
    <t>ΜΕΤΡΟ 3.2 ΑΘΛΗΤΙΣΜΟΣ - ΠΟΛΙΤΙΣΜΟΣ - ΝΕΟΛΑΙΑ</t>
  </si>
  <si>
    <t>ΣΤΟΧΟΣ 3.2.5 ΕΝΙΣΧΥΣΗ ΚΟΙΝΩΝΙΚΩΝ ΥΠΟΔΟΜΩΝ ΚΑΙ ΥΠΟΔΟΜΩΝ ΥΓΕΙΑΣ , ΤΟΥΡΙΣΜΟΥ, ΠΟΛΙΤΙΣΜΟΥ, ΑΘΛΗΤΙΣΜΟΥ ΚΑΙ ΠΑΙΔΕΙΑΣ</t>
  </si>
  <si>
    <t>ΔΡΑΣΗ 3.2.5.1 ΥΠΟΔΟΜΕΣ ΑΘΛΗΤΙΣΜΟΥ</t>
  </si>
  <si>
    <t>ΣΥΝΟΛΟ ΔΡΑΣΗΣ 3.2.5.1</t>
  </si>
  <si>
    <t>ΔΡΑΣΗ 3.2.5.2 ΥΠΟΔΟΜΕΣ ΠΟΛΙΤΙΣΜΟΥ</t>
  </si>
  <si>
    <t>ΣΥΝΟΛΟ ΔΡΑΣΗΣ 3.2.5.2</t>
  </si>
  <si>
    <t>ΔΡΑΣΗ 3.2.5.3 ΝΕΟΛΑΙΑ (ΔΡΑΣΕΙΣ ΑΘΛΗΤΙΣΜΟΥ - ΠΟΛΙΤΙΣΜΟΥ)</t>
  </si>
  <si>
    <t>ΣΥΝΟΛΟ ΔΡΑΣΗΣ 3.2.5.3</t>
  </si>
  <si>
    <t>ΔΡΑΣΗ 3.2.5.4 ΔΡΑΣΕΙΣ ΠΟΛΙΤΙΣΜΟΥ</t>
  </si>
  <si>
    <t>721            9899.01.01</t>
  </si>
  <si>
    <t>3254ΧΑΛ001ΙΔΠ14</t>
  </si>
  <si>
    <t>Έκδοση τόμου για την Προϊστορία, Αρχαιολογία και ιστορία της Χαλκιδικής</t>
  </si>
  <si>
    <t>Υπ/νση Οικονομικού &amp; Ανθρ. Πόρων</t>
  </si>
  <si>
    <t>Υλοποίηση Σύμβασης</t>
  </si>
  <si>
    <t>ΣΥΝΟΛΟ ΔΡΑΣΗΣ 3.2.5.4</t>
  </si>
  <si>
    <t>ΜΕΤΡΟ 3.3 ΠΑΙΔΕΙΑ - ΔΙΑ ΒΙΟΥ ΜΑΘΗΣΗ</t>
  </si>
  <si>
    <t>ΣΤΟΧΟΣ 3.3.5 ΕΝΙΣΧΥΣΗ ΚΟΙΝΩΝΙΚΩΝ ΥΠΟΔΟΜΩΝ ΚΑΙ ΥΠΟΔΟΜΩΝ ΥΓΕΙΑΣ , ΤΟΥΡΙΣΜΟΥ, ΠΟΛΙΤΙΣΜΟΥ, ΑΘΛΗΤΙΣΜΟΥ ΚΑΙ ΠΑΙΔΕΙΑΣ</t>
  </si>
  <si>
    <t>ΔΡΑΣΗ 3.3.5.1 ΥΠΟΔΟΜΕΣ ΕΚΠΑΙΔΕΥΣΗΣ</t>
  </si>
  <si>
    <t>ΣΥΝΟΛΟ ΔΡΑΣΗΣ 3.3.5.1</t>
  </si>
  <si>
    <t>ΔΡΑΣΗ 3.3.5.2 ΔΡΑΣΕΙΣ ΔΙΑ ΒΙΟΥ ΜΑΘΗΣΗΣ</t>
  </si>
  <si>
    <t>ΣΥΝΟΛΟ ΔΡΑΣΗΣ 3.3.5.2</t>
  </si>
  <si>
    <t>ΑΞΟΝΑΣ 4 - ΑΝΑΠΤΥΞΗ ΠΕΡΙΦΕΡΕΙΑΣ ΚΑΙ ΝΟΜΙΚΩΝ ΠΡΟΣΩΠΩΝ ΩΣ ΟΡΓΑΝΙΣΜΩΝ</t>
  </si>
  <si>
    <t>ΜΕΤΡΟ 4.1 ΒΕΛΤΙΩΣΗ ΔΙΟΙΚΗΤΙΚΗΣ ΙΚΑΝΟΝΗΤΑΣ (ΟΡΓΑΝΩΤΙΚΗ ΔΟΜΗ ΤΗΣ ΠΕΡΙΦΕΡΕΙΑΣ)</t>
  </si>
  <si>
    <t>ΣΤΟΧΟΣ 4.1.6 ΟΡΘΟΛΟΓΙΚΟΤΕΡΗ ΑΞΙΟΠΟΙΗΣΗ ΚΑΙ ΑΝΑΠΤΥΞΗ ΤΟΥ ΑΝΘΡΩΠΙΝΟΥ ΔΥΝΑΜΙΚΟΥ - ΔΙΟΙΚΗΤΙΚΗ ΜΕΤΑΡΡΥΘΜΙΣΗ ΓΙΑ ΤΗΝ ΠΡΟΣΑΡΜΟΓΗ ΣΤΟ Ν. 3852/2010 "ΠΡΟΓΡΑΜΜΑ ΚΑΛΛΙΚΡΑΤΗΣ"</t>
  </si>
  <si>
    <t>ΔΡΑΣΗ 4.1.6.1 ΟΡΓΑΝΩΤΙΚΗ ΔΟΜΗ</t>
  </si>
  <si>
    <t>ΣΥΝΟΛΟ ΔΡΑΣΗΣ 4.1.6.1</t>
  </si>
  <si>
    <t>ΔΡΑΣΗ 4.1.6.2 ΣΤΟΧΟΘΕΣΙΑ - ΑΞΙΟΛΟΓΗΣΗ</t>
  </si>
  <si>
    <t>ΣΥΝΟΛΟ ΔΡΑΣΗΣ 4.1.6.2</t>
  </si>
  <si>
    <t>ΜΕΤΡΟ 4.2 ΥΠΟΔΟΜΕΣ ΔΙΟΙΚΗΣΗΣ - ΕΞΟΠΛΙΣΜΟΣ (ΠΛΗΡΟΦΟΡΙΑΚΑ ΣΥΣΤΗΜΑΤΑ ΚΑΙ ΣΥΣΤΗΜΑΤΑ ΒΕΛΤΙΩΣΗΣ ΤΗΣ ΔΙΟΙΚΗΤΙΚΗΣ ΙΚΑΝΟΤΗΤΑΣ ΤΗΣ ΠΕΡΙΦΕΡΕΙΑΣ)</t>
  </si>
  <si>
    <t>ΣΤΟΧΟΣ 4.2.7 ΒΕΛΤΙΩΣΗ ΥΛΙΚΟΤΕΧΝΙΚΗΣ ΚΑΙ ΚΤΙΡΙΑΚΗΣ ΥΠΟΔΟΜΗΣ</t>
  </si>
  <si>
    <t>ΔΡΑΣΗ 4.2.7.1 ΥΠΟΔΟΜΕΣ ΔΙΟΙΚΗΣΗΣ</t>
  </si>
  <si>
    <t>721       9725.01</t>
  </si>
  <si>
    <t>4271ΧΑΛ002ΙΔΠ15</t>
  </si>
  <si>
    <t>Κτιριακές παρεμβάσεις στα κτίρια της ΠΕΧ</t>
  </si>
  <si>
    <t>Σύνταξη μελέτης</t>
  </si>
  <si>
    <t>721       9725.02.01</t>
  </si>
  <si>
    <t>4271ΧΑΛ001ΙΔΠ17</t>
  </si>
  <si>
    <t>Επισκευές στο κτίριο διοίκησης της  ΠΕΧ</t>
  </si>
  <si>
    <t>ΣΥΝΟΛΟ ΔΡΑΣΗΣ 4.2.7.1</t>
  </si>
  <si>
    <t>ΔΡΑΣΗ 4.2.7.2 ΜΕΛΕΤΕΣ - ΕΡΕΥΝΕΣ - ΑΠΟΚΤΗΣΗ ΓΗΣ</t>
  </si>
  <si>
    <t>ΣΥΝΟΛΟ ΔΡΑΣΗΣ 4.2.7.2</t>
  </si>
  <si>
    <t>ΣΤΟΧΟΣ 4.2.8 ΑΞΙΟΠΟΙΗΣΗ ΤΩΝ ΤΕΧΝΟΛΟΓΙΩΝ ΠΛΗΡΟΦΟΡΙΚΗΣ &amp; ΕΠΙΚΟΙΝΩΝΙΑΣ ΚΑΙ ΕΦΑΡΜΟΓΗ ΔΙΑΔΙΚΑΣΙΩΝ ΗΛΕΚΤΡΟΝΙΚΗΣ ΔΙΑΚΥΒΕΡΝΗΣΗΣ</t>
  </si>
  <si>
    <t>ΔΡΑΣΗ 4.2.8.1 ΕΞΟΠΛΙΣΜΟΣ (ΠΛΗΡΟΦΟΡΙΑΚΑ ΣΥΣΤΗΜΑΤΑ ΒΕΛΤΙΩΣΗΣ ΔΙΟΙΚΗΤΙΚΗΣ ΙΚΑΝΟΤΗΤΑΣ)</t>
  </si>
  <si>
    <t>ΣΥΝΟΛΟ ΔΡΑΣΗΣ 4.2.8.1</t>
  </si>
  <si>
    <t>ΜΕΤΡΟ 4.3 ΑΝΑΠΤΥΞΗ ΑΝΘΡΩΠΙΝΟΥ ΔΥΝΑΜΙΚΟΥ ΠΕΡΙΦΕΡΕΙΑΣ ΚΑΙ ΤΩΝ ΝΟΜΙΚΩΝ ΠΡΟΣΩΠΩΝ</t>
  </si>
  <si>
    <t>ΣΤΟΧΟΣ 4.3.6 ΟΡΘΟΛΟΓΙΚΟΤΕΡΗ ΑΞΙΟΠΟΙΗΣΗ ΚΑΙ ΑΝΑΠΤΥΞΗ ΤΟΥ ΑΝΘΡΩΠΙΝΟΥ ΔΥΝΑΜΙΚΟΥ - ΔΙΟΙΚΗΤΙΚΗ ΜΕΤΑΡΡΥΘΜΙΣΗ ΓΙΑ ΤΗΝ ΠΡΟΣΑΡΜΟΓΗ ΣΤΟ Ν. 3852/2010 "ΠΡΟΓΡΑΜΜΑ ΚΑΛΛΙΚΡΑΤΗΣ"</t>
  </si>
  <si>
    <t>ΔΡΑΣΗ 4.3.6.1 ΔΡΑΣΕΙΣ ΚΑΙ ΔΙΑΔΙΚΑΣΙΕΣ ΑΜΦΙΔΡΟΜΗΣ ΕΠΙΚΟΙΝΩΝΙΑΣ - ΣΥΝΕΡΓΑΣΙΑΣ</t>
  </si>
  <si>
    <t>ΣΥΝΟΛΟ ΔΡΑΣΗΣ 4.3.6.1</t>
  </si>
  <si>
    <t>ΔΡΑΣΗ 4.3.6.2 ΔΡΑΣΕΙΣ ΑΝΑΠΤΥΞΗΣ ΚΑΙ ΟΡΘΟΛΟΓΙΚΗΣ ΑΞΙΟΠΟΙΗΣΗΣ ΑΝΘΡΩΠΙΝΟΥ ΔΥΝΑΜΙΚΟΥ</t>
  </si>
  <si>
    <t>ΣΥΝΟΛΟ ΔΡΑΣΗΣ 4.3.6.2</t>
  </si>
  <si>
    <t>ΔΡΑΣΗ 4.3.6.3 ΚΑΤΑΡΤΙΣΗ ΠΡΟΣΩΠΙΚΟΥ Π.Κ.Μ ΚΑΙ ΝΟΜΙΚΩΝ ΠΡΟΣΩΠΩΝ</t>
  </si>
  <si>
    <t>ΣΥΝΟΛΟ ΔΡΑΣΗΣ 4.3.6.3</t>
  </si>
  <si>
    <t>ΔΡΑΣΗ 4.3.6.4 ΕΠΙΤΑΧΥΝΣΗ ΔΙΑΔΙΚΑΣΙΩΝ - ΕΞΥΠΗΡΕΤΗΣΗ ΤΟΥ ΠΟΛΙΤΗ</t>
  </si>
  <si>
    <t>4364ΧΑΛ001ΙΔΠ17</t>
  </si>
  <si>
    <t>Εκκαθάριση δαπανών ΚΕΚ - ΚΕΠΑΚ</t>
  </si>
  <si>
    <t>ΣΥΝΟΛΟ ΔΡΑΣΗΣ 4.3.6.4</t>
  </si>
  <si>
    <t>ΜΕΤΡΟ 4.4 ΟΙΚΟΝΟΜΙΚΑ ΤΗΣ ΠΕΡΙΦΕΡΕΙΑΣ</t>
  </si>
  <si>
    <t>ΣΤΟΧΟΣ 4.4.9 ΕΛΕΓΧΟΣ ΤΩΝ ΛΕΙΤΟΥΡΓΙΚΩΝ ΔΑΠΑΝΩΝ ΚΑΙ ΜΕΙΩΣΗ ΤΩΝ ΕΞΟΔΩΝ</t>
  </si>
  <si>
    <t>ΔΡΑΣΗ 4.4.9.1 ΔΡΑΣΕΙΣ ΟΡΘΟΛΟΓΙΚΗΣ ΔΙΑΧΕΙΡΙΣΗΣ ΔΑΠΑΝΩΝ ΚΑΙ ΜΕΙΩΣΗΣ ΕΞΟΔΩΝ</t>
  </si>
  <si>
    <t>ΣΥΝΟΛΟ ΔΡΑΣΗΣ 4.4.9.1</t>
  </si>
  <si>
    <t>ΣΤΟΧΟΣ 4.4.10 ΑΥΞΗΣΗ ΤΩΝ ΕΣΟΔΩΝ ΚΑΙ ΑΞΙΟΠΟΙΗΣΗ ΕΘΝΙΚΩΝ ΚΑΙ ΕΥΡΩΠΑΪΚΩΝ ΠΗΓΩΝ ΧΡΗΜΑΤΟΔΟΤΗΣΗΣ</t>
  </si>
  <si>
    <t>ΔΡΑΣΗ 4.4.10.1 ΔΗΜΙΟΥΡΓΙΑ ΕΠΙΧΕΙΡΗΣΕΩΝ Π.Κ.Μ</t>
  </si>
  <si>
    <t>44101ΧΑΛ001ΙΔΠ17</t>
  </si>
  <si>
    <t>Ετήσιες εισφορές Τουριστικού Οργανισμού Π.Ε.Χ. 2017</t>
  </si>
  <si>
    <t>721          9829.01</t>
  </si>
  <si>
    <t>44101ΧΑΛ0002ΙΔΠ17</t>
  </si>
  <si>
    <t>Ετήσιες προσφορές στην"ΠΝΟΗ"</t>
  </si>
  <si>
    <t>721              9899.01.01</t>
  </si>
  <si>
    <t>44101ΧΑΛ003ΙΔΠ16</t>
  </si>
  <si>
    <t>Συγχρηματοδότηση ΚΕΠΟΘΕ για πολιτιστικές, αθλητικές εκδηλώσεις - δράσεις, εκδόσεις, συνδιοργανώσεις και λειτουργικές δαπάνες</t>
  </si>
  <si>
    <t>721       9853.01</t>
  </si>
  <si>
    <t>44101ΧΑΛ004ΙΔΠ18</t>
  </si>
  <si>
    <t>Αύξηση μετοχικού κεφαλαίου στην ΑΝΕΤΧΑ Α.Ε</t>
  </si>
  <si>
    <t>ΣΥΝΟΛΟ ΔΡΑΣΗΣ 4.4.10.1</t>
  </si>
  <si>
    <t>ΔΡΑΣΗ 4.4.10.2 ΑΞΙΟΠΟΙΗΣΗ ΑΚΙΝΗΤΩΝ</t>
  </si>
  <si>
    <t>ΣΥΝΟΛΟ ΔΡΑΣΗΣ 4.4.10.2</t>
  </si>
  <si>
    <t>ΔΡΑΣΗ 4.4.10.3 ΑΞΙΟΠΟΙΗΣΗ ΕΘΝΙΚΩΝ ΚΑΙ ΕΥΡΩΠΑΪΚΩΝ ΠΗΓΩΝ ΧΡΗΜΑΤΟΔΟΤΗΣΗ</t>
  </si>
  <si>
    <t>ΣΥΝΟΛΟ ΔΡΑΣΗΣ 4.4.10.3</t>
  </si>
  <si>
    <t>ΑΞΟΝΑΣ 1 - ΣΥΝΟΛΟ</t>
  </si>
  <si>
    <t>ΑΞΟΝΑΣ 2 - ΣΥΝΟΛΟ</t>
  </si>
  <si>
    <t>ΑΞΟΝΑΣ 3 - ΣΥΝΟΛΟ</t>
  </si>
  <si>
    <t>ΑΞΟΝΑΣ 4 - ΣΥΝΟΛΟ</t>
  </si>
  <si>
    <t>ΓΕΝΙΚΟ ΣΥΝΟΛΟ</t>
  </si>
  <si>
    <t>ΠΟΛΥΓΥΡΟΣ</t>
  </si>
  <si>
    <t>(α)Αδιάθετα υπόλοιπα έτους 2016:</t>
  </si>
  <si>
    <t>(β)Πρόβλεψη εσόδων 2017:</t>
  </si>
  <si>
    <t>Ο ΑΝΤΙΠΕΡΙΦΕΡΕΙΑΡΧΗΣ Π.Ε. ΧΑΛΚΙΔΙΚΗΣ</t>
  </si>
  <si>
    <t>(γ)  Πρόστιμα</t>
  </si>
  <si>
    <t>Ι. ΣΥΝΟΛΟ ΠΙΣΤΩΣΕΩΝ ΙΔΙΩΝ ΠΟΡΩΝ 2017:</t>
  </si>
  <si>
    <t>Ι. ΣΥΝΟΛΟ ΚΑΤΑΝΕΜΗΜΕΝΩΝ ΠΙΣΤΩΣΕΩΝ ΙΔΙΩΝ ΠΟΡΩΝ 2017:</t>
  </si>
  <si>
    <t>ΙΩΑΝΝΗΣ ΓΙΩΡΓΟΣ</t>
  </si>
</sst>
</file>

<file path=xl/styles.xml><?xml version="1.0" encoding="utf-8"?>
<styleSheet xmlns="http://schemas.openxmlformats.org/spreadsheetml/2006/main">
  <fonts count="10">
    <font>
      <sz val="10"/>
      <name val="Arial"/>
      <family val="2"/>
      <charset val="161"/>
    </font>
    <font>
      <sz val="10"/>
      <name val="Verdana"/>
      <family val="2"/>
      <charset val="161"/>
    </font>
    <font>
      <b/>
      <sz val="10"/>
      <name val="Arial"/>
      <family val="2"/>
      <charset val="161"/>
    </font>
    <font>
      <b/>
      <sz val="10"/>
      <color indexed="9"/>
      <name val="Arial"/>
      <family val="2"/>
      <charset val="161"/>
    </font>
    <font>
      <sz val="10"/>
      <color indexed="9"/>
      <name val="Arial"/>
      <family val="2"/>
      <charset val="161"/>
    </font>
    <font>
      <sz val="11"/>
      <name val="Arial"/>
      <family val="2"/>
      <charset val="161"/>
    </font>
    <font>
      <b/>
      <sz val="11"/>
      <name val="Arial"/>
      <family val="2"/>
      <charset val="161"/>
    </font>
    <font>
      <sz val="11"/>
      <color indexed="10"/>
      <name val="Arial"/>
      <family val="2"/>
      <charset val="161"/>
    </font>
    <font>
      <sz val="10"/>
      <color indexed="10"/>
      <name val="Arial"/>
      <family val="2"/>
      <charset val="161"/>
    </font>
    <font>
      <b/>
      <sz val="11"/>
      <color indexed="10"/>
      <name val="Arial"/>
      <family val="2"/>
      <charset val="161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13"/>
      </patternFill>
    </fill>
    <fill>
      <patternFill patternType="solid">
        <fgColor indexed="27"/>
        <bgColor indexed="27"/>
      </patternFill>
    </fill>
    <fill>
      <patternFill patternType="solid">
        <fgColor indexed="9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2"/>
        <bgColor indexed="31"/>
      </patternFill>
    </fill>
    <fill>
      <patternFill patternType="solid">
        <fgColor indexed="47"/>
        <bgColor indexed="22"/>
      </patternFill>
    </fill>
    <fill>
      <patternFill patternType="solid">
        <fgColor indexed="57"/>
        <bgColor indexed="21"/>
      </patternFill>
    </fill>
    <fill>
      <patternFill patternType="solid">
        <fgColor indexed="8"/>
        <bgColor indexed="58"/>
      </patternFill>
    </fill>
    <fill>
      <patternFill patternType="solid">
        <fgColor indexed="62"/>
        <bgColor indexed="56"/>
      </patternFill>
    </fill>
    <fill>
      <patternFill patternType="solid">
        <fgColor indexed="60"/>
        <bgColor indexed="25"/>
      </patternFill>
    </fill>
    <fill>
      <patternFill patternType="solid">
        <fgColor indexed="20"/>
        <bgColor indexed="20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/>
    <xf numFmtId="0" fontId="1" fillId="0" borderId="1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vertical="center"/>
    </xf>
    <xf numFmtId="3" fontId="1" fillId="0" borderId="1" xfId="0" applyNumberFormat="1" applyFont="1" applyBorder="1" applyAlignment="1">
      <alignment wrapText="1"/>
    </xf>
    <xf numFmtId="0" fontId="1" fillId="0" borderId="1" xfId="0" applyFont="1" applyBorder="1"/>
    <xf numFmtId="0" fontId="0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8" fillId="0" borderId="1" xfId="0" applyFont="1" applyBorder="1"/>
    <xf numFmtId="0" fontId="5" fillId="0" borderId="1" xfId="0" applyFont="1" applyBorder="1" applyAlignment="1">
      <alignment vertical="center"/>
    </xf>
    <xf numFmtId="0" fontId="5" fillId="2" borderId="1" xfId="0" applyFont="1" applyFill="1" applyBorder="1"/>
    <xf numFmtId="0" fontId="0" fillId="0" borderId="2" xfId="0" applyFont="1" applyBorder="1"/>
    <xf numFmtId="0" fontId="1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8" fillId="0" borderId="2" xfId="0" applyFont="1" applyBorder="1"/>
    <xf numFmtId="0" fontId="5" fillId="0" borderId="2" xfId="0" applyFont="1" applyBorder="1" applyAlignment="1">
      <alignment vertical="center"/>
    </xf>
    <xf numFmtId="0" fontId="5" fillId="2" borderId="2" xfId="0" applyFont="1" applyFill="1" applyBorder="1"/>
    <xf numFmtId="0" fontId="1" fillId="0" borderId="3" xfId="0" applyFont="1" applyBorder="1" applyAlignment="1">
      <alignment horizontal="center"/>
    </xf>
    <xf numFmtId="4" fontId="1" fillId="0" borderId="3" xfId="0" applyNumberFormat="1" applyFont="1" applyBorder="1" applyAlignment="1"/>
    <xf numFmtId="0" fontId="1" fillId="0" borderId="3" xfId="0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right" vertical="center"/>
    </xf>
    <xf numFmtId="4" fontId="1" fillId="0" borderId="3" xfId="0" applyNumberFormat="1" applyFont="1" applyBorder="1" applyAlignment="1">
      <alignment vertical="center"/>
    </xf>
    <xf numFmtId="3" fontId="1" fillId="0" borderId="3" xfId="0" applyNumberFormat="1" applyFont="1" applyBorder="1" applyAlignment="1">
      <alignment wrapText="1"/>
    </xf>
    <xf numFmtId="2" fontId="2" fillId="0" borderId="4" xfId="0" applyNumberFormat="1" applyFont="1" applyBorder="1" applyAlignment="1"/>
    <xf numFmtId="4" fontId="2" fillId="0" borderId="4" xfId="0" applyNumberFormat="1" applyFont="1" applyBorder="1" applyAlignment="1"/>
    <xf numFmtId="0" fontId="2" fillId="0" borderId="4" xfId="0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4" fontId="0" fillId="0" borderId="4" xfId="0" applyNumberFormat="1" applyFont="1" applyBorder="1" applyAlignment="1">
      <alignment vertical="center" wrapText="1"/>
    </xf>
    <xf numFmtId="4" fontId="0" fillId="0" borderId="4" xfId="0" applyNumberFormat="1" applyFont="1" applyBorder="1" applyAlignment="1">
      <alignment horizontal="right" vertical="center" wrapText="1"/>
    </xf>
    <xf numFmtId="3" fontId="0" fillId="0" borderId="4" xfId="0" applyNumberFormat="1" applyFont="1" applyBorder="1" applyAlignment="1">
      <alignment horizontal="left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4" fontId="2" fillId="3" borderId="4" xfId="0" applyNumberFormat="1" applyFont="1" applyFill="1" applyBorder="1" applyAlignment="1">
      <alignment vertical="center" wrapText="1"/>
    </xf>
    <xf numFmtId="3" fontId="2" fillId="3" borderId="4" xfId="0" applyNumberFormat="1" applyFont="1" applyFill="1" applyBorder="1" applyAlignment="1">
      <alignment horizontal="left" vertical="center" wrapText="1"/>
    </xf>
    <xf numFmtId="4" fontId="2" fillId="0" borderId="4" xfId="0" applyNumberFormat="1" applyFont="1" applyBorder="1" applyAlignment="1">
      <alignment vertical="center" wrapText="1"/>
    </xf>
    <xf numFmtId="4" fontId="2" fillId="0" borderId="4" xfId="0" applyNumberFormat="1" applyFont="1" applyBorder="1" applyAlignment="1">
      <alignment horizontal="right" vertical="center" wrapText="1"/>
    </xf>
    <xf numFmtId="3" fontId="2" fillId="0" borderId="4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4" fontId="5" fillId="0" borderId="4" xfId="0" applyNumberFormat="1" applyFont="1" applyBorder="1" applyAlignment="1">
      <alignment vertical="center" wrapText="1"/>
    </xf>
    <xf numFmtId="4" fontId="5" fillId="0" borderId="4" xfId="0" applyNumberFormat="1" applyFont="1" applyBorder="1" applyAlignment="1">
      <alignment horizontal="right" vertical="center" wrapText="1"/>
    </xf>
    <xf numFmtId="4" fontId="5" fillId="0" borderId="4" xfId="0" applyNumberFormat="1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left" vertical="center" wrapText="1"/>
    </xf>
    <xf numFmtId="4" fontId="6" fillId="3" borderId="4" xfId="0" applyNumberFormat="1" applyFont="1" applyFill="1" applyBorder="1" applyAlignment="1">
      <alignment horizontal="right" vertical="center" wrapText="1"/>
    </xf>
    <xf numFmtId="3" fontId="6" fillId="3" borderId="4" xfId="0" applyNumberFormat="1" applyFont="1" applyFill="1" applyBorder="1" applyAlignment="1">
      <alignment horizontal="left" vertical="center" wrapText="1"/>
    </xf>
    <xf numFmtId="4" fontId="7" fillId="0" borderId="4" xfId="0" applyNumberFormat="1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4" fontId="6" fillId="0" borderId="4" xfId="0" applyNumberFormat="1" applyFont="1" applyBorder="1" applyAlignment="1">
      <alignment vertical="center" wrapText="1"/>
    </xf>
    <xf numFmtId="4" fontId="6" fillId="0" borderId="4" xfId="0" applyNumberFormat="1" applyFont="1" applyBorder="1" applyAlignment="1">
      <alignment horizontal="right" vertical="center" wrapText="1"/>
    </xf>
    <xf numFmtId="3" fontId="6" fillId="0" borderId="4" xfId="0" applyNumberFormat="1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/>
    </xf>
    <xf numFmtId="4" fontId="0" fillId="0" borderId="4" xfId="0" applyNumberFormat="1" applyFont="1" applyBorder="1" applyAlignment="1"/>
    <xf numFmtId="0" fontId="0" fillId="0" borderId="4" xfId="0" applyFont="1" applyBorder="1" applyAlignment="1">
      <alignment horizontal="center" vertical="center"/>
    </xf>
    <xf numFmtId="4" fontId="0" fillId="0" borderId="4" xfId="0" applyNumberFormat="1" applyFont="1" applyBorder="1" applyAlignment="1">
      <alignment horizontal="right" vertical="center"/>
    </xf>
    <xf numFmtId="4" fontId="0" fillId="0" borderId="4" xfId="0" applyNumberFormat="1" applyFont="1" applyBorder="1" applyAlignment="1">
      <alignment vertical="center"/>
    </xf>
    <xf numFmtId="3" fontId="0" fillId="0" borderId="4" xfId="0" applyNumberFormat="1" applyFont="1" applyBorder="1" applyAlignment="1">
      <alignment wrapText="1"/>
    </xf>
    <xf numFmtId="0" fontId="8" fillId="0" borderId="4" xfId="0" applyFont="1" applyBorder="1" applyAlignment="1">
      <alignment horizontal="center" vertical="center" wrapText="1"/>
    </xf>
    <xf numFmtId="4" fontId="8" fillId="0" borderId="4" xfId="0" applyNumberFormat="1" applyFont="1" applyBorder="1" applyAlignment="1">
      <alignment horizontal="right" vertical="center" wrapText="1"/>
    </xf>
    <xf numFmtId="3" fontId="8" fillId="0" borderId="4" xfId="0" applyNumberFormat="1" applyFont="1" applyBorder="1" applyAlignment="1">
      <alignment wrapText="1"/>
    </xf>
    <xf numFmtId="3" fontId="5" fillId="0" borderId="4" xfId="0" applyNumberFormat="1" applyFont="1" applyBorder="1" applyAlignment="1">
      <alignment wrapText="1"/>
    </xf>
    <xf numFmtId="0" fontId="5" fillId="0" borderId="4" xfId="0" applyFont="1" applyBorder="1" applyAlignment="1">
      <alignment horizontal="center" vertical="center"/>
    </xf>
    <xf numFmtId="4" fontId="5" fillId="0" borderId="4" xfId="0" applyNumberFormat="1" applyFont="1" applyBorder="1" applyAlignment="1">
      <alignment horizontal="right" vertical="center"/>
    </xf>
    <xf numFmtId="4" fontId="5" fillId="0" borderId="4" xfId="0" applyNumberFormat="1" applyFont="1" applyBorder="1" applyAlignment="1">
      <alignment vertical="center"/>
    </xf>
    <xf numFmtId="3" fontId="5" fillId="0" borderId="4" xfId="0" applyNumberFormat="1" applyFont="1" applyBorder="1" applyAlignment="1">
      <alignment vertical="center" wrapText="1"/>
    </xf>
    <xf numFmtId="4" fontId="0" fillId="0" borderId="4" xfId="0" applyNumberFormat="1" applyFont="1" applyBorder="1" applyAlignment="1">
      <alignment horizontal="center" vertical="center" wrapText="1"/>
    </xf>
    <xf numFmtId="4" fontId="8" fillId="0" borderId="4" xfId="0" applyNumberFormat="1" applyFont="1" applyBorder="1" applyAlignment="1">
      <alignment vertical="center" wrapText="1"/>
    </xf>
    <xf numFmtId="0" fontId="0" fillId="4" borderId="4" xfId="0" applyFont="1" applyFill="1" applyBorder="1" applyAlignment="1">
      <alignment horizontal="center" vertical="center" wrapText="1"/>
    </xf>
    <xf numFmtId="4" fontId="0" fillId="4" borderId="4" xfId="0" applyNumberFormat="1" applyFont="1" applyFill="1" applyBorder="1" applyAlignment="1">
      <alignment horizontal="right" vertical="center" wrapText="1"/>
    </xf>
    <xf numFmtId="4" fontId="2" fillId="4" borderId="4" xfId="0" applyNumberFormat="1" applyFont="1" applyFill="1" applyBorder="1" applyAlignment="1">
      <alignment horizontal="right" vertical="center" wrapText="1"/>
    </xf>
    <xf numFmtId="4" fontId="5" fillId="0" borderId="4" xfId="0" applyNumberFormat="1" applyFont="1" applyBorder="1" applyAlignment="1">
      <alignment wrapText="1"/>
    </xf>
    <xf numFmtId="4" fontId="5" fillId="0" borderId="4" xfId="0" applyNumberFormat="1" applyFont="1" applyBorder="1" applyAlignment="1"/>
    <xf numFmtId="4" fontId="5" fillId="3" borderId="4" xfId="0" applyNumberFormat="1" applyFont="1" applyFill="1" applyBorder="1" applyAlignment="1">
      <alignment horizontal="right" vertical="center" wrapText="1"/>
    </xf>
    <xf numFmtId="3" fontId="5" fillId="3" borderId="4" xfId="0" applyNumberFormat="1" applyFont="1" applyFill="1" applyBorder="1" applyAlignment="1">
      <alignment horizontal="left" vertical="center" wrapText="1"/>
    </xf>
    <xf numFmtId="3" fontId="8" fillId="0" borderId="4" xfId="0" applyNumberFormat="1" applyFont="1" applyBorder="1" applyAlignment="1">
      <alignment horizontal="left" vertical="center" wrapText="1"/>
    </xf>
    <xf numFmtId="4" fontId="6" fillId="5" borderId="4" xfId="0" applyNumberFormat="1" applyFont="1" applyFill="1" applyBorder="1" applyAlignment="1">
      <alignment horizontal="right" vertical="center"/>
    </xf>
    <xf numFmtId="3" fontId="6" fillId="5" borderId="4" xfId="0" applyNumberFormat="1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/>
    </xf>
    <xf numFmtId="14" fontId="5" fillId="0" borderId="4" xfId="0" applyNumberFormat="1" applyFont="1" applyBorder="1" applyAlignment="1">
      <alignment vertical="center"/>
    </xf>
    <xf numFmtId="4" fontId="6" fillId="6" borderId="4" xfId="0" applyNumberFormat="1" applyFont="1" applyFill="1" applyBorder="1" applyAlignment="1">
      <alignment horizontal="right" vertical="center"/>
    </xf>
    <xf numFmtId="4" fontId="6" fillId="0" borderId="4" xfId="0" applyNumberFormat="1" applyFont="1" applyBorder="1" applyAlignment="1">
      <alignment horizontal="right" vertical="center"/>
    </xf>
    <xf numFmtId="0" fontId="6" fillId="6" borderId="4" xfId="0" applyFont="1" applyFill="1" applyBorder="1" applyAlignment="1">
      <alignment horizontal="center"/>
    </xf>
    <xf numFmtId="4" fontId="6" fillId="0" borderId="4" xfId="0" applyNumberFormat="1" applyFont="1" applyBorder="1" applyAlignment="1">
      <alignment vertical="center"/>
    </xf>
    <xf numFmtId="4" fontId="9" fillId="0" borderId="4" xfId="0" applyNumberFormat="1" applyFont="1" applyBorder="1" applyAlignment="1">
      <alignment vertical="center"/>
    </xf>
    <xf numFmtId="4" fontId="2" fillId="6" borderId="4" xfId="0" applyNumberFormat="1" applyFont="1" applyFill="1" applyBorder="1" applyAlignment="1">
      <alignment horizontal="right" vertical="center"/>
    </xf>
    <xf numFmtId="0" fontId="6" fillId="6" borderId="4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left" vertical="center" wrapText="1"/>
    </xf>
    <xf numFmtId="0" fontId="6" fillId="10" borderId="4" xfId="0" applyFont="1" applyFill="1" applyBorder="1" applyAlignment="1">
      <alignment horizontal="left" vertical="center" wrapText="1"/>
    </xf>
    <xf numFmtId="0" fontId="6" fillId="11" borderId="4" xfId="0" applyFont="1" applyFill="1" applyBorder="1" applyAlignment="1">
      <alignment horizontal="left" vertical="center" wrapText="1"/>
    </xf>
    <xf numFmtId="0" fontId="6" fillId="12" borderId="4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2" fillId="12" borderId="4" xfId="0" applyFont="1" applyFill="1" applyBorder="1" applyAlignment="1">
      <alignment horizontal="left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left" vertical="center" wrapText="1"/>
    </xf>
    <xf numFmtId="0" fontId="3" fillId="9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2" fillId="10" borderId="4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 wrapText="1"/>
    </xf>
    <xf numFmtId="2" fontId="2" fillId="0" borderId="4" xfId="0" applyNumberFormat="1" applyFont="1" applyBorder="1" applyAlignment="1">
      <alignment horizontal="left" wrapText="1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228600</xdr:colOff>
      <xdr:row>0</xdr:row>
      <xdr:rowOff>0</xdr:rowOff>
    </xdr:from>
    <xdr:to>
      <xdr:col>1</xdr:col>
      <xdr:colOff>381000</xdr:colOff>
      <xdr:row>0</xdr:row>
      <xdr:rowOff>619125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0"/>
          <a:ext cx="5810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absolute">
    <xdr:from>
      <xdr:col>0</xdr:col>
      <xdr:colOff>228600</xdr:colOff>
      <xdr:row>0</xdr:row>
      <xdr:rowOff>0</xdr:rowOff>
    </xdr:from>
    <xdr:to>
      <xdr:col>1</xdr:col>
      <xdr:colOff>381000</xdr:colOff>
      <xdr:row>0</xdr:row>
      <xdr:rowOff>619125</xdr:rowOff>
    </xdr:to>
    <xdr:pic>
      <xdr:nvPicPr>
        <xdr:cNvPr id="102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0"/>
          <a:ext cx="5810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14"/>
  <sheetViews>
    <sheetView tabSelected="1" view="pageBreakPreview" topLeftCell="A390" zoomScale="75" zoomScaleNormal="65" zoomScalePageLayoutView="75" workbookViewId="0">
      <selection activeCell="G19" sqref="G19"/>
    </sheetView>
  </sheetViews>
  <sheetFormatPr defaultRowHeight="12.75" outlineLevelRow="2"/>
  <cols>
    <col min="1" max="1" width="6.42578125" style="1" customWidth="1"/>
    <col min="2" max="2" width="11.85546875" style="1" customWidth="1"/>
    <col min="3" max="3" width="11.42578125" style="2" customWidth="1"/>
    <col min="4" max="4" width="21.42578125" style="1" customWidth="1"/>
    <col min="5" max="5" width="10.140625" style="1" customWidth="1"/>
    <col min="6" max="6" width="8.28515625" style="1" customWidth="1"/>
    <col min="7" max="7" width="37.140625" style="3" customWidth="1"/>
    <col min="8" max="8" width="17.5703125" style="4" customWidth="1"/>
    <col min="9" max="9" width="17.7109375" style="4" customWidth="1"/>
    <col min="10" max="10" width="15" style="4" customWidth="1"/>
    <col min="11" max="11" width="23.42578125" style="4" customWidth="1"/>
    <col min="12" max="12" width="16.42578125" style="4" customWidth="1"/>
    <col min="13" max="13" width="15.42578125" style="5" customWidth="1"/>
    <col min="14" max="14" width="8.5703125" style="2" customWidth="1"/>
    <col min="15" max="15" width="10.140625" style="2" customWidth="1"/>
    <col min="16" max="16" width="9.7109375" style="2" customWidth="1"/>
    <col min="17" max="17" width="10.85546875" style="6" customWidth="1"/>
    <col min="18" max="16384" width="9.140625" style="7"/>
  </cols>
  <sheetData>
    <row r="1" spans="1:18" s="8" customFormat="1" ht="90.75" customHeight="1" thickTop="1" thickBot="1">
      <c r="A1" s="110" t="s">
        <v>0</v>
      </c>
      <c r="B1" s="110"/>
      <c r="C1" s="110"/>
      <c r="D1" s="110"/>
      <c r="E1" s="110"/>
      <c r="F1" s="110"/>
      <c r="G1" s="29"/>
      <c r="H1" s="30"/>
      <c r="I1" s="30"/>
      <c r="J1" s="30"/>
      <c r="K1" s="30"/>
      <c r="L1" s="30"/>
      <c r="M1" s="30"/>
      <c r="N1" s="30"/>
      <c r="O1" s="30"/>
      <c r="P1" s="30"/>
      <c r="Q1" s="29"/>
      <c r="R1" s="15"/>
    </row>
    <row r="2" spans="1:18" s="8" customFormat="1" ht="18" customHeight="1" thickTop="1" thickBot="1">
      <c r="A2" s="111" t="s">
        <v>1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5"/>
    </row>
    <row r="3" spans="1:18" ht="45" customHeight="1" thickTop="1" thickBot="1">
      <c r="A3" s="104" t="s">
        <v>2</v>
      </c>
      <c r="B3" s="104" t="s">
        <v>3</v>
      </c>
      <c r="C3" s="32" t="s">
        <v>4</v>
      </c>
      <c r="D3" s="104" t="s">
        <v>5</v>
      </c>
      <c r="E3" s="104" t="s">
        <v>6</v>
      </c>
      <c r="F3" s="104" t="s">
        <v>7</v>
      </c>
      <c r="G3" s="104" t="s">
        <v>8</v>
      </c>
      <c r="H3" s="103" t="s">
        <v>9</v>
      </c>
      <c r="I3" s="103"/>
      <c r="J3" s="103" t="s">
        <v>10</v>
      </c>
      <c r="K3" s="103" t="s">
        <v>11</v>
      </c>
      <c r="L3" s="103" t="s">
        <v>12</v>
      </c>
      <c r="M3" s="103" t="s">
        <v>13</v>
      </c>
      <c r="N3" s="103"/>
      <c r="O3" s="103"/>
      <c r="P3" s="32" t="s">
        <v>14</v>
      </c>
      <c r="Q3" s="33" t="s">
        <v>15</v>
      </c>
      <c r="R3" s="16"/>
    </row>
    <row r="4" spans="1:18" ht="12.75" customHeight="1" thickTop="1" thickBot="1">
      <c r="A4" s="104"/>
      <c r="B4" s="104"/>
      <c r="C4" s="31"/>
      <c r="D4" s="104"/>
      <c r="E4" s="104"/>
      <c r="F4" s="104"/>
      <c r="G4" s="104"/>
      <c r="H4" s="32" t="s">
        <v>16</v>
      </c>
      <c r="I4" s="32" t="s">
        <v>17</v>
      </c>
      <c r="J4" s="103"/>
      <c r="K4" s="103"/>
      <c r="L4" s="103"/>
      <c r="M4" s="31">
        <v>2018</v>
      </c>
      <c r="N4" s="31">
        <v>2019</v>
      </c>
      <c r="O4" s="31">
        <v>2020</v>
      </c>
      <c r="P4" s="31"/>
      <c r="Q4" s="33"/>
      <c r="R4" s="16"/>
    </row>
    <row r="5" spans="1:18" s="9" customFormat="1" ht="36" customHeight="1" thickTop="1" thickBot="1">
      <c r="A5" s="106" t="s">
        <v>18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7"/>
    </row>
    <row r="6" spans="1:18" ht="15" customHeight="1" thickTop="1" thickBot="1">
      <c r="A6" s="109" t="s">
        <v>19</v>
      </c>
      <c r="B6" s="109"/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6"/>
    </row>
    <row r="7" spans="1:18" ht="15" customHeight="1" thickTop="1" thickBot="1">
      <c r="A7" s="100" t="s">
        <v>20</v>
      </c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6"/>
    </row>
    <row r="8" spans="1:18" ht="12.75" customHeight="1" thickTop="1" thickBot="1">
      <c r="A8" s="93" t="s">
        <v>21</v>
      </c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16"/>
    </row>
    <row r="9" spans="1:18" ht="12.75" hidden="1" customHeight="1" outlineLevel="1">
      <c r="A9" s="34">
        <v>1</v>
      </c>
      <c r="B9" s="34"/>
      <c r="C9" s="35"/>
      <c r="D9" s="34"/>
      <c r="E9" s="34"/>
      <c r="F9" s="34"/>
      <c r="G9" s="34"/>
      <c r="H9" s="36"/>
      <c r="I9" s="36"/>
      <c r="J9" s="36"/>
      <c r="K9" s="36">
        <f>I9-J9</f>
        <v>0</v>
      </c>
      <c r="L9" s="36"/>
      <c r="M9" s="35"/>
      <c r="N9" s="35"/>
      <c r="O9" s="35"/>
      <c r="P9" s="35"/>
      <c r="Q9" s="37"/>
      <c r="R9" s="16"/>
    </row>
    <row r="10" spans="1:18" s="8" customFormat="1" ht="12.75" hidden="1" customHeight="1" outlineLevel="1">
      <c r="A10" s="34">
        <v>2</v>
      </c>
      <c r="B10" s="34"/>
      <c r="C10" s="35"/>
      <c r="D10" s="34"/>
      <c r="E10" s="34"/>
      <c r="F10" s="34"/>
      <c r="G10" s="34"/>
      <c r="H10" s="36"/>
      <c r="I10" s="36"/>
      <c r="J10" s="36"/>
      <c r="K10" s="36">
        <f>I10-J10</f>
        <v>0</v>
      </c>
      <c r="L10" s="36"/>
      <c r="M10" s="35"/>
      <c r="N10" s="35"/>
      <c r="O10" s="35"/>
      <c r="P10" s="35"/>
      <c r="Q10" s="37"/>
      <c r="R10" s="15"/>
    </row>
    <row r="11" spans="1:18" s="8" customFormat="1" ht="12.75" hidden="1" customHeight="1" outlineLevel="1">
      <c r="A11" s="34">
        <v>3</v>
      </c>
      <c r="B11" s="34"/>
      <c r="C11" s="35"/>
      <c r="D11" s="34"/>
      <c r="E11" s="34"/>
      <c r="F11" s="34"/>
      <c r="G11" s="34"/>
      <c r="H11" s="36"/>
      <c r="I11" s="36"/>
      <c r="J11" s="36"/>
      <c r="K11" s="36">
        <f>I11-J11</f>
        <v>0</v>
      </c>
      <c r="L11" s="36"/>
      <c r="M11" s="35"/>
      <c r="N11" s="35"/>
      <c r="O11" s="35"/>
      <c r="P11" s="35"/>
      <c r="Q11" s="37"/>
      <c r="R11" s="15"/>
    </row>
    <row r="12" spans="1:18" ht="12.75" customHeight="1" collapsed="1" thickTop="1" thickBot="1">
      <c r="A12" s="92" t="s">
        <v>22</v>
      </c>
      <c r="B12" s="92"/>
      <c r="C12" s="92"/>
      <c r="D12" s="92"/>
      <c r="E12" s="92"/>
      <c r="F12" s="92"/>
      <c r="G12" s="92"/>
      <c r="H12" s="38">
        <f>SUM(H9:H11)</f>
        <v>0</v>
      </c>
      <c r="I12" s="38">
        <f>SUM(I9:I11)</f>
        <v>0</v>
      </c>
      <c r="J12" s="38">
        <f>SUM(J9:J11)</f>
        <v>0</v>
      </c>
      <c r="K12" s="38">
        <f>I12-J12</f>
        <v>0</v>
      </c>
      <c r="L12" s="38">
        <f>SUM(L9:L11)</f>
        <v>0</v>
      </c>
      <c r="M12" s="39">
        <f>SUM(M9:M11)</f>
        <v>0</v>
      </c>
      <c r="N12" s="39">
        <f>SUM(N9:N11)</f>
        <v>0</v>
      </c>
      <c r="O12" s="39">
        <f>SUM(O9:O11)</f>
        <v>0</v>
      </c>
      <c r="P12" s="39"/>
      <c r="Q12" s="40"/>
      <c r="R12" s="16"/>
    </row>
    <row r="13" spans="1:18" ht="12.75" customHeight="1" thickTop="1" thickBot="1">
      <c r="A13" s="31"/>
      <c r="B13" s="31"/>
      <c r="C13" s="41"/>
      <c r="D13" s="31"/>
      <c r="E13" s="31"/>
      <c r="F13" s="31"/>
      <c r="G13" s="31"/>
      <c r="H13" s="42"/>
      <c r="I13" s="42"/>
      <c r="J13" s="42"/>
      <c r="K13" s="42"/>
      <c r="L13" s="42"/>
      <c r="M13" s="41"/>
      <c r="N13" s="41"/>
      <c r="O13" s="41"/>
      <c r="P13" s="41"/>
      <c r="Q13" s="43"/>
      <c r="R13" s="16"/>
    </row>
    <row r="14" spans="1:18" ht="12.75" customHeight="1" thickTop="1" thickBot="1">
      <c r="A14" s="93" t="s">
        <v>23</v>
      </c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16"/>
    </row>
    <row r="15" spans="1:18" ht="12.75" hidden="1" customHeight="1" outlineLevel="1">
      <c r="A15" s="34">
        <v>1</v>
      </c>
      <c r="B15" s="34"/>
      <c r="C15" s="35"/>
      <c r="D15" s="34"/>
      <c r="E15" s="34"/>
      <c r="F15" s="34"/>
      <c r="G15" s="34"/>
      <c r="H15" s="36"/>
      <c r="I15" s="36"/>
      <c r="J15" s="36"/>
      <c r="K15" s="36">
        <v>0</v>
      </c>
      <c r="L15" s="36"/>
      <c r="M15" s="35"/>
      <c r="N15" s="35"/>
      <c r="O15" s="35"/>
      <c r="P15" s="35"/>
      <c r="Q15" s="37"/>
      <c r="R15" s="16"/>
    </row>
    <row r="16" spans="1:18" s="8" customFormat="1" ht="12.75" hidden="1" customHeight="1" outlineLevel="1">
      <c r="A16" s="34">
        <v>2</v>
      </c>
      <c r="B16" s="34"/>
      <c r="C16" s="35"/>
      <c r="D16" s="34"/>
      <c r="E16" s="34"/>
      <c r="F16" s="34"/>
      <c r="G16" s="34"/>
      <c r="H16" s="36"/>
      <c r="I16" s="36"/>
      <c r="J16" s="36"/>
      <c r="K16" s="36">
        <f>I16-J16</f>
        <v>0</v>
      </c>
      <c r="L16" s="36"/>
      <c r="M16" s="35"/>
      <c r="N16" s="35"/>
      <c r="O16" s="35"/>
      <c r="P16" s="35"/>
      <c r="Q16" s="37"/>
      <c r="R16" s="15"/>
    </row>
    <row r="17" spans="1:18" ht="12.75" hidden="1" customHeight="1" outlineLevel="1">
      <c r="A17" s="34">
        <v>3</v>
      </c>
      <c r="B17" s="34"/>
      <c r="C17" s="35"/>
      <c r="D17" s="34"/>
      <c r="E17" s="34"/>
      <c r="F17" s="34"/>
      <c r="G17" s="34"/>
      <c r="H17" s="36"/>
      <c r="I17" s="36"/>
      <c r="J17" s="36"/>
      <c r="K17" s="36">
        <f>I17-J17</f>
        <v>0</v>
      </c>
      <c r="L17" s="36"/>
      <c r="M17" s="35"/>
      <c r="N17" s="35"/>
      <c r="O17" s="35"/>
      <c r="P17" s="35"/>
      <c r="Q17" s="37"/>
      <c r="R17" s="16"/>
    </row>
    <row r="18" spans="1:18" ht="12.75" customHeight="1" collapsed="1" thickTop="1" thickBot="1">
      <c r="A18" s="92" t="s">
        <v>24</v>
      </c>
      <c r="B18" s="92"/>
      <c r="C18" s="92"/>
      <c r="D18" s="92"/>
      <c r="E18" s="92"/>
      <c r="F18" s="92"/>
      <c r="G18" s="92"/>
      <c r="H18" s="38">
        <f>SUM(H15:H17)</f>
        <v>0</v>
      </c>
      <c r="I18" s="38">
        <f>SUM(I15:I17)</f>
        <v>0</v>
      </c>
      <c r="J18" s="38">
        <f>SUM(J15:J17)</f>
        <v>0</v>
      </c>
      <c r="K18" s="38">
        <f>I18-J18</f>
        <v>0</v>
      </c>
      <c r="L18" s="38">
        <f>SUM(L15:L17)</f>
        <v>0</v>
      </c>
      <c r="M18" s="38">
        <f>SUM(M15:M17)</f>
        <v>0</v>
      </c>
      <c r="N18" s="38">
        <f>SUM(N15:N17)</f>
        <v>0</v>
      </c>
      <c r="O18" s="38">
        <f>SUM(O15:O17)</f>
        <v>0</v>
      </c>
      <c r="P18" s="38"/>
      <c r="Q18" s="40"/>
      <c r="R18" s="16"/>
    </row>
    <row r="19" spans="1:18" ht="12.75" customHeight="1" thickTop="1" thickBot="1">
      <c r="A19" s="31"/>
      <c r="B19" s="31"/>
      <c r="C19" s="41"/>
      <c r="D19" s="31"/>
      <c r="E19" s="31"/>
      <c r="F19" s="31"/>
      <c r="G19" s="31"/>
      <c r="H19" s="42"/>
      <c r="I19" s="42"/>
      <c r="J19" s="42"/>
      <c r="K19" s="42"/>
      <c r="L19" s="42"/>
      <c r="M19" s="41"/>
      <c r="N19" s="41"/>
      <c r="O19" s="41"/>
      <c r="P19" s="41"/>
      <c r="Q19" s="43"/>
      <c r="R19" s="16"/>
    </row>
    <row r="20" spans="1:18" ht="12.75" customHeight="1" thickTop="1" thickBot="1">
      <c r="A20" s="100" t="s">
        <v>25</v>
      </c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6"/>
    </row>
    <row r="21" spans="1:18" ht="12.75" customHeight="1" thickTop="1" thickBot="1">
      <c r="A21" s="93" t="s">
        <v>26</v>
      </c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16"/>
    </row>
    <row r="22" spans="1:18" s="10" customFormat="1" ht="54" customHeight="1" outlineLevel="1" thickTop="1" thickBot="1">
      <c r="A22" s="44">
        <v>1</v>
      </c>
      <c r="B22" s="44"/>
      <c r="C22" s="45" t="s">
        <v>27</v>
      </c>
      <c r="D22" s="44" t="s">
        <v>28</v>
      </c>
      <c r="E22" s="44">
        <v>2016</v>
      </c>
      <c r="F22" s="44" t="s">
        <v>29</v>
      </c>
      <c r="G22" s="44" t="s">
        <v>30</v>
      </c>
      <c r="H22" s="46">
        <v>135000</v>
      </c>
      <c r="I22" s="46">
        <v>135000</v>
      </c>
      <c r="J22" s="46">
        <v>55303.199999999997</v>
      </c>
      <c r="K22" s="46">
        <f>I22-J22</f>
        <v>79696.800000000003</v>
      </c>
      <c r="L22" s="46">
        <f>K22</f>
        <v>79696.800000000003</v>
      </c>
      <c r="M22" s="45"/>
      <c r="N22" s="45"/>
      <c r="O22" s="45"/>
      <c r="P22" s="47" t="s">
        <v>31</v>
      </c>
      <c r="Q22" s="48"/>
      <c r="R22" s="18"/>
    </row>
    <row r="23" spans="1:18" ht="12.75" customHeight="1" outlineLevel="1" thickTop="1" thickBot="1">
      <c r="A23" s="34"/>
      <c r="B23" s="34"/>
      <c r="C23" s="35"/>
      <c r="D23" s="34"/>
      <c r="E23" s="34"/>
      <c r="F23" s="34"/>
      <c r="G23" s="34"/>
      <c r="H23" s="36"/>
      <c r="I23" s="36"/>
      <c r="J23" s="36"/>
      <c r="K23" s="36"/>
      <c r="L23" s="36"/>
      <c r="M23" s="35"/>
      <c r="N23" s="35"/>
      <c r="O23" s="35"/>
      <c r="P23" s="35"/>
      <c r="Q23" s="37"/>
      <c r="R23" s="16"/>
    </row>
    <row r="24" spans="1:18" s="10" customFormat="1" ht="12.75" customHeight="1" thickTop="1" thickBot="1">
      <c r="A24" s="101" t="s">
        <v>32</v>
      </c>
      <c r="B24" s="101"/>
      <c r="C24" s="101"/>
      <c r="D24" s="101"/>
      <c r="E24" s="101"/>
      <c r="F24" s="101"/>
      <c r="G24" s="101"/>
      <c r="H24" s="49">
        <f>SUM(H22:H23)</f>
        <v>135000</v>
      </c>
      <c r="I24" s="49">
        <f>SUM(I22:I23)</f>
        <v>135000</v>
      </c>
      <c r="J24" s="49">
        <f>SUM(J22:J23)</f>
        <v>55303.199999999997</v>
      </c>
      <c r="K24" s="49">
        <f>I24-J24</f>
        <v>79696.800000000003</v>
      </c>
      <c r="L24" s="49">
        <f>SUM(L22:L23)</f>
        <v>79696.800000000003</v>
      </c>
      <c r="M24" s="49">
        <f>SUM(M22:M23)</f>
        <v>0</v>
      </c>
      <c r="N24" s="49">
        <f>SUM(N22:N23)</f>
        <v>0</v>
      </c>
      <c r="O24" s="49">
        <f>SUM(O22:O23)</f>
        <v>0</v>
      </c>
      <c r="P24" s="49"/>
      <c r="Q24" s="50"/>
      <c r="R24" s="18"/>
    </row>
    <row r="25" spans="1:18" ht="12.75" customHeight="1" thickTop="1" thickBot="1">
      <c r="A25" s="31"/>
      <c r="B25" s="31"/>
      <c r="C25" s="41"/>
      <c r="D25" s="31"/>
      <c r="E25" s="31"/>
      <c r="F25" s="31"/>
      <c r="G25" s="31"/>
      <c r="H25" s="42"/>
      <c r="I25" s="42"/>
      <c r="J25" s="42"/>
      <c r="K25" s="42"/>
      <c r="L25" s="42"/>
      <c r="M25" s="41"/>
      <c r="N25" s="41"/>
      <c r="O25" s="41"/>
      <c r="P25" s="41"/>
      <c r="Q25" s="43"/>
      <c r="R25" s="16"/>
    </row>
    <row r="26" spans="1:18" ht="12.75" customHeight="1" thickTop="1" thickBot="1">
      <c r="A26" s="93" t="s">
        <v>33</v>
      </c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16"/>
    </row>
    <row r="27" spans="1:18" ht="12.75" hidden="1" customHeight="1" outlineLevel="1">
      <c r="A27" s="34"/>
      <c r="B27" s="34"/>
      <c r="C27" s="35"/>
      <c r="D27" s="34"/>
      <c r="E27" s="34"/>
      <c r="F27" s="34"/>
      <c r="G27" s="34"/>
      <c r="H27" s="36"/>
      <c r="I27" s="36"/>
      <c r="J27" s="36"/>
      <c r="K27" s="36">
        <f>I27-J27</f>
        <v>0</v>
      </c>
      <c r="L27" s="36"/>
      <c r="M27" s="35"/>
      <c r="N27" s="35"/>
      <c r="O27" s="35"/>
      <c r="P27" s="35"/>
      <c r="Q27" s="37"/>
      <c r="R27" s="16"/>
    </row>
    <row r="28" spans="1:18" ht="12.75" hidden="1" customHeight="1" outlineLevel="1">
      <c r="A28" s="34"/>
      <c r="B28" s="34"/>
      <c r="C28" s="35"/>
      <c r="D28" s="34"/>
      <c r="E28" s="34"/>
      <c r="F28" s="34"/>
      <c r="G28" s="34"/>
      <c r="H28" s="36"/>
      <c r="I28" s="36"/>
      <c r="J28" s="36"/>
      <c r="K28" s="36">
        <f>I28-J28</f>
        <v>0</v>
      </c>
      <c r="L28" s="36"/>
      <c r="M28" s="35"/>
      <c r="N28" s="35"/>
      <c r="O28" s="35"/>
      <c r="P28" s="35"/>
      <c r="Q28" s="37"/>
      <c r="R28" s="16"/>
    </row>
    <row r="29" spans="1:18" ht="12.75" hidden="1" customHeight="1" outlineLevel="1">
      <c r="A29" s="34"/>
      <c r="B29" s="34"/>
      <c r="C29" s="35"/>
      <c r="D29" s="34"/>
      <c r="E29" s="34"/>
      <c r="F29" s="34"/>
      <c r="G29" s="34"/>
      <c r="H29" s="36"/>
      <c r="I29" s="36"/>
      <c r="J29" s="36"/>
      <c r="K29" s="36">
        <f>I29-J29</f>
        <v>0</v>
      </c>
      <c r="L29" s="36"/>
      <c r="M29" s="35"/>
      <c r="N29" s="35"/>
      <c r="O29" s="35"/>
      <c r="P29" s="35"/>
      <c r="Q29" s="37"/>
      <c r="R29" s="16"/>
    </row>
    <row r="30" spans="1:18" ht="12.75" customHeight="1" collapsed="1" thickTop="1" thickBot="1">
      <c r="A30" s="92" t="s">
        <v>34</v>
      </c>
      <c r="B30" s="92"/>
      <c r="C30" s="92"/>
      <c r="D30" s="92"/>
      <c r="E30" s="92"/>
      <c r="F30" s="92"/>
      <c r="G30" s="92"/>
      <c r="H30" s="38">
        <f>SUM(H27:H29)</f>
        <v>0</v>
      </c>
      <c r="I30" s="38">
        <f>SUM(I27:I29)</f>
        <v>0</v>
      </c>
      <c r="J30" s="38">
        <f>SUM(J27:J29)</f>
        <v>0</v>
      </c>
      <c r="K30" s="38">
        <f>I30-J30</f>
        <v>0</v>
      </c>
      <c r="L30" s="38">
        <f>SUM(L27:L29)</f>
        <v>0</v>
      </c>
      <c r="M30" s="38">
        <f>SUM(M27:M29)</f>
        <v>0</v>
      </c>
      <c r="N30" s="38">
        <f>SUM(N27:N29)</f>
        <v>0</v>
      </c>
      <c r="O30" s="38">
        <f>SUM(O27:O29)</f>
        <v>0</v>
      </c>
      <c r="P30" s="38"/>
      <c r="Q30" s="40"/>
      <c r="R30" s="16"/>
    </row>
    <row r="31" spans="1:18" ht="12.75" customHeight="1" thickTop="1" thickBot="1">
      <c r="A31" s="31"/>
      <c r="B31" s="31"/>
      <c r="C31" s="41"/>
      <c r="D31" s="31"/>
      <c r="E31" s="31"/>
      <c r="F31" s="31"/>
      <c r="G31" s="31"/>
      <c r="H31" s="42"/>
      <c r="I31" s="42"/>
      <c r="J31" s="42"/>
      <c r="K31" s="42"/>
      <c r="L31" s="42"/>
      <c r="M31" s="41"/>
      <c r="N31" s="41"/>
      <c r="O31" s="41"/>
      <c r="P31" s="41"/>
      <c r="Q31" s="43"/>
      <c r="R31" s="16"/>
    </row>
    <row r="32" spans="1:18" ht="12.75" customHeight="1" thickTop="1" thickBot="1">
      <c r="A32" s="93" t="s">
        <v>35</v>
      </c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16"/>
    </row>
    <row r="33" spans="1:18" s="10" customFormat="1" ht="76.5" customHeight="1" thickTop="1" thickBot="1">
      <c r="A33" s="44">
        <v>1</v>
      </c>
      <c r="B33" s="44"/>
      <c r="C33" s="45" t="s">
        <v>36</v>
      </c>
      <c r="D33" s="44" t="s">
        <v>37</v>
      </c>
      <c r="E33" s="44">
        <v>2014</v>
      </c>
      <c r="F33" s="44" t="s">
        <v>29</v>
      </c>
      <c r="G33" s="44" t="s">
        <v>38</v>
      </c>
      <c r="H33" s="46">
        <v>10000</v>
      </c>
      <c r="I33" s="46">
        <v>10000</v>
      </c>
      <c r="J33" s="46">
        <v>0</v>
      </c>
      <c r="K33" s="46">
        <f>I33-J33</f>
        <v>10000</v>
      </c>
      <c r="L33" s="46">
        <v>10000</v>
      </c>
      <c r="M33" s="51"/>
      <c r="N33" s="45"/>
      <c r="O33" s="45"/>
      <c r="P33" s="45" t="s">
        <v>39</v>
      </c>
      <c r="Q33" s="48" t="s">
        <v>40</v>
      </c>
      <c r="R33" s="18"/>
    </row>
    <row r="34" spans="1:18" s="11" customFormat="1" ht="96.75" customHeight="1" thickTop="1" thickBot="1">
      <c r="A34" s="52">
        <v>2</v>
      </c>
      <c r="B34" s="52"/>
      <c r="C34" s="53" t="s">
        <v>41</v>
      </c>
      <c r="D34" s="52" t="s">
        <v>42</v>
      </c>
      <c r="E34" s="52">
        <v>2015</v>
      </c>
      <c r="F34" s="52" t="s">
        <v>29</v>
      </c>
      <c r="G34" s="52" t="s">
        <v>43</v>
      </c>
      <c r="H34" s="54">
        <v>64000</v>
      </c>
      <c r="I34" s="54">
        <v>64000</v>
      </c>
      <c r="J34" s="54">
        <v>0</v>
      </c>
      <c r="K34" s="54">
        <v>64000</v>
      </c>
      <c r="L34" s="54">
        <v>39200</v>
      </c>
      <c r="M34" s="53">
        <v>24800</v>
      </c>
      <c r="N34" s="53"/>
      <c r="O34" s="53"/>
      <c r="P34" s="53" t="s">
        <v>39</v>
      </c>
      <c r="Q34" s="55" t="s">
        <v>44</v>
      </c>
      <c r="R34" s="19"/>
    </row>
    <row r="35" spans="1:18" s="10" customFormat="1" ht="24.95" customHeight="1" thickTop="1" thickBot="1">
      <c r="A35" s="101" t="s">
        <v>45</v>
      </c>
      <c r="B35" s="101"/>
      <c r="C35" s="101"/>
      <c r="D35" s="101"/>
      <c r="E35" s="101"/>
      <c r="F35" s="101"/>
      <c r="G35" s="101"/>
      <c r="H35" s="49">
        <f>SUM(H33:H34)</f>
        <v>74000</v>
      </c>
      <c r="I35" s="49">
        <f>SUM(I33:I34)</f>
        <v>74000</v>
      </c>
      <c r="J35" s="49">
        <f>SUM(J33:J34)</f>
        <v>0</v>
      </c>
      <c r="K35" s="49">
        <f>I35-J35</f>
        <v>74000</v>
      </c>
      <c r="L35" s="49">
        <f>SUM(L33:L34)</f>
        <v>49200</v>
      </c>
      <c r="M35" s="49">
        <f>SUM(M33:M34)</f>
        <v>24800</v>
      </c>
      <c r="N35" s="49">
        <f>SUM(N33:N34)</f>
        <v>0</v>
      </c>
      <c r="O35" s="49">
        <f>SUM(O33:O34)</f>
        <v>0</v>
      </c>
      <c r="P35" s="49"/>
      <c r="Q35" s="50"/>
      <c r="R35" s="18"/>
    </row>
    <row r="36" spans="1:18" ht="12.75" customHeight="1" thickTop="1" thickBot="1">
      <c r="A36" s="31"/>
      <c r="B36" s="31"/>
      <c r="C36" s="41"/>
      <c r="D36" s="31"/>
      <c r="E36" s="31"/>
      <c r="F36" s="31"/>
      <c r="G36" s="31"/>
      <c r="H36" s="42"/>
      <c r="I36" s="42"/>
      <c r="J36" s="42"/>
      <c r="K36" s="42"/>
      <c r="L36" s="42"/>
      <c r="M36" s="41"/>
      <c r="N36" s="41"/>
      <c r="O36" s="41"/>
      <c r="P36" s="41"/>
      <c r="Q36" s="43"/>
      <c r="R36" s="16"/>
    </row>
    <row r="37" spans="1:18" ht="27.75" customHeight="1" thickTop="1" thickBot="1">
      <c r="A37" s="109" t="s">
        <v>46</v>
      </c>
      <c r="B37" s="109"/>
      <c r="C37" s="109"/>
      <c r="D37" s="109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6"/>
    </row>
    <row r="38" spans="1:18" ht="12.75" customHeight="1" thickTop="1" thickBot="1">
      <c r="A38" s="100" t="s">
        <v>47</v>
      </c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6"/>
    </row>
    <row r="39" spans="1:18" ht="12.75" customHeight="1" thickTop="1" thickBot="1">
      <c r="A39" s="93" t="s">
        <v>48</v>
      </c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16"/>
    </row>
    <row r="40" spans="1:18" ht="12.75" customHeight="1" thickTop="1" thickBot="1">
      <c r="A40" s="56"/>
      <c r="B40" s="56"/>
      <c r="C40" s="57"/>
      <c r="D40" s="56"/>
      <c r="E40" s="56"/>
      <c r="F40" s="56"/>
      <c r="G40" s="58"/>
      <c r="H40" s="59"/>
      <c r="I40" s="59"/>
      <c r="J40" s="59"/>
      <c r="K40" s="59"/>
      <c r="L40" s="59"/>
      <c r="M40" s="60"/>
      <c r="N40" s="57"/>
      <c r="O40" s="57"/>
      <c r="P40" s="57"/>
      <c r="Q40" s="61"/>
      <c r="R40" s="16"/>
    </row>
    <row r="41" spans="1:18" ht="12.75" customHeight="1" thickTop="1" thickBot="1">
      <c r="A41" s="34"/>
      <c r="B41" s="34"/>
      <c r="C41" s="35"/>
      <c r="D41" s="34"/>
      <c r="E41" s="34"/>
      <c r="F41" s="34"/>
      <c r="G41" s="34"/>
      <c r="H41" s="36"/>
      <c r="I41" s="36"/>
      <c r="J41" s="36"/>
      <c r="K41" s="36">
        <f>I41-J41</f>
        <v>0</v>
      </c>
      <c r="L41" s="36"/>
      <c r="M41" s="35"/>
      <c r="N41" s="35"/>
      <c r="O41" s="35"/>
      <c r="P41" s="35"/>
      <c r="Q41" s="37"/>
      <c r="R41" s="16"/>
    </row>
    <row r="42" spans="1:18" ht="12.75" customHeight="1" thickTop="1" thickBot="1">
      <c r="A42" s="92" t="s">
        <v>49</v>
      </c>
      <c r="B42" s="92"/>
      <c r="C42" s="92"/>
      <c r="D42" s="92"/>
      <c r="E42" s="92"/>
      <c r="F42" s="92"/>
      <c r="G42" s="92"/>
      <c r="H42" s="38">
        <f>SUM(H40:H41)</f>
        <v>0</v>
      </c>
      <c r="I42" s="38">
        <f>SUM(I40:I41)</f>
        <v>0</v>
      </c>
      <c r="J42" s="38">
        <f>SUM(J40:J41)</f>
        <v>0</v>
      </c>
      <c r="K42" s="38">
        <f>I42-J42</f>
        <v>0</v>
      </c>
      <c r="L42" s="38">
        <f>SUM(L40:L41)</f>
        <v>0</v>
      </c>
      <c r="M42" s="38">
        <f>SUM(M40:M41)</f>
        <v>0</v>
      </c>
      <c r="N42" s="38">
        <f>SUM(N40:N41)</f>
        <v>0</v>
      </c>
      <c r="O42" s="38">
        <f>SUM(O40:O41)</f>
        <v>0</v>
      </c>
      <c r="P42" s="38"/>
      <c r="Q42" s="40"/>
      <c r="R42" s="16"/>
    </row>
    <row r="43" spans="1:18" ht="12.75" customHeight="1" thickTop="1" thickBot="1">
      <c r="A43" s="31"/>
      <c r="B43" s="31"/>
      <c r="C43" s="41"/>
      <c r="D43" s="31"/>
      <c r="E43" s="31"/>
      <c r="F43" s="31"/>
      <c r="G43" s="31"/>
      <c r="H43" s="42"/>
      <c r="I43" s="42"/>
      <c r="J43" s="42"/>
      <c r="K43" s="42"/>
      <c r="L43" s="42"/>
      <c r="M43" s="41"/>
      <c r="N43" s="41"/>
      <c r="O43" s="41"/>
      <c r="P43" s="41"/>
      <c r="Q43" s="43"/>
      <c r="R43" s="16"/>
    </row>
    <row r="44" spans="1:18" ht="12.75" customHeight="1" thickTop="1" thickBot="1">
      <c r="A44" s="93" t="s">
        <v>50</v>
      </c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16"/>
    </row>
    <row r="45" spans="1:18" s="11" customFormat="1" ht="31.5" customHeight="1" thickTop="1" thickBot="1">
      <c r="A45" s="52">
        <v>1</v>
      </c>
      <c r="B45" s="52"/>
      <c r="C45" s="53" t="s">
        <v>51</v>
      </c>
      <c r="D45" s="52" t="s">
        <v>52</v>
      </c>
      <c r="E45" s="52">
        <v>2014</v>
      </c>
      <c r="F45" s="52" t="s">
        <v>29</v>
      </c>
      <c r="G45" s="52" t="s">
        <v>53</v>
      </c>
      <c r="H45" s="54">
        <v>0</v>
      </c>
      <c r="I45" s="54">
        <v>24800</v>
      </c>
      <c r="J45" s="54"/>
      <c r="K45" s="54">
        <v>24800</v>
      </c>
      <c r="L45" s="54">
        <v>24800</v>
      </c>
      <c r="M45" s="53"/>
      <c r="N45" s="53"/>
      <c r="O45" s="53"/>
      <c r="P45" s="53" t="s">
        <v>54</v>
      </c>
      <c r="Q45" s="55"/>
      <c r="R45" s="19"/>
    </row>
    <row r="46" spans="1:18" ht="28.9" customHeight="1" thickTop="1" thickBot="1">
      <c r="A46" s="92" t="s">
        <v>55</v>
      </c>
      <c r="B46" s="92"/>
      <c r="C46" s="92"/>
      <c r="D46" s="92"/>
      <c r="E46" s="92"/>
      <c r="F46" s="92"/>
      <c r="G46" s="92"/>
      <c r="H46" s="38">
        <f t="shared" ref="H46:O46" si="0">SUM(H45:H45)</f>
        <v>0</v>
      </c>
      <c r="I46" s="38">
        <f t="shared" si="0"/>
        <v>24800</v>
      </c>
      <c r="J46" s="38">
        <f t="shared" si="0"/>
        <v>0</v>
      </c>
      <c r="K46" s="38">
        <f t="shared" si="0"/>
        <v>24800</v>
      </c>
      <c r="L46" s="38">
        <f t="shared" si="0"/>
        <v>24800</v>
      </c>
      <c r="M46" s="38">
        <f t="shared" si="0"/>
        <v>0</v>
      </c>
      <c r="N46" s="38">
        <f t="shared" si="0"/>
        <v>0</v>
      </c>
      <c r="O46" s="38">
        <f t="shared" si="0"/>
        <v>0</v>
      </c>
      <c r="P46" s="38"/>
      <c r="Q46" s="40"/>
      <c r="R46" s="16"/>
    </row>
    <row r="47" spans="1:18" ht="12.75" customHeight="1" thickTop="1" thickBot="1">
      <c r="A47" s="31"/>
      <c r="B47" s="31"/>
      <c r="C47" s="41"/>
      <c r="D47" s="31"/>
      <c r="E47" s="31"/>
      <c r="F47" s="31"/>
      <c r="G47" s="31"/>
      <c r="H47" s="42"/>
      <c r="I47" s="42"/>
      <c r="J47" s="42"/>
      <c r="K47" s="42"/>
      <c r="L47" s="42"/>
      <c r="M47" s="41"/>
      <c r="N47" s="41"/>
      <c r="O47" s="41"/>
      <c r="P47" s="41"/>
      <c r="Q47" s="43"/>
      <c r="R47" s="16"/>
    </row>
    <row r="48" spans="1:18" ht="12.75" hidden="1" customHeight="1" outlineLevel="1">
      <c r="A48" s="93" t="s">
        <v>56</v>
      </c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16"/>
    </row>
    <row r="49" spans="1:18" ht="21.75" hidden="1" customHeight="1" outlineLevel="2">
      <c r="A49" s="34"/>
      <c r="B49" s="34"/>
      <c r="C49" s="35"/>
      <c r="D49" s="34"/>
      <c r="E49" s="34"/>
      <c r="F49" s="34"/>
      <c r="G49" s="34"/>
      <c r="H49" s="36"/>
      <c r="I49" s="36"/>
      <c r="J49" s="36"/>
      <c r="K49" s="36"/>
      <c r="L49" s="36"/>
      <c r="M49" s="35"/>
      <c r="N49" s="35"/>
      <c r="O49" s="35"/>
      <c r="P49" s="35"/>
      <c r="Q49" s="37"/>
      <c r="R49" s="16"/>
    </row>
    <row r="50" spans="1:18" ht="12.75" hidden="1" customHeight="1" outlineLevel="2">
      <c r="A50" s="34"/>
      <c r="B50" s="34"/>
      <c r="C50" s="35"/>
      <c r="D50" s="34"/>
      <c r="E50" s="34"/>
      <c r="F50" s="34"/>
      <c r="G50" s="34"/>
      <c r="H50" s="36"/>
      <c r="I50" s="36"/>
      <c r="J50" s="36"/>
      <c r="K50" s="36"/>
      <c r="L50" s="36"/>
      <c r="M50" s="35"/>
      <c r="N50" s="35"/>
      <c r="O50" s="35"/>
      <c r="P50" s="35"/>
      <c r="Q50" s="37"/>
      <c r="R50" s="16"/>
    </row>
    <row r="51" spans="1:18" ht="12.75" hidden="1" customHeight="1" outlineLevel="2">
      <c r="A51" s="34"/>
      <c r="B51" s="34"/>
      <c r="C51" s="35"/>
      <c r="D51" s="34"/>
      <c r="E51" s="34"/>
      <c r="F51" s="34"/>
      <c r="G51" s="34"/>
      <c r="H51" s="36"/>
      <c r="I51" s="36"/>
      <c r="J51" s="36"/>
      <c r="K51" s="36">
        <f>I51-J51</f>
        <v>0</v>
      </c>
      <c r="L51" s="36"/>
      <c r="M51" s="35"/>
      <c r="N51" s="35"/>
      <c r="O51" s="35"/>
      <c r="P51" s="35"/>
      <c r="Q51" s="37"/>
      <c r="R51" s="16"/>
    </row>
    <row r="52" spans="1:18" ht="12.75" hidden="1" customHeight="1" outlineLevel="1" collapsed="1">
      <c r="A52" s="92" t="s">
        <v>57</v>
      </c>
      <c r="B52" s="92"/>
      <c r="C52" s="92"/>
      <c r="D52" s="92"/>
      <c r="E52" s="92"/>
      <c r="F52" s="92"/>
      <c r="G52" s="92"/>
      <c r="H52" s="38">
        <f>SUM(H49:H51)</f>
        <v>0</v>
      </c>
      <c r="I52" s="38">
        <f>SUM(I49:I51)</f>
        <v>0</v>
      </c>
      <c r="J52" s="38">
        <f>SUM(J49:J51)</f>
        <v>0</v>
      </c>
      <c r="K52" s="38">
        <f>I52-J52</f>
        <v>0</v>
      </c>
      <c r="L52" s="38">
        <f>SUM(L49:L51)</f>
        <v>0</v>
      </c>
      <c r="M52" s="38">
        <f>SUM(M49:M51)</f>
        <v>0</v>
      </c>
      <c r="N52" s="38">
        <f>SUM(N49:N51)</f>
        <v>0</v>
      </c>
      <c r="O52" s="38">
        <f>SUM(O49:O51)</f>
        <v>0</v>
      </c>
      <c r="P52" s="38"/>
      <c r="Q52" s="40"/>
      <c r="R52" s="16"/>
    </row>
    <row r="53" spans="1:18" ht="12.75" hidden="1" customHeight="1" outlineLevel="1">
      <c r="A53" s="31"/>
      <c r="B53" s="31"/>
      <c r="C53" s="41"/>
      <c r="D53" s="31"/>
      <c r="E53" s="31"/>
      <c r="F53" s="31"/>
      <c r="G53" s="31"/>
      <c r="H53" s="42"/>
      <c r="I53" s="42"/>
      <c r="J53" s="42"/>
      <c r="K53" s="42"/>
      <c r="L53" s="42"/>
      <c r="M53" s="41"/>
      <c r="N53" s="41"/>
      <c r="O53" s="41"/>
      <c r="P53" s="41"/>
      <c r="Q53" s="43"/>
      <c r="R53" s="16"/>
    </row>
    <row r="54" spans="1:18" ht="12.75" hidden="1" customHeight="1" outlineLevel="1">
      <c r="A54" s="93" t="s">
        <v>58</v>
      </c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16"/>
    </row>
    <row r="55" spans="1:18" ht="12.75" hidden="1" customHeight="1" outlineLevel="2">
      <c r="A55" s="34"/>
      <c r="B55" s="34"/>
      <c r="C55" s="35"/>
      <c r="D55" s="34"/>
      <c r="E55" s="34"/>
      <c r="F55" s="34"/>
      <c r="G55" s="34"/>
      <c r="H55" s="36"/>
      <c r="I55" s="36"/>
      <c r="J55" s="36"/>
      <c r="K55" s="36">
        <f>I55-J55</f>
        <v>0</v>
      </c>
      <c r="L55" s="36"/>
      <c r="M55" s="35"/>
      <c r="N55" s="35"/>
      <c r="O55" s="35"/>
      <c r="P55" s="35"/>
      <c r="Q55" s="37"/>
      <c r="R55" s="16"/>
    </row>
    <row r="56" spans="1:18" ht="12.75" hidden="1" customHeight="1" outlineLevel="2">
      <c r="A56" s="34"/>
      <c r="B56" s="34"/>
      <c r="C56" s="35"/>
      <c r="D56" s="34"/>
      <c r="E56" s="34"/>
      <c r="F56" s="34"/>
      <c r="G56" s="34"/>
      <c r="H56" s="36"/>
      <c r="I56" s="36"/>
      <c r="J56" s="36"/>
      <c r="K56" s="36">
        <f>I56-J56</f>
        <v>0</v>
      </c>
      <c r="L56" s="36"/>
      <c r="M56" s="35"/>
      <c r="N56" s="35"/>
      <c r="O56" s="35"/>
      <c r="P56" s="35"/>
      <c r="Q56" s="37"/>
      <c r="R56" s="16"/>
    </row>
    <row r="57" spans="1:18" ht="12.75" hidden="1" customHeight="1" outlineLevel="2">
      <c r="A57" s="34"/>
      <c r="B57" s="34"/>
      <c r="C57" s="35"/>
      <c r="D57" s="34"/>
      <c r="E57" s="34"/>
      <c r="F57" s="34"/>
      <c r="G57" s="34"/>
      <c r="H57" s="36"/>
      <c r="I57" s="36"/>
      <c r="J57" s="36"/>
      <c r="K57" s="36">
        <f>I57-J57</f>
        <v>0</v>
      </c>
      <c r="L57" s="36"/>
      <c r="M57" s="35"/>
      <c r="N57" s="35"/>
      <c r="O57" s="35"/>
      <c r="P57" s="35"/>
      <c r="Q57" s="37"/>
      <c r="R57" s="16"/>
    </row>
    <row r="58" spans="1:18" ht="12.75" hidden="1" customHeight="1" outlineLevel="1" collapsed="1">
      <c r="A58" s="92" t="s">
        <v>59</v>
      </c>
      <c r="B58" s="92"/>
      <c r="C58" s="92"/>
      <c r="D58" s="92"/>
      <c r="E58" s="92"/>
      <c r="F58" s="92"/>
      <c r="G58" s="92"/>
      <c r="H58" s="38">
        <f>SUM(H55:H57)</f>
        <v>0</v>
      </c>
      <c r="I58" s="38">
        <f>SUM(I55:I57)</f>
        <v>0</v>
      </c>
      <c r="J58" s="38">
        <f>SUM(J55:J57)</f>
        <v>0</v>
      </c>
      <c r="K58" s="38">
        <f>I58-J58</f>
        <v>0</v>
      </c>
      <c r="L58" s="38">
        <f>SUM(L55:L57)</f>
        <v>0</v>
      </c>
      <c r="M58" s="38">
        <f>SUM(M55:M57)</f>
        <v>0</v>
      </c>
      <c r="N58" s="38">
        <f>SUM(N55:N57)</f>
        <v>0</v>
      </c>
      <c r="O58" s="38">
        <f>SUM(O55:O57)</f>
        <v>0</v>
      </c>
      <c r="P58" s="38"/>
      <c r="Q58" s="40"/>
      <c r="R58" s="16"/>
    </row>
    <row r="59" spans="1:18" ht="12.75" hidden="1" customHeight="1" outlineLevel="1">
      <c r="A59" s="31"/>
      <c r="B59" s="31"/>
      <c r="C59" s="41"/>
      <c r="D59" s="31"/>
      <c r="E59" s="31"/>
      <c r="F59" s="31"/>
      <c r="G59" s="31"/>
      <c r="H59" s="42"/>
      <c r="I59" s="42"/>
      <c r="J59" s="42"/>
      <c r="K59" s="42"/>
      <c r="L59" s="42"/>
      <c r="M59" s="41"/>
      <c r="N59" s="41"/>
      <c r="O59" s="41"/>
      <c r="P59" s="41"/>
      <c r="Q59" s="43"/>
      <c r="R59" s="16"/>
    </row>
    <row r="60" spans="1:18" ht="12.75" hidden="1" customHeight="1" outlineLevel="1">
      <c r="A60" s="109" t="s">
        <v>60</v>
      </c>
      <c r="B60" s="109"/>
      <c r="C60" s="109"/>
      <c r="D60" s="109"/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6"/>
    </row>
    <row r="61" spans="1:18" ht="12.75" hidden="1" customHeight="1" outlineLevel="1">
      <c r="A61" s="100" t="s">
        <v>61</v>
      </c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6"/>
    </row>
    <row r="62" spans="1:18" ht="12.75" hidden="1" customHeight="1" outlineLevel="1">
      <c r="A62" s="93" t="s">
        <v>62</v>
      </c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16"/>
    </row>
    <row r="63" spans="1:18" ht="13.5" hidden="1" customHeight="1" outlineLevel="2">
      <c r="A63" s="34"/>
      <c r="B63" s="34"/>
      <c r="C63" s="35"/>
      <c r="D63" s="34"/>
      <c r="E63" s="34"/>
      <c r="F63" s="34"/>
      <c r="G63" s="34"/>
      <c r="H63" s="36"/>
      <c r="I63" s="36"/>
      <c r="J63" s="36"/>
      <c r="K63" s="36">
        <f>I63-J63</f>
        <v>0</v>
      </c>
      <c r="L63" s="36"/>
      <c r="M63" s="35"/>
      <c r="N63" s="35"/>
      <c r="O63" s="35"/>
      <c r="P63" s="35"/>
      <c r="Q63" s="37"/>
      <c r="R63" s="16"/>
    </row>
    <row r="64" spans="1:18" ht="12.75" hidden="1" customHeight="1" outlineLevel="2">
      <c r="A64" s="34"/>
      <c r="B64" s="34"/>
      <c r="C64" s="35"/>
      <c r="D64" s="34"/>
      <c r="E64" s="34"/>
      <c r="F64" s="34"/>
      <c r="G64" s="34"/>
      <c r="H64" s="36"/>
      <c r="I64" s="36"/>
      <c r="J64" s="36"/>
      <c r="K64" s="36">
        <f>I64-J64</f>
        <v>0</v>
      </c>
      <c r="L64" s="36"/>
      <c r="M64" s="35"/>
      <c r="N64" s="35"/>
      <c r="O64" s="35"/>
      <c r="P64" s="35"/>
      <c r="Q64" s="37"/>
      <c r="R64" s="16"/>
    </row>
    <row r="65" spans="1:18" ht="12.75" hidden="1" customHeight="1" outlineLevel="2">
      <c r="A65" s="34"/>
      <c r="B65" s="34"/>
      <c r="C65" s="35"/>
      <c r="D65" s="34"/>
      <c r="E65" s="34"/>
      <c r="F65" s="34"/>
      <c r="G65" s="34"/>
      <c r="H65" s="36"/>
      <c r="I65" s="36"/>
      <c r="J65" s="36"/>
      <c r="K65" s="36">
        <f>I65-J65</f>
        <v>0</v>
      </c>
      <c r="L65" s="36"/>
      <c r="M65" s="35"/>
      <c r="N65" s="35"/>
      <c r="O65" s="35"/>
      <c r="P65" s="35"/>
      <c r="Q65" s="37"/>
      <c r="R65" s="16"/>
    </row>
    <row r="66" spans="1:18" ht="12.75" hidden="1" customHeight="1" outlineLevel="1" collapsed="1">
      <c r="A66" s="92" t="s">
        <v>63</v>
      </c>
      <c r="B66" s="92"/>
      <c r="C66" s="92"/>
      <c r="D66" s="92"/>
      <c r="E66" s="92"/>
      <c r="F66" s="92"/>
      <c r="G66" s="92"/>
      <c r="H66" s="38">
        <f>SUM(H63:H65)</f>
        <v>0</v>
      </c>
      <c r="I66" s="38">
        <f>SUM(I63:I65)</f>
        <v>0</v>
      </c>
      <c r="J66" s="38">
        <f>SUM(J63:J65)</f>
        <v>0</v>
      </c>
      <c r="K66" s="38">
        <f>I66-J66</f>
        <v>0</v>
      </c>
      <c r="L66" s="38">
        <f>SUM(L63:L65)</f>
        <v>0</v>
      </c>
      <c r="M66" s="38">
        <f>SUM(M63:M65)</f>
        <v>0</v>
      </c>
      <c r="N66" s="38">
        <f>SUM(N63:N65)</f>
        <v>0</v>
      </c>
      <c r="O66" s="38">
        <f>SUM(O63:O65)</f>
        <v>0</v>
      </c>
      <c r="P66" s="38"/>
      <c r="Q66" s="40"/>
      <c r="R66" s="16"/>
    </row>
    <row r="67" spans="1:18" ht="12.75" hidden="1" customHeight="1" outlineLevel="1">
      <c r="A67" s="31"/>
      <c r="B67" s="31"/>
      <c r="C67" s="41"/>
      <c r="D67" s="31"/>
      <c r="E67" s="31"/>
      <c r="F67" s="31"/>
      <c r="G67" s="31"/>
      <c r="H67" s="42"/>
      <c r="I67" s="42"/>
      <c r="J67" s="42"/>
      <c r="K67" s="42"/>
      <c r="L67" s="42"/>
      <c r="M67" s="41"/>
      <c r="N67" s="41"/>
      <c r="O67" s="41"/>
      <c r="P67" s="41"/>
      <c r="Q67" s="43"/>
      <c r="R67" s="16"/>
    </row>
    <row r="68" spans="1:18" ht="12.75" hidden="1" customHeight="1" outlineLevel="1">
      <c r="A68" s="93" t="s">
        <v>64</v>
      </c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16"/>
    </row>
    <row r="69" spans="1:18" ht="12.75" hidden="1" customHeight="1" outlineLevel="2">
      <c r="A69" s="34"/>
      <c r="B69" s="34"/>
      <c r="C69" s="35"/>
      <c r="D69" s="34"/>
      <c r="E69" s="34"/>
      <c r="F69" s="34"/>
      <c r="G69" s="34"/>
      <c r="H69" s="36"/>
      <c r="I69" s="36"/>
      <c r="J69" s="36"/>
      <c r="K69" s="36">
        <f>I69-J69</f>
        <v>0</v>
      </c>
      <c r="L69" s="36"/>
      <c r="M69" s="35"/>
      <c r="N69" s="35"/>
      <c r="O69" s="35"/>
      <c r="P69" s="35"/>
      <c r="Q69" s="37"/>
      <c r="R69" s="16"/>
    </row>
    <row r="70" spans="1:18" ht="12.75" hidden="1" customHeight="1" outlineLevel="2">
      <c r="A70" s="34"/>
      <c r="B70" s="34"/>
      <c r="C70" s="35"/>
      <c r="D70" s="34"/>
      <c r="E70" s="34"/>
      <c r="F70" s="34"/>
      <c r="G70" s="34"/>
      <c r="H70" s="36"/>
      <c r="I70" s="36"/>
      <c r="J70" s="36"/>
      <c r="K70" s="36">
        <f>I70-J70</f>
        <v>0</v>
      </c>
      <c r="L70" s="36"/>
      <c r="M70" s="35"/>
      <c r="N70" s="35"/>
      <c r="O70" s="35"/>
      <c r="P70" s="35"/>
      <c r="Q70" s="37"/>
      <c r="R70" s="16"/>
    </row>
    <row r="71" spans="1:18" ht="12.75" hidden="1" customHeight="1" outlineLevel="2">
      <c r="A71" s="34"/>
      <c r="B71" s="34"/>
      <c r="C71" s="35"/>
      <c r="D71" s="34"/>
      <c r="E71" s="34"/>
      <c r="F71" s="34"/>
      <c r="G71" s="34"/>
      <c r="H71" s="36"/>
      <c r="I71" s="36"/>
      <c r="J71" s="36"/>
      <c r="K71" s="36">
        <f>I71-J71</f>
        <v>0</v>
      </c>
      <c r="L71" s="36"/>
      <c r="M71" s="35"/>
      <c r="N71" s="35"/>
      <c r="O71" s="35"/>
      <c r="P71" s="35"/>
      <c r="Q71" s="37"/>
      <c r="R71" s="16"/>
    </row>
    <row r="72" spans="1:18" ht="12.75" hidden="1" customHeight="1" outlineLevel="1" collapsed="1">
      <c r="A72" s="92" t="s">
        <v>65</v>
      </c>
      <c r="B72" s="92"/>
      <c r="C72" s="92"/>
      <c r="D72" s="92"/>
      <c r="E72" s="92"/>
      <c r="F72" s="92"/>
      <c r="G72" s="92"/>
      <c r="H72" s="38">
        <f>SUM(H69:H71)</f>
        <v>0</v>
      </c>
      <c r="I72" s="38">
        <f>SUM(I69:I71)</f>
        <v>0</v>
      </c>
      <c r="J72" s="38">
        <f>SUM(J69:J71)</f>
        <v>0</v>
      </c>
      <c r="K72" s="38">
        <f>I72-J72</f>
        <v>0</v>
      </c>
      <c r="L72" s="38">
        <f>SUM(L69:L71)</f>
        <v>0</v>
      </c>
      <c r="M72" s="38">
        <f>SUM(M69:M71)</f>
        <v>0</v>
      </c>
      <c r="N72" s="38">
        <f>SUM(N69:N71)</f>
        <v>0</v>
      </c>
      <c r="O72" s="38">
        <f>SUM(O69:O71)</f>
        <v>0</v>
      </c>
      <c r="P72" s="38"/>
      <c r="Q72" s="40"/>
      <c r="R72" s="16"/>
    </row>
    <row r="73" spans="1:18" ht="12.75" hidden="1" customHeight="1" outlineLevel="1">
      <c r="A73" s="31"/>
      <c r="B73" s="31"/>
      <c r="C73" s="41"/>
      <c r="D73" s="31"/>
      <c r="E73" s="31"/>
      <c r="F73" s="31"/>
      <c r="G73" s="31"/>
      <c r="H73" s="42"/>
      <c r="I73" s="42"/>
      <c r="J73" s="42"/>
      <c r="K73" s="42"/>
      <c r="L73" s="42"/>
      <c r="M73" s="41"/>
      <c r="N73" s="41"/>
      <c r="O73" s="41"/>
      <c r="P73" s="41"/>
      <c r="Q73" s="43"/>
      <c r="R73" s="16"/>
    </row>
    <row r="74" spans="1:18" ht="12.75" hidden="1" customHeight="1" outlineLevel="1">
      <c r="A74" s="93" t="s">
        <v>66</v>
      </c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16"/>
    </row>
    <row r="75" spans="1:18" ht="12.75" hidden="1" customHeight="1" outlineLevel="2">
      <c r="A75" s="34"/>
      <c r="B75" s="34"/>
      <c r="C75" s="35"/>
      <c r="D75" s="34"/>
      <c r="E75" s="34"/>
      <c r="F75" s="34"/>
      <c r="G75" s="34"/>
      <c r="H75" s="36"/>
      <c r="I75" s="36"/>
      <c r="J75" s="36"/>
      <c r="K75" s="36">
        <f>I75-J75</f>
        <v>0</v>
      </c>
      <c r="L75" s="36"/>
      <c r="M75" s="35"/>
      <c r="N75" s="35"/>
      <c r="O75" s="35"/>
      <c r="P75" s="35"/>
      <c r="Q75" s="37"/>
      <c r="R75" s="16"/>
    </row>
    <row r="76" spans="1:18" ht="12.75" hidden="1" customHeight="1" outlineLevel="2">
      <c r="A76" s="34"/>
      <c r="B76" s="34"/>
      <c r="C76" s="35"/>
      <c r="D76" s="34"/>
      <c r="E76" s="34"/>
      <c r="F76" s="34"/>
      <c r="G76" s="34"/>
      <c r="H76" s="36"/>
      <c r="I76" s="36"/>
      <c r="J76" s="36"/>
      <c r="K76" s="36">
        <f>I76-J76</f>
        <v>0</v>
      </c>
      <c r="L76" s="36"/>
      <c r="M76" s="35"/>
      <c r="N76" s="35"/>
      <c r="O76" s="35"/>
      <c r="P76" s="35"/>
      <c r="Q76" s="37"/>
      <c r="R76" s="16"/>
    </row>
    <row r="77" spans="1:18" ht="12.75" hidden="1" customHeight="1" outlineLevel="2">
      <c r="A77" s="34"/>
      <c r="B77" s="34"/>
      <c r="C77" s="35"/>
      <c r="D77" s="34"/>
      <c r="E77" s="34"/>
      <c r="F77" s="34"/>
      <c r="G77" s="34"/>
      <c r="H77" s="36"/>
      <c r="I77" s="36"/>
      <c r="J77" s="36"/>
      <c r="K77" s="36">
        <f>I77-J77</f>
        <v>0</v>
      </c>
      <c r="L77" s="36"/>
      <c r="M77" s="35"/>
      <c r="N77" s="35"/>
      <c r="O77" s="35"/>
      <c r="P77" s="35"/>
      <c r="Q77" s="37"/>
      <c r="R77" s="16"/>
    </row>
    <row r="78" spans="1:18" ht="12.75" hidden="1" customHeight="1" outlineLevel="1" collapsed="1">
      <c r="A78" s="92" t="s">
        <v>67</v>
      </c>
      <c r="B78" s="92"/>
      <c r="C78" s="92"/>
      <c r="D78" s="92"/>
      <c r="E78" s="92"/>
      <c r="F78" s="92"/>
      <c r="G78" s="92"/>
      <c r="H78" s="38">
        <f>SUM(H75:H77)</f>
        <v>0</v>
      </c>
      <c r="I78" s="38">
        <f>SUM(I75:I77)</f>
        <v>0</v>
      </c>
      <c r="J78" s="38">
        <f>SUM(J75:J77)</f>
        <v>0</v>
      </c>
      <c r="K78" s="38">
        <f>I78-J78</f>
        <v>0</v>
      </c>
      <c r="L78" s="38">
        <f>SUM(L75:L77)</f>
        <v>0</v>
      </c>
      <c r="M78" s="38">
        <f>SUM(M75:M77)</f>
        <v>0</v>
      </c>
      <c r="N78" s="38">
        <f>SUM(N75:N77)</f>
        <v>0</v>
      </c>
      <c r="O78" s="38">
        <f>SUM(O75:O77)</f>
        <v>0</v>
      </c>
      <c r="P78" s="38"/>
      <c r="Q78" s="40"/>
      <c r="R78" s="16"/>
    </row>
    <row r="79" spans="1:18" ht="12.75" hidden="1" customHeight="1" outlineLevel="1">
      <c r="A79" s="31"/>
      <c r="B79" s="31"/>
      <c r="C79" s="41"/>
      <c r="D79" s="31"/>
      <c r="E79" s="31"/>
      <c r="F79" s="31"/>
      <c r="G79" s="31"/>
      <c r="H79" s="42"/>
      <c r="I79" s="42"/>
      <c r="J79" s="42"/>
      <c r="K79" s="42"/>
      <c r="L79" s="42"/>
      <c r="M79" s="41"/>
      <c r="N79" s="41"/>
      <c r="O79" s="41"/>
      <c r="P79" s="41"/>
      <c r="Q79" s="43"/>
      <c r="R79" s="16"/>
    </row>
    <row r="80" spans="1:18" ht="12.75" hidden="1" customHeight="1" outlineLevel="1">
      <c r="A80" s="93" t="s">
        <v>68</v>
      </c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16"/>
    </row>
    <row r="81" spans="1:18" ht="12.75" hidden="1" customHeight="1" outlineLevel="2">
      <c r="A81" s="34"/>
      <c r="B81" s="34"/>
      <c r="C81" s="35"/>
      <c r="D81" s="34"/>
      <c r="E81" s="34"/>
      <c r="F81" s="34"/>
      <c r="G81" s="34"/>
      <c r="H81" s="36"/>
      <c r="I81" s="36"/>
      <c r="J81" s="36"/>
      <c r="K81" s="36"/>
      <c r="L81" s="36"/>
      <c r="M81" s="35"/>
      <c r="N81" s="35"/>
      <c r="O81" s="35"/>
      <c r="P81" s="35"/>
      <c r="Q81" s="37"/>
      <c r="R81" s="16"/>
    </row>
    <row r="82" spans="1:18" ht="12.75" hidden="1" customHeight="1" outlineLevel="2">
      <c r="A82" s="34"/>
      <c r="B82" s="34"/>
      <c r="C82" s="35"/>
      <c r="D82" s="34"/>
      <c r="E82" s="34"/>
      <c r="F82" s="34"/>
      <c r="G82" s="34"/>
      <c r="H82" s="36"/>
      <c r="I82" s="36"/>
      <c r="J82" s="36"/>
      <c r="K82" s="36">
        <f>I82-J82</f>
        <v>0</v>
      </c>
      <c r="L82" s="36"/>
      <c r="M82" s="35"/>
      <c r="N82" s="35"/>
      <c r="O82" s="35"/>
      <c r="P82" s="35"/>
      <c r="Q82" s="37"/>
      <c r="R82" s="16"/>
    </row>
    <row r="83" spans="1:18" ht="12.75" hidden="1" customHeight="1" outlineLevel="2">
      <c r="A83" s="34"/>
      <c r="B83" s="34"/>
      <c r="C83" s="35"/>
      <c r="D83" s="34"/>
      <c r="E83" s="34"/>
      <c r="F83" s="34"/>
      <c r="G83" s="34"/>
      <c r="H83" s="36"/>
      <c r="I83" s="36"/>
      <c r="J83" s="36"/>
      <c r="K83" s="36">
        <f>I83-J83</f>
        <v>0</v>
      </c>
      <c r="L83" s="36"/>
      <c r="M83" s="35"/>
      <c r="N83" s="35"/>
      <c r="O83" s="35"/>
      <c r="P83" s="35"/>
      <c r="Q83" s="37"/>
      <c r="R83" s="16"/>
    </row>
    <row r="84" spans="1:18" ht="12.75" hidden="1" customHeight="1" outlineLevel="1" collapsed="1">
      <c r="A84" s="92" t="s">
        <v>69</v>
      </c>
      <c r="B84" s="92"/>
      <c r="C84" s="92"/>
      <c r="D84" s="92"/>
      <c r="E84" s="92"/>
      <c r="F84" s="92"/>
      <c r="G84" s="92"/>
      <c r="H84" s="38">
        <f>SUM(H81:H83)</f>
        <v>0</v>
      </c>
      <c r="I84" s="38">
        <f>SUM(I81:I83)</f>
        <v>0</v>
      </c>
      <c r="J84" s="38">
        <f>SUM(J81:J83)</f>
        <v>0</v>
      </c>
      <c r="K84" s="38">
        <f>I84-J84</f>
        <v>0</v>
      </c>
      <c r="L84" s="38">
        <f>SUM(L81:L83)</f>
        <v>0</v>
      </c>
      <c r="M84" s="38">
        <f>SUM(M81:M83)</f>
        <v>0</v>
      </c>
      <c r="N84" s="38">
        <f>SUM(N81:N83)</f>
        <v>0</v>
      </c>
      <c r="O84" s="38">
        <f>SUM(O81:O83)</f>
        <v>0</v>
      </c>
      <c r="P84" s="38"/>
      <c r="Q84" s="40"/>
      <c r="R84" s="16"/>
    </row>
    <row r="85" spans="1:18" ht="12.75" hidden="1" customHeight="1" outlineLevel="1">
      <c r="A85" s="31"/>
      <c r="B85" s="31"/>
      <c r="C85" s="41"/>
      <c r="D85" s="31"/>
      <c r="E85" s="31"/>
      <c r="F85" s="31"/>
      <c r="G85" s="31"/>
      <c r="H85" s="42"/>
      <c r="I85" s="42"/>
      <c r="J85" s="42"/>
      <c r="K85" s="42"/>
      <c r="L85" s="42"/>
      <c r="M85" s="41"/>
      <c r="N85" s="41"/>
      <c r="O85" s="41"/>
      <c r="P85" s="41"/>
      <c r="Q85" s="43"/>
      <c r="R85" s="16"/>
    </row>
    <row r="86" spans="1:18" ht="12.75" hidden="1" customHeight="1" outlineLevel="1">
      <c r="A86" s="109" t="s">
        <v>70</v>
      </c>
      <c r="B86" s="109"/>
      <c r="C86" s="109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6"/>
    </row>
    <row r="87" spans="1:18" ht="12.75" hidden="1" customHeight="1" outlineLevel="1">
      <c r="A87" s="100" t="s">
        <v>71</v>
      </c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6"/>
    </row>
    <row r="88" spans="1:18" ht="12.75" hidden="1" customHeight="1" outlineLevel="1">
      <c r="A88" s="93" t="s">
        <v>72</v>
      </c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16"/>
    </row>
    <row r="89" spans="1:18" ht="12.75" hidden="1" customHeight="1" outlineLevel="2">
      <c r="A89" s="34"/>
      <c r="B89" s="34"/>
      <c r="C89" s="35"/>
      <c r="D89" s="34"/>
      <c r="E89" s="34"/>
      <c r="F89" s="34"/>
      <c r="G89" s="34"/>
      <c r="H89" s="36"/>
      <c r="I89" s="36"/>
      <c r="J89" s="36"/>
      <c r="K89" s="36">
        <f>I89-J89</f>
        <v>0</v>
      </c>
      <c r="L89" s="36"/>
      <c r="M89" s="35"/>
      <c r="N89" s="35"/>
      <c r="O89" s="35"/>
      <c r="P89" s="35"/>
      <c r="Q89" s="37"/>
      <c r="R89" s="16"/>
    </row>
    <row r="90" spans="1:18" ht="12.75" hidden="1" customHeight="1" outlineLevel="2">
      <c r="A90" s="34"/>
      <c r="B90" s="34"/>
      <c r="C90" s="35"/>
      <c r="D90" s="34"/>
      <c r="E90" s="34"/>
      <c r="F90" s="34"/>
      <c r="G90" s="34"/>
      <c r="H90" s="36"/>
      <c r="I90" s="36"/>
      <c r="J90" s="36"/>
      <c r="K90" s="36">
        <f>I90-J90</f>
        <v>0</v>
      </c>
      <c r="L90" s="36"/>
      <c r="M90" s="35"/>
      <c r="N90" s="35"/>
      <c r="O90" s="35"/>
      <c r="P90" s="35"/>
      <c r="Q90" s="37"/>
      <c r="R90" s="16"/>
    </row>
    <row r="91" spans="1:18" ht="12.75" hidden="1" customHeight="1" outlineLevel="2">
      <c r="A91" s="34"/>
      <c r="B91" s="34"/>
      <c r="C91" s="35"/>
      <c r="D91" s="34"/>
      <c r="E91" s="34"/>
      <c r="F91" s="34"/>
      <c r="G91" s="34"/>
      <c r="H91" s="36"/>
      <c r="I91" s="36"/>
      <c r="J91" s="36"/>
      <c r="K91" s="36">
        <f>I91-J91</f>
        <v>0</v>
      </c>
      <c r="L91" s="36"/>
      <c r="M91" s="35"/>
      <c r="N91" s="35"/>
      <c r="O91" s="35"/>
      <c r="P91" s="35"/>
      <c r="Q91" s="37"/>
      <c r="R91" s="16"/>
    </row>
    <row r="92" spans="1:18" ht="12.75" hidden="1" customHeight="1" outlineLevel="1" collapsed="1">
      <c r="A92" s="92" t="s">
        <v>73</v>
      </c>
      <c r="B92" s="92"/>
      <c r="C92" s="92"/>
      <c r="D92" s="92"/>
      <c r="E92" s="92"/>
      <c r="F92" s="92"/>
      <c r="G92" s="92"/>
      <c r="H92" s="38">
        <f>SUM(H89:H91)</f>
        <v>0</v>
      </c>
      <c r="I92" s="38">
        <f>SUM(I89:I91)</f>
        <v>0</v>
      </c>
      <c r="J92" s="38">
        <f>SUM(J89:J91)</f>
        <v>0</v>
      </c>
      <c r="K92" s="38">
        <f>I92-J92</f>
        <v>0</v>
      </c>
      <c r="L92" s="38">
        <f>SUM(L89:L91)</f>
        <v>0</v>
      </c>
      <c r="M92" s="38">
        <f>SUM(M89:M91)</f>
        <v>0</v>
      </c>
      <c r="N92" s="38">
        <f>SUM(N89:N91)</f>
        <v>0</v>
      </c>
      <c r="O92" s="38">
        <f>SUM(O89:O91)</f>
        <v>0</v>
      </c>
      <c r="P92" s="38"/>
      <c r="Q92" s="40"/>
      <c r="R92" s="16"/>
    </row>
    <row r="93" spans="1:18" ht="12.75" hidden="1" customHeight="1" outlineLevel="1">
      <c r="A93" s="31"/>
      <c r="B93" s="31"/>
      <c r="C93" s="41"/>
      <c r="D93" s="31"/>
      <c r="E93" s="31"/>
      <c r="F93" s="31"/>
      <c r="G93" s="31"/>
      <c r="H93" s="42"/>
      <c r="I93" s="42"/>
      <c r="J93" s="42"/>
      <c r="K93" s="42"/>
      <c r="L93" s="42"/>
      <c r="M93" s="41"/>
      <c r="N93" s="41"/>
      <c r="O93" s="41"/>
      <c r="P93" s="41"/>
      <c r="Q93" s="43"/>
      <c r="R93" s="16"/>
    </row>
    <row r="94" spans="1:18" ht="12.75" hidden="1" customHeight="1" outlineLevel="1">
      <c r="A94" s="93" t="s">
        <v>74</v>
      </c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16"/>
    </row>
    <row r="95" spans="1:18" ht="12.75" hidden="1" customHeight="1" outlineLevel="2">
      <c r="A95" s="34"/>
      <c r="B95" s="34"/>
      <c r="C95" s="35"/>
      <c r="D95" s="34"/>
      <c r="E95" s="34"/>
      <c r="F95" s="34"/>
      <c r="G95" s="34"/>
      <c r="H95" s="36"/>
      <c r="I95" s="36"/>
      <c r="J95" s="36"/>
      <c r="K95" s="36">
        <f>I95-J95</f>
        <v>0</v>
      </c>
      <c r="L95" s="36"/>
      <c r="M95" s="35"/>
      <c r="N95" s="35"/>
      <c r="O95" s="35"/>
      <c r="P95" s="35"/>
      <c r="Q95" s="37"/>
      <c r="R95" s="16"/>
    </row>
    <row r="96" spans="1:18" ht="12.75" hidden="1" customHeight="1" outlineLevel="2">
      <c r="A96" s="34"/>
      <c r="B96" s="34"/>
      <c r="C96" s="35"/>
      <c r="D96" s="34"/>
      <c r="E96" s="34"/>
      <c r="F96" s="34"/>
      <c r="G96" s="34"/>
      <c r="H96" s="36"/>
      <c r="I96" s="36"/>
      <c r="J96" s="36"/>
      <c r="K96" s="36">
        <f>I96-J96</f>
        <v>0</v>
      </c>
      <c r="L96" s="36"/>
      <c r="M96" s="35"/>
      <c r="N96" s="35"/>
      <c r="O96" s="35"/>
      <c r="P96" s="35"/>
      <c r="Q96" s="37"/>
      <c r="R96" s="16"/>
    </row>
    <row r="97" spans="1:18" ht="12.75" hidden="1" customHeight="1" outlineLevel="2">
      <c r="A97" s="34"/>
      <c r="B97" s="34"/>
      <c r="C97" s="35"/>
      <c r="D97" s="34"/>
      <c r="E97" s="34"/>
      <c r="F97" s="34"/>
      <c r="G97" s="34"/>
      <c r="H97" s="36"/>
      <c r="I97" s="36"/>
      <c r="J97" s="36"/>
      <c r="K97" s="36">
        <f>I97-J97</f>
        <v>0</v>
      </c>
      <c r="L97" s="36"/>
      <c r="M97" s="35"/>
      <c r="N97" s="35"/>
      <c r="O97" s="35"/>
      <c r="P97" s="35"/>
      <c r="Q97" s="37"/>
      <c r="R97" s="16"/>
    </row>
    <row r="98" spans="1:18" ht="12.75" hidden="1" customHeight="1" outlineLevel="1" collapsed="1">
      <c r="A98" s="92" t="s">
        <v>75</v>
      </c>
      <c r="B98" s="92"/>
      <c r="C98" s="92"/>
      <c r="D98" s="92"/>
      <c r="E98" s="92"/>
      <c r="F98" s="92"/>
      <c r="G98" s="92"/>
      <c r="H98" s="38">
        <f>SUM(H95:H97)</f>
        <v>0</v>
      </c>
      <c r="I98" s="38">
        <f>SUM(I95:I97)</f>
        <v>0</v>
      </c>
      <c r="J98" s="38">
        <f>SUM(J95:J97)</f>
        <v>0</v>
      </c>
      <c r="K98" s="38">
        <f>I98-J98</f>
        <v>0</v>
      </c>
      <c r="L98" s="38">
        <f>SUM(L95:L97)</f>
        <v>0</v>
      </c>
      <c r="M98" s="38">
        <f>SUM(M95:M97)</f>
        <v>0</v>
      </c>
      <c r="N98" s="38">
        <f>SUM(N95:N97)</f>
        <v>0</v>
      </c>
      <c r="O98" s="38">
        <f>SUM(O95:O97)</f>
        <v>0</v>
      </c>
      <c r="P98" s="38"/>
      <c r="Q98" s="40"/>
      <c r="R98" s="16"/>
    </row>
    <row r="99" spans="1:18" ht="12.75" hidden="1" customHeight="1" outlineLevel="1">
      <c r="A99" s="31"/>
      <c r="B99" s="31"/>
      <c r="C99" s="41"/>
      <c r="D99" s="31"/>
      <c r="E99" s="31"/>
      <c r="F99" s="31"/>
      <c r="G99" s="31"/>
      <c r="H99" s="42"/>
      <c r="I99" s="42"/>
      <c r="J99" s="42"/>
      <c r="K99" s="42"/>
      <c r="L99" s="42"/>
      <c r="M99" s="41"/>
      <c r="N99" s="41"/>
      <c r="O99" s="41"/>
      <c r="P99" s="41"/>
      <c r="Q99" s="43"/>
      <c r="R99" s="16"/>
    </row>
    <row r="100" spans="1:18" ht="12.75" hidden="1" customHeight="1" outlineLevel="1">
      <c r="A100" s="93" t="s">
        <v>76</v>
      </c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16"/>
    </row>
    <row r="101" spans="1:18" ht="12.75" hidden="1" customHeight="1" outlineLevel="2">
      <c r="A101" s="34"/>
      <c r="B101" s="34"/>
      <c r="C101" s="35"/>
      <c r="D101" s="34"/>
      <c r="E101" s="34"/>
      <c r="F101" s="34"/>
      <c r="G101" s="34"/>
      <c r="H101" s="36"/>
      <c r="I101" s="36"/>
      <c r="J101" s="36"/>
      <c r="K101" s="36">
        <f>I101-J101</f>
        <v>0</v>
      </c>
      <c r="L101" s="36"/>
      <c r="M101" s="35"/>
      <c r="N101" s="35"/>
      <c r="O101" s="35"/>
      <c r="P101" s="35"/>
      <c r="Q101" s="37"/>
      <c r="R101" s="16"/>
    </row>
    <row r="102" spans="1:18" ht="12.75" hidden="1" customHeight="1" outlineLevel="2">
      <c r="A102" s="34"/>
      <c r="B102" s="34"/>
      <c r="C102" s="35"/>
      <c r="D102" s="34"/>
      <c r="E102" s="34"/>
      <c r="F102" s="34"/>
      <c r="G102" s="34"/>
      <c r="H102" s="36"/>
      <c r="I102" s="36"/>
      <c r="J102" s="36"/>
      <c r="K102" s="36">
        <f>I102-J102</f>
        <v>0</v>
      </c>
      <c r="L102" s="36"/>
      <c r="M102" s="35"/>
      <c r="N102" s="35"/>
      <c r="O102" s="35"/>
      <c r="P102" s="35"/>
      <c r="Q102" s="37"/>
      <c r="R102" s="16"/>
    </row>
    <row r="103" spans="1:18" ht="12.75" hidden="1" customHeight="1" outlineLevel="2">
      <c r="A103" s="34"/>
      <c r="B103" s="34"/>
      <c r="C103" s="35"/>
      <c r="D103" s="34"/>
      <c r="E103" s="34"/>
      <c r="F103" s="34"/>
      <c r="G103" s="34"/>
      <c r="H103" s="36"/>
      <c r="I103" s="36"/>
      <c r="J103" s="36"/>
      <c r="K103" s="36">
        <f>I103-J103</f>
        <v>0</v>
      </c>
      <c r="L103" s="36"/>
      <c r="M103" s="35"/>
      <c r="N103" s="35"/>
      <c r="O103" s="35"/>
      <c r="P103" s="35"/>
      <c r="Q103" s="37"/>
      <c r="R103" s="16"/>
    </row>
    <row r="104" spans="1:18" ht="12.75" hidden="1" customHeight="1" outlineLevel="1" collapsed="1">
      <c r="A104" s="92" t="s">
        <v>77</v>
      </c>
      <c r="B104" s="92"/>
      <c r="C104" s="92"/>
      <c r="D104" s="92"/>
      <c r="E104" s="92"/>
      <c r="F104" s="92"/>
      <c r="G104" s="92"/>
      <c r="H104" s="38">
        <f>SUM(H101:H103)</f>
        <v>0</v>
      </c>
      <c r="I104" s="38">
        <f>SUM(I101:I103)</f>
        <v>0</v>
      </c>
      <c r="J104" s="38">
        <f>SUM(J101:J103)</f>
        <v>0</v>
      </c>
      <c r="K104" s="38">
        <f>I104-J104</f>
        <v>0</v>
      </c>
      <c r="L104" s="38">
        <f>SUM(L101:L103)</f>
        <v>0</v>
      </c>
      <c r="M104" s="38">
        <f>SUM(M101:M103)</f>
        <v>0</v>
      </c>
      <c r="N104" s="38">
        <f>SUM(N101:N103)</f>
        <v>0</v>
      </c>
      <c r="O104" s="38">
        <f>SUM(O101:O103)</f>
        <v>0</v>
      </c>
      <c r="P104" s="38"/>
      <c r="Q104" s="40"/>
      <c r="R104" s="16"/>
    </row>
    <row r="105" spans="1:18" ht="12.75" hidden="1" customHeight="1" outlineLevel="1">
      <c r="A105" s="31"/>
      <c r="B105" s="31"/>
      <c r="C105" s="41"/>
      <c r="D105" s="31"/>
      <c r="E105" s="31"/>
      <c r="F105" s="31"/>
      <c r="G105" s="31"/>
      <c r="H105" s="42"/>
      <c r="I105" s="42"/>
      <c r="J105" s="42"/>
      <c r="K105" s="42"/>
      <c r="L105" s="42"/>
      <c r="M105" s="41"/>
      <c r="N105" s="41"/>
      <c r="O105" s="41"/>
      <c r="P105" s="41"/>
      <c r="Q105" s="43"/>
      <c r="R105" s="16"/>
    </row>
    <row r="106" spans="1:18" ht="12.75" hidden="1" customHeight="1" outlineLevel="1">
      <c r="A106" s="109" t="s">
        <v>78</v>
      </c>
      <c r="B106" s="109"/>
      <c r="C106" s="109"/>
      <c r="D106" s="109"/>
      <c r="E106" s="109"/>
      <c r="F106" s="109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16"/>
    </row>
    <row r="107" spans="1:18" ht="12.75" hidden="1" customHeight="1" outlineLevel="1">
      <c r="A107" s="100" t="s">
        <v>79</v>
      </c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6"/>
    </row>
    <row r="108" spans="1:18" ht="12.75" hidden="1" customHeight="1" outlineLevel="1">
      <c r="A108" s="93" t="s">
        <v>80</v>
      </c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16"/>
    </row>
    <row r="109" spans="1:18" ht="12.75" hidden="1" customHeight="1" outlineLevel="2">
      <c r="A109" s="34">
        <v>1</v>
      </c>
      <c r="B109" s="34"/>
      <c r="C109" s="35"/>
      <c r="D109" s="34"/>
      <c r="E109" s="34"/>
      <c r="F109" s="34"/>
      <c r="G109" s="34"/>
      <c r="H109" s="36"/>
      <c r="I109" s="36"/>
      <c r="J109" s="36"/>
      <c r="K109" s="36">
        <f>I109-J109</f>
        <v>0</v>
      </c>
      <c r="L109" s="36"/>
      <c r="M109" s="35"/>
      <c r="N109" s="35"/>
      <c r="O109" s="35"/>
      <c r="P109" s="35"/>
      <c r="Q109" s="37"/>
      <c r="R109" s="16"/>
    </row>
    <row r="110" spans="1:18" ht="12.75" hidden="1" customHeight="1" outlineLevel="2">
      <c r="A110" s="34">
        <v>2</v>
      </c>
      <c r="B110" s="34"/>
      <c r="C110" s="35"/>
      <c r="D110" s="34"/>
      <c r="E110" s="34"/>
      <c r="F110" s="34"/>
      <c r="G110" s="34"/>
      <c r="H110" s="36"/>
      <c r="I110" s="36"/>
      <c r="J110" s="36"/>
      <c r="K110" s="36">
        <f>I110-J110</f>
        <v>0</v>
      </c>
      <c r="L110" s="36"/>
      <c r="M110" s="35"/>
      <c r="N110" s="35"/>
      <c r="O110" s="35"/>
      <c r="P110" s="35"/>
      <c r="Q110" s="37"/>
      <c r="R110" s="16"/>
    </row>
    <row r="111" spans="1:18" ht="12.75" hidden="1" customHeight="1" outlineLevel="2">
      <c r="A111" s="34">
        <v>3</v>
      </c>
      <c r="B111" s="34"/>
      <c r="C111" s="35"/>
      <c r="D111" s="34"/>
      <c r="E111" s="34"/>
      <c r="F111" s="34"/>
      <c r="G111" s="34"/>
      <c r="H111" s="36"/>
      <c r="I111" s="36"/>
      <c r="J111" s="36"/>
      <c r="K111" s="36">
        <f>I111-J111</f>
        <v>0</v>
      </c>
      <c r="L111" s="36"/>
      <c r="M111" s="35"/>
      <c r="N111" s="35"/>
      <c r="O111" s="35"/>
      <c r="P111" s="35"/>
      <c r="Q111" s="37"/>
      <c r="R111" s="16"/>
    </row>
    <row r="112" spans="1:18" ht="12.75" hidden="1" customHeight="1" outlineLevel="1" collapsed="1">
      <c r="A112" s="92" t="s">
        <v>81</v>
      </c>
      <c r="B112" s="92"/>
      <c r="C112" s="92"/>
      <c r="D112" s="92"/>
      <c r="E112" s="92"/>
      <c r="F112" s="92"/>
      <c r="G112" s="92"/>
      <c r="H112" s="38">
        <f>SUM(H109:H111)</f>
        <v>0</v>
      </c>
      <c r="I112" s="38">
        <f>SUM(I109:I111)</f>
        <v>0</v>
      </c>
      <c r="J112" s="38">
        <f>SUM(J109:J111)</f>
        <v>0</v>
      </c>
      <c r="K112" s="38">
        <f>I112-J112</f>
        <v>0</v>
      </c>
      <c r="L112" s="38">
        <f>SUM(L109:L111)</f>
        <v>0</v>
      </c>
      <c r="M112" s="38">
        <f>SUM(M109:M111)</f>
        <v>0</v>
      </c>
      <c r="N112" s="38">
        <f>SUM(N109:N111)</f>
        <v>0</v>
      </c>
      <c r="O112" s="38">
        <f>SUM(O109:O111)</f>
        <v>0</v>
      </c>
      <c r="P112" s="38"/>
      <c r="Q112" s="40"/>
      <c r="R112" s="16"/>
    </row>
    <row r="113" spans="1:18" ht="12.75" hidden="1" customHeight="1" outlineLevel="1">
      <c r="A113" s="31"/>
      <c r="B113" s="31"/>
      <c r="C113" s="41"/>
      <c r="D113" s="31"/>
      <c r="E113" s="31"/>
      <c r="F113" s="31"/>
      <c r="G113" s="31"/>
      <c r="H113" s="42"/>
      <c r="I113" s="42"/>
      <c r="J113" s="42"/>
      <c r="K113" s="42"/>
      <c r="L113" s="42"/>
      <c r="M113" s="41"/>
      <c r="N113" s="41"/>
      <c r="O113" s="41"/>
      <c r="P113" s="41"/>
      <c r="Q113" s="43"/>
      <c r="R113" s="16"/>
    </row>
    <row r="114" spans="1:18" ht="12.75" hidden="1" customHeight="1" outlineLevel="1">
      <c r="A114" s="93" t="s">
        <v>82</v>
      </c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16"/>
    </row>
    <row r="115" spans="1:18" ht="12.75" hidden="1" customHeight="1" outlineLevel="2">
      <c r="A115" s="34"/>
      <c r="B115" s="34"/>
      <c r="C115" s="35"/>
      <c r="D115" s="34"/>
      <c r="E115" s="34"/>
      <c r="F115" s="34"/>
      <c r="G115" s="34"/>
      <c r="H115" s="36"/>
      <c r="I115" s="36"/>
      <c r="J115" s="36"/>
      <c r="K115" s="36">
        <f>I115-J115</f>
        <v>0</v>
      </c>
      <c r="L115" s="36"/>
      <c r="M115" s="35"/>
      <c r="N115" s="35"/>
      <c r="O115" s="35"/>
      <c r="P115" s="35"/>
      <c r="Q115" s="37"/>
      <c r="R115" s="16"/>
    </row>
    <row r="116" spans="1:18" ht="12.75" hidden="1" customHeight="1" outlineLevel="2">
      <c r="A116" s="34"/>
      <c r="B116" s="34"/>
      <c r="C116" s="35"/>
      <c r="D116" s="34"/>
      <c r="E116" s="34"/>
      <c r="F116" s="34"/>
      <c r="G116" s="34"/>
      <c r="H116" s="36"/>
      <c r="I116" s="36"/>
      <c r="J116" s="36"/>
      <c r="K116" s="36">
        <f>I116-J116</f>
        <v>0</v>
      </c>
      <c r="L116" s="36"/>
      <c r="M116" s="35"/>
      <c r="N116" s="35"/>
      <c r="O116" s="35"/>
      <c r="P116" s="35"/>
      <c r="Q116" s="37"/>
      <c r="R116" s="16"/>
    </row>
    <row r="117" spans="1:18" ht="12.75" hidden="1" customHeight="1" outlineLevel="2">
      <c r="A117" s="34"/>
      <c r="B117" s="34"/>
      <c r="C117" s="35"/>
      <c r="D117" s="34"/>
      <c r="E117" s="34"/>
      <c r="F117" s="34"/>
      <c r="G117" s="34"/>
      <c r="H117" s="36"/>
      <c r="I117" s="36"/>
      <c r="J117" s="36"/>
      <c r="K117" s="36">
        <f>I117-J117</f>
        <v>0</v>
      </c>
      <c r="L117" s="36"/>
      <c r="M117" s="35"/>
      <c r="N117" s="35"/>
      <c r="O117" s="35"/>
      <c r="P117" s="35"/>
      <c r="Q117" s="37"/>
      <c r="R117" s="16"/>
    </row>
    <row r="118" spans="1:18" ht="12.75" hidden="1" customHeight="1" outlineLevel="1" collapsed="1">
      <c r="A118" s="92" t="s">
        <v>83</v>
      </c>
      <c r="B118" s="92"/>
      <c r="C118" s="92"/>
      <c r="D118" s="92"/>
      <c r="E118" s="92"/>
      <c r="F118" s="92"/>
      <c r="G118" s="92"/>
      <c r="H118" s="38">
        <f>SUM(H115:H117)</f>
        <v>0</v>
      </c>
      <c r="I118" s="38">
        <f>SUM(I115:I117)</f>
        <v>0</v>
      </c>
      <c r="J118" s="38">
        <f>SUM(J115:J117)</f>
        <v>0</v>
      </c>
      <c r="K118" s="38">
        <f>I118-J118</f>
        <v>0</v>
      </c>
      <c r="L118" s="38">
        <f>SUM(L115:L117)</f>
        <v>0</v>
      </c>
      <c r="M118" s="38">
        <f>SUM(M115:M117)</f>
        <v>0</v>
      </c>
      <c r="N118" s="38">
        <f>SUM(N115:N117)</f>
        <v>0</v>
      </c>
      <c r="O118" s="38">
        <f>SUM(O115:O117)</f>
        <v>0</v>
      </c>
      <c r="P118" s="38"/>
      <c r="Q118" s="40"/>
      <c r="R118" s="16"/>
    </row>
    <row r="119" spans="1:18" ht="12.75" hidden="1" customHeight="1" outlineLevel="1">
      <c r="A119" s="31"/>
      <c r="B119" s="31"/>
      <c r="C119" s="41"/>
      <c r="D119" s="31"/>
      <c r="E119" s="31"/>
      <c r="F119" s="31"/>
      <c r="G119" s="31"/>
      <c r="H119" s="42"/>
      <c r="I119" s="42"/>
      <c r="J119" s="42"/>
      <c r="K119" s="42"/>
      <c r="L119" s="42"/>
      <c r="M119" s="41"/>
      <c r="N119" s="41"/>
      <c r="O119" s="41"/>
      <c r="P119" s="41"/>
      <c r="Q119" s="43"/>
      <c r="R119" s="16"/>
    </row>
    <row r="120" spans="1:18" ht="12.75" hidden="1" customHeight="1" outlineLevel="1">
      <c r="A120" s="93" t="s">
        <v>84</v>
      </c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16"/>
    </row>
    <row r="121" spans="1:18" ht="12.75" hidden="1" customHeight="1" outlineLevel="2">
      <c r="A121" s="34"/>
      <c r="B121" s="34"/>
      <c r="C121" s="35"/>
      <c r="D121" s="34"/>
      <c r="E121" s="34"/>
      <c r="F121" s="34"/>
      <c r="G121" s="34"/>
      <c r="H121" s="36"/>
      <c r="I121" s="36"/>
      <c r="J121" s="36"/>
      <c r="K121" s="36">
        <f>I121-J121</f>
        <v>0</v>
      </c>
      <c r="L121" s="36"/>
      <c r="M121" s="35"/>
      <c r="N121" s="35"/>
      <c r="O121" s="35"/>
      <c r="P121" s="35"/>
      <c r="Q121" s="37"/>
      <c r="R121" s="16"/>
    </row>
    <row r="122" spans="1:18" ht="12.75" hidden="1" customHeight="1" outlineLevel="2">
      <c r="A122" s="34"/>
      <c r="B122" s="34"/>
      <c r="C122" s="35"/>
      <c r="D122" s="34"/>
      <c r="E122" s="34"/>
      <c r="F122" s="34"/>
      <c r="G122" s="34"/>
      <c r="H122" s="36"/>
      <c r="I122" s="36"/>
      <c r="J122" s="36"/>
      <c r="K122" s="36">
        <f>I122-J122</f>
        <v>0</v>
      </c>
      <c r="L122" s="36"/>
      <c r="M122" s="35"/>
      <c r="N122" s="35"/>
      <c r="O122" s="35"/>
      <c r="P122" s="35"/>
      <c r="Q122" s="37"/>
      <c r="R122" s="16"/>
    </row>
    <row r="123" spans="1:18" ht="12.75" hidden="1" customHeight="1" outlineLevel="2">
      <c r="A123" s="34"/>
      <c r="B123" s="34"/>
      <c r="C123" s="35"/>
      <c r="D123" s="34"/>
      <c r="E123" s="34"/>
      <c r="F123" s="34"/>
      <c r="G123" s="34"/>
      <c r="H123" s="36"/>
      <c r="I123" s="36"/>
      <c r="J123" s="36"/>
      <c r="K123" s="36">
        <f>I123-J123</f>
        <v>0</v>
      </c>
      <c r="L123" s="36"/>
      <c r="M123" s="35"/>
      <c r="N123" s="35"/>
      <c r="O123" s="35"/>
      <c r="P123" s="35"/>
      <c r="Q123" s="37"/>
      <c r="R123" s="16"/>
    </row>
    <row r="124" spans="1:18" ht="12.75" hidden="1" customHeight="1" outlineLevel="1" collapsed="1">
      <c r="A124" s="92" t="s">
        <v>85</v>
      </c>
      <c r="B124" s="92"/>
      <c r="C124" s="92"/>
      <c r="D124" s="92"/>
      <c r="E124" s="92"/>
      <c r="F124" s="92"/>
      <c r="G124" s="92"/>
      <c r="H124" s="38">
        <f>SUM(H121:H123)</f>
        <v>0</v>
      </c>
      <c r="I124" s="38">
        <f>SUM(I121:I123)</f>
        <v>0</v>
      </c>
      <c r="J124" s="38">
        <f>SUM(J121:J123)</f>
        <v>0</v>
      </c>
      <c r="K124" s="38">
        <f>I124-J124</f>
        <v>0</v>
      </c>
      <c r="L124" s="38">
        <f>SUM(L121:L123)</f>
        <v>0</v>
      </c>
      <c r="M124" s="38">
        <f>SUM(M121:M123)</f>
        <v>0</v>
      </c>
      <c r="N124" s="38">
        <f>SUM(N121:N123)</f>
        <v>0</v>
      </c>
      <c r="O124" s="38">
        <f>SUM(O121:O123)</f>
        <v>0</v>
      </c>
      <c r="P124" s="38"/>
      <c r="Q124" s="40"/>
      <c r="R124" s="16"/>
    </row>
    <row r="125" spans="1:18" s="8" customFormat="1" ht="13.5" customHeight="1" collapsed="1" thickTop="1" thickBot="1">
      <c r="A125" s="31"/>
      <c r="B125" s="31"/>
      <c r="C125" s="41"/>
      <c r="D125" s="31"/>
      <c r="E125" s="31"/>
      <c r="F125" s="31"/>
      <c r="G125" s="31"/>
      <c r="H125" s="42"/>
      <c r="I125" s="42"/>
      <c r="J125" s="42"/>
      <c r="K125" s="42"/>
      <c r="L125" s="42"/>
      <c r="M125" s="41"/>
      <c r="N125" s="41"/>
      <c r="O125" s="41"/>
      <c r="P125" s="41"/>
      <c r="Q125" s="43"/>
      <c r="R125" s="15"/>
    </row>
    <row r="126" spans="1:18" ht="45" customHeight="1" thickTop="1" thickBot="1">
      <c r="A126" s="104" t="s">
        <v>2</v>
      </c>
      <c r="B126" s="104" t="s">
        <v>3</v>
      </c>
      <c r="C126" s="32" t="s">
        <v>4</v>
      </c>
      <c r="D126" s="104" t="s">
        <v>5</v>
      </c>
      <c r="E126" s="104" t="s">
        <v>6</v>
      </c>
      <c r="F126" s="104" t="s">
        <v>7</v>
      </c>
      <c r="G126" s="104" t="s">
        <v>8</v>
      </c>
      <c r="H126" s="103" t="s">
        <v>9</v>
      </c>
      <c r="I126" s="103"/>
      <c r="J126" s="103" t="s">
        <v>86</v>
      </c>
      <c r="K126" s="103" t="s">
        <v>11</v>
      </c>
      <c r="L126" s="103" t="s">
        <v>12</v>
      </c>
      <c r="M126" s="103" t="s">
        <v>13</v>
      </c>
      <c r="N126" s="103"/>
      <c r="O126" s="103"/>
      <c r="P126" s="32" t="s">
        <v>14</v>
      </c>
      <c r="Q126" s="33" t="s">
        <v>15</v>
      </c>
      <c r="R126" s="16"/>
    </row>
    <row r="127" spans="1:18" ht="12.75" customHeight="1" thickTop="1" thickBot="1">
      <c r="A127" s="104"/>
      <c r="B127" s="104"/>
      <c r="C127" s="31"/>
      <c r="D127" s="104"/>
      <c r="E127" s="104"/>
      <c r="F127" s="104"/>
      <c r="G127" s="104"/>
      <c r="H127" s="32" t="s">
        <v>16</v>
      </c>
      <c r="I127" s="32" t="s">
        <v>17</v>
      </c>
      <c r="J127" s="103"/>
      <c r="K127" s="103"/>
      <c r="L127" s="103"/>
      <c r="M127" s="31">
        <v>2018</v>
      </c>
      <c r="N127" s="31">
        <v>2019</v>
      </c>
      <c r="O127" s="31">
        <v>2020</v>
      </c>
      <c r="P127" s="31"/>
      <c r="Q127" s="33"/>
      <c r="R127" s="16"/>
    </row>
    <row r="128" spans="1:18" s="9" customFormat="1" ht="41.25" customHeight="1" thickTop="1" thickBot="1">
      <c r="A128" s="106" t="s">
        <v>87</v>
      </c>
      <c r="B128" s="106"/>
      <c r="C128" s="106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7"/>
    </row>
    <row r="129" spans="1:18" ht="24.75" customHeight="1" thickTop="1" thickBot="1">
      <c r="A129" s="108" t="s">
        <v>88</v>
      </c>
      <c r="B129" s="108"/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6"/>
    </row>
    <row r="130" spans="1:18" ht="12.75" customHeight="1" thickTop="1" thickBot="1">
      <c r="A130" s="100" t="s">
        <v>89</v>
      </c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6"/>
    </row>
    <row r="131" spans="1:18" ht="12.75" customHeight="1" thickTop="1" thickBot="1">
      <c r="A131" s="93" t="s">
        <v>90</v>
      </c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16"/>
    </row>
    <row r="132" spans="1:18" s="12" customFormat="1" ht="12.75" hidden="1" customHeight="1" outlineLevel="1">
      <c r="A132" s="62"/>
      <c r="B132" s="62"/>
      <c r="C132" s="63"/>
      <c r="D132" s="62"/>
      <c r="E132" s="62"/>
      <c r="F132" s="62"/>
      <c r="G132" s="62"/>
      <c r="H132" s="63"/>
      <c r="I132" s="63"/>
      <c r="J132" s="63"/>
      <c r="K132" s="63"/>
      <c r="L132" s="63"/>
      <c r="M132" s="63"/>
      <c r="N132" s="63"/>
      <c r="O132" s="63"/>
      <c r="P132" s="63"/>
      <c r="Q132" s="64"/>
      <c r="R132" s="20"/>
    </row>
    <row r="133" spans="1:18" ht="12.75" hidden="1" customHeight="1" outlineLevel="1">
      <c r="A133" s="34"/>
      <c r="B133" s="34"/>
      <c r="C133" s="35"/>
      <c r="D133" s="34"/>
      <c r="E133" s="34"/>
      <c r="F133" s="34"/>
      <c r="G133" s="34"/>
      <c r="H133" s="36"/>
      <c r="I133" s="36"/>
      <c r="J133" s="36"/>
      <c r="K133" s="36">
        <f>I133-J133</f>
        <v>0</v>
      </c>
      <c r="L133" s="36"/>
      <c r="M133" s="35"/>
      <c r="N133" s="35"/>
      <c r="O133" s="35"/>
      <c r="P133" s="35"/>
      <c r="Q133" s="37"/>
      <c r="R133" s="16"/>
    </row>
    <row r="134" spans="1:18" ht="12.75" hidden="1" customHeight="1" outlineLevel="1">
      <c r="A134" s="34"/>
      <c r="B134" s="34"/>
      <c r="C134" s="35"/>
      <c r="D134" s="34"/>
      <c r="E134" s="34"/>
      <c r="F134" s="34"/>
      <c r="G134" s="34"/>
      <c r="H134" s="36"/>
      <c r="I134" s="36"/>
      <c r="J134" s="36"/>
      <c r="K134" s="36">
        <f>I134-J134</f>
        <v>0</v>
      </c>
      <c r="L134" s="36"/>
      <c r="M134" s="35"/>
      <c r="N134" s="35"/>
      <c r="O134" s="35"/>
      <c r="P134" s="35"/>
      <c r="Q134" s="37"/>
      <c r="R134" s="16"/>
    </row>
    <row r="135" spans="1:18" ht="12.75" customHeight="1" collapsed="1" thickTop="1" thickBot="1">
      <c r="A135" s="92" t="s">
        <v>91</v>
      </c>
      <c r="B135" s="92"/>
      <c r="C135" s="92"/>
      <c r="D135" s="92"/>
      <c r="E135" s="92"/>
      <c r="F135" s="92"/>
      <c r="G135" s="92"/>
      <c r="H135" s="38">
        <f>SUM(H133:H134)</f>
        <v>0</v>
      </c>
      <c r="I135" s="38">
        <f>I132+I133+I134</f>
        <v>0</v>
      </c>
      <c r="J135" s="38">
        <f>SUM(J133:J134)</f>
        <v>0</v>
      </c>
      <c r="K135" s="38">
        <f>K132+K133+K134</f>
        <v>0</v>
      </c>
      <c r="L135" s="38">
        <f>L132+L133+L134</f>
        <v>0</v>
      </c>
      <c r="M135" s="38">
        <f>SUM(M133:M134)</f>
        <v>0</v>
      </c>
      <c r="N135" s="38">
        <f>SUM(N133:N134)</f>
        <v>0</v>
      </c>
      <c r="O135" s="38">
        <f>SUM(O133:O134)</f>
        <v>0</v>
      </c>
      <c r="P135" s="38"/>
      <c r="Q135" s="40"/>
      <c r="R135" s="16"/>
    </row>
    <row r="136" spans="1:18" ht="12.75" customHeight="1" thickTop="1" thickBot="1">
      <c r="A136" s="31"/>
      <c r="B136" s="31"/>
      <c r="C136" s="41"/>
      <c r="D136" s="31"/>
      <c r="E136" s="31"/>
      <c r="F136" s="31"/>
      <c r="G136" s="31"/>
      <c r="H136" s="42"/>
      <c r="I136" s="42"/>
      <c r="J136" s="42"/>
      <c r="K136" s="42"/>
      <c r="L136" s="42"/>
      <c r="M136" s="41"/>
      <c r="N136" s="41"/>
      <c r="O136" s="41"/>
      <c r="P136" s="41"/>
      <c r="Q136" s="43"/>
      <c r="R136" s="16"/>
    </row>
    <row r="137" spans="1:18" ht="12.75" customHeight="1" thickTop="1" thickBot="1">
      <c r="A137" s="93" t="s">
        <v>92</v>
      </c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16"/>
    </row>
    <row r="138" spans="1:18" ht="12.75" hidden="1" customHeight="1" outlineLevel="1">
      <c r="A138" s="34"/>
      <c r="B138" s="34"/>
      <c r="C138" s="35"/>
      <c r="D138" s="34"/>
      <c r="E138" s="34"/>
      <c r="F138" s="34"/>
      <c r="G138" s="34"/>
      <c r="H138" s="36"/>
      <c r="I138" s="36"/>
      <c r="J138" s="36"/>
      <c r="K138" s="36">
        <f>I138-J138</f>
        <v>0</v>
      </c>
      <c r="L138" s="36"/>
      <c r="M138" s="35"/>
      <c r="N138" s="35"/>
      <c r="O138" s="35"/>
      <c r="P138" s="35"/>
      <c r="Q138" s="37"/>
      <c r="R138" s="16"/>
    </row>
    <row r="139" spans="1:18" ht="12.75" hidden="1" customHeight="1" outlineLevel="1">
      <c r="A139" s="34"/>
      <c r="B139" s="34"/>
      <c r="C139" s="35"/>
      <c r="D139" s="34"/>
      <c r="E139" s="34"/>
      <c r="F139" s="34"/>
      <c r="G139" s="34"/>
      <c r="H139" s="36"/>
      <c r="I139" s="36"/>
      <c r="J139" s="36"/>
      <c r="K139" s="36">
        <f>I139-J139</f>
        <v>0</v>
      </c>
      <c r="L139" s="36"/>
      <c r="M139" s="35"/>
      <c r="N139" s="35"/>
      <c r="O139" s="35"/>
      <c r="P139" s="35"/>
      <c r="Q139" s="37"/>
      <c r="R139" s="16"/>
    </row>
    <row r="140" spans="1:18" ht="12.75" hidden="1" customHeight="1" outlineLevel="1">
      <c r="A140" s="34"/>
      <c r="B140" s="34"/>
      <c r="C140" s="35"/>
      <c r="D140" s="34"/>
      <c r="E140" s="34"/>
      <c r="F140" s="34"/>
      <c r="G140" s="34"/>
      <c r="H140" s="36"/>
      <c r="I140" s="36"/>
      <c r="J140" s="36"/>
      <c r="K140" s="36">
        <f>I140-J140</f>
        <v>0</v>
      </c>
      <c r="L140" s="36"/>
      <c r="M140" s="35"/>
      <c r="N140" s="35"/>
      <c r="O140" s="35"/>
      <c r="P140" s="35"/>
      <c r="Q140" s="37"/>
      <c r="R140" s="16"/>
    </row>
    <row r="141" spans="1:18" ht="12.75" customHeight="1" collapsed="1" thickTop="1" thickBot="1">
      <c r="A141" s="92" t="s">
        <v>93</v>
      </c>
      <c r="B141" s="92"/>
      <c r="C141" s="92"/>
      <c r="D141" s="92"/>
      <c r="E141" s="92"/>
      <c r="F141" s="92"/>
      <c r="G141" s="92"/>
      <c r="H141" s="38">
        <f>SUM(H138:H140)</f>
        <v>0</v>
      </c>
      <c r="I141" s="38">
        <f>SUM(I138:I140)</f>
        <v>0</v>
      </c>
      <c r="J141" s="38">
        <f>SUM(J138:J140)</f>
        <v>0</v>
      </c>
      <c r="K141" s="38">
        <f>I141-J141</f>
        <v>0</v>
      </c>
      <c r="L141" s="38">
        <f>SUM(L138:L140)</f>
        <v>0</v>
      </c>
      <c r="M141" s="38">
        <f>SUM(M138:M140)</f>
        <v>0</v>
      </c>
      <c r="N141" s="38">
        <f>SUM(N138:N140)</f>
        <v>0</v>
      </c>
      <c r="O141" s="38">
        <f>SUM(O138:O140)</f>
        <v>0</v>
      </c>
      <c r="P141" s="38"/>
      <c r="Q141" s="40"/>
      <c r="R141" s="16"/>
    </row>
    <row r="142" spans="1:18" ht="12.75" customHeight="1" thickTop="1" thickBot="1">
      <c r="A142" s="31"/>
      <c r="B142" s="31"/>
      <c r="C142" s="41"/>
      <c r="D142" s="31"/>
      <c r="E142" s="31"/>
      <c r="F142" s="31"/>
      <c r="G142" s="31"/>
      <c r="H142" s="42"/>
      <c r="I142" s="42"/>
      <c r="J142" s="42"/>
      <c r="K142" s="42"/>
      <c r="L142" s="42"/>
      <c r="M142" s="41"/>
      <c r="N142" s="41"/>
      <c r="O142" s="41"/>
      <c r="P142" s="41"/>
      <c r="Q142" s="43"/>
      <c r="R142" s="16"/>
    </row>
    <row r="143" spans="1:18" ht="12.75" customHeight="1" thickTop="1" thickBot="1">
      <c r="A143" s="93" t="s">
        <v>94</v>
      </c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16"/>
    </row>
    <row r="144" spans="1:18" s="10" customFormat="1" ht="68.25" customHeight="1" thickTop="1" thickBot="1">
      <c r="A144" s="44">
        <v>1</v>
      </c>
      <c r="B144" s="44"/>
      <c r="C144" s="45" t="s">
        <v>95</v>
      </c>
      <c r="D144" s="44" t="s">
        <v>96</v>
      </c>
      <c r="E144" s="44">
        <v>2015</v>
      </c>
      <c r="F144" s="44" t="s">
        <v>29</v>
      </c>
      <c r="G144" s="44" t="s">
        <v>97</v>
      </c>
      <c r="H144" s="46">
        <v>19000</v>
      </c>
      <c r="I144" s="46">
        <v>19000</v>
      </c>
      <c r="J144" s="46">
        <v>0</v>
      </c>
      <c r="K144" s="46">
        <v>19000</v>
      </c>
      <c r="L144" s="46">
        <v>19000</v>
      </c>
      <c r="M144" s="46">
        <v>0</v>
      </c>
      <c r="N144" s="45"/>
      <c r="O144" s="45"/>
      <c r="P144" s="45" t="s">
        <v>39</v>
      </c>
      <c r="Q144" s="65" t="s">
        <v>40</v>
      </c>
      <c r="R144" s="18"/>
    </row>
    <row r="145" spans="1:18" s="10" customFormat="1" ht="12.75" customHeight="1" thickTop="1" thickBot="1">
      <c r="A145" s="44"/>
      <c r="B145" s="44"/>
      <c r="C145" s="45"/>
      <c r="D145" s="44"/>
      <c r="E145" s="44"/>
      <c r="F145" s="44"/>
      <c r="G145" s="44"/>
      <c r="H145" s="46"/>
      <c r="I145" s="46"/>
      <c r="J145" s="46"/>
      <c r="K145" s="45"/>
      <c r="L145" s="45"/>
      <c r="M145" s="45"/>
      <c r="N145" s="45"/>
      <c r="O145" s="45"/>
      <c r="P145" s="45"/>
      <c r="Q145" s="48"/>
      <c r="R145" s="18"/>
    </row>
    <row r="146" spans="1:18" s="10" customFormat="1" ht="12.75" customHeight="1" thickTop="1" thickBot="1">
      <c r="A146" s="101" t="s">
        <v>98</v>
      </c>
      <c r="B146" s="101"/>
      <c r="C146" s="101"/>
      <c r="D146" s="101"/>
      <c r="E146" s="101"/>
      <c r="F146" s="101"/>
      <c r="G146" s="101"/>
      <c r="H146" s="49">
        <f>SUM(H144:H145)</f>
        <v>19000</v>
      </c>
      <c r="I146" s="49">
        <f>SUM(I144:I145)</f>
        <v>19000</v>
      </c>
      <c r="J146" s="49">
        <f>SUM(J145:J145)</f>
        <v>0</v>
      </c>
      <c r="K146" s="49">
        <f>I146-J146</f>
        <v>19000</v>
      </c>
      <c r="L146" s="49">
        <f>SUM(L144:L145)</f>
        <v>19000</v>
      </c>
      <c r="M146" s="49">
        <f>SUM(M145:M145)</f>
        <v>0</v>
      </c>
      <c r="N146" s="49">
        <f>SUM(N145:N145)</f>
        <v>0</v>
      </c>
      <c r="O146" s="49">
        <f>SUM(O145:O145)</f>
        <v>0</v>
      </c>
      <c r="P146" s="49"/>
      <c r="Q146" s="50"/>
      <c r="R146" s="18"/>
    </row>
    <row r="147" spans="1:18" ht="12.75" customHeight="1" thickTop="1" thickBot="1">
      <c r="A147" s="93" t="s">
        <v>99</v>
      </c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16"/>
    </row>
    <row r="148" spans="1:18" ht="12.75" customHeight="1" thickTop="1" thickBot="1">
      <c r="A148" s="34"/>
      <c r="B148" s="34"/>
      <c r="C148" s="35"/>
      <c r="D148" s="34"/>
      <c r="E148" s="34"/>
      <c r="F148" s="34"/>
      <c r="G148" s="34"/>
      <c r="H148" s="36"/>
      <c r="I148" s="36"/>
      <c r="J148" s="36"/>
      <c r="K148" s="36">
        <f>I148-J148</f>
        <v>0</v>
      </c>
      <c r="L148" s="36"/>
      <c r="M148" s="35"/>
      <c r="N148" s="35"/>
      <c r="O148" s="35"/>
      <c r="P148" s="35"/>
      <c r="Q148" s="37"/>
      <c r="R148" s="16"/>
    </row>
    <row r="149" spans="1:18" ht="12.75" customHeight="1" thickTop="1" thickBot="1">
      <c r="A149" s="92" t="s">
        <v>100</v>
      </c>
      <c r="B149" s="92"/>
      <c r="C149" s="92"/>
      <c r="D149" s="92"/>
      <c r="E149" s="92"/>
      <c r="F149" s="92"/>
      <c r="G149" s="92"/>
      <c r="H149" s="38">
        <f>SUM(H148:H148)</f>
        <v>0</v>
      </c>
      <c r="I149" s="38">
        <f>SUM(I148:I148)</f>
        <v>0</v>
      </c>
      <c r="J149" s="38">
        <f>SUM(J148:J148)</f>
        <v>0</v>
      </c>
      <c r="K149" s="38">
        <f>I149-J149</f>
        <v>0</v>
      </c>
      <c r="L149" s="38">
        <f>SUM(L148:L148)</f>
        <v>0</v>
      </c>
      <c r="M149" s="38">
        <f>SUM(M148:M148)</f>
        <v>0</v>
      </c>
      <c r="N149" s="38">
        <f>SUM(N148:N148)</f>
        <v>0</v>
      </c>
      <c r="O149" s="38">
        <f>SUM(O148:O148)</f>
        <v>0</v>
      </c>
      <c r="P149" s="38"/>
      <c r="Q149" s="40"/>
      <c r="R149" s="16"/>
    </row>
    <row r="150" spans="1:18" ht="12.75" customHeight="1" thickTop="1" thickBot="1">
      <c r="A150" s="31"/>
      <c r="B150" s="31"/>
      <c r="C150" s="41"/>
      <c r="D150" s="31"/>
      <c r="E150" s="31"/>
      <c r="F150" s="31"/>
      <c r="G150" s="31"/>
      <c r="H150" s="42"/>
      <c r="I150" s="42"/>
      <c r="J150" s="42"/>
      <c r="K150" s="42"/>
      <c r="L150" s="42"/>
      <c r="M150" s="41"/>
      <c r="N150" s="41"/>
      <c r="O150" s="41"/>
      <c r="P150" s="41"/>
      <c r="Q150" s="43"/>
      <c r="R150" s="16"/>
    </row>
    <row r="151" spans="1:18" ht="12.75" customHeight="1" thickTop="1" thickBot="1">
      <c r="A151" s="93" t="s">
        <v>101</v>
      </c>
      <c r="B151" s="93"/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16"/>
    </row>
    <row r="152" spans="1:18" s="10" customFormat="1" ht="63.75" customHeight="1" thickTop="1" thickBot="1">
      <c r="A152" s="44">
        <v>1</v>
      </c>
      <c r="B152" s="44"/>
      <c r="C152" s="45" t="s">
        <v>102</v>
      </c>
      <c r="D152" s="44" t="s">
        <v>103</v>
      </c>
      <c r="E152" s="44">
        <v>2015</v>
      </c>
      <c r="F152" s="44" t="s">
        <v>29</v>
      </c>
      <c r="G152" s="44" t="s">
        <v>104</v>
      </c>
      <c r="H152" s="46">
        <v>20000</v>
      </c>
      <c r="I152" s="46">
        <v>20000</v>
      </c>
      <c r="J152" s="46">
        <v>0</v>
      </c>
      <c r="K152" s="46">
        <f>I152-J152</f>
        <v>20000</v>
      </c>
      <c r="L152" s="46">
        <v>20000</v>
      </c>
      <c r="M152" s="45"/>
      <c r="N152" s="45"/>
      <c r="O152" s="45"/>
      <c r="P152" s="45" t="s">
        <v>39</v>
      </c>
      <c r="Q152" s="48" t="s">
        <v>105</v>
      </c>
      <c r="R152" s="18"/>
    </row>
    <row r="153" spans="1:18" s="13" customFormat="1" ht="76.5" customHeight="1" thickTop="1" thickBot="1">
      <c r="A153" s="66">
        <v>2</v>
      </c>
      <c r="B153" s="66"/>
      <c r="C153" s="45" t="s">
        <v>106</v>
      </c>
      <c r="D153" s="44" t="s">
        <v>107</v>
      </c>
      <c r="E153" s="66">
        <v>2016</v>
      </c>
      <c r="F153" s="44" t="s">
        <v>29</v>
      </c>
      <c r="G153" s="44" t="s">
        <v>108</v>
      </c>
      <c r="H153" s="67">
        <v>24000</v>
      </c>
      <c r="I153" s="67">
        <v>24000</v>
      </c>
      <c r="J153" s="67">
        <v>0</v>
      </c>
      <c r="K153" s="67">
        <v>24000</v>
      </c>
      <c r="L153" s="67">
        <v>24000</v>
      </c>
      <c r="M153" s="68"/>
      <c r="N153" s="68"/>
      <c r="O153" s="68"/>
      <c r="P153" s="45" t="s">
        <v>39</v>
      </c>
      <c r="Q153" s="69"/>
      <c r="R153" s="21"/>
    </row>
    <row r="154" spans="1:18" s="10" customFormat="1" ht="12.75" customHeight="1" thickTop="1" thickBot="1">
      <c r="A154" s="101" t="s">
        <v>109</v>
      </c>
      <c r="B154" s="101"/>
      <c r="C154" s="101"/>
      <c r="D154" s="101"/>
      <c r="E154" s="101"/>
      <c r="F154" s="101"/>
      <c r="G154" s="101"/>
      <c r="H154" s="49">
        <f t="shared" ref="H154:O154" si="1">SUM(H152:H153)</f>
        <v>44000</v>
      </c>
      <c r="I154" s="49">
        <f t="shared" si="1"/>
        <v>44000</v>
      </c>
      <c r="J154" s="49">
        <f t="shared" si="1"/>
        <v>0</v>
      </c>
      <c r="K154" s="49">
        <f t="shared" si="1"/>
        <v>44000</v>
      </c>
      <c r="L154" s="49">
        <f t="shared" si="1"/>
        <v>44000</v>
      </c>
      <c r="M154" s="49">
        <f t="shared" si="1"/>
        <v>0</v>
      </c>
      <c r="N154" s="49">
        <f t="shared" si="1"/>
        <v>0</v>
      </c>
      <c r="O154" s="49">
        <f t="shared" si="1"/>
        <v>0</v>
      </c>
      <c r="P154" s="49"/>
      <c r="Q154" s="50"/>
      <c r="R154" s="18"/>
    </row>
    <row r="155" spans="1:18" ht="12.75" customHeight="1" thickTop="1" thickBot="1">
      <c r="A155" s="31"/>
      <c r="B155" s="31"/>
      <c r="C155" s="41"/>
      <c r="D155" s="31"/>
      <c r="E155" s="31"/>
      <c r="F155" s="31"/>
      <c r="G155" s="31"/>
      <c r="H155" s="42"/>
      <c r="I155" s="42"/>
      <c r="J155" s="42"/>
      <c r="K155" s="42"/>
      <c r="L155" s="42"/>
      <c r="M155" s="41"/>
      <c r="N155" s="41"/>
      <c r="O155" s="41"/>
      <c r="P155" s="41"/>
      <c r="Q155" s="43"/>
      <c r="R155" s="16"/>
    </row>
    <row r="156" spans="1:18" ht="12.75" hidden="1" customHeight="1" outlineLevel="1">
      <c r="A156" s="108" t="s">
        <v>110</v>
      </c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6"/>
    </row>
    <row r="157" spans="1:18" ht="12.75" hidden="1" customHeight="1" outlineLevel="1">
      <c r="A157" s="100" t="s">
        <v>111</v>
      </c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6"/>
    </row>
    <row r="158" spans="1:18" ht="12.75" hidden="1" customHeight="1" outlineLevel="1">
      <c r="A158" s="93" t="s">
        <v>112</v>
      </c>
      <c r="B158" s="93"/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16"/>
    </row>
    <row r="159" spans="1:18" ht="12.75" hidden="1" customHeight="1" outlineLevel="2">
      <c r="A159" s="34"/>
      <c r="B159" s="34"/>
      <c r="C159" s="35"/>
      <c r="D159" s="34"/>
      <c r="E159" s="34"/>
      <c r="F159" s="34"/>
      <c r="G159" s="34"/>
      <c r="H159" s="36"/>
      <c r="I159" s="36"/>
      <c r="J159" s="36"/>
      <c r="K159" s="36">
        <f>I159-J159</f>
        <v>0</v>
      </c>
      <c r="L159" s="36"/>
      <c r="M159" s="35"/>
      <c r="N159" s="35"/>
      <c r="O159" s="35"/>
      <c r="P159" s="35"/>
      <c r="Q159" s="37"/>
      <c r="R159" s="16"/>
    </row>
    <row r="160" spans="1:18" ht="12.75" hidden="1" customHeight="1" outlineLevel="2">
      <c r="A160" s="34"/>
      <c r="B160" s="34"/>
      <c r="C160" s="35"/>
      <c r="D160" s="34"/>
      <c r="E160" s="34"/>
      <c r="F160" s="34"/>
      <c r="G160" s="34"/>
      <c r="H160" s="36"/>
      <c r="I160" s="36"/>
      <c r="J160" s="36"/>
      <c r="K160" s="36">
        <f>I160-J160</f>
        <v>0</v>
      </c>
      <c r="L160" s="36"/>
      <c r="M160" s="35"/>
      <c r="N160" s="35"/>
      <c r="O160" s="35"/>
      <c r="P160" s="35"/>
      <c r="Q160" s="37"/>
      <c r="R160" s="16"/>
    </row>
    <row r="161" spans="1:18" ht="12.75" hidden="1" customHeight="1" outlineLevel="2">
      <c r="A161" s="34"/>
      <c r="B161" s="34"/>
      <c r="C161" s="35"/>
      <c r="D161" s="34"/>
      <c r="E161" s="34"/>
      <c r="F161" s="34"/>
      <c r="G161" s="34"/>
      <c r="H161" s="36"/>
      <c r="I161" s="36"/>
      <c r="J161" s="36"/>
      <c r="K161" s="36">
        <f>I161-J161</f>
        <v>0</v>
      </c>
      <c r="L161" s="36"/>
      <c r="M161" s="35"/>
      <c r="N161" s="35"/>
      <c r="O161" s="35"/>
      <c r="P161" s="35"/>
      <c r="Q161" s="37"/>
      <c r="R161" s="16"/>
    </row>
    <row r="162" spans="1:18" ht="12.75" hidden="1" customHeight="1" outlineLevel="1" collapsed="1">
      <c r="A162" s="92" t="s">
        <v>113</v>
      </c>
      <c r="B162" s="92"/>
      <c r="C162" s="92"/>
      <c r="D162" s="92"/>
      <c r="E162" s="92"/>
      <c r="F162" s="92"/>
      <c r="G162" s="92"/>
      <c r="H162" s="38">
        <f>SUM(H159:H161)</f>
        <v>0</v>
      </c>
      <c r="I162" s="38">
        <f>SUM(I159:I161)</f>
        <v>0</v>
      </c>
      <c r="J162" s="38">
        <f>SUM(J159:J161)</f>
        <v>0</v>
      </c>
      <c r="K162" s="38">
        <f>I162-J162</f>
        <v>0</v>
      </c>
      <c r="L162" s="38">
        <f>SUM(L159:L161)</f>
        <v>0</v>
      </c>
      <c r="M162" s="38">
        <f>SUM(M159:M161)</f>
        <v>0</v>
      </c>
      <c r="N162" s="38">
        <f>SUM(N159:N161)</f>
        <v>0</v>
      </c>
      <c r="O162" s="38">
        <f>SUM(O159:O161)</f>
        <v>0</v>
      </c>
      <c r="P162" s="38"/>
      <c r="Q162" s="40"/>
      <c r="R162" s="16"/>
    </row>
    <row r="163" spans="1:18" ht="12.75" hidden="1" customHeight="1" outlineLevel="1">
      <c r="A163" s="31"/>
      <c r="B163" s="31"/>
      <c r="C163" s="41"/>
      <c r="D163" s="31"/>
      <c r="E163" s="31"/>
      <c r="F163" s="31"/>
      <c r="G163" s="31"/>
      <c r="H163" s="42"/>
      <c r="I163" s="42"/>
      <c r="J163" s="42"/>
      <c r="K163" s="42"/>
      <c r="L163" s="42"/>
      <c r="M163" s="41"/>
      <c r="N163" s="41"/>
      <c r="O163" s="41"/>
      <c r="P163" s="41"/>
      <c r="Q163" s="43"/>
      <c r="R163" s="16"/>
    </row>
    <row r="164" spans="1:18" ht="12.75" hidden="1" customHeight="1" outlineLevel="1">
      <c r="A164" s="93" t="s">
        <v>114</v>
      </c>
      <c r="B164" s="93"/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16"/>
    </row>
    <row r="165" spans="1:18" ht="12.75" hidden="1" customHeight="1" outlineLevel="2">
      <c r="A165" s="34"/>
      <c r="B165" s="34"/>
      <c r="C165" s="35"/>
      <c r="D165" s="34"/>
      <c r="E165" s="34"/>
      <c r="F165" s="34"/>
      <c r="G165" s="34"/>
      <c r="H165" s="36"/>
      <c r="I165" s="36"/>
      <c r="J165" s="36"/>
      <c r="K165" s="36">
        <f>I165-J165</f>
        <v>0</v>
      </c>
      <c r="L165" s="36"/>
      <c r="M165" s="35"/>
      <c r="N165" s="35"/>
      <c r="O165" s="35"/>
      <c r="P165" s="35"/>
      <c r="Q165" s="37"/>
      <c r="R165" s="16"/>
    </row>
    <row r="166" spans="1:18" ht="12.75" hidden="1" customHeight="1" outlineLevel="2">
      <c r="A166" s="34"/>
      <c r="B166" s="34"/>
      <c r="C166" s="35"/>
      <c r="D166" s="34"/>
      <c r="E166" s="34"/>
      <c r="F166" s="34"/>
      <c r="G166" s="34"/>
      <c r="H166" s="36"/>
      <c r="I166" s="36"/>
      <c r="J166" s="36"/>
      <c r="K166" s="36">
        <f>I166-J166</f>
        <v>0</v>
      </c>
      <c r="L166" s="36"/>
      <c r="M166" s="35"/>
      <c r="N166" s="35"/>
      <c r="O166" s="35"/>
      <c r="P166" s="35"/>
      <c r="Q166" s="37"/>
      <c r="R166" s="16"/>
    </row>
    <row r="167" spans="1:18" ht="12.75" hidden="1" customHeight="1" outlineLevel="2">
      <c r="A167" s="34"/>
      <c r="B167" s="34"/>
      <c r="C167" s="35"/>
      <c r="D167" s="34"/>
      <c r="E167" s="34"/>
      <c r="F167" s="34"/>
      <c r="G167" s="34"/>
      <c r="H167" s="36"/>
      <c r="I167" s="36"/>
      <c r="J167" s="36"/>
      <c r="K167" s="36">
        <f>I167-J167</f>
        <v>0</v>
      </c>
      <c r="L167" s="36"/>
      <c r="M167" s="35"/>
      <c r="N167" s="35"/>
      <c r="O167" s="35"/>
      <c r="P167" s="35"/>
      <c r="Q167" s="37"/>
      <c r="R167" s="16"/>
    </row>
    <row r="168" spans="1:18" ht="12.75" hidden="1" customHeight="1" outlineLevel="1" collapsed="1">
      <c r="A168" s="92" t="s">
        <v>115</v>
      </c>
      <c r="B168" s="92"/>
      <c r="C168" s="92"/>
      <c r="D168" s="92"/>
      <c r="E168" s="92"/>
      <c r="F168" s="92"/>
      <c r="G168" s="92"/>
      <c r="H168" s="38">
        <f>SUM(H165:H167)</f>
        <v>0</v>
      </c>
      <c r="I168" s="38">
        <f>SUM(I165:I167)</f>
        <v>0</v>
      </c>
      <c r="J168" s="38">
        <f>SUM(J165:J167)</f>
        <v>0</v>
      </c>
      <c r="K168" s="38">
        <f>I168-J168</f>
        <v>0</v>
      </c>
      <c r="L168" s="38">
        <f>SUM(L165:L167)</f>
        <v>0</v>
      </c>
      <c r="M168" s="38">
        <f>SUM(M165:M167)</f>
        <v>0</v>
      </c>
      <c r="N168" s="38">
        <f>SUM(N165:N167)</f>
        <v>0</v>
      </c>
      <c r="O168" s="38">
        <f>SUM(O165:O167)</f>
        <v>0</v>
      </c>
      <c r="P168" s="38"/>
      <c r="Q168" s="40"/>
      <c r="R168" s="16"/>
    </row>
    <row r="169" spans="1:18" ht="12.75" hidden="1" customHeight="1" outlineLevel="1">
      <c r="A169" s="31"/>
      <c r="B169" s="31"/>
      <c r="C169" s="41"/>
      <c r="D169" s="31"/>
      <c r="E169" s="31"/>
      <c r="F169" s="31"/>
      <c r="G169" s="31"/>
      <c r="H169" s="42"/>
      <c r="I169" s="42"/>
      <c r="J169" s="42"/>
      <c r="K169" s="42"/>
      <c r="L169" s="42"/>
      <c r="M169" s="41"/>
      <c r="N169" s="41"/>
      <c r="O169" s="41"/>
      <c r="P169" s="41"/>
      <c r="Q169" s="43"/>
      <c r="R169" s="16"/>
    </row>
    <row r="170" spans="1:18" ht="12.75" hidden="1" customHeight="1" outlineLevel="1">
      <c r="A170" s="93" t="s">
        <v>116</v>
      </c>
      <c r="B170" s="93"/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16"/>
    </row>
    <row r="171" spans="1:18" ht="12.75" hidden="1" customHeight="1" outlineLevel="2">
      <c r="A171" s="34"/>
      <c r="B171" s="34"/>
      <c r="C171" s="35"/>
      <c r="D171" s="34"/>
      <c r="E171" s="34"/>
      <c r="F171" s="34"/>
      <c r="G171" s="34"/>
      <c r="H171" s="36"/>
      <c r="I171" s="36"/>
      <c r="J171" s="36"/>
      <c r="K171" s="36">
        <f>I171-J171</f>
        <v>0</v>
      </c>
      <c r="L171" s="36"/>
      <c r="M171" s="35"/>
      <c r="N171" s="35"/>
      <c r="O171" s="35"/>
      <c r="P171" s="35"/>
      <c r="Q171" s="37"/>
      <c r="R171" s="16"/>
    </row>
    <row r="172" spans="1:18" ht="12.75" hidden="1" customHeight="1" outlineLevel="2">
      <c r="A172" s="34"/>
      <c r="B172" s="34"/>
      <c r="C172" s="35"/>
      <c r="D172" s="34"/>
      <c r="E172" s="34"/>
      <c r="F172" s="34"/>
      <c r="G172" s="34"/>
      <c r="H172" s="36"/>
      <c r="I172" s="36"/>
      <c r="J172" s="36"/>
      <c r="K172" s="36">
        <f>I172-J172</f>
        <v>0</v>
      </c>
      <c r="L172" s="36"/>
      <c r="M172" s="35"/>
      <c r="N172" s="35"/>
      <c r="O172" s="35"/>
      <c r="P172" s="35"/>
      <c r="Q172" s="37"/>
      <c r="R172" s="16"/>
    </row>
    <row r="173" spans="1:18" ht="12.75" hidden="1" customHeight="1" outlineLevel="2">
      <c r="A173" s="34"/>
      <c r="B173" s="34"/>
      <c r="C173" s="35"/>
      <c r="D173" s="34"/>
      <c r="E173" s="34"/>
      <c r="F173" s="34"/>
      <c r="G173" s="34"/>
      <c r="H173" s="36"/>
      <c r="I173" s="36"/>
      <c r="J173" s="36"/>
      <c r="K173" s="36">
        <f>I173-J173</f>
        <v>0</v>
      </c>
      <c r="L173" s="36"/>
      <c r="M173" s="35"/>
      <c r="N173" s="35"/>
      <c r="O173" s="35"/>
      <c r="P173" s="35"/>
      <c r="Q173" s="37"/>
      <c r="R173" s="16"/>
    </row>
    <row r="174" spans="1:18" ht="12.75" hidden="1" customHeight="1" outlineLevel="1" collapsed="1">
      <c r="A174" s="92" t="s">
        <v>117</v>
      </c>
      <c r="B174" s="92"/>
      <c r="C174" s="92"/>
      <c r="D174" s="92"/>
      <c r="E174" s="92"/>
      <c r="F174" s="92"/>
      <c r="G174" s="92"/>
      <c r="H174" s="38">
        <f>SUM(H171:H173)</f>
        <v>0</v>
      </c>
      <c r="I174" s="38">
        <f>SUM(I171:I173)</f>
        <v>0</v>
      </c>
      <c r="J174" s="38">
        <f>SUM(J171:J173)</f>
        <v>0</v>
      </c>
      <c r="K174" s="38">
        <f>I174-J174</f>
        <v>0</v>
      </c>
      <c r="L174" s="38">
        <f>SUM(L171:L173)</f>
        <v>0</v>
      </c>
      <c r="M174" s="38">
        <f>SUM(M171:M173)</f>
        <v>0</v>
      </c>
      <c r="N174" s="38">
        <f>SUM(N171:N173)</f>
        <v>0</v>
      </c>
      <c r="O174" s="38">
        <f>SUM(O171:O173)</f>
        <v>0</v>
      </c>
      <c r="P174" s="38"/>
      <c r="Q174" s="40"/>
      <c r="R174" s="16"/>
    </row>
    <row r="175" spans="1:18" ht="12.75" hidden="1" customHeight="1" outlineLevel="1">
      <c r="A175" s="31"/>
      <c r="B175" s="31"/>
      <c r="C175" s="41"/>
      <c r="D175" s="31"/>
      <c r="E175" s="31"/>
      <c r="F175" s="31"/>
      <c r="G175" s="31"/>
      <c r="H175" s="42"/>
      <c r="I175" s="42"/>
      <c r="J175" s="42"/>
      <c r="K175" s="42"/>
      <c r="L175" s="42"/>
      <c r="M175" s="41"/>
      <c r="N175" s="41"/>
      <c r="O175" s="41"/>
      <c r="P175" s="41"/>
      <c r="Q175" s="43"/>
      <c r="R175" s="16"/>
    </row>
    <row r="176" spans="1:18" ht="12.75" hidden="1" customHeight="1" outlineLevel="1">
      <c r="A176" s="108" t="s">
        <v>118</v>
      </c>
      <c r="B176" s="108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O176" s="108"/>
      <c r="P176" s="108"/>
      <c r="Q176" s="108"/>
      <c r="R176" s="16"/>
    </row>
    <row r="177" spans="1:18" ht="12.75" hidden="1" customHeight="1" outlineLevel="1">
      <c r="A177" s="100" t="s">
        <v>119</v>
      </c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6"/>
    </row>
    <row r="178" spans="1:18" ht="12.75" hidden="1" customHeight="1" outlineLevel="1">
      <c r="A178" s="93" t="s">
        <v>120</v>
      </c>
      <c r="B178" s="93"/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16"/>
    </row>
    <row r="179" spans="1:18" ht="12.75" hidden="1" customHeight="1" outlineLevel="2">
      <c r="A179" s="34"/>
      <c r="B179" s="34"/>
      <c r="C179" s="35"/>
      <c r="D179" s="34"/>
      <c r="E179" s="34"/>
      <c r="F179" s="34"/>
      <c r="G179" s="34"/>
      <c r="H179" s="36"/>
      <c r="I179" s="36"/>
      <c r="J179" s="36"/>
      <c r="K179" s="36"/>
      <c r="L179" s="36"/>
      <c r="M179" s="35"/>
      <c r="N179" s="35"/>
      <c r="O179" s="35"/>
      <c r="P179" s="35"/>
      <c r="Q179" s="37"/>
      <c r="R179" s="16"/>
    </row>
    <row r="180" spans="1:18" ht="12.75" hidden="1" customHeight="1" outlineLevel="2">
      <c r="A180" s="34"/>
      <c r="B180" s="34"/>
      <c r="C180" s="35"/>
      <c r="D180" s="34"/>
      <c r="E180" s="34"/>
      <c r="F180" s="34"/>
      <c r="G180" s="34"/>
      <c r="H180" s="36"/>
      <c r="I180" s="36"/>
      <c r="J180" s="36"/>
      <c r="K180" s="36">
        <f>I180-J180</f>
        <v>0</v>
      </c>
      <c r="L180" s="36"/>
      <c r="M180" s="35"/>
      <c r="N180" s="35"/>
      <c r="O180" s="35"/>
      <c r="P180" s="35"/>
      <c r="Q180" s="37"/>
      <c r="R180" s="16"/>
    </row>
    <row r="181" spans="1:18" ht="12.75" hidden="1" customHeight="1" outlineLevel="2">
      <c r="A181" s="34"/>
      <c r="B181" s="34"/>
      <c r="C181" s="35"/>
      <c r="D181" s="34"/>
      <c r="E181" s="34"/>
      <c r="F181" s="34"/>
      <c r="G181" s="34"/>
      <c r="H181" s="36"/>
      <c r="I181" s="36"/>
      <c r="J181" s="36"/>
      <c r="K181" s="36">
        <f>I181-J181</f>
        <v>0</v>
      </c>
      <c r="L181" s="36"/>
      <c r="M181" s="35"/>
      <c r="N181" s="35"/>
      <c r="O181" s="35"/>
      <c r="P181" s="35"/>
      <c r="Q181" s="37"/>
      <c r="R181" s="16"/>
    </row>
    <row r="182" spans="1:18" ht="12.75" hidden="1" customHeight="1" outlineLevel="1" collapsed="1">
      <c r="A182" s="92" t="s">
        <v>121</v>
      </c>
      <c r="B182" s="92"/>
      <c r="C182" s="92"/>
      <c r="D182" s="92"/>
      <c r="E182" s="92"/>
      <c r="F182" s="92"/>
      <c r="G182" s="92"/>
      <c r="H182" s="38">
        <f>SUM(H179:H181)</f>
        <v>0</v>
      </c>
      <c r="I182" s="38">
        <f>SUM(I179:I181)</f>
        <v>0</v>
      </c>
      <c r="J182" s="38">
        <f>SUM(J179:J181)</f>
        <v>0</v>
      </c>
      <c r="K182" s="38">
        <f>I182-J182</f>
        <v>0</v>
      </c>
      <c r="L182" s="38">
        <f>SUM(L179:L181)</f>
        <v>0</v>
      </c>
      <c r="M182" s="38">
        <f>SUM(M179:M181)</f>
        <v>0</v>
      </c>
      <c r="N182" s="38">
        <f>SUM(N179:N181)</f>
        <v>0</v>
      </c>
      <c r="O182" s="38">
        <f>SUM(O179:O181)</f>
        <v>0</v>
      </c>
      <c r="P182" s="38"/>
      <c r="Q182" s="40"/>
      <c r="R182" s="16"/>
    </row>
    <row r="183" spans="1:18" ht="12.75" hidden="1" customHeight="1" outlineLevel="1">
      <c r="A183" s="31"/>
      <c r="B183" s="31"/>
      <c r="C183" s="41"/>
      <c r="D183" s="31"/>
      <c r="E183" s="31"/>
      <c r="F183" s="31"/>
      <c r="G183" s="31"/>
      <c r="H183" s="42"/>
      <c r="I183" s="42"/>
      <c r="J183" s="42"/>
      <c r="K183" s="42"/>
      <c r="L183" s="42"/>
      <c r="M183" s="41"/>
      <c r="N183" s="41"/>
      <c r="O183" s="41"/>
      <c r="P183" s="41"/>
      <c r="Q183" s="43"/>
      <c r="R183" s="16"/>
    </row>
    <row r="184" spans="1:18" ht="12.75" hidden="1" customHeight="1" outlineLevel="1">
      <c r="A184" s="93" t="s">
        <v>122</v>
      </c>
      <c r="B184" s="93"/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16"/>
    </row>
    <row r="185" spans="1:18" ht="12.75" hidden="1" customHeight="1" outlineLevel="1">
      <c r="A185" s="34"/>
      <c r="B185" s="34"/>
      <c r="C185" s="35"/>
      <c r="D185" s="34"/>
      <c r="E185" s="34"/>
      <c r="F185" s="34"/>
      <c r="G185" s="34"/>
      <c r="H185" s="36"/>
      <c r="I185" s="36"/>
      <c r="J185" s="36"/>
      <c r="K185" s="36"/>
      <c r="L185" s="36"/>
      <c r="M185" s="35"/>
      <c r="N185" s="35"/>
      <c r="O185" s="35"/>
      <c r="P185" s="70"/>
      <c r="Q185" s="37"/>
      <c r="R185" s="16"/>
    </row>
    <row r="186" spans="1:18" ht="12.75" hidden="1" customHeight="1" outlineLevel="1">
      <c r="A186" s="34"/>
      <c r="B186" s="34"/>
      <c r="C186" s="35"/>
      <c r="D186" s="34"/>
      <c r="E186" s="34"/>
      <c r="F186" s="34"/>
      <c r="G186" s="34"/>
      <c r="H186" s="36"/>
      <c r="I186" s="36"/>
      <c r="J186" s="36"/>
      <c r="K186" s="35"/>
      <c r="L186" s="71"/>
      <c r="M186" s="35"/>
      <c r="N186" s="35"/>
      <c r="O186" s="35"/>
      <c r="P186" s="70"/>
      <c r="Q186" s="37"/>
      <c r="R186" s="16"/>
    </row>
    <row r="187" spans="1:18" ht="12.75" hidden="1" customHeight="1" outlineLevel="1">
      <c r="A187" s="92" t="s">
        <v>123</v>
      </c>
      <c r="B187" s="92"/>
      <c r="C187" s="92"/>
      <c r="D187" s="92"/>
      <c r="E187" s="92"/>
      <c r="F187" s="92"/>
      <c r="G187" s="92"/>
      <c r="H187" s="38">
        <f>SUM(H185:H186)</f>
        <v>0</v>
      </c>
      <c r="I187" s="38">
        <f>SUM(I185:I186)</f>
        <v>0</v>
      </c>
      <c r="J187" s="38">
        <f>SUM(J185:J186)</f>
        <v>0</v>
      </c>
      <c r="K187" s="38">
        <f>K185+K186</f>
        <v>0</v>
      </c>
      <c r="L187" s="38">
        <f>SUM(L185:L186)</f>
        <v>0</v>
      </c>
      <c r="M187" s="38">
        <f>SUM(M185:M186)</f>
        <v>0</v>
      </c>
      <c r="N187" s="38">
        <f>SUM(N185:N186)</f>
        <v>0</v>
      </c>
      <c r="O187" s="38">
        <f>SUM(O185:O186)</f>
        <v>0</v>
      </c>
      <c r="P187" s="38"/>
      <c r="Q187" s="40"/>
      <c r="R187" s="16"/>
    </row>
    <row r="188" spans="1:18" ht="12.75" customHeight="1" collapsed="1" thickTop="1" thickBot="1">
      <c r="A188" s="31"/>
      <c r="B188" s="31"/>
      <c r="C188" s="41"/>
      <c r="D188" s="31"/>
      <c r="E188" s="31"/>
      <c r="F188" s="31"/>
      <c r="G188" s="31"/>
      <c r="H188" s="42"/>
      <c r="I188" s="42"/>
      <c r="J188" s="42"/>
      <c r="K188" s="42"/>
      <c r="L188" s="42"/>
      <c r="M188" s="41"/>
      <c r="N188" s="41"/>
      <c r="O188" s="41"/>
      <c r="P188" s="41"/>
      <c r="Q188" s="43"/>
      <c r="R188" s="16"/>
    </row>
    <row r="189" spans="1:18" ht="24.75" customHeight="1" thickTop="1" thickBot="1">
      <c r="A189" s="108" t="s">
        <v>124</v>
      </c>
      <c r="B189" s="108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O189" s="108"/>
      <c r="P189" s="108"/>
      <c r="Q189" s="108"/>
      <c r="R189" s="16"/>
    </row>
    <row r="190" spans="1:18" ht="12.75" customHeight="1" thickTop="1" thickBot="1">
      <c r="A190" s="100" t="s">
        <v>125</v>
      </c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6"/>
    </row>
    <row r="191" spans="1:18" ht="12.75" customHeight="1" thickTop="1" thickBot="1">
      <c r="A191" s="93" t="s">
        <v>126</v>
      </c>
      <c r="B191" s="93"/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6"/>
    </row>
    <row r="192" spans="1:18" s="10" customFormat="1" ht="60.75" customHeight="1" thickTop="1" thickBot="1">
      <c r="A192" s="44">
        <v>1</v>
      </c>
      <c r="B192" s="44"/>
      <c r="C192" s="45" t="s">
        <v>127</v>
      </c>
      <c r="D192" s="44" t="s">
        <v>128</v>
      </c>
      <c r="E192" s="44">
        <v>2015</v>
      </c>
      <c r="F192" s="44" t="s">
        <v>29</v>
      </c>
      <c r="G192" s="44" t="s">
        <v>129</v>
      </c>
      <c r="H192" s="46">
        <v>120000</v>
      </c>
      <c r="I192" s="46">
        <v>120000</v>
      </c>
      <c r="J192" s="46">
        <v>0</v>
      </c>
      <c r="K192" s="46">
        <v>120000</v>
      </c>
      <c r="L192" s="46">
        <v>97000</v>
      </c>
      <c r="M192" s="45">
        <f>I192-L192</f>
        <v>23000</v>
      </c>
      <c r="N192" s="45"/>
      <c r="O192" s="45"/>
      <c r="P192" s="45" t="s">
        <v>130</v>
      </c>
      <c r="Q192" s="48" t="s">
        <v>131</v>
      </c>
      <c r="R192" s="18"/>
    </row>
    <row r="193" spans="1:18" s="10" customFormat="1" ht="12.75" customHeight="1" thickTop="1" thickBot="1">
      <c r="A193" s="44"/>
      <c r="B193" s="44"/>
      <c r="C193" s="45"/>
      <c r="D193" s="44"/>
      <c r="E193" s="44"/>
      <c r="F193" s="44"/>
      <c r="G193" s="44"/>
      <c r="H193" s="46"/>
      <c r="I193" s="46"/>
      <c r="J193" s="46"/>
      <c r="K193" s="46"/>
      <c r="L193" s="46"/>
      <c r="M193" s="45"/>
      <c r="N193" s="45"/>
      <c r="O193" s="45"/>
      <c r="P193" s="45"/>
      <c r="Q193" s="48"/>
      <c r="R193" s="18"/>
    </row>
    <row r="194" spans="1:18" s="10" customFormat="1" ht="12.75" customHeight="1" thickTop="1" thickBot="1">
      <c r="A194" s="44"/>
      <c r="B194" s="44"/>
      <c r="C194" s="45"/>
      <c r="D194" s="44"/>
      <c r="E194" s="44"/>
      <c r="F194" s="44"/>
      <c r="G194" s="44"/>
      <c r="H194" s="46"/>
      <c r="I194" s="46"/>
      <c r="J194" s="46"/>
      <c r="K194" s="46"/>
      <c r="L194" s="46"/>
      <c r="M194" s="45"/>
      <c r="N194" s="45"/>
      <c r="O194" s="45"/>
      <c r="P194" s="45"/>
      <c r="Q194" s="48"/>
      <c r="R194" s="18"/>
    </row>
    <row r="195" spans="1:18" s="10" customFormat="1" ht="12.75" customHeight="1" thickTop="1" thickBot="1">
      <c r="A195" s="101" t="s">
        <v>132</v>
      </c>
      <c r="B195" s="101"/>
      <c r="C195" s="101"/>
      <c r="D195" s="101"/>
      <c r="E195" s="101"/>
      <c r="F195" s="101"/>
      <c r="G195" s="101"/>
      <c r="H195" s="49">
        <f>SUM(H192:H194)</f>
        <v>120000</v>
      </c>
      <c r="I195" s="49">
        <f>SUM(I192:I194)</f>
        <v>120000</v>
      </c>
      <c r="J195" s="49">
        <f>SUM(J192:J194)</f>
        <v>0</v>
      </c>
      <c r="K195" s="49">
        <f>I195-J195</f>
        <v>120000</v>
      </c>
      <c r="L195" s="49">
        <f>SUM(L192:L194)</f>
        <v>97000</v>
      </c>
      <c r="M195" s="49">
        <f>SUM(M192:M194)</f>
        <v>23000</v>
      </c>
      <c r="N195" s="49">
        <f>SUM(N192:N194)</f>
        <v>0</v>
      </c>
      <c r="O195" s="49">
        <f>SUM(O192:O194)</f>
        <v>0</v>
      </c>
      <c r="P195" s="49"/>
      <c r="Q195" s="50"/>
      <c r="R195" s="18"/>
    </row>
    <row r="196" spans="1:18" ht="12.75" customHeight="1" thickTop="1" thickBot="1">
      <c r="A196" s="31"/>
      <c r="B196" s="31"/>
      <c r="C196" s="41"/>
      <c r="D196" s="31"/>
      <c r="E196" s="31"/>
      <c r="F196" s="31"/>
      <c r="G196" s="31"/>
      <c r="H196" s="42"/>
      <c r="I196" s="42"/>
      <c r="J196" s="42"/>
      <c r="K196" s="42"/>
      <c r="L196" s="42"/>
      <c r="M196" s="41"/>
      <c r="N196" s="41"/>
      <c r="O196" s="41"/>
      <c r="P196" s="41"/>
      <c r="Q196" s="43"/>
      <c r="R196" s="16"/>
    </row>
    <row r="197" spans="1:18" ht="12.75" hidden="1" customHeight="1" outlineLevel="1">
      <c r="A197" s="93" t="s">
        <v>133</v>
      </c>
      <c r="B197" s="93"/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6"/>
    </row>
    <row r="198" spans="1:18" ht="12.75" hidden="1" customHeight="1" outlineLevel="2">
      <c r="A198" s="34"/>
      <c r="B198" s="34"/>
      <c r="C198" s="35"/>
      <c r="D198" s="34"/>
      <c r="E198" s="34"/>
      <c r="F198" s="34"/>
      <c r="G198" s="34"/>
      <c r="H198" s="36"/>
      <c r="I198" s="36"/>
      <c r="J198" s="36"/>
      <c r="K198" s="36">
        <f>I198-J198</f>
        <v>0</v>
      </c>
      <c r="L198" s="36"/>
      <c r="M198" s="35"/>
      <c r="N198" s="35"/>
      <c r="O198" s="35"/>
      <c r="P198" s="35"/>
      <c r="Q198" s="37"/>
      <c r="R198" s="16"/>
    </row>
    <row r="199" spans="1:18" ht="12.75" hidden="1" customHeight="1" outlineLevel="2">
      <c r="A199" s="34"/>
      <c r="B199" s="34"/>
      <c r="C199" s="35"/>
      <c r="D199" s="34"/>
      <c r="E199" s="34"/>
      <c r="F199" s="34"/>
      <c r="G199" s="34"/>
      <c r="H199" s="36"/>
      <c r="I199" s="36"/>
      <c r="J199" s="36"/>
      <c r="K199" s="36">
        <f>I199-J199</f>
        <v>0</v>
      </c>
      <c r="L199" s="36"/>
      <c r="M199" s="35"/>
      <c r="N199" s="35"/>
      <c r="O199" s="35"/>
      <c r="P199" s="35"/>
      <c r="Q199" s="37"/>
      <c r="R199" s="16"/>
    </row>
    <row r="200" spans="1:18" ht="12.75" hidden="1" customHeight="1" outlineLevel="2">
      <c r="A200" s="34"/>
      <c r="B200" s="34"/>
      <c r="C200" s="35"/>
      <c r="D200" s="34"/>
      <c r="E200" s="34"/>
      <c r="F200" s="34"/>
      <c r="G200" s="34"/>
      <c r="H200" s="36"/>
      <c r="I200" s="36"/>
      <c r="J200" s="36"/>
      <c r="K200" s="36">
        <f>I200-J200</f>
        <v>0</v>
      </c>
      <c r="L200" s="36"/>
      <c r="M200" s="35"/>
      <c r="N200" s="35"/>
      <c r="O200" s="35"/>
      <c r="P200" s="35"/>
      <c r="Q200" s="37"/>
      <c r="R200" s="16"/>
    </row>
    <row r="201" spans="1:18" ht="12.75" hidden="1" customHeight="1" outlineLevel="1" collapsed="1">
      <c r="A201" s="92" t="s">
        <v>134</v>
      </c>
      <c r="B201" s="92"/>
      <c r="C201" s="92"/>
      <c r="D201" s="92"/>
      <c r="E201" s="92"/>
      <c r="F201" s="92"/>
      <c r="G201" s="92"/>
      <c r="H201" s="38">
        <f>SUM(H198:H200)</f>
        <v>0</v>
      </c>
      <c r="I201" s="38">
        <f>SUM(I198:I200)</f>
        <v>0</v>
      </c>
      <c r="J201" s="38">
        <f>SUM(J198:J200)</f>
        <v>0</v>
      </c>
      <c r="K201" s="38">
        <f>I201-J201</f>
        <v>0</v>
      </c>
      <c r="L201" s="38">
        <f>SUM(L198:L200)</f>
        <v>0</v>
      </c>
      <c r="M201" s="38">
        <f>SUM(M198:M200)</f>
        <v>0</v>
      </c>
      <c r="N201" s="38">
        <f>SUM(N198:N200)</f>
        <v>0</v>
      </c>
      <c r="O201" s="38">
        <f>SUM(O198:O200)</f>
        <v>0</v>
      </c>
      <c r="P201" s="38"/>
      <c r="Q201" s="40"/>
      <c r="R201" s="16"/>
    </row>
    <row r="202" spans="1:18" ht="12.75" hidden="1" customHeight="1" outlineLevel="1">
      <c r="A202" s="31"/>
      <c r="B202" s="31"/>
      <c r="C202" s="41"/>
      <c r="D202" s="31"/>
      <c r="E202" s="31"/>
      <c r="F202" s="31"/>
      <c r="G202" s="31"/>
      <c r="H202" s="42"/>
      <c r="I202" s="42"/>
      <c r="J202" s="42"/>
      <c r="K202" s="42"/>
      <c r="L202" s="42"/>
      <c r="M202" s="41"/>
      <c r="N202" s="41"/>
      <c r="O202" s="41"/>
      <c r="P202" s="41"/>
      <c r="Q202" s="43"/>
      <c r="R202" s="16"/>
    </row>
    <row r="203" spans="1:18" ht="12.75" hidden="1" customHeight="1" outlineLevel="1">
      <c r="A203" s="93" t="s">
        <v>135</v>
      </c>
      <c r="B203" s="93"/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6"/>
    </row>
    <row r="204" spans="1:18" ht="12.75" hidden="1" customHeight="1" outlineLevel="2">
      <c r="A204" s="34"/>
      <c r="B204" s="34"/>
      <c r="C204" s="35"/>
      <c r="D204" s="34"/>
      <c r="E204" s="34"/>
      <c r="F204" s="34"/>
      <c r="G204" s="34"/>
      <c r="H204" s="36"/>
      <c r="I204" s="36"/>
      <c r="J204" s="36"/>
      <c r="K204" s="36">
        <f>I204-J204</f>
        <v>0</v>
      </c>
      <c r="L204" s="36"/>
      <c r="M204" s="35"/>
      <c r="N204" s="35"/>
      <c r="O204" s="35"/>
      <c r="P204" s="35"/>
      <c r="Q204" s="37"/>
      <c r="R204" s="16"/>
    </row>
    <row r="205" spans="1:18" ht="12.75" hidden="1" customHeight="1" outlineLevel="2">
      <c r="A205" s="34"/>
      <c r="B205" s="34"/>
      <c r="C205" s="35"/>
      <c r="D205" s="34"/>
      <c r="E205" s="34"/>
      <c r="F205" s="34"/>
      <c r="G205" s="34"/>
      <c r="H205" s="36"/>
      <c r="I205" s="36"/>
      <c r="J205" s="36"/>
      <c r="K205" s="36">
        <f>I205-J205</f>
        <v>0</v>
      </c>
      <c r="L205" s="36"/>
      <c r="M205" s="35"/>
      <c r="N205" s="35"/>
      <c r="O205" s="35"/>
      <c r="P205" s="35"/>
      <c r="Q205" s="37"/>
      <c r="R205" s="16"/>
    </row>
    <row r="206" spans="1:18" ht="12.75" hidden="1" customHeight="1" outlineLevel="2">
      <c r="A206" s="34"/>
      <c r="B206" s="34"/>
      <c r="C206" s="35"/>
      <c r="D206" s="34"/>
      <c r="E206" s="34"/>
      <c r="F206" s="34"/>
      <c r="G206" s="34"/>
      <c r="H206" s="36"/>
      <c r="I206" s="36"/>
      <c r="J206" s="36"/>
      <c r="K206" s="36">
        <f>I206-J206</f>
        <v>0</v>
      </c>
      <c r="L206" s="36"/>
      <c r="M206" s="35"/>
      <c r="N206" s="35"/>
      <c r="O206" s="35"/>
      <c r="P206" s="35"/>
      <c r="Q206" s="37"/>
      <c r="R206" s="16"/>
    </row>
    <row r="207" spans="1:18" ht="12.75" hidden="1" customHeight="1" outlineLevel="1" collapsed="1">
      <c r="A207" s="92" t="s">
        <v>136</v>
      </c>
      <c r="B207" s="92"/>
      <c r="C207" s="92"/>
      <c r="D207" s="92"/>
      <c r="E207" s="92"/>
      <c r="F207" s="92"/>
      <c r="G207" s="92"/>
      <c r="H207" s="38">
        <f>SUM(H204:H206)</f>
        <v>0</v>
      </c>
      <c r="I207" s="38">
        <f>SUM(I204:I206)</f>
        <v>0</v>
      </c>
      <c r="J207" s="38">
        <f>SUM(J204:J206)</f>
        <v>0</v>
      </c>
      <c r="K207" s="38">
        <f>I207-J207</f>
        <v>0</v>
      </c>
      <c r="L207" s="38">
        <f>SUM(L204:L206)</f>
        <v>0</v>
      </c>
      <c r="M207" s="38">
        <f>SUM(M204:M206)</f>
        <v>0</v>
      </c>
      <c r="N207" s="38">
        <f>SUM(N204:N206)</f>
        <v>0</v>
      </c>
      <c r="O207" s="38">
        <f>SUM(O204:O206)</f>
        <v>0</v>
      </c>
      <c r="P207" s="38"/>
      <c r="Q207" s="40"/>
      <c r="R207" s="16"/>
    </row>
    <row r="208" spans="1:18" ht="12.75" hidden="1" customHeight="1" outlineLevel="1">
      <c r="A208" s="31"/>
      <c r="B208" s="31"/>
      <c r="C208" s="41"/>
      <c r="D208" s="31"/>
      <c r="E208" s="31"/>
      <c r="F208" s="31"/>
      <c r="G208" s="31"/>
      <c r="H208" s="42"/>
      <c r="I208" s="42"/>
      <c r="J208" s="42"/>
      <c r="K208" s="42"/>
      <c r="L208" s="42"/>
      <c r="M208" s="41"/>
      <c r="N208" s="41"/>
      <c r="O208" s="41"/>
      <c r="P208" s="41"/>
      <c r="Q208" s="43"/>
      <c r="R208" s="16"/>
    </row>
    <row r="209" spans="1:18" ht="12.75" hidden="1" customHeight="1" outlineLevel="1">
      <c r="A209" s="93" t="s">
        <v>137</v>
      </c>
      <c r="B209" s="93"/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6"/>
    </row>
    <row r="210" spans="1:18" ht="15" hidden="1" customHeight="1" outlineLevel="2">
      <c r="A210" s="34"/>
      <c r="B210" s="34"/>
      <c r="C210" s="35"/>
      <c r="D210" s="34"/>
      <c r="E210" s="34"/>
      <c r="F210" s="34"/>
      <c r="G210" s="34"/>
      <c r="H210" s="36"/>
      <c r="I210" s="36"/>
      <c r="J210" s="36"/>
      <c r="K210" s="36">
        <f>I210-J210</f>
        <v>0</v>
      </c>
      <c r="L210" s="36"/>
      <c r="M210" s="35"/>
      <c r="N210" s="35"/>
      <c r="O210" s="35"/>
      <c r="P210" s="35"/>
      <c r="Q210" s="37">
        <f>K195+K225</f>
        <v>120000</v>
      </c>
      <c r="R210" s="16"/>
    </row>
    <row r="211" spans="1:18" ht="12.75" hidden="1" customHeight="1" outlineLevel="2">
      <c r="A211" s="34"/>
      <c r="B211" s="34"/>
      <c r="C211" s="35"/>
      <c r="D211" s="34"/>
      <c r="E211" s="34"/>
      <c r="F211" s="34"/>
      <c r="G211" s="34"/>
      <c r="H211" s="36"/>
      <c r="I211" s="36"/>
      <c r="J211" s="36"/>
      <c r="K211" s="36">
        <f>I211-J211</f>
        <v>0</v>
      </c>
      <c r="L211" s="36"/>
      <c r="M211" s="35"/>
      <c r="N211" s="35"/>
      <c r="O211" s="35"/>
      <c r="P211" s="35"/>
      <c r="Q211" s="37"/>
      <c r="R211" s="16"/>
    </row>
    <row r="212" spans="1:18" ht="12.75" hidden="1" customHeight="1" outlineLevel="2">
      <c r="A212" s="34"/>
      <c r="B212" s="34"/>
      <c r="C212" s="35"/>
      <c r="D212" s="34"/>
      <c r="E212" s="34"/>
      <c r="F212" s="34"/>
      <c r="G212" s="34"/>
      <c r="H212" s="36"/>
      <c r="I212" s="36"/>
      <c r="J212" s="36"/>
      <c r="K212" s="36">
        <f>I212-J212</f>
        <v>0</v>
      </c>
      <c r="L212" s="36"/>
      <c r="M212" s="35"/>
      <c r="N212" s="35"/>
      <c r="O212" s="35"/>
      <c r="P212" s="35"/>
      <c r="Q212" s="37"/>
      <c r="R212" s="16"/>
    </row>
    <row r="213" spans="1:18" ht="12.75" hidden="1" customHeight="1" outlineLevel="1" collapsed="1">
      <c r="A213" s="92" t="s">
        <v>138</v>
      </c>
      <c r="B213" s="92"/>
      <c r="C213" s="92"/>
      <c r="D213" s="92"/>
      <c r="E213" s="92"/>
      <c r="F213" s="92"/>
      <c r="G213" s="92"/>
      <c r="H213" s="38">
        <f>SUM(H210:H212)</f>
        <v>0</v>
      </c>
      <c r="I213" s="38">
        <f>SUM(I210:I212)</f>
        <v>0</v>
      </c>
      <c r="J213" s="38">
        <f>SUM(J210:J212)</f>
        <v>0</v>
      </c>
      <c r="K213" s="38">
        <f>I213-J213</f>
        <v>0</v>
      </c>
      <c r="L213" s="38">
        <f>SUM(L210:L212)</f>
        <v>0</v>
      </c>
      <c r="M213" s="38">
        <f>SUM(M210:M212)</f>
        <v>0</v>
      </c>
      <c r="N213" s="38">
        <f>SUM(N210:N212)</f>
        <v>0</v>
      </c>
      <c r="O213" s="38">
        <f>SUM(O210:O212)</f>
        <v>0</v>
      </c>
      <c r="P213" s="38"/>
      <c r="Q213" s="40"/>
      <c r="R213" s="16"/>
    </row>
    <row r="214" spans="1:18" ht="12.75" hidden="1" customHeight="1" outlineLevel="1">
      <c r="A214" s="31"/>
      <c r="B214" s="31"/>
      <c r="C214" s="41"/>
      <c r="D214" s="31"/>
      <c r="E214" s="31"/>
      <c r="F214" s="31"/>
      <c r="G214" s="31"/>
      <c r="H214" s="42"/>
      <c r="I214" s="42"/>
      <c r="J214" s="42"/>
      <c r="K214" s="42"/>
      <c r="L214" s="42"/>
      <c r="M214" s="41"/>
      <c r="N214" s="41"/>
      <c r="O214" s="41"/>
      <c r="P214" s="41"/>
      <c r="Q214" s="43"/>
      <c r="R214" s="16"/>
    </row>
    <row r="215" spans="1:18" ht="12.75" hidden="1" customHeight="1" outlineLevel="1">
      <c r="A215" s="93" t="s">
        <v>139</v>
      </c>
      <c r="B215" s="93"/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6"/>
    </row>
    <row r="216" spans="1:18" ht="12.75" hidden="1" customHeight="1" outlineLevel="2">
      <c r="A216" s="34"/>
      <c r="B216" s="34"/>
      <c r="C216" s="35"/>
      <c r="D216" s="34"/>
      <c r="E216" s="34"/>
      <c r="F216" s="34"/>
      <c r="G216" s="34"/>
      <c r="H216" s="36"/>
      <c r="I216" s="36"/>
      <c r="J216" s="36"/>
      <c r="K216" s="36">
        <f>I216-J216</f>
        <v>0</v>
      </c>
      <c r="L216" s="36"/>
      <c r="M216" s="35"/>
      <c r="N216" s="35"/>
      <c r="O216" s="35"/>
      <c r="P216" s="35"/>
      <c r="Q216" s="37"/>
      <c r="R216" s="16"/>
    </row>
    <row r="217" spans="1:18" ht="12.75" hidden="1" customHeight="1" outlineLevel="2">
      <c r="A217" s="34"/>
      <c r="B217" s="34"/>
      <c r="C217" s="35"/>
      <c r="D217" s="34"/>
      <c r="E217" s="34"/>
      <c r="F217" s="34"/>
      <c r="G217" s="34"/>
      <c r="H217" s="36"/>
      <c r="I217" s="36"/>
      <c r="J217" s="36"/>
      <c r="K217" s="36">
        <f>I217-J217</f>
        <v>0</v>
      </c>
      <c r="L217" s="36"/>
      <c r="M217" s="35"/>
      <c r="N217" s="35"/>
      <c r="O217" s="35"/>
      <c r="P217" s="35"/>
      <c r="Q217" s="37"/>
      <c r="R217" s="16"/>
    </row>
    <row r="218" spans="1:18" ht="12.75" hidden="1" customHeight="1" outlineLevel="2">
      <c r="A218" s="34"/>
      <c r="B218" s="34"/>
      <c r="C218" s="35"/>
      <c r="D218" s="34"/>
      <c r="E218" s="34"/>
      <c r="F218" s="34"/>
      <c r="G218" s="34"/>
      <c r="H218" s="36"/>
      <c r="I218" s="36"/>
      <c r="J218" s="36"/>
      <c r="K218" s="36">
        <f>I218-J218</f>
        <v>0</v>
      </c>
      <c r="L218" s="36"/>
      <c r="M218" s="35"/>
      <c r="N218" s="35"/>
      <c r="O218" s="35"/>
      <c r="P218" s="35"/>
      <c r="Q218" s="37"/>
      <c r="R218" s="16"/>
    </row>
    <row r="219" spans="1:18" ht="12.75" hidden="1" customHeight="1" outlineLevel="1" collapsed="1">
      <c r="A219" s="92" t="s">
        <v>140</v>
      </c>
      <c r="B219" s="92"/>
      <c r="C219" s="92"/>
      <c r="D219" s="92"/>
      <c r="E219" s="92"/>
      <c r="F219" s="92"/>
      <c r="G219" s="92"/>
      <c r="H219" s="38">
        <f>SUM(H216:H218)</f>
        <v>0</v>
      </c>
      <c r="I219" s="38">
        <f>SUM(I216:I218)</f>
        <v>0</v>
      </c>
      <c r="J219" s="38">
        <f>SUM(J216:J218)</f>
        <v>0</v>
      </c>
      <c r="K219" s="38">
        <f>I219-J219</f>
        <v>0</v>
      </c>
      <c r="L219" s="38">
        <f>SUM(L216:L218)</f>
        <v>0</v>
      </c>
      <c r="M219" s="38">
        <f>SUM(M216:M218)</f>
        <v>0</v>
      </c>
      <c r="N219" s="38">
        <f>SUM(N216:N218)</f>
        <v>0</v>
      </c>
      <c r="O219" s="38">
        <f>SUM(O216:O218)</f>
        <v>0</v>
      </c>
      <c r="P219" s="38"/>
      <c r="Q219" s="40"/>
      <c r="R219" s="16"/>
    </row>
    <row r="220" spans="1:18" ht="12.75" customHeight="1" collapsed="1" thickTop="1" thickBot="1">
      <c r="A220" s="31"/>
      <c r="B220" s="31"/>
      <c r="C220" s="41"/>
      <c r="D220" s="31"/>
      <c r="E220" s="31"/>
      <c r="F220" s="31"/>
      <c r="G220" s="31"/>
      <c r="H220" s="42"/>
      <c r="I220" s="42"/>
      <c r="J220" s="42"/>
      <c r="K220" s="42"/>
      <c r="L220" s="42"/>
      <c r="M220" s="41"/>
      <c r="N220" s="41"/>
      <c r="O220" s="41"/>
      <c r="P220" s="41"/>
      <c r="Q220" s="43"/>
      <c r="R220" s="16"/>
    </row>
    <row r="221" spans="1:18" ht="12.75" customHeight="1" thickTop="1" thickBot="1">
      <c r="A221" s="93" t="s">
        <v>141</v>
      </c>
      <c r="B221" s="93"/>
      <c r="C221" s="93"/>
      <c r="D221" s="93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6"/>
    </row>
    <row r="222" spans="1:18" ht="40.700000000000003" customHeight="1" thickTop="1" thickBot="1">
      <c r="A222" s="34"/>
      <c r="B222" s="34"/>
      <c r="C222" s="35"/>
      <c r="D222" s="34"/>
      <c r="E222" s="34"/>
      <c r="F222" s="34"/>
      <c r="G222" s="34"/>
      <c r="H222" s="36"/>
      <c r="I222" s="36"/>
      <c r="J222" s="36"/>
      <c r="K222" s="36"/>
      <c r="L222" s="36"/>
      <c r="M222" s="35"/>
      <c r="N222" s="35"/>
      <c r="O222" s="35"/>
      <c r="P222" s="35"/>
      <c r="Q222" s="37"/>
      <c r="R222" s="16"/>
    </row>
    <row r="223" spans="1:18" ht="47.85" customHeight="1" thickTop="1" thickBot="1">
      <c r="A223" s="34"/>
      <c r="B223" s="34"/>
      <c r="C223" s="35"/>
      <c r="D223" s="34"/>
      <c r="E223" s="34"/>
      <c r="F223" s="34"/>
      <c r="G223" s="34"/>
      <c r="H223" s="36"/>
      <c r="I223" s="36"/>
      <c r="J223" s="36"/>
      <c r="K223" s="36"/>
      <c r="L223" s="36"/>
      <c r="M223" s="35"/>
      <c r="N223" s="35"/>
      <c r="O223" s="35"/>
      <c r="P223" s="35"/>
      <c r="Q223" s="37"/>
      <c r="R223" s="16"/>
    </row>
    <row r="224" spans="1:18" ht="12.75" customHeight="1" thickTop="1" thickBot="1">
      <c r="A224" s="34"/>
      <c r="B224" s="34"/>
      <c r="C224" s="35"/>
      <c r="D224" s="34"/>
      <c r="E224" s="34"/>
      <c r="F224" s="34"/>
      <c r="G224" s="34"/>
      <c r="H224" s="36"/>
      <c r="I224" s="36"/>
      <c r="J224" s="36"/>
      <c r="K224" s="36"/>
      <c r="L224" s="36"/>
      <c r="M224" s="35"/>
      <c r="N224" s="35"/>
      <c r="O224" s="35"/>
      <c r="P224" s="35"/>
      <c r="Q224" s="37"/>
      <c r="R224" s="16"/>
    </row>
    <row r="225" spans="1:18" ht="12.75" customHeight="1" thickTop="1" thickBot="1">
      <c r="A225" s="92" t="s">
        <v>142</v>
      </c>
      <c r="B225" s="92"/>
      <c r="C225" s="92"/>
      <c r="D225" s="92"/>
      <c r="E225" s="92"/>
      <c r="F225" s="92"/>
      <c r="G225" s="92"/>
      <c r="H225" s="38">
        <f>SUM(H222:H224)</f>
        <v>0</v>
      </c>
      <c r="I225" s="38">
        <f>SUM(I222:I224)</f>
        <v>0</v>
      </c>
      <c r="J225" s="38">
        <f>SUM(J222:J224)</f>
        <v>0</v>
      </c>
      <c r="K225" s="38">
        <f>I225-J225</f>
        <v>0</v>
      </c>
      <c r="L225" s="38">
        <f>SUM(L222:L224)</f>
        <v>0</v>
      </c>
      <c r="M225" s="38">
        <f>SUM(M222:M224)</f>
        <v>0</v>
      </c>
      <c r="N225" s="38">
        <f>SUM(N222:N224)</f>
        <v>0</v>
      </c>
      <c r="O225" s="38">
        <f>SUM(O222:O224)</f>
        <v>0</v>
      </c>
      <c r="P225" s="38"/>
      <c r="Q225" s="40"/>
      <c r="R225" s="16"/>
    </row>
    <row r="226" spans="1:18" ht="12.75" customHeight="1" thickTop="1" thickBot="1">
      <c r="A226" s="31"/>
      <c r="B226" s="31"/>
      <c r="C226" s="41"/>
      <c r="D226" s="31"/>
      <c r="E226" s="31"/>
      <c r="F226" s="31"/>
      <c r="G226" s="31"/>
      <c r="H226" s="42"/>
      <c r="I226" s="42"/>
      <c r="J226" s="42"/>
      <c r="K226" s="42"/>
      <c r="L226" s="42"/>
      <c r="M226" s="41"/>
      <c r="N226" s="41"/>
      <c r="O226" s="41"/>
      <c r="P226" s="41"/>
      <c r="Q226" s="43"/>
      <c r="R226" s="16"/>
    </row>
    <row r="227" spans="1:18" ht="12.75" customHeight="1" thickTop="1" thickBot="1">
      <c r="A227" s="93" t="s">
        <v>143</v>
      </c>
      <c r="B227" s="93"/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6"/>
    </row>
    <row r="228" spans="1:18" ht="12.75" hidden="1" customHeight="1" outlineLevel="1">
      <c r="A228" s="34"/>
      <c r="B228" s="34"/>
      <c r="C228" s="35"/>
      <c r="D228" s="34"/>
      <c r="E228" s="34"/>
      <c r="F228" s="34"/>
      <c r="G228" s="34"/>
      <c r="H228" s="36"/>
      <c r="I228" s="36"/>
      <c r="J228" s="36"/>
      <c r="K228" s="36">
        <f>I228-J228</f>
        <v>0</v>
      </c>
      <c r="L228" s="36"/>
      <c r="M228" s="35"/>
      <c r="N228" s="35"/>
      <c r="O228" s="35"/>
      <c r="P228" s="35"/>
      <c r="Q228" s="37"/>
      <c r="R228" s="16"/>
    </row>
    <row r="229" spans="1:18" ht="12.75" hidden="1" customHeight="1" outlineLevel="1">
      <c r="A229" s="34"/>
      <c r="B229" s="34"/>
      <c r="C229" s="35"/>
      <c r="D229" s="34"/>
      <c r="E229" s="34"/>
      <c r="F229" s="34"/>
      <c r="G229" s="34"/>
      <c r="H229" s="36"/>
      <c r="I229" s="36"/>
      <c r="J229" s="36"/>
      <c r="K229" s="36">
        <f>I229-J229</f>
        <v>0</v>
      </c>
      <c r="L229" s="36"/>
      <c r="M229" s="35"/>
      <c r="N229" s="35"/>
      <c r="O229" s="35"/>
      <c r="P229" s="35"/>
      <c r="Q229" s="37"/>
      <c r="R229" s="16"/>
    </row>
    <row r="230" spans="1:18" ht="12.75" hidden="1" customHeight="1" outlineLevel="1">
      <c r="A230" s="34"/>
      <c r="B230" s="34"/>
      <c r="C230" s="35"/>
      <c r="D230" s="34"/>
      <c r="E230" s="34"/>
      <c r="F230" s="34"/>
      <c r="G230" s="34"/>
      <c r="H230" s="36"/>
      <c r="I230" s="36"/>
      <c r="J230" s="36"/>
      <c r="K230" s="36">
        <f>I230-J230</f>
        <v>0</v>
      </c>
      <c r="L230" s="36"/>
      <c r="M230" s="35"/>
      <c r="N230" s="35"/>
      <c r="O230" s="35"/>
      <c r="P230" s="35"/>
      <c r="Q230" s="37"/>
      <c r="R230" s="16"/>
    </row>
    <row r="231" spans="1:18" ht="12.75" customHeight="1" collapsed="1" thickTop="1" thickBot="1">
      <c r="A231" s="92" t="s">
        <v>144</v>
      </c>
      <c r="B231" s="92"/>
      <c r="C231" s="92"/>
      <c r="D231" s="92"/>
      <c r="E231" s="92"/>
      <c r="F231" s="92"/>
      <c r="G231" s="92"/>
      <c r="H231" s="38">
        <f>SUM(H228:H230)</f>
        <v>0</v>
      </c>
      <c r="I231" s="38">
        <f>SUM(I228:I230)</f>
        <v>0</v>
      </c>
      <c r="J231" s="38">
        <f>SUM(J228:J230)</f>
        <v>0</v>
      </c>
      <c r="K231" s="38">
        <f>I231-J231</f>
        <v>0</v>
      </c>
      <c r="L231" s="38">
        <f>SUM(L228:L230)</f>
        <v>0</v>
      </c>
      <c r="M231" s="38">
        <f>SUM(M228:M230)</f>
        <v>0</v>
      </c>
      <c r="N231" s="38">
        <f>SUM(N228:N230)</f>
        <v>0</v>
      </c>
      <c r="O231" s="38">
        <f>SUM(O228:O230)</f>
        <v>0</v>
      </c>
      <c r="P231" s="38"/>
      <c r="Q231" s="40"/>
      <c r="R231" s="16"/>
    </row>
    <row r="232" spans="1:18" ht="13.5" customHeight="1" thickTop="1" thickBot="1">
      <c r="A232" s="56"/>
      <c r="B232" s="56"/>
      <c r="C232" s="57"/>
      <c r="D232" s="56"/>
      <c r="E232" s="56"/>
      <c r="F232" s="56"/>
      <c r="G232" s="58"/>
      <c r="H232" s="59"/>
      <c r="I232" s="59"/>
      <c r="J232" s="59"/>
      <c r="K232" s="59"/>
      <c r="L232" s="59"/>
      <c r="M232" s="60"/>
      <c r="N232" s="57"/>
      <c r="O232" s="57"/>
      <c r="P232" s="57"/>
      <c r="Q232" s="61"/>
      <c r="R232" s="16"/>
    </row>
    <row r="233" spans="1:18" ht="45" customHeight="1" thickTop="1" thickBot="1">
      <c r="A233" s="104" t="s">
        <v>2</v>
      </c>
      <c r="B233" s="104" t="s">
        <v>3</v>
      </c>
      <c r="C233" s="32" t="s">
        <v>4</v>
      </c>
      <c r="D233" s="104" t="s">
        <v>5</v>
      </c>
      <c r="E233" s="104" t="s">
        <v>6</v>
      </c>
      <c r="F233" s="104" t="s">
        <v>7</v>
      </c>
      <c r="G233" s="104" t="s">
        <v>8</v>
      </c>
      <c r="H233" s="103" t="s">
        <v>9</v>
      </c>
      <c r="I233" s="103"/>
      <c r="J233" s="103" t="s">
        <v>86</v>
      </c>
      <c r="K233" s="103" t="s">
        <v>11</v>
      </c>
      <c r="L233" s="103" t="s">
        <v>12</v>
      </c>
      <c r="M233" s="103" t="s">
        <v>13</v>
      </c>
      <c r="N233" s="103"/>
      <c r="O233" s="103"/>
      <c r="P233" s="32" t="s">
        <v>14</v>
      </c>
      <c r="Q233" s="33" t="s">
        <v>15</v>
      </c>
      <c r="R233" s="16"/>
    </row>
    <row r="234" spans="1:18" ht="12.75" customHeight="1" thickTop="1" thickBot="1">
      <c r="A234" s="104"/>
      <c r="B234" s="104"/>
      <c r="C234" s="31"/>
      <c r="D234" s="104"/>
      <c r="E234" s="104"/>
      <c r="F234" s="104"/>
      <c r="G234" s="104"/>
      <c r="H234" s="32" t="s">
        <v>16</v>
      </c>
      <c r="I234" s="32" t="s">
        <v>17</v>
      </c>
      <c r="J234" s="103"/>
      <c r="K234" s="103"/>
      <c r="L234" s="103"/>
      <c r="M234" s="31">
        <v>2018</v>
      </c>
      <c r="N234" s="31">
        <v>2019</v>
      </c>
      <c r="O234" s="31">
        <v>2020</v>
      </c>
      <c r="P234" s="31"/>
      <c r="Q234" s="33"/>
      <c r="R234" s="16"/>
    </row>
    <row r="235" spans="1:18" s="9" customFormat="1" ht="33.75" customHeight="1" thickTop="1" thickBot="1">
      <c r="A235" s="106" t="s">
        <v>145</v>
      </c>
      <c r="B235" s="106"/>
      <c r="C235" s="106"/>
      <c r="D235" s="106"/>
      <c r="E235" s="106"/>
      <c r="F235" s="106"/>
      <c r="G235" s="106"/>
      <c r="H235" s="106"/>
      <c r="I235" s="106"/>
      <c r="J235" s="106"/>
      <c r="K235" s="106"/>
      <c r="L235" s="106"/>
      <c r="M235" s="106"/>
      <c r="N235" s="106"/>
      <c r="O235" s="106"/>
      <c r="P235" s="106"/>
      <c r="Q235" s="106"/>
      <c r="R235" s="17"/>
    </row>
    <row r="236" spans="1:18" ht="12.75" customHeight="1" thickTop="1" thickBot="1">
      <c r="A236" s="105" t="s">
        <v>146</v>
      </c>
      <c r="B236" s="105"/>
      <c r="C236" s="105"/>
      <c r="D236" s="105"/>
      <c r="E236" s="105"/>
      <c r="F236" s="105"/>
      <c r="G236" s="105"/>
      <c r="H236" s="105"/>
      <c r="I236" s="105"/>
      <c r="J236" s="105"/>
      <c r="K236" s="105"/>
      <c r="L236" s="105"/>
      <c r="M236" s="105"/>
      <c r="N236" s="105"/>
      <c r="O236" s="105"/>
      <c r="P236" s="105"/>
      <c r="Q236" s="105"/>
      <c r="R236" s="16"/>
    </row>
    <row r="237" spans="1:18" ht="12.75" customHeight="1" thickTop="1" thickBot="1">
      <c r="A237" s="100" t="s">
        <v>147</v>
      </c>
      <c r="B237" s="100"/>
      <c r="C237" s="100"/>
      <c r="D237" s="100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6"/>
    </row>
    <row r="238" spans="1:18" ht="12.75" customHeight="1" thickTop="1" thickBot="1">
      <c r="A238" s="93" t="s">
        <v>148</v>
      </c>
      <c r="B238" s="93"/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16"/>
    </row>
    <row r="239" spans="1:18" ht="12.75" hidden="1" customHeight="1" outlineLevel="1">
      <c r="A239" s="34">
        <v>1</v>
      </c>
      <c r="B239" s="34"/>
      <c r="C239" s="35"/>
      <c r="D239" s="34"/>
      <c r="E239" s="34"/>
      <c r="F239" s="34"/>
      <c r="G239" s="34"/>
      <c r="H239" s="36"/>
      <c r="I239" s="36"/>
      <c r="J239" s="36"/>
      <c r="K239" s="36">
        <f>I239-J239</f>
        <v>0</v>
      </c>
      <c r="L239" s="36"/>
      <c r="M239" s="35"/>
      <c r="N239" s="35"/>
      <c r="O239" s="35"/>
      <c r="P239" s="35"/>
      <c r="Q239" s="37"/>
      <c r="R239" s="16"/>
    </row>
    <row r="240" spans="1:18" ht="12.75" hidden="1" customHeight="1" outlineLevel="1">
      <c r="A240" s="34">
        <v>2</v>
      </c>
      <c r="B240" s="34"/>
      <c r="C240" s="35"/>
      <c r="D240" s="34"/>
      <c r="E240" s="34"/>
      <c r="F240" s="34"/>
      <c r="G240" s="34"/>
      <c r="H240" s="36"/>
      <c r="I240" s="36"/>
      <c r="J240" s="36"/>
      <c r="K240" s="36">
        <f>I240-J240</f>
        <v>0</v>
      </c>
      <c r="L240" s="36"/>
      <c r="M240" s="35"/>
      <c r="N240" s="35"/>
      <c r="O240" s="35"/>
      <c r="P240" s="35"/>
      <c r="Q240" s="37"/>
      <c r="R240" s="16"/>
    </row>
    <row r="241" spans="1:18" ht="12.75" hidden="1" customHeight="1" outlineLevel="1">
      <c r="A241" s="34">
        <v>3</v>
      </c>
      <c r="B241" s="34"/>
      <c r="C241" s="35"/>
      <c r="D241" s="34"/>
      <c r="E241" s="34"/>
      <c r="F241" s="34"/>
      <c r="G241" s="34"/>
      <c r="H241" s="36"/>
      <c r="I241" s="36"/>
      <c r="J241" s="36"/>
      <c r="K241" s="36">
        <f>I241-J241</f>
        <v>0</v>
      </c>
      <c r="L241" s="36"/>
      <c r="M241" s="35"/>
      <c r="N241" s="35"/>
      <c r="O241" s="35"/>
      <c r="P241" s="35"/>
      <c r="Q241" s="37"/>
      <c r="R241" s="16"/>
    </row>
    <row r="242" spans="1:18" ht="12.75" customHeight="1" collapsed="1" thickTop="1" thickBot="1">
      <c r="A242" s="92" t="s">
        <v>149</v>
      </c>
      <c r="B242" s="92"/>
      <c r="C242" s="92"/>
      <c r="D242" s="92"/>
      <c r="E242" s="92"/>
      <c r="F242" s="92"/>
      <c r="G242" s="92"/>
      <c r="H242" s="38">
        <f>SUM(H239:H241)</f>
        <v>0</v>
      </c>
      <c r="I242" s="38">
        <f>SUM(I239:I241)</f>
        <v>0</v>
      </c>
      <c r="J242" s="38">
        <f>SUM(J239:J241)</f>
        <v>0</v>
      </c>
      <c r="K242" s="38">
        <f>I242-J242</f>
        <v>0</v>
      </c>
      <c r="L242" s="38">
        <f>SUM(L239:L241)</f>
        <v>0</v>
      </c>
      <c r="M242" s="38">
        <f>SUM(M239:M241)</f>
        <v>0</v>
      </c>
      <c r="N242" s="38">
        <f>SUM(N239:N241)</f>
        <v>0</v>
      </c>
      <c r="O242" s="38">
        <f>SUM(O239:O241)</f>
        <v>0</v>
      </c>
      <c r="P242" s="38"/>
      <c r="Q242" s="40"/>
      <c r="R242" s="16"/>
    </row>
    <row r="243" spans="1:18" ht="12.75" customHeight="1" thickTop="1" thickBot="1">
      <c r="A243" s="31"/>
      <c r="B243" s="31"/>
      <c r="C243" s="41"/>
      <c r="D243" s="31"/>
      <c r="E243" s="31"/>
      <c r="F243" s="31"/>
      <c r="G243" s="31"/>
      <c r="H243" s="42"/>
      <c r="I243" s="42"/>
      <c r="J243" s="42"/>
      <c r="K243" s="42"/>
      <c r="L243" s="42"/>
      <c r="M243" s="41"/>
      <c r="N243" s="41"/>
      <c r="O243" s="41"/>
      <c r="P243" s="41"/>
      <c r="Q243" s="43"/>
      <c r="R243" s="16"/>
    </row>
    <row r="244" spans="1:18" ht="12.75" customHeight="1" thickTop="1" thickBot="1">
      <c r="A244" s="93" t="s">
        <v>150</v>
      </c>
      <c r="B244" s="93"/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16"/>
    </row>
    <row r="245" spans="1:18" ht="12.75" customHeight="1" thickTop="1" thickBot="1">
      <c r="A245" s="34">
        <v>1</v>
      </c>
      <c r="B245" s="34"/>
      <c r="C245" s="35"/>
      <c r="D245" s="72"/>
      <c r="E245" s="72"/>
      <c r="F245" s="72"/>
      <c r="G245" s="72"/>
      <c r="H245" s="73"/>
      <c r="I245" s="74"/>
      <c r="J245" s="73"/>
      <c r="K245" s="73"/>
      <c r="L245" s="73"/>
      <c r="M245" s="35"/>
      <c r="N245" s="35"/>
      <c r="O245" s="35"/>
      <c r="P245" s="70"/>
      <c r="Q245" s="37"/>
      <c r="R245" s="16"/>
    </row>
    <row r="246" spans="1:18" ht="12.75" customHeight="1" thickTop="1" thickBot="1">
      <c r="A246" s="92" t="s">
        <v>151</v>
      </c>
      <c r="B246" s="92"/>
      <c r="C246" s="92"/>
      <c r="D246" s="92"/>
      <c r="E246" s="92"/>
      <c r="F246" s="92"/>
      <c r="G246" s="92"/>
      <c r="H246" s="38">
        <f t="shared" ref="H246:O246" si="2">SUM(H245:H245)</f>
        <v>0</v>
      </c>
      <c r="I246" s="38">
        <f t="shared" si="2"/>
        <v>0</v>
      </c>
      <c r="J246" s="38">
        <f t="shared" si="2"/>
        <v>0</v>
      </c>
      <c r="K246" s="38">
        <f t="shared" si="2"/>
        <v>0</v>
      </c>
      <c r="L246" s="38">
        <f t="shared" si="2"/>
        <v>0</v>
      </c>
      <c r="M246" s="38">
        <f t="shared" si="2"/>
        <v>0</v>
      </c>
      <c r="N246" s="38">
        <f t="shared" si="2"/>
        <v>0</v>
      </c>
      <c r="O246" s="38">
        <f t="shared" si="2"/>
        <v>0</v>
      </c>
      <c r="P246" s="38"/>
      <c r="Q246" s="40"/>
      <c r="R246" s="16"/>
    </row>
    <row r="247" spans="1:18" ht="12.75" customHeight="1" thickTop="1" thickBot="1">
      <c r="A247" s="31"/>
      <c r="B247" s="31"/>
      <c r="C247" s="41"/>
      <c r="D247" s="31"/>
      <c r="E247" s="31"/>
      <c r="F247" s="31"/>
      <c r="G247" s="31"/>
      <c r="H247" s="42"/>
      <c r="I247" s="42"/>
      <c r="J247" s="42"/>
      <c r="K247" s="42"/>
      <c r="L247" s="42"/>
      <c r="M247" s="41"/>
      <c r="N247" s="41"/>
      <c r="O247" s="41"/>
      <c r="P247" s="41"/>
      <c r="Q247" s="43"/>
      <c r="R247" s="16"/>
    </row>
    <row r="248" spans="1:18" ht="12.75" customHeight="1" thickTop="1" thickBot="1">
      <c r="A248" s="93" t="s">
        <v>152</v>
      </c>
      <c r="B248" s="93"/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16"/>
    </row>
    <row r="249" spans="1:18" ht="12.75" hidden="1" customHeight="1" outlineLevel="1">
      <c r="A249" s="34"/>
      <c r="B249" s="34"/>
      <c r="C249" s="35"/>
      <c r="D249" s="34"/>
      <c r="E249" s="34"/>
      <c r="F249" s="34"/>
      <c r="G249" s="34"/>
      <c r="H249" s="36"/>
      <c r="I249" s="36"/>
      <c r="J249" s="36"/>
      <c r="K249" s="36"/>
      <c r="L249" s="36"/>
      <c r="M249" s="35"/>
      <c r="N249" s="35"/>
      <c r="O249" s="35"/>
      <c r="P249" s="70"/>
      <c r="Q249" s="37"/>
      <c r="R249" s="16"/>
    </row>
    <row r="250" spans="1:18" ht="12.75" hidden="1" customHeight="1" outlineLevel="1">
      <c r="A250" s="34"/>
      <c r="B250" s="34"/>
      <c r="C250" s="35"/>
      <c r="D250" s="34"/>
      <c r="E250" s="34"/>
      <c r="F250" s="34"/>
      <c r="G250" s="34"/>
      <c r="H250" s="36"/>
      <c r="I250" s="36"/>
      <c r="J250" s="36"/>
      <c r="K250" s="36">
        <f>I250-J250</f>
        <v>0</v>
      </c>
      <c r="L250" s="36"/>
      <c r="M250" s="35"/>
      <c r="N250" s="35"/>
      <c r="O250" s="35"/>
      <c r="P250" s="35"/>
      <c r="Q250" s="37"/>
      <c r="R250" s="16"/>
    </row>
    <row r="251" spans="1:18" ht="12.75" hidden="1" customHeight="1" outlineLevel="1">
      <c r="A251" s="34"/>
      <c r="B251" s="34"/>
      <c r="C251" s="35"/>
      <c r="D251" s="34"/>
      <c r="E251" s="34"/>
      <c r="F251" s="34"/>
      <c r="G251" s="34"/>
      <c r="H251" s="36"/>
      <c r="I251" s="36"/>
      <c r="J251" s="36"/>
      <c r="K251" s="36">
        <f>I251-J251</f>
        <v>0</v>
      </c>
      <c r="L251" s="36"/>
      <c r="M251" s="35"/>
      <c r="N251" s="35"/>
      <c r="O251" s="35"/>
      <c r="P251" s="35"/>
      <c r="Q251" s="37"/>
      <c r="R251" s="16"/>
    </row>
    <row r="252" spans="1:18" ht="12.75" customHeight="1" collapsed="1" thickTop="1" thickBot="1">
      <c r="A252" s="92" t="s">
        <v>153</v>
      </c>
      <c r="B252" s="92"/>
      <c r="C252" s="92"/>
      <c r="D252" s="92"/>
      <c r="E252" s="92"/>
      <c r="F252" s="92"/>
      <c r="G252" s="92"/>
      <c r="H252" s="38">
        <f>SUM(H249:H251)</f>
        <v>0</v>
      </c>
      <c r="I252" s="38">
        <f>SUM(I249:I251)</f>
        <v>0</v>
      </c>
      <c r="J252" s="38">
        <f>SUM(J249:J251)</f>
        <v>0</v>
      </c>
      <c r="K252" s="38">
        <f>I252-J252</f>
        <v>0</v>
      </c>
      <c r="L252" s="38">
        <f>SUM(L249:L251)</f>
        <v>0</v>
      </c>
      <c r="M252" s="38">
        <f>SUM(M249:M251)</f>
        <v>0</v>
      </c>
      <c r="N252" s="38">
        <f>SUM(N249:N251)</f>
        <v>0</v>
      </c>
      <c r="O252" s="38">
        <f>SUM(O249:O251)</f>
        <v>0</v>
      </c>
      <c r="P252" s="38"/>
      <c r="Q252" s="40"/>
      <c r="R252" s="16"/>
    </row>
    <row r="253" spans="1:18" ht="12.75" customHeight="1" thickTop="1" thickBot="1">
      <c r="A253" s="31"/>
      <c r="B253" s="31"/>
      <c r="C253" s="41"/>
      <c r="D253" s="31"/>
      <c r="E253" s="31"/>
      <c r="F253" s="31"/>
      <c r="G253" s="31"/>
      <c r="H253" s="42"/>
      <c r="I253" s="42"/>
      <c r="J253" s="42"/>
      <c r="K253" s="42"/>
      <c r="L253" s="42"/>
      <c r="M253" s="41"/>
      <c r="N253" s="41"/>
      <c r="O253" s="41"/>
      <c r="P253" s="41"/>
      <c r="Q253" s="43"/>
      <c r="R253" s="16"/>
    </row>
    <row r="254" spans="1:18" ht="12.75" customHeight="1" thickTop="1" thickBot="1">
      <c r="A254" s="93" t="s">
        <v>154</v>
      </c>
      <c r="B254" s="93"/>
      <c r="C254" s="93"/>
      <c r="D254" s="93"/>
      <c r="E254" s="93"/>
      <c r="F254" s="93"/>
      <c r="G254" s="93"/>
      <c r="H254" s="93"/>
      <c r="I254" s="93"/>
      <c r="J254" s="93"/>
      <c r="K254" s="93"/>
      <c r="L254" s="93"/>
      <c r="M254" s="93"/>
      <c r="N254" s="93"/>
      <c r="O254" s="93"/>
      <c r="P254" s="93"/>
      <c r="Q254" s="93"/>
      <c r="R254" s="16"/>
    </row>
    <row r="255" spans="1:18" ht="12.75" hidden="1" customHeight="1" outlineLevel="1">
      <c r="A255" s="34"/>
      <c r="B255" s="34"/>
      <c r="C255" s="35"/>
      <c r="D255" s="34"/>
      <c r="E255" s="34"/>
      <c r="F255" s="34"/>
      <c r="G255" s="34"/>
      <c r="H255" s="36"/>
      <c r="I255" s="36"/>
      <c r="J255" s="36"/>
      <c r="K255" s="36">
        <f>I255-J255</f>
        <v>0</v>
      </c>
      <c r="L255" s="36"/>
      <c r="M255" s="35"/>
      <c r="N255" s="35"/>
      <c r="O255" s="35"/>
      <c r="P255" s="35"/>
      <c r="Q255" s="37"/>
      <c r="R255" s="16"/>
    </row>
    <row r="256" spans="1:18" ht="12.75" hidden="1" customHeight="1" outlineLevel="1">
      <c r="A256" s="34"/>
      <c r="B256" s="34"/>
      <c r="C256" s="35"/>
      <c r="D256" s="34"/>
      <c r="E256" s="34"/>
      <c r="F256" s="34"/>
      <c r="G256" s="34"/>
      <c r="H256" s="36"/>
      <c r="I256" s="36"/>
      <c r="J256" s="36"/>
      <c r="K256" s="36">
        <f>I256-J256</f>
        <v>0</v>
      </c>
      <c r="L256" s="36"/>
      <c r="M256" s="35"/>
      <c r="N256" s="35"/>
      <c r="O256" s="35"/>
      <c r="P256" s="35"/>
      <c r="Q256" s="37"/>
      <c r="R256" s="16"/>
    </row>
    <row r="257" spans="1:18" ht="12.75" hidden="1" customHeight="1" outlineLevel="1">
      <c r="A257" s="34"/>
      <c r="B257" s="34"/>
      <c r="C257" s="35"/>
      <c r="D257" s="34"/>
      <c r="E257" s="34"/>
      <c r="F257" s="34"/>
      <c r="G257" s="34"/>
      <c r="H257" s="36"/>
      <c r="I257" s="36"/>
      <c r="J257" s="36"/>
      <c r="K257" s="36">
        <f>I257-J257</f>
        <v>0</v>
      </c>
      <c r="L257" s="36"/>
      <c r="M257" s="35"/>
      <c r="N257" s="35"/>
      <c r="O257" s="35"/>
      <c r="P257" s="35"/>
      <c r="Q257" s="37"/>
      <c r="R257" s="16"/>
    </row>
    <row r="258" spans="1:18" ht="12.75" customHeight="1" collapsed="1" thickTop="1" thickBot="1">
      <c r="A258" s="92" t="s">
        <v>155</v>
      </c>
      <c r="B258" s="92"/>
      <c r="C258" s="92"/>
      <c r="D258" s="92"/>
      <c r="E258" s="92"/>
      <c r="F258" s="92"/>
      <c r="G258" s="92"/>
      <c r="H258" s="38">
        <f>SUM(H255:H257)</f>
        <v>0</v>
      </c>
      <c r="I258" s="38">
        <f>SUM(I255:I257)</f>
        <v>0</v>
      </c>
      <c r="J258" s="38">
        <f>SUM(J255:J257)</f>
        <v>0</v>
      </c>
      <c r="K258" s="38">
        <f>I258-J258</f>
        <v>0</v>
      </c>
      <c r="L258" s="38">
        <f>SUM(L255:L257)</f>
        <v>0</v>
      </c>
      <c r="M258" s="38">
        <f>SUM(M255:M257)</f>
        <v>0</v>
      </c>
      <c r="N258" s="38">
        <f>SUM(N255:N257)</f>
        <v>0</v>
      </c>
      <c r="O258" s="38">
        <f>SUM(O255:O257)</f>
        <v>0</v>
      </c>
      <c r="P258" s="38"/>
      <c r="Q258" s="40"/>
      <c r="R258" s="16"/>
    </row>
    <row r="259" spans="1:18" ht="12.75" customHeight="1" thickTop="1" thickBot="1">
      <c r="A259" s="31"/>
      <c r="B259" s="31"/>
      <c r="C259" s="41"/>
      <c r="D259" s="31"/>
      <c r="E259" s="31"/>
      <c r="F259" s="31"/>
      <c r="G259" s="31"/>
      <c r="H259" s="42"/>
      <c r="I259" s="42"/>
      <c r="J259" s="42"/>
      <c r="K259" s="42"/>
      <c r="L259" s="42"/>
      <c r="M259" s="41"/>
      <c r="N259" s="41"/>
      <c r="O259" s="41"/>
      <c r="P259" s="41"/>
      <c r="Q259" s="43"/>
      <c r="R259" s="16"/>
    </row>
    <row r="260" spans="1:18" ht="12.75" customHeight="1" thickTop="1" thickBot="1">
      <c r="A260" s="93" t="s">
        <v>156</v>
      </c>
      <c r="B260" s="93"/>
      <c r="C260" s="9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16"/>
    </row>
    <row r="261" spans="1:18" s="10" customFormat="1" ht="60.75" customHeight="1" thickTop="1" thickBot="1">
      <c r="A261" s="44">
        <v>1</v>
      </c>
      <c r="B261" s="44"/>
      <c r="C261" s="75" t="s">
        <v>157</v>
      </c>
      <c r="D261" s="44" t="s">
        <v>158</v>
      </c>
      <c r="E261" s="44">
        <v>2016</v>
      </c>
      <c r="F261" s="44" t="s">
        <v>29</v>
      </c>
      <c r="G261" s="44" t="s">
        <v>159</v>
      </c>
      <c r="H261" s="46">
        <v>471.7</v>
      </c>
      <c r="I261" s="46">
        <v>471.7</v>
      </c>
      <c r="J261" s="67">
        <v>0</v>
      </c>
      <c r="K261" s="67">
        <f>I261-J261</f>
        <v>471.7</v>
      </c>
      <c r="L261" s="46">
        <v>471.7</v>
      </c>
      <c r="M261" s="68"/>
      <c r="N261" s="76"/>
      <c r="O261" s="76"/>
      <c r="P261" s="45" t="s">
        <v>130</v>
      </c>
      <c r="Q261" s="48"/>
      <c r="R261" s="18"/>
    </row>
    <row r="262" spans="1:18" s="10" customFormat="1" ht="60" customHeight="1" thickTop="1" thickBot="1">
      <c r="A262" s="44">
        <v>2</v>
      </c>
      <c r="B262" s="44"/>
      <c r="C262" s="75" t="s">
        <v>95</v>
      </c>
      <c r="D262" s="44" t="s">
        <v>160</v>
      </c>
      <c r="E262" s="44">
        <v>2017</v>
      </c>
      <c r="F262" s="44" t="s">
        <v>161</v>
      </c>
      <c r="G262" s="44" t="s">
        <v>162</v>
      </c>
      <c r="H262" s="46">
        <v>5000</v>
      </c>
      <c r="I262" s="46">
        <v>5000</v>
      </c>
      <c r="J262" s="67">
        <v>0</v>
      </c>
      <c r="K262" s="67">
        <f>I262-J262</f>
        <v>5000</v>
      </c>
      <c r="L262" s="46">
        <v>5000</v>
      </c>
      <c r="M262" s="68"/>
      <c r="N262" s="76"/>
      <c r="O262" s="76"/>
      <c r="P262" s="45" t="s">
        <v>130</v>
      </c>
      <c r="Q262" s="48"/>
      <c r="R262" s="18"/>
    </row>
    <row r="263" spans="1:18" s="14" customFormat="1" ht="99.75" customHeight="1" thickTop="1" thickBot="1">
      <c r="A263" s="44">
        <v>3</v>
      </c>
      <c r="B263" s="44"/>
      <c r="C263" s="75" t="s">
        <v>163</v>
      </c>
      <c r="D263" s="44" t="s">
        <v>164</v>
      </c>
      <c r="E263" s="44">
        <v>2016</v>
      </c>
      <c r="F263" s="44" t="s">
        <v>29</v>
      </c>
      <c r="G263" s="44" t="s">
        <v>165</v>
      </c>
      <c r="H263" s="46">
        <v>24000</v>
      </c>
      <c r="I263" s="46">
        <v>24000</v>
      </c>
      <c r="J263" s="67">
        <v>0</v>
      </c>
      <c r="K263" s="67">
        <f>I263-J263</f>
        <v>24000</v>
      </c>
      <c r="L263" s="46">
        <v>24000</v>
      </c>
      <c r="M263" s="46"/>
      <c r="N263" s="76"/>
      <c r="O263" s="76"/>
      <c r="P263" s="47" t="s">
        <v>166</v>
      </c>
      <c r="Q263" s="48" t="s">
        <v>167</v>
      </c>
      <c r="R263" s="22"/>
    </row>
    <row r="264" spans="1:18" s="10" customFormat="1" ht="99.75" customHeight="1" thickTop="1" thickBot="1">
      <c r="A264" s="44">
        <v>4</v>
      </c>
      <c r="B264" s="44"/>
      <c r="C264" s="75" t="s">
        <v>41</v>
      </c>
      <c r="D264" s="44" t="s">
        <v>168</v>
      </c>
      <c r="E264" s="44">
        <v>2017</v>
      </c>
      <c r="F264" s="44" t="s">
        <v>161</v>
      </c>
      <c r="G264" s="44" t="s">
        <v>169</v>
      </c>
      <c r="H264" s="46">
        <v>24000</v>
      </c>
      <c r="I264" s="46">
        <v>24000</v>
      </c>
      <c r="J264" s="67">
        <v>0</v>
      </c>
      <c r="K264" s="67">
        <f>I264-J264</f>
        <v>24000</v>
      </c>
      <c r="L264" s="46">
        <v>24000</v>
      </c>
      <c r="M264" s="46"/>
      <c r="N264" s="76"/>
      <c r="O264" s="76"/>
      <c r="P264" s="47" t="s">
        <v>166</v>
      </c>
      <c r="Q264" s="48"/>
      <c r="R264" s="18"/>
    </row>
    <row r="265" spans="1:18" s="10" customFormat="1" ht="99.75" customHeight="1" thickTop="1" thickBot="1">
      <c r="A265" s="44">
        <v>5</v>
      </c>
      <c r="B265" s="44"/>
      <c r="C265" s="75" t="s">
        <v>170</v>
      </c>
      <c r="D265" s="44" t="s">
        <v>171</v>
      </c>
      <c r="E265" s="44">
        <v>2016</v>
      </c>
      <c r="F265" s="44" t="s">
        <v>29</v>
      </c>
      <c r="G265" s="44" t="s">
        <v>172</v>
      </c>
      <c r="H265" s="46">
        <v>5000</v>
      </c>
      <c r="I265" s="46">
        <v>5000</v>
      </c>
      <c r="J265" s="67">
        <v>0</v>
      </c>
      <c r="K265" s="67">
        <f>I265-J265</f>
        <v>5000</v>
      </c>
      <c r="L265" s="46">
        <v>5000</v>
      </c>
      <c r="M265" s="46"/>
      <c r="N265" s="76"/>
      <c r="O265" s="76"/>
      <c r="P265" s="47" t="s">
        <v>166</v>
      </c>
      <c r="Q265" s="48"/>
      <c r="R265" s="18"/>
    </row>
    <row r="266" spans="1:18" s="10" customFormat="1" ht="12.75" customHeight="1" thickTop="1" thickBot="1">
      <c r="A266" s="107" t="s">
        <v>173</v>
      </c>
      <c r="B266" s="107"/>
      <c r="C266" s="107"/>
      <c r="D266" s="107"/>
      <c r="E266" s="107"/>
      <c r="F266" s="107"/>
      <c r="G266" s="107"/>
      <c r="H266" s="77">
        <f t="shared" ref="H266:O266" si="3">SUM(H261:H265)</f>
        <v>58471.7</v>
      </c>
      <c r="I266" s="77">
        <f t="shared" si="3"/>
        <v>58471.7</v>
      </c>
      <c r="J266" s="77">
        <f t="shared" si="3"/>
        <v>0</v>
      </c>
      <c r="K266" s="77">
        <f t="shared" si="3"/>
        <v>58471.7</v>
      </c>
      <c r="L266" s="77">
        <f t="shared" si="3"/>
        <v>58471.7</v>
      </c>
      <c r="M266" s="77">
        <f t="shared" si="3"/>
        <v>0</v>
      </c>
      <c r="N266" s="77">
        <f t="shared" si="3"/>
        <v>0</v>
      </c>
      <c r="O266" s="77">
        <f t="shared" si="3"/>
        <v>0</v>
      </c>
      <c r="P266" s="77"/>
      <c r="Q266" s="78"/>
      <c r="R266" s="18"/>
    </row>
    <row r="267" spans="1:18" ht="12.75" customHeight="1" thickTop="1" thickBot="1">
      <c r="A267" s="56"/>
      <c r="B267" s="56"/>
      <c r="C267" s="57"/>
      <c r="D267" s="56"/>
      <c r="E267" s="56"/>
      <c r="F267" s="56"/>
      <c r="G267" s="58"/>
      <c r="H267" s="59"/>
      <c r="I267" s="59"/>
      <c r="J267" s="59"/>
      <c r="K267" s="59"/>
      <c r="L267" s="59"/>
      <c r="M267" s="60"/>
      <c r="N267" s="57"/>
      <c r="O267" s="57"/>
      <c r="P267" s="57"/>
      <c r="Q267" s="61"/>
      <c r="R267" s="16"/>
    </row>
    <row r="268" spans="1:18" ht="12.75" customHeight="1" thickTop="1" thickBot="1">
      <c r="A268" s="105" t="s">
        <v>174</v>
      </c>
      <c r="B268" s="105"/>
      <c r="C268" s="105"/>
      <c r="D268" s="105"/>
      <c r="E268" s="105"/>
      <c r="F268" s="105"/>
      <c r="G268" s="105"/>
      <c r="H268" s="105"/>
      <c r="I268" s="105"/>
      <c r="J268" s="105"/>
      <c r="K268" s="105"/>
      <c r="L268" s="105"/>
      <c r="M268" s="105"/>
      <c r="N268" s="105"/>
      <c r="O268" s="105"/>
      <c r="P268" s="105"/>
      <c r="Q268" s="105"/>
      <c r="R268" s="16"/>
    </row>
    <row r="269" spans="1:18" ht="12.75" customHeight="1" thickTop="1" thickBot="1">
      <c r="A269" s="100" t="s">
        <v>175</v>
      </c>
      <c r="B269" s="100"/>
      <c r="C269" s="100"/>
      <c r="D269" s="100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6"/>
    </row>
    <row r="270" spans="1:18" ht="12.75" customHeight="1" thickTop="1" thickBot="1">
      <c r="A270" s="93" t="s">
        <v>176</v>
      </c>
      <c r="B270" s="93"/>
      <c r="C270" s="93"/>
      <c r="D270" s="93"/>
      <c r="E270" s="93"/>
      <c r="F270" s="93"/>
      <c r="G270" s="93"/>
      <c r="H270" s="93"/>
      <c r="I270" s="93"/>
      <c r="J270" s="93"/>
      <c r="K270" s="93"/>
      <c r="L270" s="93"/>
      <c r="M270" s="93"/>
      <c r="N270" s="93"/>
      <c r="O270" s="93"/>
      <c r="P270" s="93"/>
      <c r="Q270" s="93"/>
      <c r="R270" s="16"/>
    </row>
    <row r="271" spans="1:18" ht="12.75" hidden="1" customHeight="1" outlineLevel="1">
      <c r="A271" s="34"/>
      <c r="B271" s="34"/>
      <c r="C271" s="35"/>
      <c r="D271" s="34"/>
      <c r="E271" s="34"/>
      <c r="F271" s="34"/>
      <c r="G271" s="34"/>
      <c r="H271" s="36"/>
      <c r="I271" s="36"/>
      <c r="J271" s="36"/>
      <c r="K271" s="36"/>
      <c r="L271" s="36"/>
      <c r="M271" s="35"/>
      <c r="N271" s="35"/>
      <c r="O271" s="35"/>
      <c r="P271" s="35"/>
      <c r="Q271" s="37"/>
      <c r="R271" s="16"/>
    </row>
    <row r="272" spans="1:18" ht="12.75" hidden="1" customHeight="1" outlineLevel="1">
      <c r="A272" s="34"/>
      <c r="B272" s="34"/>
      <c r="C272" s="35"/>
      <c r="D272" s="34"/>
      <c r="E272" s="34"/>
      <c r="F272" s="34"/>
      <c r="G272" s="34"/>
      <c r="H272" s="36"/>
      <c r="I272" s="36"/>
      <c r="J272" s="36"/>
      <c r="K272" s="36">
        <f>I272-J272</f>
        <v>0</v>
      </c>
      <c r="L272" s="36"/>
      <c r="M272" s="35"/>
      <c r="N272" s="35"/>
      <c r="O272" s="35"/>
      <c r="P272" s="35"/>
      <c r="Q272" s="37"/>
      <c r="R272" s="16"/>
    </row>
    <row r="273" spans="1:18" ht="12.75" hidden="1" customHeight="1" outlineLevel="1">
      <c r="A273" s="34"/>
      <c r="B273" s="34"/>
      <c r="C273" s="35"/>
      <c r="D273" s="34"/>
      <c r="E273" s="34"/>
      <c r="F273" s="34"/>
      <c r="G273" s="34"/>
      <c r="H273" s="36"/>
      <c r="I273" s="36"/>
      <c r="J273" s="36"/>
      <c r="K273" s="36">
        <f>I273-J273</f>
        <v>0</v>
      </c>
      <c r="L273" s="36"/>
      <c r="M273" s="35"/>
      <c r="N273" s="35"/>
      <c r="O273" s="35"/>
      <c r="P273" s="35"/>
      <c r="Q273" s="37"/>
      <c r="R273" s="16"/>
    </row>
    <row r="274" spans="1:18" ht="12.75" customHeight="1" collapsed="1" thickTop="1" thickBot="1">
      <c r="A274" s="92" t="s">
        <v>177</v>
      </c>
      <c r="B274" s="92"/>
      <c r="C274" s="92"/>
      <c r="D274" s="92"/>
      <c r="E274" s="92"/>
      <c r="F274" s="92"/>
      <c r="G274" s="92"/>
      <c r="H274" s="38">
        <f>SUM(H271:H273)</f>
        <v>0</v>
      </c>
      <c r="I274" s="38">
        <f>SUM(I271:I273)</f>
        <v>0</v>
      </c>
      <c r="J274" s="38">
        <f>SUM(J272:J273)</f>
        <v>0</v>
      </c>
      <c r="K274" s="38">
        <f>I274-J274</f>
        <v>0</v>
      </c>
      <c r="L274" s="38">
        <f>SUM(L271:L273)</f>
        <v>0</v>
      </c>
      <c r="M274" s="38">
        <f>SUM(M271:M273)</f>
        <v>0</v>
      </c>
      <c r="N274" s="38">
        <f>SUM(N272:N273)</f>
        <v>0</v>
      </c>
      <c r="O274" s="38">
        <f>SUM(O272:O273)</f>
        <v>0</v>
      </c>
      <c r="P274" s="38"/>
      <c r="Q274" s="40"/>
      <c r="R274" s="16"/>
    </row>
    <row r="275" spans="1:18" ht="12.75" customHeight="1" thickTop="1" thickBot="1">
      <c r="A275" s="31"/>
      <c r="B275" s="31"/>
      <c r="C275" s="41"/>
      <c r="D275" s="31"/>
      <c r="E275" s="31"/>
      <c r="F275" s="31"/>
      <c r="G275" s="31"/>
      <c r="H275" s="42"/>
      <c r="I275" s="42"/>
      <c r="J275" s="42"/>
      <c r="K275" s="42"/>
      <c r="L275" s="42"/>
      <c r="M275" s="41"/>
      <c r="N275" s="41"/>
      <c r="O275" s="41"/>
      <c r="P275" s="41"/>
      <c r="Q275" s="43"/>
      <c r="R275" s="16"/>
    </row>
    <row r="276" spans="1:18" ht="12.75" customHeight="1" thickTop="1" thickBot="1">
      <c r="A276" s="93" t="s">
        <v>178</v>
      </c>
      <c r="B276" s="93"/>
      <c r="C276" s="93"/>
      <c r="D276" s="93"/>
      <c r="E276" s="93"/>
      <c r="F276" s="93"/>
      <c r="G276" s="93"/>
      <c r="H276" s="93"/>
      <c r="I276" s="93"/>
      <c r="J276" s="93"/>
      <c r="K276" s="93"/>
      <c r="L276" s="93"/>
      <c r="M276" s="93"/>
      <c r="N276" s="93"/>
      <c r="O276" s="93"/>
      <c r="P276" s="93"/>
      <c r="Q276" s="93"/>
      <c r="R276" s="16"/>
    </row>
    <row r="277" spans="1:18" s="8" customFormat="1" ht="60" customHeight="1" outlineLevel="1" thickTop="1" thickBot="1">
      <c r="A277" s="34"/>
      <c r="B277" s="34"/>
      <c r="C277" s="35"/>
      <c r="D277" s="34"/>
      <c r="E277" s="34"/>
      <c r="F277" s="34"/>
      <c r="G277" s="34"/>
      <c r="H277" s="36"/>
      <c r="I277" s="36"/>
      <c r="J277" s="36"/>
      <c r="K277" s="36"/>
      <c r="L277" s="36"/>
      <c r="M277" s="35"/>
      <c r="N277" s="35"/>
      <c r="O277" s="35"/>
      <c r="P277" s="35"/>
      <c r="Q277" s="37"/>
      <c r="R277" s="15"/>
    </row>
    <row r="278" spans="1:18" ht="12.75" customHeight="1" outlineLevel="1" thickTop="1" thickBot="1">
      <c r="A278" s="34"/>
      <c r="B278" s="34"/>
      <c r="C278" s="35"/>
      <c r="D278" s="34"/>
      <c r="E278" s="34"/>
      <c r="F278" s="34"/>
      <c r="G278" s="34"/>
      <c r="H278" s="36"/>
      <c r="I278" s="36"/>
      <c r="J278" s="36"/>
      <c r="K278" s="36">
        <f>I278-J278</f>
        <v>0</v>
      </c>
      <c r="L278" s="36"/>
      <c r="M278" s="35"/>
      <c r="N278" s="35"/>
      <c r="O278" s="35"/>
      <c r="P278" s="35"/>
      <c r="Q278" s="37"/>
      <c r="R278" s="16"/>
    </row>
    <row r="279" spans="1:18" ht="12.75" customHeight="1" outlineLevel="1" thickTop="1" thickBot="1">
      <c r="A279" s="34"/>
      <c r="B279" s="34"/>
      <c r="C279" s="35"/>
      <c r="D279" s="34"/>
      <c r="E279" s="34"/>
      <c r="F279" s="34"/>
      <c r="G279" s="34"/>
      <c r="H279" s="36"/>
      <c r="I279" s="36"/>
      <c r="J279" s="36"/>
      <c r="K279" s="36">
        <f>I279-J279</f>
        <v>0</v>
      </c>
      <c r="L279" s="36"/>
      <c r="M279" s="35"/>
      <c r="N279" s="35"/>
      <c r="O279" s="35"/>
      <c r="P279" s="35"/>
      <c r="Q279" s="37"/>
      <c r="R279" s="16"/>
    </row>
    <row r="280" spans="1:18" ht="12.75" customHeight="1" thickTop="1" thickBot="1">
      <c r="A280" s="92" t="s">
        <v>179</v>
      </c>
      <c r="B280" s="92"/>
      <c r="C280" s="92"/>
      <c r="D280" s="92"/>
      <c r="E280" s="92"/>
      <c r="F280" s="92"/>
      <c r="G280" s="92"/>
      <c r="H280" s="38">
        <f>SUM(H277:H279)</f>
        <v>0</v>
      </c>
      <c r="I280" s="38">
        <f>SUM(I277:I279)</f>
        <v>0</v>
      </c>
      <c r="J280" s="38">
        <f>SUM(J277:J279)</f>
        <v>0</v>
      </c>
      <c r="K280" s="38">
        <f>I280-J280</f>
        <v>0</v>
      </c>
      <c r="L280" s="38">
        <f>SUM(L277:L279)</f>
        <v>0</v>
      </c>
      <c r="M280" s="38">
        <f>SUM(M277:M279)</f>
        <v>0</v>
      </c>
      <c r="N280" s="38">
        <f>SUM(N277:N279)</f>
        <v>0</v>
      </c>
      <c r="O280" s="38">
        <f>SUM(O277:O279)</f>
        <v>0</v>
      </c>
      <c r="P280" s="38"/>
      <c r="Q280" s="40"/>
      <c r="R280" s="16"/>
    </row>
    <row r="281" spans="1:18" ht="12.75" customHeight="1" thickTop="1" thickBot="1">
      <c r="A281" s="31"/>
      <c r="B281" s="31"/>
      <c r="C281" s="41"/>
      <c r="D281" s="31"/>
      <c r="E281" s="31"/>
      <c r="F281" s="31"/>
      <c r="G281" s="31"/>
      <c r="H281" s="42"/>
      <c r="I281" s="42"/>
      <c r="J281" s="42"/>
      <c r="K281" s="42"/>
      <c r="L281" s="42"/>
      <c r="M281" s="41"/>
      <c r="N281" s="41"/>
      <c r="O281" s="41"/>
      <c r="P281" s="41"/>
      <c r="Q281" s="43"/>
      <c r="R281" s="16"/>
    </row>
    <row r="282" spans="1:18" ht="12.75" customHeight="1" thickTop="1" thickBot="1">
      <c r="A282" s="93" t="s">
        <v>180</v>
      </c>
      <c r="B282" s="93"/>
      <c r="C282" s="93"/>
      <c r="D282" s="93"/>
      <c r="E282" s="93"/>
      <c r="F282" s="93"/>
      <c r="G282" s="93"/>
      <c r="H282" s="93"/>
      <c r="I282" s="93"/>
      <c r="J282" s="93"/>
      <c r="K282" s="93"/>
      <c r="L282" s="93"/>
      <c r="M282" s="93"/>
      <c r="N282" s="93"/>
      <c r="O282" s="93"/>
      <c r="P282" s="93"/>
      <c r="Q282" s="93"/>
      <c r="R282" s="16"/>
    </row>
    <row r="283" spans="1:18" ht="12.75" hidden="1" customHeight="1" outlineLevel="1">
      <c r="A283" s="34">
        <v>1</v>
      </c>
      <c r="B283" s="34"/>
      <c r="C283" s="35"/>
      <c r="D283" s="34"/>
      <c r="E283" s="34"/>
      <c r="F283" s="34"/>
      <c r="G283" s="34"/>
      <c r="H283" s="36"/>
      <c r="I283" s="36"/>
      <c r="J283" s="36"/>
      <c r="K283" s="36">
        <f>I283-J283</f>
        <v>0</v>
      </c>
      <c r="L283" s="36"/>
      <c r="M283" s="35"/>
      <c r="N283" s="35"/>
      <c r="O283" s="35"/>
      <c r="P283" s="35"/>
      <c r="Q283" s="37"/>
      <c r="R283" s="16"/>
    </row>
    <row r="284" spans="1:18" ht="12.75" hidden="1" customHeight="1" outlineLevel="1">
      <c r="A284" s="34">
        <v>2</v>
      </c>
      <c r="B284" s="34"/>
      <c r="C284" s="35"/>
      <c r="D284" s="34"/>
      <c r="E284" s="34"/>
      <c r="F284" s="34"/>
      <c r="G284" s="34"/>
      <c r="H284" s="36"/>
      <c r="I284" s="36"/>
      <c r="J284" s="36"/>
      <c r="K284" s="36">
        <f>I284-J284</f>
        <v>0</v>
      </c>
      <c r="L284" s="36"/>
      <c r="M284" s="35"/>
      <c r="N284" s="35"/>
      <c r="O284" s="35"/>
      <c r="P284" s="35"/>
      <c r="Q284" s="37"/>
      <c r="R284" s="16"/>
    </row>
    <row r="285" spans="1:18" ht="12.75" hidden="1" customHeight="1" outlineLevel="1">
      <c r="A285" s="34">
        <v>3</v>
      </c>
      <c r="B285" s="34"/>
      <c r="C285" s="35"/>
      <c r="D285" s="34"/>
      <c r="E285" s="34"/>
      <c r="F285" s="34"/>
      <c r="G285" s="34"/>
      <c r="H285" s="36"/>
      <c r="I285" s="36"/>
      <c r="J285" s="36"/>
      <c r="K285" s="36">
        <f>I285-J285</f>
        <v>0</v>
      </c>
      <c r="L285" s="36"/>
      <c r="M285" s="35"/>
      <c r="N285" s="35"/>
      <c r="O285" s="35"/>
      <c r="P285" s="35"/>
      <c r="Q285" s="37"/>
      <c r="R285" s="16"/>
    </row>
    <row r="286" spans="1:18" ht="12.75" customHeight="1" collapsed="1" thickTop="1" thickBot="1">
      <c r="A286" s="92" t="s">
        <v>181</v>
      </c>
      <c r="B286" s="92"/>
      <c r="C286" s="92"/>
      <c r="D286" s="92"/>
      <c r="E286" s="92"/>
      <c r="F286" s="92"/>
      <c r="G286" s="92"/>
      <c r="H286" s="38">
        <f>SUM(H283:H285)</f>
        <v>0</v>
      </c>
      <c r="I286" s="38">
        <f>SUM(I283:I285)</f>
        <v>0</v>
      </c>
      <c r="J286" s="38">
        <f>SUM(J283:J285)</f>
        <v>0</v>
      </c>
      <c r="K286" s="38">
        <f>I286-J286</f>
        <v>0</v>
      </c>
      <c r="L286" s="38">
        <f>SUM(L283:L285)</f>
        <v>0</v>
      </c>
      <c r="M286" s="38">
        <f>SUM(M283:M285)</f>
        <v>0</v>
      </c>
      <c r="N286" s="38">
        <f>SUM(N283:N285)</f>
        <v>0</v>
      </c>
      <c r="O286" s="38">
        <f>SUM(O283:O285)</f>
        <v>0</v>
      </c>
      <c r="P286" s="38"/>
      <c r="Q286" s="40"/>
      <c r="R286" s="16"/>
    </row>
    <row r="287" spans="1:18" ht="12.75" customHeight="1" thickTop="1" thickBot="1">
      <c r="A287" s="31"/>
      <c r="B287" s="31"/>
      <c r="C287" s="41"/>
      <c r="D287" s="31"/>
      <c r="E287" s="31"/>
      <c r="F287" s="31"/>
      <c r="G287" s="31"/>
      <c r="H287" s="42"/>
      <c r="I287" s="42"/>
      <c r="J287" s="42"/>
      <c r="K287" s="42"/>
      <c r="L287" s="42"/>
      <c r="M287" s="41"/>
      <c r="N287" s="41"/>
      <c r="O287" s="41"/>
      <c r="P287" s="41"/>
      <c r="Q287" s="43"/>
      <c r="R287" s="16"/>
    </row>
    <row r="288" spans="1:18" ht="12.75" customHeight="1" thickTop="1" thickBot="1">
      <c r="A288" s="93" t="s">
        <v>182</v>
      </c>
      <c r="B288" s="93"/>
      <c r="C288" s="93"/>
      <c r="D288" s="93"/>
      <c r="E288" s="93"/>
      <c r="F288" s="93"/>
      <c r="G288" s="93"/>
      <c r="H288" s="93"/>
      <c r="I288" s="93"/>
      <c r="J288" s="93"/>
      <c r="K288" s="93"/>
      <c r="L288" s="93"/>
      <c r="M288" s="93"/>
      <c r="N288" s="93"/>
      <c r="O288" s="93"/>
      <c r="P288" s="93"/>
      <c r="Q288" s="93"/>
      <c r="R288" s="16"/>
    </row>
    <row r="289" spans="1:18" s="10" customFormat="1" ht="59.25" customHeight="1" thickTop="1" thickBot="1">
      <c r="A289" s="44">
        <v>1</v>
      </c>
      <c r="B289" s="44"/>
      <c r="C289" s="45" t="s">
        <v>183</v>
      </c>
      <c r="D289" s="44" t="s">
        <v>184</v>
      </c>
      <c r="E289" s="44">
        <v>2014</v>
      </c>
      <c r="F289" s="44" t="s">
        <v>29</v>
      </c>
      <c r="G289" s="44" t="s">
        <v>185</v>
      </c>
      <c r="H289" s="46">
        <v>12293.85</v>
      </c>
      <c r="I289" s="46">
        <v>12293.85</v>
      </c>
      <c r="J289" s="46">
        <v>0</v>
      </c>
      <c r="K289" s="46">
        <f>I289-J289</f>
        <v>12293.85</v>
      </c>
      <c r="L289" s="46">
        <v>12293.85</v>
      </c>
      <c r="M289" s="45"/>
      <c r="N289" s="45"/>
      <c r="O289" s="45"/>
      <c r="P289" s="47" t="s">
        <v>186</v>
      </c>
      <c r="Q289" s="48" t="s">
        <v>187</v>
      </c>
      <c r="R289" s="18"/>
    </row>
    <row r="290" spans="1:18" s="10" customFormat="1" ht="12.75" customHeight="1" thickTop="1" thickBot="1">
      <c r="A290" s="44"/>
      <c r="B290" s="44"/>
      <c r="C290" s="45"/>
      <c r="D290" s="44"/>
      <c r="E290" s="44"/>
      <c r="F290" s="44"/>
      <c r="G290" s="44"/>
      <c r="H290" s="46"/>
      <c r="I290" s="46"/>
      <c r="J290" s="46"/>
      <c r="K290" s="46">
        <f>I290-J290</f>
        <v>0</v>
      </c>
      <c r="L290" s="46"/>
      <c r="M290" s="45"/>
      <c r="N290" s="45"/>
      <c r="O290" s="45"/>
      <c r="P290" s="45"/>
      <c r="Q290" s="48"/>
      <c r="R290" s="18"/>
    </row>
    <row r="291" spans="1:18" s="10" customFormat="1" ht="12.75" customHeight="1" thickTop="1" thickBot="1">
      <c r="A291" s="101" t="s">
        <v>188</v>
      </c>
      <c r="B291" s="101"/>
      <c r="C291" s="101"/>
      <c r="D291" s="101"/>
      <c r="E291" s="101"/>
      <c r="F291" s="101"/>
      <c r="G291" s="101"/>
      <c r="H291" s="49">
        <f>SUM(H289:H290)</f>
        <v>12293.85</v>
      </c>
      <c r="I291" s="49">
        <f>SUM(I289:I290)</f>
        <v>12293.85</v>
      </c>
      <c r="J291" s="49">
        <f>SUM(J289:J290)</f>
        <v>0</v>
      </c>
      <c r="K291" s="49">
        <f>I291-J291</f>
        <v>12293.85</v>
      </c>
      <c r="L291" s="49">
        <f>SUM(L289:L290)</f>
        <v>12293.85</v>
      </c>
      <c r="M291" s="49">
        <f>SUM(M289:M290)</f>
        <v>0</v>
      </c>
      <c r="N291" s="49">
        <f>SUM(N289:N290)</f>
        <v>0</v>
      </c>
      <c r="O291" s="49">
        <f>SUM(O289:O290)</f>
        <v>0</v>
      </c>
      <c r="P291" s="49"/>
      <c r="Q291" s="50"/>
      <c r="R291" s="18"/>
    </row>
    <row r="292" spans="1:18" ht="12.75" customHeight="1" thickTop="1" thickBot="1">
      <c r="A292" s="31"/>
      <c r="B292" s="31"/>
      <c r="C292" s="41"/>
      <c r="D292" s="31"/>
      <c r="E292" s="31"/>
      <c r="F292" s="31"/>
      <c r="G292" s="31"/>
      <c r="H292" s="42"/>
      <c r="I292" s="42"/>
      <c r="J292" s="42"/>
      <c r="K292" s="42"/>
      <c r="L292" s="42"/>
      <c r="M292" s="41"/>
      <c r="N292" s="41"/>
      <c r="O292" s="41"/>
      <c r="P292" s="41"/>
      <c r="Q292" s="43"/>
      <c r="R292" s="16"/>
    </row>
    <row r="293" spans="1:18" ht="12.75" customHeight="1" thickTop="1" thickBot="1">
      <c r="A293" s="105" t="s">
        <v>189</v>
      </c>
      <c r="B293" s="105"/>
      <c r="C293" s="105"/>
      <c r="D293" s="105"/>
      <c r="E293" s="105"/>
      <c r="F293" s="105"/>
      <c r="G293" s="105"/>
      <c r="H293" s="105"/>
      <c r="I293" s="105"/>
      <c r="J293" s="105"/>
      <c r="K293" s="105"/>
      <c r="L293" s="105"/>
      <c r="M293" s="105"/>
      <c r="N293" s="105"/>
      <c r="O293" s="105"/>
      <c r="P293" s="105"/>
      <c r="Q293" s="105"/>
      <c r="R293" s="16"/>
    </row>
    <row r="294" spans="1:18" ht="12.75" customHeight="1" thickTop="1" thickBot="1">
      <c r="A294" s="100" t="s">
        <v>190</v>
      </c>
      <c r="B294" s="100"/>
      <c r="C294" s="100"/>
      <c r="D294" s="100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6"/>
    </row>
    <row r="295" spans="1:18" ht="12.75" customHeight="1" thickTop="1" thickBot="1">
      <c r="A295" s="93" t="s">
        <v>191</v>
      </c>
      <c r="B295" s="93"/>
      <c r="C295" s="93"/>
      <c r="D295" s="93"/>
      <c r="E295" s="93"/>
      <c r="F295" s="93"/>
      <c r="G295" s="93"/>
      <c r="H295" s="93"/>
      <c r="I295" s="93"/>
      <c r="J295" s="93"/>
      <c r="K295" s="93"/>
      <c r="L295" s="93"/>
      <c r="M295" s="93"/>
      <c r="N295" s="93"/>
      <c r="O295" s="93"/>
      <c r="P295" s="93"/>
      <c r="Q295" s="93"/>
      <c r="R295" s="16"/>
    </row>
    <row r="296" spans="1:18" ht="12.75" customHeight="1" thickTop="1" thickBot="1">
      <c r="A296" s="34"/>
      <c r="B296" s="34"/>
      <c r="C296" s="35"/>
      <c r="D296" s="34"/>
      <c r="E296" s="34"/>
      <c r="F296" s="34"/>
      <c r="G296" s="34"/>
      <c r="H296" s="36"/>
      <c r="I296" s="36"/>
      <c r="J296" s="36"/>
      <c r="K296" s="36"/>
      <c r="L296" s="36"/>
      <c r="M296" s="35"/>
      <c r="N296" s="35"/>
      <c r="O296" s="35"/>
      <c r="P296" s="35"/>
      <c r="Q296" s="37"/>
      <c r="R296" s="16"/>
    </row>
    <row r="297" spans="1:18" ht="27" customHeight="1" thickTop="1" thickBot="1">
      <c r="A297" s="34"/>
      <c r="B297" s="34"/>
      <c r="C297" s="35"/>
      <c r="D297" s="34"/>
      <c r="E297" s="34"/>
      <c r="F297" s="34"/>
      <c r="G297" s="34"/>
      <c r="H297" s="36"/>
      <c r="I297" s="36"/>
      <c r="J297" s="36"/>
      <c r="K297" s="36"/>
      <c r="L297" s="36"/>
      <c r="M297" s="35"/>
      <c r="N297" s="35"/>
      <c r="O297" s="35"/>
      <c r="P297" s="35"/>
      <c r="Q297" s="79"/>
      <c r="R297" s="16"/>
    </row>
    <row r="298" spans="1:18" ht="12.75" customHeight="1" thickTop="1" thickBot="1">
      <c r="A298" s="34"/>
      <c r="B298" s="34"/>
      <c r="C298" s="35"/>
      <c r="D298" s="34"/>
      <c r="E298" s="34"/>
      <c r="F298" s="34"/>
      <c r="G298" s="34"/>
      <c r="H298" s="36"/>
      <c r="I298" s="36"/>
      <c r="J298" s="36"/>
      <c r="K298" s="36"/>
      <c r="L298" s="36"/>
      <c r="M298" s="35"/>
      <c r="N298" s="35"/>
      <c r="O298" s="35"/>
      <c r="P298" s="35"/>
      <c r="Q298" s="37"/>
      <c r="R298" s="16"/>
    </row>
    <row r="299" spans="1:18" ht="12.75" customHeight="1" thickTop="1" thickBot="1">
      <c r="A299" s="92" t="s">
        <v>192</v>
      </c>
      <c r="B299" s="92"/>
      <c r="C299" s="92"/>
      <c r="D299" s="92"/>
      <c r="E299" s="92"/>
      <c r="F299" s="92"/>
      <c r="G299" s="92"/>
      <c r="H299" s="38">
        <f>SUM(H296:H298)</f>
        <v>0</v>
      </c>
      <c r="I299" s="38">
        <f>SUM(I296:I298)</f>
        <v>0</v>
      </c>
      <c r="J299" s="38">
        <f>SUM(J296:J298)</f>
        <v>0</v>
      </c>
      <c r="K299" s="38">
        <f>I299-J299</f>
        <v>0</v>
      </c>
      <c r="L299" s="38">
        <f>SUM(L296:L298)</f>
        <v>0</v>
      </c>
      <c r="M299" s="38">
        <f>SUM(M296:M298)</f>
        <v>0</v>
      </c>
      <c r="N299" s="38">
        <f>SUM(N296:N298)</f>
        <v>0</v>
      </c>
      <c r="O299" s="38">
        <f>SUM(O296:O298)</f>
        <v>0</v>
      </c>
      <c r="P299" s="38"/>
      <c r="Q299" s="40"/>
      <c r="R299" s="16"/>
    </row>
    <row r="300" spans="1:18" ht="12.75" customHeight="1" thickTop="1" thickBot="1">
      <c r="A300" s="31"/>
      <c r="B300" s="31"/>
      <c r="C300" s="41"/>
      <c r="D300" s="31"/>
      <c r="E300" s="31"/>
      <c r="F300" s="31"/>
      <c r="G300" s="31"/>
      <c r="H300" s="42"/>
      <c r="I300" s="42"/>
      <c r="J300" s="42"/>
      <c r="K300" s="42"/>
      <c r="L300" s="42"/>
      <c r="M300" s="41"/>
      <c r="N300" s="41"/>
      <c r="O300" s="41"/>
      <c r="P300" s="41"/>
      <c r="Q300" s="43"/>
      <c r="R300" s="16"/>
    </row>
    <row r="301" spans="1:18" ht="12.75" customHeight="1" thickTop="1" thickBot="1">
      <c r="A301" s="93" t="s">
        <v>193</v>
      </c>
      <c r="B301" s="93"/>
      <c r="C301" s="93"/>
      <c r="D301" s="93"/>
      <c r="E301" s="93"/>
      <c r="F301" s="93"/>
      <c r="G301" s="93"/>
      <c r="H301" s="93"/>
      <c r="I301" s="93"/>
      <c r="J301" s="93"/>
      <c r="K301" s="93"/>
      <c r="L301" s="93"/>
      <c r="M301" s="93"/>
      <c r="N301" s="93"/>
      <c r="O301" s="93"/>
      <c r="P301" s="93"/>
      <c r="Q301" s="93"/>
      <c r="R301" s="16"/>
    </row>
    <row r="302" spans="1:18" ht="12.75" hidden="1" customHeight="1" outlineLevel="1">
      <c r="A302" s="34">
        <v>1</v>
      </c>
      <c r="B302" s="34"/>
      <c r="C302" s="35"/>
      <c r="D302" s="34"/>
      <c r="E302" s="34"/>
      <c r="F302" s="34"/>
      <c r="G302" s="34"/>
      <c r="H302" s="36"/>
      <c r="I302" s="36"/>
      <c r="J302" s="36"/>
      <c r="K302" s="36">
        <v>0</v>
      </c>
      <c r="L302" s="36"/>
      <c r="M302" s="35"/>
      <c r="N302" s="35"/>
      <c r="O302" s="35"/>
      <c r="P302" s="35"/>
      <c r="Q302" s="37"/>
      <c r="R302" s="16"/>
    </row>
    <row r="303" spans="1:18" ht="12.75" hidden="1" customHeight="1" outlineLevel="1">
      <c r="A303" s="34">
        <v>2</v>
      </c>
      <c r="B303" s="34"/>
      <c r="C303" s="35"/>
      <c r="D303" s="34"/>
      <c r="E303" s="34"/>
      <c r="F303" s="34"/>
      <c r="G303" s="34"/>
      <c r="H303" s="36"/>
      <c r="I303" s="36"/>
      <c r="J303" s="36"/>
      <c r="K303" s="36">
        <f>I303-J303</f>
        <v>0</v>
      </c>
      <c r="L303" s="36"/>
      <c r="M303" s="35"/>
      <c r="N303" s="35"/>
      <c r="O303" s="35"/>
      <c r="P303" s="35"/>
      <c r="Q303" s="37"/>
      <c r="R303" s="16"/>
    </row>
    <row r="304" spans="1:18" ht="12.75" hidden="1" customHeight="1" outlineLevel="1">
      <c r="A304" s="34">
        <v>3</v>
      </c>
      <c r="B304" s="34"/>
      <c r="C304" s="35"/>
      <c r="D304" s="34"/>
      <c r="E304" s="34"/>
      <c r="F304" s="34"/>
      <c r="G304" s="34"/>
      <c r="H304" s="36"/>
      <c r="I304" s="36"/>
      <c r="J304" s="36"/>
      <c r="K304" s="36">
        <f>I304-J304</f>
        <v>0</v>
      </c>
      <c r="L304" s="36"/>
      <c r="M304" s="35"/>
      <c r="N304" s="35"/>
      <c r="O304" s="35"/>
      <c r="P304" s="35"/>
      <c r="Q304" s="37"/>
      <c r="R304" s="16"/>
    </row>
    <row r="305" spans="1:18" ht="12.75" customHeight="1" collapsed="1" thickTop="1" thickBot="1">
      <c r="A305" s="92" t="s">
        <v>194</v>
      </c>
      <c r="B305" s="92"/>
      <c r="C305" s="92"/>
      <c r="D305" s="92"/>
      <c r="E305" s="92"/>
      <c r="F305" s="92"/>
      <c r="G305" s="92"/>
      <c r="H305" s="38">
        <f>SUM(H302:H304)</f>
        <v>0</v>
      </c>
      <c r="I305" s="38">
        <f>SUM(I302:I304)</f>
        <v>0</v>
      </c>
      <c r="J305" s="38">
        <f>SUM(J302:J304)</f>
        <v>0</v>
      </c>
      <c r="K305" s="38">
        <f>I305-J305</f>
        <v>0</v>
      </c>
      <c r="L305" s="38">
        <f>SUM(L302:L304)</f>
        <v>0</v>
      </c>
      <c r="M305" s="38">
        <f>SUM(M302:M304)</f>
        <v>0</v>
      </c>
      <c r="N305" s="38">
        <f>SUM(N302:N304)</f>
        <v>0</v>
      </c>
      <c r="O305" s="38">
        <f>SUM(O302:O304)</f>
        <v>0</v>
      </c>
      <c r="P305" s="38"/>
      <c r="Q305" s="40"/>
      <c r="R305" s="16"/>
    </row>
    <row r="306" spans="1:18" ht="13.5" customHeight="1" thickTop="1" thickBot="1">
      <c r="A306" s="31"/>
      <c r="B306" s="31"/>
      <c r="C306" s="41"/>
      <c r="D306" s="31"/>
      <c r="E306" s="31"/>
      <c r="F306" s="31"/>
      <c r="G306" s="31"/>
      <c r="H306" s="42"/>
      <c r="I306" s="42"/>
      <c r="J306" s="42"/>
      <c r="K306" s="42"/>
      <c r="L306" s="42"/>
      <c r="M306" s="41"/>
      <c r="N306" s="41"/>
      <c r="O306" s="41"/>
      <c r="P306" s="41"/>
      <c r="Q306" s="43"/>
      <c r="R306" s="16"/>
    </row>
    <row r="307" spans="1:18" ht="45" customHeight="1" thickTop="1" thickBot="1">
      <c r="A307" s="104" t="s">
        <v>2</v>
      </c>
      <c r="B307" s="104" t="s">
        <v>3</v>
      </c>
      <c r="C307" s="32" t="s">
        <v>4</v>
      </c>
      <c r="D307" s="104" t="s">
        <v>5</v>
      </c>
      <c r="E307" s="104" t="s">
        <v>6</v>
      </c>
      <c r="F307" s="104" t="s">
        <v>7</v>
      </c>
      <c r="G307" s="104" t="s">
        <v>8</v>
      </c>
      <c r="H307" s="103" t="s">
        <v>9</v>
      </c>
      <c r="I307" s="103"/>
      <c r="J307" s="103" t="s">
        <v>86</v>
      </c>
      <c r="K307" s="103" t="s">
        <v>11</v>
      </c>
      <c r="L307" s="103" t="s">
        <v>12</v>
      </c>
      <c r="M307" s="103" t="s">
        <v>13</v>
      </c>
      <c r="N307" s="103"/>
      <c r="O307" s="103"/>
      <c r="P307" s="32" t="s">
        <v>14</v>
      </c>
      <c r="Q307" s="33" t="s">
        <v>15</v>
      </c>
      <c r="R307" s="16"/>
    </row>
    <row r="308" spans="1:18" ht="12.75" customHeight="1" thickTop="1" thickBot="1">
      <c r="A308" s="104"/>
      <c r="B308" s="104"/>
      <c r="C308" s="31"/>
      <c r="D308" s="104"/>
      <c r="E308" s="104"/>
      <c r="F308" s="104"/>
      <c r="G308" s="104"/>
      <c r="H308" s="32" t="s">
        <v>16</v>
      </c>
      <c r="I308" s="32" t="s">
        <v>17</v>
      </c>
      <c r="J308" s="103"/>
      <c r="K308" s="103"/>
      <c r="L308" s="103"/>
      <c r="M308" s="31">
        <v>2018</v>
      </c>
      <c r="N308" s="31">
        <v>2019</v>
      </c>
      <c r="O308" s="31">
        <v>2020</v>
      </c>
      <c r="P308" s="31"/>
      <c r="Q308" s="33"/>
      <c r="R308" s="16"/>
    </row>
    <row r="309" spans="1:18" s="9" customFormat="1" ht="42" customHeight="1" thickTop="1" thickBot="1">
      <c r="A309" s="106" t="s">
        <v>195</v>
      </c>
      <c r="B309" s="106"/>
      <c r="C309" s="106"/>
      <c r="D309" s="106"/>
      <c r="E309" s="106"/>
      <c r="F309" s="106"/>
      <c r="G309" s="106"/>
      <c r="H309" s="106"/>
      <c r="I309" s="106"/>
      <c r="J309" s="106"/>
      <c r="K309" s="106"/>
      <c r="L309" s="106"/>
      <c r="M309" s="106"/>
      <c r="N309" s="106"/>
      <c r="O309" s="106"/>
      <c r="P309" s="106"/>
      <c r="Q309" s="106"/>
      <c r="R309" s="17"/>
    </row>
    <row r="310" spans="1:18" ht="27.75" customHeight="1" thickTop="1" thickBot="1">
      <c r="A310" s="102" t="s">
        <v>196</v>
      </c>
      <c r="B310" s="102"/>
      <c r="C310" s="102"/>
      <c r="D310" s="102"/>
      <c r="E310" s="102"/>
      <c r="F310" s="102"/>
      <c r="G310" s="102"/>
      <c r="H310" s="102"/>
      <c r="I310" s="102"/>
      <c r="J310" s="102"/>
      <c r="K310" s="102"/>
      <c r="L310" s="102"/>
      <c r="M310" s="102"/>
      <c r="N310" s="102"/>
      <c r="O310" s="102"/>
      <c r="P310" s="102"/>
      <c r="Q310" s="102"/>
      <c r="R310" s="16"/>
    </row>
    <row r="311" spans="1:18" ht="12.75" customHeight="1" thickTop="1" thickBot="1">
      <c r="A311" s="100" t="s">
        <v>197</v>
      </c>
      <c r="B311" s="100"/>
      <c r="C311" s="100"/>
      <c r="D311" s="100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6"/>
    </row>
    <row r="312" spans="1:18" ht="12.75" customHeight="1" thickTop="1" thickBot="1">
      <c r="A312" s="93" t="s">
        <v>198</v>
      </c>
      <c r="B312" s="93"/>
      <c r="C312" s="93"/>
      <c r="D312" s="93"/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93"/>
      <c r="R312" s="16"/>
    </row>
    <row r="313" spans="1:18" ht="12.75" hidden="1" customHeight="1" outlineLevel="1">
      <c r="A313" s="34">
        <v>1</v>
      </c>
      <c r="B313" s="34"/>
      <c r="C313" s="35"/>
      <c r="D313" s="34"/>
      <c r="E313" s="34"/>
      <c r="F313" s="34"/>
      <c r="G313" s="34"/>
      <c r="H313" s="36"/>
      <c r="I313" s="36"/>
      <c r="J313" s="36"/>
      <c r="K313" s="36">
        <f>I313-J313</f>
        <v>0</v>
      </c>
      <c r="L313" s="36"/>
      <c r="M313" s="35"/>
      <c r="N313" s="35"/>
      <c r="O313" s="35"/>
      <c r="P313" s="35"/>
      <c r="Q313" s="37"/>
      <c r="R313" s="16"/>
    </row>
    <row r="314" spans="1:18" ht="12.75" hidden="1" customHeight="1" outlineLevel="1">
      <c r="A314" s="34">
        <v>2</v>
      </c>
      <c r="B314" s="34"/>
      <c r="C314" s="35"/>
      <c r="D314" s="34"/>
      <c r="E314" s="34"/>
      <c r="F314" s="34"/>
      <c r="G314" s="34"/>
      <c r="H314" s="36"/>
      <c r="I314" s="36"/>
      <c r="J314" s="36"/>
      <c r="K314" s="36">
        <f>I314-J314</f>
        <v>0</v>
      </c>
      <c r="L314" s="36"/>
      <c r="M314" s="35"/>
      <c r="N314" s="35"/>
      <c r="O314" s="35"/>
      <c r="P314" s="35"/>
      <c r="Q314" s="37"/>
      <c r="R314" s="16"/>
    </row>
    <row r="315" spans="1:18" ht="12.75" hidden="1" customHeight="1" outlineLevel="1">
      <c r="A315" s="34">
        <v>3</v>
      </c>
      <c r="B315" s="34"/>
      <c r="C315" s="35"/>
      <c r="D315" s="34"/>
      <c r="E315" s="34"/>
      <c r="F315" s="34"/>
      <c r="G315" s="34"/>
      <c r="H315" s="36"/>
      <c r="I315" s="36"/>
      <c r="J315" s="36"/>
      <c r="K315" s="36">
        <f>I315-J315</f>
        <v>0</v>
      </c>
      <c r="L315" s="36"/>
      <c r="M315" s="35"/>
      <c r="N315" s="35"/>
      <c r="O315" s="35"/>
      <c r="P315" s="35"/>
      <c r="Q315" s="37"/>
      <c r="R315" s="16"/>
    </row>
    <row r="316" spans="1:18" ht="12.75" customHeight="1" collapsed="1" thickTop="1" thickBot="1">
      <c r="A316" s="92" t="s">
        <v>199</v>
      </c>
      <c r="B316" s="92"/>
      <c r="C316" s="92"/>
      <c r="D316" s="92"/>
      <c r="E316" s="92"/>
      <c r="F316" s="92"/>
      <c r="G316" s="92"/>
      <c r="H316" s="38">
        <f>SUM(H313:H315)</f>
        <v>0</v>
      </c>
      <c r="I316" s="38">
        <f>SUM(I313:I315)</f>
        <v>0</v>
      </c>
      <c r="J316" s="38">
        <f>SUM(J313:J315)</f>
        <v>0</v>
      </c>
      <c r="K316" s="38">
        <f>I316-J316</f>
        <v>0</v>
      </c>
      <c r="L316" s="38">
        <f>SUM(L313:L315)</f>
        <v>0</v>
      </c>
      <c r="M316" s="38">
        <f>SUM(M313:M315)</f>
        <v>0</v>
      </c>
      <c r="N316" s="38">
        <f>SUM(N313:N315)</f>
        <v>0</v>
      </c>
      <c r="O316" s="38">
        <f>SUM(O313:O315)</f>
        <v>0</v>
      </c>
      <c r="P316" s="38"/>
      <c r="Q316" s="40"/>
      <c r="R316" s="16"/>
    </row>
    <row r="317" spans="1:18" ht="12.75" customHeight="1" thickTop="1" thickBot="1">
      <c r="A317" s="31"/>
      <c r="B317" s="31"/>
      <c r="C317" s="41"/>
      <c r="D317" s="31"/>
      <c r="E317" s="31"/>
      <c r="F317" s="31"/>
      <c r="G317" s="31"/>
      <c r="H317" s="42"/>
      <c r="I317" s="42"/>
      <c r="J317" s="42"/>
      <c r="K317" s="42"/>
      <c r="L317" s="42"/>
      <c r="M317" s="41"/>
      <c r="N317" s="41"/>
      <c r="O317" s="41"/>
      <c r="P317" s="41"/>
      <c r="Q317" s="43"/>
      <c r="R317" s="16"/>
    </row>
    <row r="318" spans="1:18" ht="12.75" customHeight="1" thickTop="1" thickBot="1">
      <c r="A318" s="93" t="s">
        <v>200</v>
      </c>
      <c r="B318" s="93"/>
      <c r="C318" s="93"/>
      <c r="D318" s="93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93"/>
      <c r="R318" s="16"/>
    </row>
    <row r="319" spans="1:18" ht="12.75" hidden="1" customHeight="1" outlineLevel="1">
      <c r="A319" s="34">
        <v>1</v>
      </c>
      <c r="B319" s="34"/>
      <c r="C319" s="35"/>
      <c r="D319" s="34"/>
      <c r="E319" s="34"/>
      <c r="F319" s="34"/>
      <c r="G319" s="34"/>
      <c r="H319" s="36"/>
      <c r="I319" s="36"/>
      <c r="J319" s="36"/>
      <c r="K319" s="36">
        <f>I319-J319</f>
        <v>0</v>
      </c>
      <c r="L319" s="36"/>
      <c r="M319" s="35"/>
      <c r="N319" s="35"/>
      <c r="O319" s="35"/>
      <c r="P319" s="35"/>
      <c r="Q319" s="37"/>
      <c r="R319" s="16"/>
    </row>
    <row r="320" spans="1:18" ht="12.75" hidden="1" customHeight="1" outlineLevel="1">
      <c r="A320" s="34">
        <v>2</v>
      </c>
      <c r="B320" s="34"/>
      <c r="C320" s="35"/>
      <c r="D320" s="34"/>
      <c r="E320" s="34"/>
      <c r="F320" s="34"/>
      <c r="G320" s="34"/>
      <c r="H320" s="36"/>
      <c r="I320" s="36"/>
      <c r="J320" s="36"/>
      <c r="K320" s="36">
        <f>I320-J320</f>
        <v>0</v>
      </c>
      <c r="L320" s="36"/>
      <c r="M320" s="35"/>
      <c r="N320" s="35"/>
      <c r="O320" s="35"/>
      <c r="P320" s="35"/>
      <c r="Q320" s="37"/>
      <c r="R320" s="16"/>
    </row>
    <row r="321" spans="1:18" ht="12.75" hidden="1" customHeight="1" outlineLevel="1">
      <c r="A321" s="34">
        <v>3</v>
      </c>
      <c r="B321" s="34"/>
      <c r="C321" s="35"/>
      <c r="D321" s="34"/>
      <c r="E321" s="34"/>
      <c r="F321" s="34"/>
      <c r="G321" s="34"/>
      <c r="H321" s="36"/>
      <c r="I321" s="36"/>
      <c r="J321" s="36"/>
      <c r="K321" s="36">
        <f>I321-J321</f>
        <v>0</v>
      </c>
      <c r="L321" s="36"/>
      <c r="M321" s="35"/>
      <c r="N321" s="35"/>
      <c r="O321" s="35"/>
      <c r="P321" s="35"/>
      <c r="Q321" s="37"/>
      <c r="R321" s="16"/>
    </row>
    <row r="322" spans="1:18" ht="12.75" customHeight="1" collapsed="1" thickTop="1" thickBot="1">
      <c r="A322" s="92" t="s">
        <v>201</v>
      </c>
      <c r="B322" s="92"/>
      <c r="C322" s="92"/>
      <c r="D322" s="92"/>
      <c r="E322" s="92"/>
      <c r="F322" s="92"/>
      <c r="G322" s="92"/>
      <c r="H322" s="38">
        <f>SUM(H319:H321)</f>
        <v>0</v>
      </c>
      <c r="I322" s="38">
        <f>SUM(I319:I321)</f>
        <v>0</v>
      </c>
      <c r="J322" s="38">
        <f>SUM(J319:J321)</f>
        <v>0</v>
      </c>
      <c r="K322" s="38">
        <f>I322-J322</f>
        <v>0</v>
      </c>
      <c r="L322" s="38">
        <f>SUM(L319:L321)</f>
        <v>0</v>
      </c>
      <c r="M322" s="38">
        <f>SUM(M319:M321)</f>
        <v>0</v>
      </c>
      <c r="N322" s="38">
        <f>SUM(N319:N321)</f>
        <v>0</v>
      </c>
      <c r="O322" s="38">
        <f>SUM(O319:O321)</f>
        <v>0</v>
      </c>
      <c r="P322" s="38"/>
      <c r="Q322" s="40"/>
      <c r="R322" s="16"/>
    </row>
    <row r="323" spans="1:18" ht="12.75" customHeight="1" thickTop="1" thickBot="1">
      <c r="A323" s="31"/>
      <c r="B323" s="31"/>
      <c r="C323" s="41"/>
      <c r="D323" s="31"/>
      <c r="E323" s="31"/>
      <c r="F323" s="31"/>
      <c r="G323" s="31"/>
      <c r="H323" s="42"/>
      <c r="I323" s="42"/>
      <c r="J323" s="42"/>
      <c r="K323" s="42"/>
      <c r="L323" s="42"/>
      <c r="M323" s="41"/>
      <c r="N323" s="41"/>
      <c r="O323" s="41"/>
      <c r="P323" s="41"/>
      <c r="Q323" s="43"/>
      <c r="R323" s="16"/>
    </row>
    <row r="324" spans="1:18" ht="12.75" customHeight="1" thickTop="1" thickBot="1">
      <c r="A324" s="102" t="s">
        <v>202</v>
      </c>
      <c r="B324" s="102"/>
      <c r="C324" s="102"/>
      <c r="D324" s="102"/>
      <c r="E324" s="102"/>
      <c r="F324" s="102"/>
      <c r="G324" s="102"/>
      <c r="H324" s="102"/>
      <c r="I324" s="102"/>
      <c r="J324" s="102"/>
      <c r="K324" s="102"/>
      <c r="L324" s="102"/>
      <c r="M324" s="102"/>
      <c r="N324" s="102"/>
      <c r="O324" s="102"/>
      <c r="P324" s="102"/>
      <c r="Q324" s="102"/>
      <c r="R324" s="16"/>
    </row>
    <row r="325" spans="1:18" ht="12.75" customHeight="1" thickTop="1" thickBot="1">
      <c r="A325" s="100" t="s">
        <v>203</v>
      </c>
      <c r="B325" s="100"/>
      <c r="C325" s="100"/>
      <c r="D325" s="100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6"/>
    </row>
    <row r="326" spans="1:18" ht="12.75" customHeight="1" thickTop="1" thickBot="1">
      <c r="A326" s="93" t="s">
        <v>204</v>
      </c>
      <c r="B326" s="93"/>
      <c r="C326" s="93"/>
      <c r="D326" s="93"/>
      <c r="E326" s="93"/>
      <c r="F326" s="93"/>
      <c r="G326" s="93"/>
      <c r="H326" s="93"/>
      <c r="I326" s="93"/>
      <c r="J326" s="93"/>
      <c r="K326" s="93"/>
      <c r="L326" s="93"/>
      <c r="M326" s="93"/>
      <c r="N326" s="93"/>
      <c r="O326" s="93"/>
      <c r="P326" s="93"/>
      <c r="Q326" s="93"/>
      <c r="R326" s="16"/>
    </row>
    <row r="327" spans="1:18" s="10" customFormat="1" ht="50.25" customHeight="1" thickTop="1" thickBot="1">
      <c r="A327" s="44">
        <v>1</v>
      </c>
      <c r="B327" s="44"/>
      <c r="C327" s="45" t="s">
        <v>205</v>
      </c>
      <c r="D327" s="44" t="s">
        <v>206</v>
      </c>
      <c r="E327" s="44">
        <v>2015</v>
      </c>
      <c r="F327" s="44" t="s">
        <v>29</v>
      </c>
      <c r="G327" s="44" t="s">
        <v>207</v>
      </c>
      <c r="H327" s="46">
        <v>20000</v>
      </c>
      <c r="I327" s="46">
        <v>20000</v>
      </c>
      <c r="J327" s="46">
        <v>0</v>
      </c>
      <c r="K327" s="46">
        <v>20000</v>
      </c>
      <c r="L327" s="46">
        <v>20000</v>
      </c>
      <c r="M327" s="51"/>
      <c r="N327" s="45"/>
      <c r="O327" s="45"/>
      <c r="P327" s="45" t="s">
        <v>39</v>
      </c>
      <c r="Q327" s="48" t="s">
        <v>208</v>
      </c>
      <c r="R327" s="18"/>
    </row>
    <row r="328" spans="1:18" s="11" customFormat="1" ht="59.25" customHeight="1" thickTop="1" thickBot="1">
      <c r="A328" s="52">
        <v>2</v>
      </c>
      <c r="B328" s="52"/>
      <c r="C328" s="53" t="s">
        <v>209</v>
      </c>
      <c r="D328" s="52" t="s">
        <v>210</v>
      </c>
      <c r="E328" s="52">
        <v>2017</v>
      </c>
      <c r="F328" s="52" t="s">
        <v>161</v>
      </c>
      <c r="G328" s="52" t="s">
        <v>211</v>
      </c>
      <c r="H328" s="54">
        <v>150000</v>
      </c>
      <c r="I328" s="54">
        <v>150000</v>
      </c>
      <c r="J328" s="54">
        <v>0</v>
      </c>
      <c r="K328" s="54">
        <f>I328-J328</f>
        <v>150000</v>
      </c>
      <c r="L328" s="54">
        <v>110000</v>
      </c>
      <c r="M328" s="53">
        <v>40000</v>
      </c>
      <c r="N328" s="53"/>
      <c r="O328" s="53"/>
      <c r="P328" s="53" t="s">
        <v>39</v>
      </c>
      <c r="Q328" s="55"/>
      <c r="R328" s="19"/>
    </row>
    <row r="329" spans="1:18" s="10" customFormat="1" ht="19.5" customHeight="1" thickTop="1" thickBot="1">
      <c r="A329" s="101" t="s">
        <v>212</v>
      </c>
      <c r="B329" s="101"/>
      <c r="C329" s="101"/>
      <c r="D329" s="101"/>
      <c r="E329" s="101"/>
      <c r="F329" s="101"/>
      <c r="G329" s="101"/>
      <c r="H329" s="49">
        <f>SUM(H327:H328)</f>
        <v>170000</v>
      </c>
      <c r="I329" s="49">
        <f>SUM(I327:I328)</f>
        <v>170000</v>
      </c>
      <c r="J329" s="49">
        <f>SUM(J327:J328)</f>
        <v>0</v>
      </c>
      <c r="K329" s="49">
        <f>I329-J329</f>
        <v>170000</v>
      </c>
      <c r="L329" s="49">
        <f>SUM(L327:L328)</f>
        <v>130000</v>
      </c>
      <c r="M329" s="49">
        <f>SUM(M327:M328)</f>
        <v>40000</v>
      </c>
      <c r="N329" s="49">
        <f>SUM(N327:N328)</f>
        <v>0</v>
      </c>
      <c r="O329" s="49">
        <f>SUM(O327:O328)</f>
        <v>0</v>
      </c>
      <c r="P329" s="49"/>
      <c r="Q329" s="50"/>
      <c r="R329" s="18"/>
    </row>
    <row r="330" spans="1:18" ht="12.75" customHeight="1" thickTop="1" thickBot="1">
      <c r="A330" s="31"/>
      <c r="B330" s="31"/>
      <c r="C330" s="41"/>
      <c r="D330" s="31"/>
      <c r="E330" s="31"/>
      <c r="F330" s="31"/>
      <c r="G330" s="31"/>
      <c r="H330" s="42"/>
      <c r="I330" s="42"/>
      <c r="J330" s="42"/>
      <c r="K330" s="42"/>
      <c r="L330" s="42"/>
      <c r="M330" s="41"/>
      <c r="N330" s="41"/>
      <c r="O330" s="41"/>
      <c r="P330" s="41"/>
      <c r="Q330" s="43"/>
      <c r="R330" s="16"/>
    </row>
    <row r="331" spans="1:18" ht="12.75" customHeight="1" thickTop="1" thickBot="1">
      <c r="A331" s="93" t="s">
        <v>213</v>
      </c>
      <c r="B331" s="93"/>
      <c r="C331" s="93"/>
      <c r="D331" s="93"/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93"/>
      <c r="R331" s="16"/>
    </row>
    <row r="332" spans="1:18" ht="19.5" hidden="1" customHeight="1" outlineLevel="1">
      <c r="A332" s="34">
        <v>1</v>
      </c>
      <c r="B332" s="34"/>
      <c r="C332" s="35"/>
      <c r="D332" s="34"/>
      <c r="E332" s="34"/>
      <c r="F332" s="34"/>
      <c r="G332" s="34"/>
      <c r="H332" s="36"/>
      <c r="I332" s="36"/>
      <c r="J332" s="36"/>
      <c r="K332" s="36">
        <f>I332-J332</f>
        <v>0</v>
      </c>
      <c r="L332" s="36"/>
      <c r="M332" s="35"/>
      <c r="N332" s="35"/>
      <c r="O332" s="35"/>
      <c r="P332" s="35"/>
      <c r="Q332" s="37"/>
      <c r="R332" s="16"/>
    </row>
    <row r="333" spans="1:18" ht="12.75" hidden="1" customHeight="1" outlineLevel="1">
      <c r="A333" s="34">
        <v>2</v>
      </c>
      <c r="B333" s="34"/>
      <c r="C333" s="35"/>
      <c r="D333" s="34"/>
      <c r="E333" s="34"/>
      <c r="F333" s="34"/>
      <c r="G333" s="34"/>
      <c r="H333" s="36"/>
      <c r="I333" s="36"/>
      <c r="J333" s="36"/>
      <c r="K333" s="36">
        <f>I333-J333</f>
        <v>0</v>
      </c>
      <c r="L333" s="36"/>
      <c r="M333" s="35"/>
      <c r="N333" s="35"/>
      <c r="O333" s="35"/>
      <c r="P333" s="35"/>
      <c r="Q333" s="37"/>
      <c r="R333" s="16"/>
    </row>
    <row r="334" spans="1:18" ht="12.75" hidden="1" customHeight="1" outlineLevel="1">
      <c r="A334" s="34">
        <v>3</v>
      </c>
      <c r="B334" s="34"/>
      <c r="C334" s="35"/>
      <c r="D334" s="34"/>
      <c r="E334" s="34"/>
      <c r="F334" s="34"/>
      <c r="G334" s="34"/>
      <c r="H334" s="36"/>
      <c r="I334" s="36"/>
      <c r="J334" s="36"/>
      <c r="K334" s="36">
        <f>I334-J334</f>
        <v>0</v>
      </c>
      <c r="L334" s="36"/>
      <c r="M334" s="35"/>
      <c r="N334" s="35"/>
      <c r="O334" s="35"/>
      <c r="P334" s="35"/>
      <c r="Q334" s="37"/>
      <c r="R334" s="16"/>
    </row>
    <row r="335" spans="1:18" ht="12.75" customHeight="1" collapsed="1" thickTop="1" thickBot="1">
      <c r="A335" s="92" t="s">
        <v>214</v>
      </c>
      <c r="B335" s="92"/>
      <c r="C335" s="92"/>
      <c r="D335" s="92"/>
      <c r="E335" s="92"/>
      <c r="F335" s="92"/>
      <c r="G335" s="92"/>
      <c r="H335" s="38">
        <f>SUM(H332:H334)</f>
        <v>0</v>
      </c>
      <c r="I335" s="38">
        <f>SUM(I332:I334)</f>
        <v>0</v>
      </c>
      <c r="J335" s="38">
        <f>SUM(J332:J334)</f>
        <v>0</v>
      </c>
      <c r="K335" s="38">
        <f>I335-J335</f>
        <v>0</v>
      </c>
      <c r="L335" s="38">
        <f>SUM(L332:L334)</f>
        <v>0</v>
      </c>
      <c r="M335" s="38">
        <f>SUM(M332:M334)</f>
        <v>0</v>
      </c>
      <c r="N335" s="38">
        <f>SUM(N332:N334)</f>
        <v>0</v>
      </c>
      <c r="O335" s="38">
        <f>SUM(O332:O334)</f>
        <v>0</v>
      </c>
      <c r="P335" s="38"/>
      <c r="Q335" s="40"/>
      <c r="R335" s="16"/>
    </row>
    <row r="336" spans="1:18" ht="12.75" customHeight="1" thickTop="1" thickBot="1">
      <c r="A336" s="31"/>
      <c r="B336" s="31"/>
      <c r="C336" s="41"/>
      <c r="D336" s="31"/>
      <c r="E336" s="31"/>
      <c r="F336" s="31"/>
      <c r="G336" s="31"/>
      <c r="H336" s="42"/>
      <c r="I336" s="42"/>
      <c r="J336" s="42"/>
      <c r="K336" s="42"/>
      <c r="L336" s="42"/>
      <c r="M336" s="41"/>
      <c r="N336" s="41"/>
      <c r="O336" s="41"/>
      <c r="P336" s="41"/>
      <c r="Q336" s="43"/>
      <c r="R336" s="16"/>
    </row>
    <row r="337" spans="1:18" ht="12.75" customHeight="1" thickTop="1" thickBot="1">
      <c r="A337" s="100" t="s">
        <v>215</v>
      </c>
      <c r="B337" s="100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6"/>
    </row>
    <row r="338" spans="1:18" ht="12.75" customHeight="1" thickTop="1" thickBot="1">
      <c r="A338" s="93" t="s">
        <v>216</v>
      </c>
      <c r="B338" s="93"/>
      <c r="C338" s="93"/>
      <c r="D338" s="93"/>
      <c r="E338" s="93"/>
      <c r="F338" s="93"/>
      <c r="G338" s="93"/>
      <c r="H338" s="93"/>
      <c r="I338" s="93"/>
      <c r="J338" s="93"/>
      <c r="K338" s="93"/>
      <c r="L338" s="93"/>
      <c r="M338" s="93"/>
      <c r="N338" s="93"/>
      <c r="O338" s="93"/>
      <c r="P338" s="93"/>
      <c r="Q338" s="93"/>
      <c r="R338" s="16"/>
    </row>
    <row r="339" spans="1:18" ht="38.25" customHeight="1" thickTop="1" thickBot="1">
      <c r="A339" s="34"/>
      <c r="B339" s="34"/>
      <c r="C339" s="35"/>
      <c r="D339" s="34"/>
      <c r="E339" s="34"/>
      <c r="F339" s="34"/>
      <c r="G339" s="34"/>
      <c r="H339" s="36"/>
      <c r="I339" s="36"/>
      <c r="J339" s="36"/>
      <c r="K339" s="36"/>
      <c r="L339" s="36"/>
      <c r="M339" s="35"/>
      <c r="N339" s="35"/>
      <c r="O339" s="35"/>
      <c r="P339" s="35"/>
      <c r="Q339" s="37"/>
      <c r="R339" s="16"/>
    </row>
    <row r="340" spans="1:18" ht="12.75" customHeight="1" thickTop="1" thickBot="1">
      <c r="A340" s="34"/>
      <c r="B340" s="34"/>
      <c r="C340" s="35"/>
      <c r="D340" s="34"/>
      <c r="E340" s="34"/>
      <c r="F340" s="34"/>
      <c r="G340" s="34"/>
      <c r="H340" s="36"/>
      <c r="I340" s="36"/>
      <c r="J340" s="36"/>
      <c r="K340" s="36"/>
      <c r="L340" s="36"/>
      <c r="M340" s="35"/>
      <c r="N340" s="35"/>
      <c r="O340" s="35"/>
      <c r="P340" s="35"/>
      <c r="Q340" s="37"/>
      <c r="R340" s="16"/>
    </row>
    <row r="341" spans="1:18" ht="12.75" customHeight="1" thickTop="1" thickBot="1">
      <c r="A341" s="34"/>
      <c r="B341" s="34"/>
      <c r="C341" s="35"/>
      <c r="D341" s="34"/>
      <c r="E341" s="34"/>
      <c r="F341" s="34"/>
      <c r="G341" s="34"/>
      <c r="H341" s="36"/>
      <c r="I341" s="36"/>
      <c r="J341" s="36"/>
      <c r="K341" s="36"/>
      <c r="L341" s="36"/>
      <c r="M341" s="35"/>
      <c r="N341" s="35"/>
      <c r="O341" s="35"/>
      <c r="P341" s="35"/>
      <c r="Q341" s="37"/>
      <c r="R341" s="16"/>
    </row>
    <row r="342" spans="1:18" ht="12.75" customHeight="1" thickTop="1" thickBot="1">
      <c r="A342" s="92" t="s">
        <v>217</v>
      </c>
      <c r="B342" s="92"/>
      <c r="C342" s="92"/>
      <c r="D342" s="92"/>
      <c r="E342" s="92"/>
      <c r="F342" s="92"/>
      <c r="G342" s="92"/>
      <c r="H342" s="38">
        <f>SUM(H339:H341)</f>
        <v>0</v>
      </c>
      <c r="I342" s="38">
        <f>SUM(I339:I341)</f>
        <v>0</v>
      </c>
      <c r="J342" s="38">
        <f>SUM(J339:J341)</f>
        <v>0</v>
      </c>
      <c r="K342" s="38">
        <f>I342-J342</f>
        <v>0</v>
      </c>
      <c r="L342" s="38">
        <f>SUM(L339:L341)</f>
        <v>0</v>
      </c>
      <c r="M342" s="38">
        <f>SUM(M339:M341)</f>
        <v>0</v>
      </c>
      <c r="N342" s="38">
        <f>SUM(N339:N341)</f>
        <v>0</v>
      </c>
      <c r="O342" s="38">
        <f>SUM(O339:O341)</f>
        <v>0</v>
      </c>
      <c r="P342" s="38"/>
      <c r="Q342" s="40"/>
      <c r="R342" s="16"/>
    </row>
    <row r="343" spans="1:18" ht="12.75" customHeight="1" thickTop="1" thickBot="1">
      <c r="A343" s="31"/>
      <c r="B343" s="31"/>
      <c r="C343" s="41"/>
      <c r="D343" s="31"/>
      <c r="E343" s="31"/>
      <c r="F343" s="31"/>
      <c r="G343" s="31"/>
      <c r="H343" s="42"/>
      <c r="I343" s="42"/>
      <c r="J343" s="42"/>
      <c r="K343" s="42"/>
      <c r="L343" s="42"/>
      <c r="M343" s="41"/>
      <c r="N343" s="41"/>
      <c r="O343" s="41"/>
      <c r="P343" s="41"/>
      <c r="Q343" s="43"/>
      <c r="R343" s="16"/>
    </row>
    <row r="344" spans="1:18" ht="12.75" customHeight="1" thickTop="1" thickBot="1">
      <c r="A344" s="102" t="s">
        <v>218</v>
      </c>
      <c r="B344" s="102"/>
      <c r="C344" s="102"/>
      <c r="D344" s="102"/>
      <c r="E344" s="102"/>
      <c r="F344" s="102"/>
      <c r="G344" s="102"/>
      <c r="H344" s="102"/>
      <c r="I344" s="102"/>
      <c r="J344" s="102"/>
      <c r="K344" s="102"/>
      <c r="L344" s="102"/>
      <c r="M344" s="102"/>
      <c r="N344" s="102"/>
      <c r="O344" s="102"/>
      <c r="P344" s="102"/>
      <c r="Q344" s="102"/>
      <c r="R344" s="16"/>
    </row>
    <row r="345" spans="1:18" ht="12.75" customHeight="1" thickTop="1" thickBot="1">
      <c r="A345" s="100" t="s">
        <v>219</v>
      </c>
      <c r="B345" s="100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6"/>
    </row>
    <row r="346" spans="1:18" ht="12.75" customHeight="1" thickTop="1" thickBot="1">
      <c r="A346" s="93" t="s">
        <v>220</v>
      </c>
      <c r="B346" s="93"/>
      <c r="C346" s="93"/>
      <c r="D346" s="93"/>
      <c r="E346" s="93"/>
      <c r="F346" s="93"/>
      <c r="G346" s="93"/>
      <c r="H346" s="93"/>
      <c r="I346" s="93"/>
      <c r="J346" s="93"/>
      <c r="K346" s="93"/>
      <c r="L346" s="93"/>
      <c r="M346" s="93"/>
      <c r="N346" s="93"/>
      <c r="O346" s="93"/>
      <c r="P346" s="93"/>
      <c r="Q346" s="93"/>
      <c r="R346" s="16"/>
    </row>
    <row r="347" spans="1:18" ht="12.75" hidden="1" customHeight="1" outlineLevel="1">
      <c r="A347" s="34">
        <v>1</v>
      </c>
      <c r="B347" s="34"/>
      <c r="C347" s="35"/>
      <c r="D347" s="34"/>
      <c r="E347" s="34"/>
      <c r="F347" s="34"/>
      <c r="G347" s="34"/>
      <c r="H347" s="36"/>
      <c r="I347" s="36"/>
      <c r="J347" s="36"/>
      <c r="K347" s="36">
        <f>I347-J347</f>
        <v>0</v>
      </c>
      <c r="L347" s="36"/>
      <c r="M347" s="35"/>
      <c r="N347" s="35"/>
      <c r="O347" s="35"/>
      <c r="P347" s="35"/>
      <c r="Q347" s="37"/>
      <c r="R347" s="16"/>
    </row>
    <row r="348" spans="1:18" ht="12.75" hidden="1" customHeight="1" outlineLevel="1">
      <c r="A348" s="34">
        <v>2</v>
      </c>
      <c r="B348" s="34"/>
      <c r="C348" s="35"/>
      <c r="D348" s="34"/>
      <c r="E348" s="34"/>
      <c r="F348" s="34"/>
      <c r="G348" s="34"/>
      <c r="H348" s="36"/>
      <c r="I348" s="36"/>
      <c r="J348" s="36"/>
      <c r="K348" s="36">
        <f>I348-J348</f>
        <v>0</v>
      </c>
      <c r="L348" s="36"/>
      <c r="M348" s="35"/>
      <c r="N348" s="35"/>
      <c r="O348" s="35"/>
      <c r="P348" s="35"/>
      <c r="Q348" s="37"/>
      <c r="R348" s="16"/>
    </row>
    <row r="349" spans="1:18" ht="12.75" hidden="1" customHeight="1" outlineLevel="1">
      <c r="A349" s="34">
        <v>3</v>
      </c>
      <c r="B349" s="34"/>
      <c r="C349" s="35"/>
      <c r="D349" s="34"/>
      <c r="E349" s="34"/>
      <c r="F349" s="34"/>
      <c r="G349" s="34"/>
      <c r="H349" s="36"/>
      <c r="I349" s="36"/>
      <c r="J349" s="36"/>
      <c r="K349" s="36">
        <f>I349-J349</f>
        <v>0</v>
      </c>
      <c r="L349" s="36"/>
      <c r="M349" s="35"/>
      <c r="N349" s="35"/>
      <c r="O349" s="35"/>
      <c r="P349" s="35"/>
      <c r="Q349" s="37"/>
      <c r="R349" s="16"/>
    </row>
    <row r="350" spans="1:18" ht="12.75" customHeight="1" collapsed="1" thickTop="1" thickBot="1">
      <c r="A350" s="92" t="s">
        <v>221</v>
      </c>
      <c r="B350" s="92"/>
      <c r="C350" s="92"/>
      <c r="D350" s="92"/>
      <c r="E350" s="92"/>
      <c r="F350" s="92"/>
      <c r="G350" s="92"/>
      <c r="H350" s="38">
        <f>SUM(H347:H349)</f>
        <v>0</v>
      </c>
      <c r="I350" s="38">
        <f>SUM(I347:I349)</f>
        <v>0</v>
      </c>
      <c r="J350" s="38">
        <f>SUM(J347:J349)</f>
        <v>0</v>
      </c>
      <c r="K350" s="38">
        <f>I350-J350</f>
        <v>0</v>
      </c>
      <c r="L350" s="38">
        <f>SUM(L347:L349)</f>
        <v>0</v>
      </c>
      <c r="M350" s="38">
        <f>SUM(M347:M349)</f>
        <v>0</v>
      </c>
      <c r="N350" s="38">
        <f>SUM(N347:N349)</f>
        <v>0</v>
      </c>
      <c r="O350" s="38">
        <f>SUM(O347:O349)</f>
        <v>0</v>
      </c>
      <c r="P350" s="38"/>
      <c r="Q350" s="40"/>
      <c r="R350" s="16"/>
    </row>
    <row r="351" spans="1:18" ht="12.75" customHeight="1" thickTop="1" thickBot="1">
      <c r="A351" s="31"/>
      <c r="B351" s="31"/>
      <c r="C351" s="41"/>
      <c r="D351" s="31"/>
      <c r="E351" s="31"/>
      <c r="F351" s="31"/>
      <c r="G351" s="31"/>
      <c r="H351" s="42"/>
      <c r="I351" s="42"/>
      <c r="J351" s="42"/>
      <c r="K351" s="42"/>
      <c r="L351" s="42"/>
      <c r="M351" s="41"/>
      <c r="N351" s="41"/>
      <c r="O351" s="41"/>
      <c r="P351" s="41"/>
      <c r="Q351" s="43"/>
      <c r="R351" s="16"/>
    </row>
    <row r="352" spans="1:18" ht="12.75" customHeight="1" thickTop="1" thickBot="1">
      <c r="A352" s="93" t="s">
        <v>222</v>
      </c>
      <c r="B352" s="93"/>
      <c r="C352" s="93"/>
      <c r="D352" s="93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93"/>
      <c r="R352" s="16"/>
    </row>
    <row r="353" spans="1:18" ht="12.75" hidden="1" customHeight="1" outlineLevel="1">
      <c r="A353" s="34">
        <v>1</v>
      </c>
      <c r="B353" s="34"/>
      <c r="C353" s="35"/>
      <c r="D353" s="34"/>
      <c r="E353" s="34"/>
      <c r="F353" s="34"/>
      <c r="G353" s="34"/>
      <c r="H353" s="36"/>
      <c r="I353" s="36"/>
      <c r="J353" s="36"/>
      <c r="K353" s="36">
        <f>I353-J353</f>
        <v>0</v>
      </c>
      <c r="L353" s="36"/>
      <c r="M353" s="35"/>
      <c r="N353" s="35"/>
      <c r="O353" s="35"/>
      <c r="P353" s="35"/>
      <c r="Q353" s="37"/>
      <c r="R353" s="16"/>
    </row>
    <row r="354" spans="1:18" ht="12.75" hidden="1" customHeight="1" outlineLevel="1">
      <c r="A354" s="34">
        <v>2</v>
      </c>
      <c r="B354" s="34"/>
      <c r="C354" s="35"/>
      <c r="D354" s="34"/>
      <c r="E354" s="34"/>
      <c r="F354" s="34"/>
      <c r="G354" s="34"/>
      <c r="H354" s="36"/>
      <c r="I354" s="36"/>
      <c r="J354" s="36"/>
      <c r="K354" s="36">
        <f>I354-J354</f>
        <v>0</v>
      </c>
      <c r="L354" s="36"/>
      <c r="M354" s="35"/>
      <c r="N354" s="35"/>
      <c r="O354" s="35"/>
      <c r="P354" s="35"/>
      <c r="Q354" s="37"/>
      <c r="R354" s="16"/>
    </row>
    <row r="355" spans="1:18" ht="12.75" hidden="1" customHeight="1" outlineLevel="1">
      <c r="A355" s="34">
        <v>3</v>
      </c>
      <c r="B355" s="34"/>
      <c r="C355" s="35"/>
      <c r="D355" s="34"/>
      <c r="E355" s="34"/>
      <c r="F355" s="34"/>
      <c r="G355" s="34"/>
      <c r="H355" s="36"/>
      <c r="I355" s="36"/>
      <c r="J355" s="36"/>
      <c r="K355" s="36">
        <f>I355-J355</f>
        <v>0</v>
      </c>
      <c r="L355" s="36"/>
      <c r="M355" s="35"/>
      <c r="N355" s="35"/>
      <c r="O355" s="35"/>
      <c r="P355" s="35"/>
      <c r="Q355" s="37"/>
      <c r="R355" s="16"/>
    </row>
    <row r="356" spans="1:18" ht="12.75" customHeight="1" collapsed="1" thickTop="1" thickBot="1">
      <c r="A356" s="92" t="s">
        <v>223</v>
      </c>
      <c r="B356" s="92"/>
      <c r="C356" s="92"/>
      <c r="D356" s="92"/>
      <c r="E356" s="92"/>
      <c r="F356" s="92"/>
      <c r="G356" s="92"/>
      <c r="H356" s="38">
        <f>SUM(H353:H355)</f>
        <v>0</v>
      </c>
      <c r="I356" s="38">
        <f>SUM(I353:I355)</f>
        <v>0</v>
      </c>
      <c r="J356" s="38">
        <f>SUM(J353:J355)</f>
        <v>0</v>
      </c>
      <c r="K356" s="38">
        <f>I356-J356</f>
        <v>0</v>
      </c>
      <c r="L356" s="38">
        <f>SUM(L353:L355)</f>
        <v>0</v>
      </c>
      <c r="M356" s="38">
        <f>SUM(M353:M355)</f>
        <v>0</v>
      </c>
      <c r="N356" s="38">
        <f>SUM(N353:N355)</f>
        <v>0</v>
      </c>
      <c r="O356" s="38">
        <f>SUM(O353:O355)</f>
        <v>0</v>
      </c>
      <c r="P356" s="38"/>
      <c r="Q356" s="40"/>
      <c r="R356" s="16"/>
    </row>
    <row r="357" spans="1:18" ht="12.75" customHeight="1" thickTop="1" thickBot="1">
      <c r="A357" s="31"/>
      <c r="B357" s="31"/>
      <c r="C357" s="41"/>
      <c r="D357" s="31"/>
      <c r="E357" s="31"/>
      <c r="F357" s="31"/>
      <c r="G357" s="31"/>
      <c r="H357" s="42"/>
      <c r="I357" s="42"/>
      <c r="J357" s="42"/>
      <c r="K357" s="42"/>
      <c r="L357" s="42"/>
      <c r="M357" s="41"/>
      <c r="N357" s="41"/>
      <c r="O357" s="41"/>
      <c r="P357" s="41"/>
      <c r="Q357" s="43"/>
      <c r="R357" s="16"/>
    </row>
    <row r="358" spans="1:18" ht="12.75" customHeight="1" thickTop="1" thickBot="1">
      <c r="A358" s="93" t="s">
        <v>224</v>
      </c>
      <c r="B358" s="93"/>
      <c r="C358" s="93"/>
      <c r="D358" s="93"/>
      <c r="E358" s="93"/>
      <c r="F358" s="93"/>
      <c r="G358" s="93"/>
      <c r="H358" s="93"/>
      <c r="I358" s="93"/>
      <c r="J358" s="93"/>
      <c r="K358" s="93"/>
      <c r="L358" s="93"/>
      <c r="M358" s="93"/>
      <c r="N358" s="93"/>
      <c r="O358" s="93"/>
      <c r="P358" s="93"/>
      <c r="Q358" s="93"/>
      <c r="R358" s="16"/>
    </row>
    <row r="359" spans="1:18" ht="12.75" hidden="1" customHeight="1" outlineLevel="1">
      <c r="A359" s="34">
        <v>1</v>
      </c>
      <c r="B359" s="34"/>
      <c r="C359" s="35"/>
      <c r="D359" s="34"/>
      <c r="E359" s="34"/>
      <c r="F359" s="34"/>
      <c r="G359" s="34"/>
      <c r="H359" s="36"/>
      <c r="I359" s="36"/>
      <c r="J359" s="36"/>
      <c r="K359" s="36">
        <f>I359-J359</f>
        <v>0</v>
      </c>
      <c r="L359" s="36"/>
      <c r="M359" s="35"/>
      <c r="N359" s="35"/>
      <c r="O359" s="35"/>
      <c r="P359" s="35"/>
      <c r="Q359" s="37"/>
      <c r="R359" s="16"/>
    </row>
    <row r="360" spans="1:18" ht="12.75" hidden="1" customHeight="1" outlineLevel="1">
      <c r="A360" s="34">
        <v>2</v>
      </c>
      <c r="B360" s="34"/>
      <c r="C360" s="35"/>
      <c r="D360" s="34"/>
      <c r="E360" s="34"/>
      <c r="F360" s="34"/>
      <c r="G360" s="34"/>
      <c r="H360" s="36"/>
      <c r="I360" s="36"/>
      <c r="J360" s="36"/>
      <c r="K360" s="36">
        <f>I360-J360</f>
        <v>0</v>
      </c>
      <c r="L360" s="36"/>
      <c r="M360" s="35"/>
      <c r="N360" s="35"/>
      <c r="O360" s="35"/>
      <c r="P360" s="35"/>
      <c r="Q360" s="37"/>
      <c r="R360" s="16"/>
    </row>
    <row r="361" spans="1:18" ht="12.75" hidden="1" customHeight="1" outlineLevel="1">
      <c r="A361" s="34">
        <v>3</v>
      </c>
      <c r="B361" s="34"/>
      <c r="C361" s="35"/>
      <c r="D361" s="34"/>
      <c r="E361" s="34"/>
      <c r="F361" s="34"/>
      <c r="G361" s="34"/>
      <c r="H361" s="36"/>
      <c r="I361" s="36"/>
      <c r="J361" s="36"/>
      <c r="K361" s="36">
        <f>I361-J361</f>
        <v>0</v>
      </c>
      <c r="L361" s="36"/>
      <c r="M361" s="35"/>
      <c r="N361" s="35"/>
      <c r="O361" s="35"/>
      <c r="P361" s="35"/>
      <c r="Q361" s="37"/>
      <c r="R361" s="16"/>
    </row>
    <row r="362" spans="1:18" ht="12.75" customHeight="1" collapsed="1" thickTop="1" thickBot="1">
      <c r="A362" s="92" t="s">
        <v>225</v>
      </c>
      <c r="B362" s="92"/>
      <c r="C362" s="92"/>
      <c r="D362" s="92"/>
      <c r="E362" s="92"/>
      <c r="F362" s="92"/>
      <c r="G362" s="92"/>
      <c r="H362" s="38">
        <f>SUM(H359:H361)</f>
        <v>0</v>
      </c>
      <c r="I362" s="38">
        <f>SUM(I359:I361)</f>
        <v>0</v>
      </c>
      <c r="J362" s="38">
        <f>SUM(J359:J361)</f>
        <v>0</v>
      </c>
      <c r="K362" s="38">
        <f>I362-J362</f>
        <v>0</v>
      </c>
      <c r="L362" s="38">
        <f>SUM(L359:L361)</f>
        <v>0</v>
      </c>
      <c r="M362" s="38">
        <f>SUM(M359:M361)</f>
        <v>0</v>
      </c>
      <c r="N362" s="38">
        <f>SUM(N359:N361)</f>
        <v>0</v>
      </c>
      <c r="O362" s="38">
        <f>SUM(O359:O361)</f>
        <v>0</v>
      </c>
      <c r="P362" s="38"/>
      <c r="Q362" s="40"/>
      <c r="R362" s="16"/>
    </row>
    <row r="363" spans="1:18" ht="12.75" customHeight="1" thickTop="1" thickBot="1">
      <c r="A363" s="31"/>
      <c r="B363" s="31"/>
      <c r="C363" s="41"/>
      <c r="D363" s="31"/>
      <c r="E363" s="31"/>
      <c r="F363" s="31"/>
      <c r="G363" s="31"/>
      <c r="H363" s="42"/>
      <c r="I363" s="42"/>
      <c r="J363" s="42"/>
      <c r="K363" s="42"/>
      <c r="L363" s="42"/>
      <c r="M363" s="41"/>
      <c r="N363" s="41"/>
      <c r="O363" s="41"/>
      <c r="P363" s="41"/>
      <c r="Q363" s="43"/>
      <c r="R363" s="16"/>
    </row>
    <row r="364" spans="1:18" ht="12.75" customHeight="1" thickTop="1" thickBot="1">
      <c r="A364" s="93" t="s">
        <v>226</v>
      </c>
      <c r="B364" s="93"/>
      <c r="C364" s="93"/>
      <c r="D364" s="93"/>
      <c r="E364" s="93"/>
      <c r="F364" s="93"/>
      <c r="G364" s="93"/>
      <c r="H364" s="93"/>
      <c r="I364" s="93"/>
      <c r="J364" s="93"/>
      <c r="K364" s="93"/>
      <c r="L364" s="93"/>
      <c r="M364" s="93"/>
      <c r="N364" s="93"/>
      <c r="O364" s="93"/>
      <c r="P364" s="93"/>
      <c r="Q364" s="93"/>
      <c r="R364" s="16"/>
    </row>
    <row r="365" spans="1:18" s="10" customFormat="1" ht="43.5" customHeight="1" outlineLevel="1" thickTop="1" thickBot="1">
      <c r="A365" s="44"/>
      <c r="B365" s="44"/>
      <c r="C365" s="45" t="s">
        <v>95</v>
      </c>
      <c r="D365" s="44" t="s">
        <v>227</v>
      </c>
      <c r="E365" s="44">
        <v>2017</v>
      </c>
      <c r="F365" s="44" t="s">
        <v>161</v>
      </c>
      <c r="G365" s="44" t="s">
        <v>228</v>
      </c>
      <c r="H365" s="46">
        <v>40000</v>
      </c>
      <c r="I365" s="46">
        <v>40000</v>
      </c>
      <c r="J365" s="46"/>
      <c r="K365" s="46">
        <v>40000</v>
      </c>
      <c r="L365" s="46">
        <v>40000</v>
      </c>
      <c r="M365" s="45"/>
      <c r="N365" s="45"/>
      <c r="O365" s="45"/>
      <c r="P365" s="45"/>
      <c r="Q365" s="48"/>
      <c r="R365" s="18"/>
    </row>
    <row r="366" spans="1:18" ht="12.75" customHeight="1" outlineLevel="1" thickTop="1" thickBot="1">
      <c r="A366" s="34"/>
      <c r="B366" s="34"/>
      <c r="C366" s="35"/>
      <c r="D366" s="34"/>
      <c r="E366" s="34"/>
      <c r="F366" s="34"/>
      <c r="G366" s="34"/>
      <c r="H366" s="36"/>
      <c r="I366" s="36"/>
      <c r="J366" s="36"/>
      <c r="K366" s="36"/>
      <c r="L366" s="36"/>
      <c r="M366" s="35"/>
      <c r="N366" s="35"/>
      <c r="O366" s="35"/>
      <c r="P366" s="35"/>
      <c r="Q366" s="37"/>
      <c r="R366" s="16"/>
    </row>
    <row r="367" spans="1:18" ht="12.75" customHeight="1" outlineLevel="1" thickTop="1" thickBot="1">
      <c r="A367" s="34"/>
      <c r="B367" s="34"/>
      <c r="C367" s="35"/>
      <c r="D367" s="34"/>
      <c r="E367" s="34"/>
      <c r="F367" s="34"/>
      <c r="G367" s="34"/>
      <c r="H367" s="36"/>
      <c r="I367" s="36"/>
      <c r="J367" s="36"/>
      <c r="K367" s="36"/>
      <c r="L367" s="36"/>
      <c r="M367" s="35"/>
      <c r="N367" s="35"/>
      <c r="O367" s="35"/>
      <c r="P367" s="35"/>
      <c r="Q367" s="37"/>
      <c r="R367" s="16"/>
    </row>
    <row r="368" spans="1:18" ht="12.75" customHeight="1" thickTop="1" thickBot="1">
      <c r="A368" s="92" t="s">
        <v>229</v>
      </c>
      <c r="B368" s="92"/>
      <c r="C368" s="92"/>
      <c r="D368" s="92"/>
      <c r="E368" s="92"/>
      <c r="F368" s="92"/>
      <c r="G368" s="92"/>
      <c r="H368" s="38">
        <f>SUM(H365:H367)</f>
        <v>40000</v>
      </c>
      <c r="I368" s="38">
        <f>SUM(I365:I367)</f>
        <v>40000</v>
      </c>
      <c r="J368" s="38">
        <f>SUM(J365:J367)</f>
        <v>0</v>
      </c>
      <c r="K368" s="38">
        <f>I368-J368</f>
        <v>40000</v>
      </c>
      <c r="L368" s="38">
        <f>SUM(L365:L367)</f>
        <v>40000</v>
      </c>
      <c r="M368" s="38">
        <f>SUM(M365:M367)</f>
        <v>0</v>
      </c>
      <c r="N368" s="38">
        <f>SUM(N365:N367)</f>
        <v>0</v>
      </c>
      <c r="O368" s="38">
        <f>SUM(O365:O367)</f>
        <v>0</v>
      </c>
      <c r="P368" s="38"/>
      <c r="Q368" s="40"/>
      <c r="R368" s="16"/>
    </row>
    <row r="369" spans="1:18" ht="12.75" customHeight="1" thickTop="1" thickBot="1">
      <c r="A369" s="31"/>
      <c r="B369" s="31"/>
      <c r="C369" s="41"/>
      <c r="D369" s="31"/>
      <c r="E369" s="31"/>
      <c r="F369" s="31"/>
      <c r="G369" s="31"/>
      <c r="H369" s="42"/>
      <c r="I369" s="42"/>
      <c r="J369" s="42"/>
      <c r="K369" s="42"/>
      <c r="L369" s="42"/>
      <c r="M369" s="41"/>
      <c r="N369" s="41"/>
      <c r="O369" s="41"/>
      <c r="P369" s="41"/>
      <c r="Q369" s="43"/>
      <c r="R369" s="16"/>
    </row>
    <row r="370" spans="1:18" ht="12.75" customHeight="1" thickTop="1" thickBot="1">
      <c r="A370" s="102" t="s">
        <v>230</v>
      </c>
      <c r="B370" s="102"/>
      <c r="C370" s="102"/>
      <c r="D370" s="102"/>
      <c r="E370" s="102"/>
      <c r="F370" s="102"/>
      <c r="G370" s="102"/>
      <c r="H370" s="102"/>
      <c r="I370" s="102"/>
      <c r="J370" s="102"/>
      <c r="K370" s="102"/>
      <c r="L370" s="102"/>
      <c r="M370" s="102"/>
      <c r="N370" s="102"/>
      <c r="O370" s="102"/>
      <c r="P370" s="102"/>
      <c r="Q370" s="102"/>
      <c r="R370" s="16"/>
    </row>
    <row r="371" spans="1:18" ht="12.75" customHeight="1" thickTop="1" thickBot="1">
      <c r="A371" s="100" t="s">
        <v>231</v>
      </c>
      <c r="B371" s="100"/>
      <c r="C371" s="100"/>
      <c r="D371" s="100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6"/>
    </row>
    <row r="372" spans="1:18" ht="12.75" customHeight="1" thickTop="1" thickBot="1">
      <c r="A372" s="93" t="s">
        <v>232</v>
      </c>
      <c r="B372" s="93"/>
      <c r="C372" s="93"/>
      <c r="D372" s="93"/>
      <c r="E372" s="93"/>
      <c r="F372" s="93"/>
      <c r="G372" s="93"/>
      <c r="H372" s="93"/>
      <c r="I372" s="93"/>
      <c r="J372" s="93"/>
      <c r="K372" s="93"/>
      <c r="L372" s="93"/>
      <c r="M372" s="93"/>
      <c r="N372" s="93"/>
      <c r="O372" s="93"/>
      <c r="P372" s="93"/>
      <c r="Q372" s="93"/>
      <c r="R372" s="16"/>
    </row>
    <row r="373" spans="1:18" ht="12.75" hidden="1" customHeight="1" outlineLevel="1">
      <c r="A373" s="34">
        <v>1</v>
      </c>
      <c r="B373" s="34"/>
      <c r="C373" s="35"/>
      <c r="D373" s="34"/>
      <c r="E373" s="34"/>
      <c r="F373" s="34"/>
      <c r="G373" s="34"/>
      <c r="H373" s="36"/>
      <c r="I373" s="36"/>
      <c r="J373" s="36"/>
      <c r="K373" s="36">
        <f>I373-J373</f>
        <v>0</v>
      </c>
      <c r="L373" s="36"/>
      <c r="M373" s="35"/>
      <c r="N373" s="35"/>
      <c r="O373" s="35"/>
      <c r="P373" s="35"/>
      <c r="Q373" s="37"/>
      <c r="R373" s="16"/>
    </row>
    <row r="374" spans="1:18" ht="12.75" hidden="1" customHeight="1" outlineLevel="1">
      <c r="A374" s="34">
        <v>2</v>
      </c>
      <c r="B374" s="34"/>
      <c r="C374" s="35"/>
      <c r="D374" s="34"/>
      <c r="E374" s="34"/>
      <c r="F374" s="34"/>
      <c r="G374" s="34"/>
      <c r="H374" s="36"/>
      <c r="I374" s="36"/>
      <c r="J374" s="36"/>
      <c r="K374" s="36">
        <f>I374-J374</f>
        <v>0</v>
      </c>
      <c r="L374" s="36"/>
      <c r="M374" s="35"/>
      <c r="N374" s="35"/>
      <c r="O374" s="35"/>
      <c r="P374" s="35"/>
      <c r="Q374" s="37"/>
      <c r="R374" s="16"/>
    </row>
    <row r="375" spans="1:18" ht="12.75" hidden="1" customHeight="1" outlineLevel="1">
      <c r="A375" s="34">
        <v>3</v>
      </c>
      <c r="B375" s="34"/>
      <c r="C375" s="35"/>
      <c r="D375" s="34"/>
      <c r="E375" s="34"/>
      <c r="F375" s="34"/>
      <c r="G375" s="34"/>
      <c r="H375" s="36"/>
      <c r="I375" s="36"/>
      <c r="J375" s="36"/>
      <c r="K375" s="36">
        <f>I375-J375</f>
        <v>0</v>
      </c>
      <c r="L375" s="36"/>
      <c r="M375" s="35"/>
      <c r="N375" s="35"/>
      <c r="O375" s="35"/>
      <c r="P375" s="35"/>
      <c r="Q375" s="37"/>
      <c r="R375" s="16"/>
    </row>
    <row r="376" spans="1:18" ht="12.75" customHeight="1" collapsed="1" thickTop="1" thickBot="1">
      <c r="A376" s="92" t="s">
        <v>233</v>
      </c>
      <c r="B376" s="92"/>
      <c r="C376" s="92"/>
      <c r="D376" s="92"/>
      <c r="E376" s="92"/>
      <c r="F376" s="92"/>
      <c r="G376" s="92"/>
      <c r="H376" s="38">
        <f>SUM(H373:H375)</f>
        <v>0</v>
      </c>
      <c r="I376" s="38">
        <f>SUM(I373:I375)</f>
        <v>0</v>
      </c>
      <c r="J376" s="38">
        <f>SUM(J373:J375)</f>
        <v>0</v>
      </c>
      <c r="K376" s="38">
        <f>I376-J376</f>
        <v>0</v>
      </c>
      <c r="L376" s="38">
        <f>SUM(L373:L375)</f>
        <v>0</v>
      </c>
      <c r="M376" s="38">
        <f>SUM(M373:M375)</f>
        <v>0</v>
      </c>
      <c r="N376" s="38">
        <f>SUM(N373:N375)</f>
        <v>0</v>
      </c>
      <c r="O376" s="38">
        <f>SUM(O373:O375)</f>
        <v>0</v>
      </c>
      <c r="P376" s="38"/>
      <c r="Q376" s="40"/>
      <c r="R376" s="16"/>
    </row>
    <row r="377" spans="1:18" ht="12.75" customHeight="1" thickTop="1" thickBot="1">
      <c r="A377" s="31"/>
      <c r="B377" s="31"/>
      <c r="C377" s="41"/>
      <c r="D377" s="31"/>
      <c r="E377" s="31"/>
      <c r="F377" s="31"/>
      <c r="G377" s="31"/>
      <c r="H377" s="42"/>
      <c r="I377" s="42"/>
      <c r="J377" s="42"/>
      <c r="K377" s="42"/>
      <c r="L377" s="42"/>
      <c r="M377" s="41"/>
      <c r="N377" s="41"/>
      <c r="O377" s="41"/>
      <c r="P377" s="41"/>
      <c r="Q377" s="43"/>
      <c r="R377" s="16"/>
    </row>
    <row r="378" spans="1:18" ht="12.75" customHeight="1" thickTop="1" thickBot="1">
      <c r="A378" s="100" t="s">
        <v>234</v>
      </c>
      <c r="B378" s="100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6"/>
    </row>
    <row r="379" spans="1:18" ht="12.75" customHeight="1" thickTop="1" thickBot="1">
      <c r="A379" s="93" t="s">
        <v>235</v>
      </c>
      <c r="B379" s="93"/>
      <c r="C379" s="93"/>
      <c r="D379" s="93"/>
      <c r="E379" s="93"/>
      <c r="F379" s="93"/>
      <c r="G379" s="93"/>
      <c r="H379" s="93"/>
      <c r="I379" s="93"/>
      <c r="J379" s="93"/>
      <c r="K379" s="93"/>
      <c r="L379" s="93"/>
      <c r="M379" s="93"/>
      <c r="N379" s="93"/>
      <c r="O379" s="93"/>
      <c r="P379" s="93"/>
      <c r="Q379" s="93"/>
      <c r="R379" s="16"/>
    </row>
    <row r="380" spans="1:18" s="10" customFormat="1" ht="55.5" customHeight="1" thickTop="1" thickBot="1">
      <c r="A380" s="44">
        <v>1</v>
      </c>
      <c r="B380" s="44"/>
      <c r="C380" s="45" t="s">
        <v>102</v>
      </c>
      <c r="D380" s="44" t="s">
        <v>236</v>
      </c>
      <c r="E380" s="44">
        <v>2017</v>
      </c>
      <c r="F380" s="44" t="s">
        <v>161</v>
      </c>
      <c r="G380" s="44" t="s">
        <v>237</v>
      </c>
      <c r="H380" s="46">
        <v>220000</v>
      </c>
      <c r="I380" s="46">
        <v>220000</v>
      </c>
      <c r="J380" s="46">
        <v>0</v>
      </c>
      <c r="K380" s="45">
        <v>220000</v>
      </c>
      <c r="L380" s="45">
        <v>220000</v>
      </c>
      <c r="M380" s="45"/>
      <c r="N380" s="45"/>
      <c r="O380" s="45"/>
      <c r="P380" s="47" t="s">
        <v>186</v>
      </c>
      <c r="Q380" s="48"/>
      <c r="R380" s="18"/>
    </row>
    <row r="381" spans="1:18" s="10" customFormat="1" ht="71.25" customHeight="1" thickTop="1" thickBot="1">
      <c r="A381" s="44">
        <v>2</v>
      </c>
      <c r="B381" s="44"/>
      <c r="C381" s="45" t="s">
        <v>238</v>
      </c>
      <c r="D381" s="44" t="s">
        <v>239</v>
      </c>
      <c r="E381" s="44">
        <v>2017</v>
      </c>
      <c r="F381" s="44" t="s">
        <v>161</v>
      </c>
      <c r="G381" s="44" t="s">
        <v>240</v>
      </c>
      <c r="H381" s="46">
        <v>12000</v>
      </c>
      <c r="I381" s="46">
        <v>12000</v>
      </c>
      <c r="J381" s="46">
        <v>0</v>
      </c>
      <c r="K381" s="46">
        <v>12000</v>
      </c>
      <c r="L381" s="46">
        <v>12000</v>
      </c>
      <c r="M381" s="45"/>
      <c r="N381" s="45"/>
      <c r="O381" s="45"/>
      <c r="P381" s="47" t="s">
        <v>186</v>
      </c>
      <c r="Q381" s="48"/>
      <c r="R381" s="18"/>
    </row>
    <row r="382" spans="1:18" s="10" customFormat="1" ht="93" customHeight="1" thickTop="1" thickBot="1">
      <c r="A382" s="44">
        <v>3</v>
      </c>
      <c r="B382" s="44"/>
      <c r="C382" s="45" t="s">
        <v>241</v>
      </c>
      <c r="D382" s="44" t="s">
        <v>242</v>
      </c>
      <c r="E382" s="44">
        <v>2016</v>
      </c>
      <c r="F382" s="44" t="s">
        <v>29</v>
      </c>
      <c r="G382" s="44" t="s">
        <v>243</v>
      </c>
      <c r="H382" s="46">
        <v>30000</v>
      </c>
      <c r="I382" s="46">
        <v>30000</v>
      </c>
      <c r="J382" s="46">
        <v>0</v>
      </c>
      <c r="K382" s="46">
        <v>30000</v>
      </c>
      <c r="L382" s="46">
        <v>30000</v>
      </c>
      <c r="M382" s="45"/>
      <c r="N382" s="45"/>
      <c r="O382" s="45"/>
      <c r="P382" s="47" t="s">
        <v>186</v>
      </c>
      <c r="Q382" s="48"/>
      <c r="R382" s="18"/>
    </row>
    <row r="383" spans="1:18" s="13" customFormat="1" ht="67.5" customHeight="1" thickTop="1" thickBot="1">
      <c r="A383" s="66">
        <v>4</v>
      </c>
      <c r="B383" s="66"/>
      <c r="C383" s="45" t="s">
        <v>244</v>
      </c>
      <c r="D383" s="44" t="s">
        <v>245</v>
      </c>
      <c r="E383" s="66">
        <v>2017</v>
      </c>
      <c r="F383" s="66" t="s">
        <v>161</v>
      </c>
      <c r="G383" s="44" t="s">
        <v>246</v>
      </c>
      <c r="H383" s="67">
        <v>70000</v>
      </c>
      <c r="I383" s="67">
        <v>70000</v>
      </c>
      <c r="J383" s="67">
        <v>0</v>
      </c>
      <c r="K383" s="67">
        <v>70000</v>
      </c>
      <c r="L383" s="67">
        <v>70000</v>
      </c>
      <c r="M383" s="68"/>
      <c r="N383" s="68"/>
      <c r="O383" s="68"/>
      <c r="P383" s="47" t="s">
        <v>186</v>
      </c>
      <c r="Q383" s="69"/>
      <c r="R383" s="21"/>
    </row>
    <row r="384" spans="1:18" s="10" customFormat="1" ht="18" customHeight="1" thickTop="1" thickBot="1">
      <c r="A384" s="101" t="s">
        <v>247</v>
      </c>
      <c r="B384" s="101"/>
      <c r="C384" s="101"/>
      <c r="D384" s="101"/>
      <c r="E384" s="101"/>
      <c r="F384" s="101"/>
      <c r="G384" s="101"/>
      <c r="H384" s="49">
        <f>SUM(H380:H383)</f>
        <v>332000</v>
      </c>
      <c r="I384" s="49">
        <f>SUM(I380:I383)</f>
        <v>332000</v>
      </c>
      <c r="J384" s="49">
        <f>SUM(J380:J383)</f>
        <v>0</v>
      </c>
      <c r="K384" s="49">
        <f>I384-J384</f>
        <v>332000</v>
      </c>
      <c r="L384" s="49">
        <f>SUM(L380:L383)</f>
        <v>332000</v>
      </c>
      <c r="M384" s="49">
        <f>SUM(M380:M382)</f>
        <v>0</v>
      </c>
      <c r="N384" s="49">
        <f>SUM(N380:N382)</f>
        <v>0</v>
      </c>
      <c r="O384" s="49">
        <f>SUM(O380:O382)</f>
        <v>0</v>
      </c>
      <c r="P384" s="49"/>
      <c r="Q384" s="50"/>
      <c r="R384" s="18"/>
    </row>
    <row r="385" spans="1:18" ht="12.75" customHeight="1" thickTop="1" thickBot="1">
      <c r="A385" s="31"/>
      <c r="B385" s="31"/>
      <c r="C385" s="41"/>
      <c r="D385" s="31"/>
      <c r="E385" s="31"/>
      <c r="F385" s="31"/>
      <c r="G385" s="31"/>
      <c r="H385" s="42"/>
      <c r="I385" s="42"/>
      <c r="J385" s="42"/>
      <c r="K385" s="36"/>
      <c r="L385" s="42"/>
      <c r="M385" s="41"/>
      <c r="N385" s="41"/>
      <c r="O385" s="41"/>
      <c r="P385" s="41"/>
      <c r="Q385" s="43"/>
      <c r="R385" s="16"/>
    </row>
    <row r="386" spans="1:18" ht="12.75" customHeight="1" thickTop="1" thickBot="1">
      <c r="A386" s="93" t="s">
        <v>248</v>
      </c>
      <c r="B386" s="93"/>
      <c r="C386" s="93"/>
      <c r="D386" s="93"/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93"/>
      <c r="P386" s="93"/>
      <c r="Q386" s="93"/>
      <c r="R386" s="16"/>
    </row>
    <row r="387" spans="1:18" ht="12.75" hidden="1" customHeight="1" outlineLevel="1">
      <c r="A387" s="34">
        <v>1</v>
      </c>
      <c r="B387" s="34"/>
      <c r="C387" s="35"/>
      <c r="D387" s="34"/>
      <c r="E387" s="34"/>
      <c r="F387" s="34"/>
      <c r="G387" s="34"/>
      <c r="H387" s="36"/>
      <c r="I387" s="36"/>
      <c r="J387" s="36"/>
      <c r="K387" s="36">
        <f>I387-J387</f>
        <v>0</v>
      </c>
      <c r="L387" s="36"/>
      <c r="M387" s="35"/>
      <c r="N387" s="35"/>
      <c r="O387" s="35"/>
      <c r="P387" s="35"/>
      <c r="Q387" s="37"/>
      <c r="R387" s="16"/>
    </row>
    <row r="388" spans="1:18" ht="12.75" hidden="1" customHeight="1" outlineLevel="1">
      <c r="A388" s="34">
        <v>2</v>
      </c>
      <c r="B388" s="34"/>
      <c r="C388" s="35"/>
      <c r="D388" s="34"/>
      <c r="E388" s="34"/>
      <c r="F388" s="34"/>
      <c r="G388" s="34"/>
      <c r="H388" s="36"/>
      <c r="I388" s="36"/>
      <c r="J388" s="36"/>
      <c r="K388" s="36">
        <f>I388-J388</f>
        <v>0</v>
      </c>
      <c r="L388" s="36"/>
      <c r="M388" s="35"/>
      <c r="N388" s="35"/>
      <c r="O388" s="35"/>
      <c r="P388" s="35"/>
      <c r="Q388" s="37"/>
      <c r="R388" s="16"/>
    </row>
    <row r="389" spans="1:18" ht="12.75" hidden="1" customHeight="1" outlineLevel="1">
      <c r="A389" s="34">
        <v>3</v>
      </c>
      <c r="B389" s="34"/>
      <c r="C389" s="35"/>
      <c r="D389" s="34"/>
      <c r="E389" s="34"/>
      <c r="F389" s="34"/>
      <c r="G389" s="34"/>
      <c r="H389" s="36"/>
      <c r="I389" s="36"/>
      <c r="J389" s="36"/>
      <c r="K389" s="36">
        <f>I389-J389</f>
        <v>0</v>
      </c>
      <c r="L389" s="36"/>
      <c r="M389" s="35"/>
      <c r="N389" s="35"/>
      <c r="O389" s="35"/>
      <c r="P389" s="35"/>
      <c r="Q389" s="37"/>
      <c r="R389" s="16"/>
    </row>
    <row r="390" spans="1:18" ht="12.75" customHeight="1" collapsed="1" thickTop="1" thickBot="1">
      <c r="A390" s="92" t="s">
        <v>249</v>
      </c>
      <c r="B390" s="92"/>
      <c r="C390" s="92"/>
      <c r="D390" s="92"/>
      <c r="E390" s="92"/>
      <c r="F390" s="92"/>
      <c r="G390" s="92"/>
      <c r="H390" s="38">
        <f>SUM(H387:H389)</f>
        <v>0</v>
      </c>
      <c r="I390" s="38">
        <f>SUM(I387:I389)</f>
        <v>0</v>
      </c>
      <c r="J390" s="38">
        <f>SUM(J387:J389)</f>
        <v>0</v>
      </c>
      <c r="K390" s="38">
        <f>I390-J390</f>
        <v>0</v>
      </c>
      <c r="L390" s="38">
        <f>SUM(L387:L389)</f>
        <v>0</v>
      </c>
      <c r="M390" s="38">
        <f>SUM(M387:M389)</f>
        <v>0</v>
      </c>
      <c r="N390" s="38">
        <f>SUM(N387:N389)</f>
        <v>0</v>
      </c>
      <c r="O390" s="38">
        <f>SUM(O387:O389)</f>
        <v>0</v>
      </c>
      <c r="P390" s="38"/>
      <c r="Q390" s="40"/>
      <c r="R390" s="16"/>
    </row>
    <row r="391" spans="1:18" ht="12.75" customHeight="1" thickTop="1" thickBot="1">
      <c r="A391" s="31"/>
      <c r="B391" s="31"/>
      <c r="C391" s="41"/>
      <c r="D391" s="31"/>
      <c r="E391" s="31"/>
      <c r="F391" s="31"/>
      <c r="G391" s="31"/>
      <c r="H391" s="42"/>
      <c r="I391" s="42"/>
      <c r="J391" s="42"/>
      <c r="K391" s="42"/>
      <c r="L391" s="42"/>
      <c r="M391" s="41"/>
      <c r="N391" s="41"/>
      <c r="O391" s="41"/>
      <c r="P391" s="41"/>
      <c r="Q391" s="43"/>
      <c r="R391" s="16"/>
    </row>
    <row r="392" spans="1:18" ht="12.75" customHeight="1" thickTop="1" thickBot="1">
      <c r="A392" s="93" t="s">
        <v>250</v>
      </c>
      <c r="B392" s="93"/>
      <c r="C392" s="93"/>
      <c r="D392" s="93"/>
      <c r="E392" s="93"/>
      <c r="F392" s="93"/>
      <c r="G392" s="93"/>
      <c r="H392" s="93"/>
      <c r="I392" s="93"/>
      <c r="J392" s="93"/>
      <c r="K392" s="93"/>
      <c r="L392" s="93"/>
      <c r="M392" s="93"/>
      <c r="N392" s="93"/>
      <c r="O392" s="93"/>
      <c r="P392" s="93"/>
      <c r="Q392" s="93"/>
      <c r="R392" s="16"/>
    </row>
    <row r="393" spans="1:18" ht="12.75" hidden="1" customHeight="1" outlineLevel="1">
      <c r="A393" s="34">
        <v>1</v>
      </c>
      <c r="B393" s="34"/>
      <c r="C393" s="35"/>
      <c r="D393" s="34"/>
      <c r="E393" s="34"/>
      <c r="F393" s="34"/>
      <c r="G393" s="34"/>
      <c r="H393" s="36"/>
      <c r="I393" s="36"/>
      <c r="J393" s="36"/>
      <c r="K393" s="36">
        <f>I393-J393</f>
        <v>0</v>
      </c>
      <c r="L393" s="36"/>
      <c r="M393" s="35"/>
      <c r="N393" s="35"/>
      <c r="O393" s="35"/>
      <c r="P393" s="35"/>
      <c r="Q393" s="37"/>
      <c r="R393" s="16"/>
    </row>
    <row r="394" spans="1:18" ht="12.75" hidden="1" customHeight="1" outlineLevel="1">
      <c r="A394" s="34">
        <v>2</v>
      </c>
      <c r="B394" s="34"/>
      <c r="C394" s="35"/>
      <c r="D394" s="34"/>
      <c r="E394" s="34"/>
      <c r="F394" s="34"/>
      <c r="G394" s="34"/>
      <c r="H394" s="36"/>
      <c r="I394" s="36"/>
      <c r="J394" s="36"/>
      <c r="K394" s="36">
        <f>I394-J394</f>
        <v>0</v>
      </c>
      <c r="L394" s="36"/>
      <c r="M394" s="35"/>
      <c r="N394" s="35"/>
      <c r="O394" s="35"/>
      <c r="P394" s="35"/>
      <c r="Q394" s="37"/>
      <c r="R394" s="16"/>
    </row>
    <row r="395" spans="1:18" ht="12.75" hidden="1" customHeight="1" outlineLevel="1">
      <c r="A395" s="34">
        <v>3</v>
      </c>
      <c r="B395" s="34"/>
      <c r="C395" s="35"/>
      <c r="D395" s="34"/>
      <c r="E395" s="34"/>
      <c r="F395" s="34"/>
      <c r="G395" s="34"/>
      <c r="H395" s="36"/>
      <c r="I395" s="36"/>
      <c r="J395" s="36"/>
      <c r="K395" s="36">
        <f>I395-J395</f>
        <v>0</v>
      </c>
      <c r="L395" s="36"/>
      <c r="M395" s="35"/>
      <c r="N395" s="35"/>
      <c r="O395" s="35"/>
      <c r="P395" s="35"/>
      <c r="Q395" s="37"/>
      <c r="R395" s="16"/>
    </row>
    <row r="396" spans="1:18" ht="12.75" customHeight="1" collapsed="1" thickTop="1" thickBot="1">
      <c r="A396" s="92" t="s">
        <v>251</v>
      </c>
      <c r="B396" s="92"/>
      <c r="C396" s="92"/>
      <c r="D396" s="92"/>
      <c r="E396" s="92"/>
      <c r="F396" s="92"/>
      <c r="G396" s="92"/>
      <c r="H396" s="38">
        <f>SUM(H393:H395)</f>
        <v>0</v>
      </c>
      <c r="I396" s="38">
        <f>SUM(I393:I395)</f>
        <v>0</v>
      </c>
      <c r="J396" s="38">
        <f>SUM(J393:J395)</f>
        <v>0</v>
      </c>
      <c r="K396" s="38">
        <f>I396-J396</f>
        <v>0</v>
      </c>
      <c r="L396" s="38">
        <f>SUM(L393:L395)</f>
        <v>0</v>
      </c>
      <c r="M396" s="38">
        <f>SUM(M393:M395)</f>
        <v>0</v>
      </c>
      <c r="N396" s="38">
        <f>SUM(N393:N395)</f>
        <v>0</v>
      </c>
      <c r="O396" s="38">
        <f>SUM(O393:O395)</f>
        <v>0</v>
      </c>
      <c r="P396" s="38"/>
      <c r="Q396" s="40"/>
      <c r="R396" s="16"/>
    </row>
    <row r="397" spans="1:18" ht="12.75" customHeight="1" thickTop="1" thickBot="1">
      <c r="A397" s="31"/>
      <c r="B397" s="31"/>
      <c r="C397" s="41"/>
      <c r="D397" s="31"/>
      <c r="E397" s="31"/>
      <c r="F397" s="31"/>
      <c r="G397" s="31"/>
      <c r="H397" s="42"/>
      <c r="I397" s="42"/>
      <c r="J397" s="42"/>
      <c r="K397" s="42"/>
      <c r="L397" s="42"/>
      <c r="M397" s="41"/>
      <c r="N397" s="41"/>
      <c r="O397" s="41"/>
      <c r="P397" s="41"/>
      <c r="Q397" s="43"/>
      <c r="R397" s="16"/>
    </row>
    <row r="398" spans="1:18" ht="12.75" customHeight="1" thickTop="1" thickBot="1">
      <c r="A398" s="56"/>
      <c r="B398" s="56"/>
      <c r="C398" s="57"/>
      <c r="D398" s="56"/>
      <c r="E398" s="56"/>
      <c r="F398" s="56"/>
      <c r="G398" s="58"/>
      <c r="H398" s="59"/>
      <c r="I398" s="59"/>
      <c r="J398" s="59"/>
      <c r="K398" s="59"/>
      <c r="L398" s="59"/>
      <c r="M398" s="60"/>
      <c r="N398" s="57"/>
      <c r="O398" s="57"/>
      <c r="P398" s="57"/>
      <c r="Q398" s="61"/>
      <c r="R398" s="16"/>
    </row>
    <row r="399" spans="1:18" s="10" customFormat="1" ht="12.75" customHeight="1" thickTop="1" thickBot="1">
      <c r="A399" s="95" t="s">
        <v>252</v>
      </c>
      <c r="B399" s="95"/>
      <c r="C399" s="95"/>
      <c r="D399" s="95"/>
      <c r="E399" s="95"/>
      <c r="F399" s="95"/>
      <c r="G399" s="95"/>
      <c r="H399" s="67">
        <f t="shared" ref="H399:O399" si="4">(H12+H18+H24+H30+H35)+(H42+H46+H52+H58)+(H66+H72+H78+H84)+(H92+H98+H104)+(H112+H118+H124)</f>
        <v>209000</v>
      </c>
      <c r="I399" s="67">
        <f t="shared" si="4"/>
        <v>233800</v>
      </c>
      <c r="J399" s="67">
        <f t="shared" si="4"/>
        <v>55303.199999999997</v>
      </c>
      <c r="K399" s="67">
        <f t="shared" si="4"/>
        <v>178496.8</v>
      </c>
      <c r="L399" s="67">
        <f t="shared" si="4"/>
        <v>153696.79999999999</v>
      </c>
      <c r="M399" s="67">
        <f t="shared" si="4"/>
        <v>24800</v>
      </c>
      <c r="N399" s="67">
        <f t="shared" si="4"/>
        <v>0</v>
      </c>
      <c r="O399" s="67">
        <f t="shared" si="4"/>
        <v>0</v>
      </c>
      <c r="P399" s="67"/>
      <c r="Q399" s="48"/>
      <c r="R399" s="18"/>
    </row>
    <row r="400" spans="1:18" s="10" customFormat="1" ht="12.75" customHeight="1" thickTop="1" thickBot="1">
      <c r="A400" s="96" t="s">
        <v>253</v>
      </c>
      <c r="B400" s="96"/>
      <c r="C400" s="96"/>
      <c r="D400" s="96"/>
      <c r="E400" s="96"/>
      <c r="F400" s="96"/>
      <c r="G400" s="96"/>
      <c r="H400" s="67">
        <f t="shared" ref="H400:O400" si="5">(H135+H141+H146+H149+H154)+(H162+H168+H174)+(H182+H187)+(H195+H201+H207+H213+H219+H225+H231)</f>
        <v>183000</v>
      </c>
      <c r="I400" s="67">
        <f t="shared" si="5"/>
        <v>183000</v>
      </c>
      <c r="J400" s="67">
        <f t="shared" si="5"/>
        <v>0</v>
      </c>
      <c r="K400" s="67">
        <f t="shared" si="5"/>
        <v>183000</v>
      </c>
      <c r="L400" s="67">
        <f t="shared" si="5"/>
        <v>160000</v>
      </c>
      <c r="M400" s="67">
        <f t="shared" si="5"/>
        <v>23000</v>
      </c>
      <c r="N400" s="67">
        <f t="shared" si="5"/>
        <v>0</v>
      </c>
      <c r="O400" s="67">
        <f t="shared" si="5"/>
        <v>0</v>
      </c>
      <c r="P400" s="67"/>
      <c r="Q400" s="48"/>
      <c r="R400" s="18"/>
    </row>
    <row r="401" spans="1:18" s="10" customFormat="1" ht="12.75" customHeight="1" thickTop="1" thickBot="1">
      <c r="A401" s="97" t="s">
        <v>254</v>
      </c>
      <c r="B401" s="97"/>
      <c r="C401" s="97"/>
      <c r="D401" s="97"/>
      <c r="E401" s="97"/>
      <c r="F401" s="97"/>
      <c r="G401" s="97"/>
      <c r="H401" s="67">
        <f t="shared" ref="H401:O401" si="6">(H242+H246+H252+H258+H266)+(H274+H280+H286+H291)+(H299+H305)</f>
        <v>70765.55</v>
      </c>
      <c r="I401" s="67">
        <f t="shared" si="6"/>
        <v>70765.55</v>
      </c>
      <c r="J401" s="67">
        <f t="shared" si="6"/>
        <v>0</v>
      </c>
      <c r="K401" s="67">
        <f t="shared" si="6"/>
        <v>70765.55</v>
      </c>
      <c r="L401" s="67">
        <f t="shared" si="6"/>
        <v>70765.55</v>
      </c>
      <c r="M401" s="67">
        <f t="shared" si="6"/>
        <v>0</v>
      </c>
      <c r="N401" s="67">
        <f t="shared" si="6"/>
        <v>0</v>
      </c>
      <c r="O401" s="67">
        <f t="shared" si="6"/>
        <v>0</v>
      </c>
      <c r="P401" s="67"/>
      <c r="Q401" s="48"/>
      <c r="R401" s="18"/>
    </row>
    <row r="402" spans="1:18" s="10" customFormat="1" ht="12.75" customHeight="1" thickTop="1" thickBot="1">
      <c r="A402" s="98" t="s">
        <v>255</v>
      </c>
      <c r="B402" s="98"/>
      <c r="C402" s="98"/>
      <c r="D402" s="98"/>
      <c r="E402" s="98"/>
      <c r="F402" s="98"/>
      <c r="G402" s="98"/>
      <c r="H402" s="67">
        <f t="shared" ref="H402:O402" si="7">(H316+H322)+(H329+H335+H342)+(H350+H356+H362+H368)+(H376+H384+H390+H396)</f>
        <v>542000</v>
      </c>
      <c r="I402" s="67">
        <f t="shared" si="7"/>
        <v>542000</v>
      </c>
      <c r="J402" s="67">
        <f t="shared" si="7"/>
        <v>0</v>
      </c>
      <c r="K402" s="67">
        <f t="shared" si="7"/>
        <v>542000</v>
      </c>
      <c r="L402" s="67">
        <f t="shared" si="7"/>
        <v>502000</v>
      </c>
      <c r="M402" s="67">
        <f t="shared" si="7"/>
        <v>40000</v>
      </c>
      <c r="N402" s="67">
        <f t="shared" si="7"/>
        <v>0</v>
      </c>
      <c r="O402" s="67">
        <f t="shared" si="7"/>
        <v>0</v>
      </c>
      <c r="P402" s="67"/>
      <c r="Q402" s="48"/>
      <c r="R402" s="18"/>
    </row>
    <row r="403" spans="1:18" s="10" customFormat="1" ht="21.75" customHeight="1" thickTop="1" thickBot="1">
      <c r="A403" s="99" t="s">
        <v>256</v>
      </c>
      <c r="B403" s="99"/>
      <c r="C403" s="99"/>
      <c r="D403" s="99"/>
      <c r="E403" s="99"/>
      <c r="F403" s="99"/>
      <c r="G403" s="99"/>
      <c r="H403" s="80">
        <f t="shared" ref="H403:O403" si="8">SUM(H399:H402)</f>
        <v>1004765.55</v>
      </c>
      <c r="I403" s="80">
        <f t="shared" si="8"/>
        <v>1029565.55</v>
      </c>
      <c r="J403" s="80">
        <f t="shared" si="8"/>
        <v>55303.199999999997</v>
      </c>
      <c r="K403" s="80">
        <f t="shared" si="8"/>
        <v>974262.35</v>
      </c>
      <c r="L403" s="80">
        <f t="shared" si="8"/>
        <v>886462.35</v>
      </c>
      <c r="M403" s="80">
        <f t="shared" si="8"/>
        <v>87800</v>
      </c>
      <c r="N403" s="80">
        <f t="shared" si="8"/>
        <v>0</v>
      </c>
      <c r="O403" s="80">
        <f t="shared" si="8"/>
        <v>0</v>
      </c>
      <c r="P403" s="80"/>
      <c r="Q403" s="81"/>
      <c r="R403" s="18"/>
    </row>
    <row r="404" spans="1:18" s="10" customFormat="1" ht="12.75" customHeight="1" thickTop="1" thickBot="1">
      <c r="A404" s="82"/>
      <c r="B404" s="82"/>
      <c r="C404" s="76"/>
      <c r="D404" s="82"/>
      <c r="E404" s="82"/>
      <c r="F404" s="82"/>
      <c r="G404" s="66"/>
      <c r="H404" s="67"/>
      <c r="I404" s="67"/>
      <c r="J404" s="67"/>
      <c r="K404" s="67"/>
      <c r="L404" s="67"/>
      <c r="M404" s="68"/>
      <c r="N404" s="76"/>
      <c r="O404" s="76"/>
      <c r="P404" s="76"/>
      <c r="Q404" s="65"/>
      <c r="R404" s="18"/>
    </row>
    <row r="405" spans="1:18" s="10" customFormat="1" ht="12.75" customHeight="1" thickTop="1" thickBot="1">
      <c r="A405" s="82"/>
      <c r="B405" s="82"/>
      <c r="C405" s="76"/>
      <c r="D405" s="82"/>
      <c r="E405" s="82"/>
      <c r="F405" s="82"/>
      <c r="G405" s="66"/>
      <c r="H405" s="67"/>
      <c r="I405" s="67"/>
      <c r="J405" s="67"/>
      <c r="K405" s="67"/>
      <c r="L405" s="67" t="s">
        <v>257</v>
      </c>
      <c r="M405" s="83">
        <v>42899</v>
      </c>
      <c r="N405" s="76"/>
      <c r="O405" s="76"/>
      <c r="P405" s="76"/>
      <c r="Q405" s="65"/>
      <c r="R405" s="18"/>
    </row>
    <row r="406" spans="1:18" s="10" customFormat="1" ht="20.25" customHeight="1" thickTop="1" thickBot="1">
      <c r="A406" s="82"/>
      <c r="B406" s="82"/>
      <c r="C406" s="76"/>
      <c r="D406" s="90" t="s">
        <v>258</v>
      </c>
      <c r="E406" s="90"/>
      <c r="F406" s="90"/>
      <c r="G406" s="84">
        <v>377420.17</v>
      </c>
      <c r="H406" s="67"/>
      <c r="I406" s="67"/>
      <c r="J406" s="67"/>
      <c r="K406" s="67"/>
      <c r="L406" s="67"/>
      <c r="M406" s="68"/>
      <c r="N406" s="76"/>
      <c r="O406" s="76"/>
      <c r="P406" s="76"/>
      <c r="Q406" s="65"/>
      <c r="R406" s="18"/>
    </row>
    <row r="407" spans="1:18" s="10" customFormat="1" ht="19.5" customHeight="1" thickTop="1" thickBot="1">
      <c r="A407" s="82"/>
      <c r="B407" s="82"/>
      <c r="C407" s="76"/>
      <c r="D407" s="90" t="s">
        <v>259</v>
      </c>
      <c r="E407" s="90"/>
      <c r="F407" s="90"/>
      <c r="G407" s="84">
        <v>310000</v>
      </c>
      <c r="H407" s="67"/>
      <c r="I407" s="67"/>
      <c r="J407" s="67"/>
      <c r="K407" s="85"/>
      <c r="L407" s="85" t="s">
        <v>260</v>
      </c>
      <c r="M407" s="85"/>
      <c r="N407" s="76"/>
      <c r="O407" s="76"/>
      <c r="P407" s="76"/>
      <c r="Q407" s="65"/>
      <c r="R407" s="18"/>
    </row>
    <row r="408" spans="1:18" s="10" customFormat="1" ht="22.5" customHeight="1" thickTop="1" thickBot="1">
      <c r="A408" s="82"/>
      <c r="B408" s="82"/>
      <c r="C408" s="76"/>
      <c r="D408" s="86" t="s">
        <v>261</v>
      </c>
      <c r="E408" s="86">
        <v>2017</v>
      </c>
      <c r="F408" s="86"/>
      <c r="G408" s="84">
        <v>200000</v>
      </c>
      <c r="H408" s="67"/>
      <c r="I408" s="67"/>
      <c r="J408" s="67"/>
      <c r="K408" s="85"/>
      <c r="L408" s="85"/>
      <c r="M408" s="87"/>
      <c r="N408" s="76"/>
      <c r="O408" s="76"/>
      <c r="P408" s="76"/>
      <c r="Q408" s="65"/>
      <c r="R408" s="18"/>
    </row>
    <row r="409" spans="1:18" s="10" customFormat="1" ht="25.5" customHeight="1" thickTop="1" thickBot="1">
      <c r="A409" s="82"/>
      <c r="B409" s="82"/>
      <c r="C409" s="76"/>
      <c r="D409" s="91" t="s">
        <v>262</v>
      </c>
      <c r="E409" s="91"/>
      <c r="F409" s="91"/>
      <c r="G409" s="84">
        <f>SUM(G406:G408)</f>
        <v>887420.16999999993</v>
      </c>
      <c r="H409" s="67"/>
      <c r="I409" s="67"/>
      <c r="J409" s="67"/>
      <c r="K409" s="85"/>
      <c r="L409" s="85"/>
      <c r="M409" s="87"/>
      <c r="N409" s="76"/>
      <c r="O409" s="76"/>
      <c r="P409" s="76"/>
      <c r="Q409" s="65"/>
      <c r="R409" s="18"/>
    </row>
    <row r="410" spans="1:18" s="10" customFormat="1" ht="27" customHeight="1" thickTop="1" thickBot="1">
      <c r="A410" s="82"/>
      <c r="B410" s="82"/>
      <c r="C410" s="76"/>
      <c r="D410" s="91" t="s">
        <v>263</v>
      </c>
      <c r="E410" s="91"/>
      <c r="F410" s="91"/>
      <c r="G410" s="84">
        <f>L403</f>
        <v>886462.35</v>
      </c>
      <c r="H410" s="67"/>
      <c r="I410" s="67"/>
      <c r="J410" s="67"/>
      <c r="K410" s="85"/>
      <c r="L410" s="85"/>
      <c r="M410" s="88"/>
      <c r="N410" s="76"/>
      <c r="O410" s="76"/>
      <c r="P410" s="76"/>
      <c r="Q410" s="65"/>
      <c r="R410" s="18"/>
    </row>
    <row r="411" spans="1:18" ht="12.75" customHeight="1" thickTop="1" thickBot="1">
      <c r="A411" s="56"/>
      <c r="B411" s="56"/>
      <c r="C411" s="57"/>
      <c r="D411" s="94"/>
      <c r="E411" s="94"/>
      <c r="F411" s="94"/>
      <c r="G411" s="89"/>
      <c r="H411" s="59"/>
      <c r="I411" s="59"/>
      <c r="J411" s="59"/>
      <c r="K411" s="85"/>
      <c r="L411" s="85"/>
      <c r="M411" s="87"/>
      <c r="N411" s="57"/>
      <c r="O411" s="57"/>
      <c r="P411" s="57"/>
      <c r="Q411" s="61"/>
      <c r="R411" s="16"/>
    </row>
    <row r="412" spans="1:18" ht="12.75" customHeight="1" thickTop="1" thickBot="1">
      <c r="A412" s="56"/>
      <c r="B412" s="56"/>
      <c r="C412" s="57"/>
      <c r="D412" s="56"/>
      <c r="E412" s="56"/>
      <c r="F412" s="56"/>
      <c r="G412" s="58"/>
      <c r="H412" s="59"/>
      <c r="I412" s="59"/>
      <c r="J412" s="59"/>
      <c r="K412" s="85" t="s">
        <v>264</v>
      </c>
      <c r="L412" s="59"/>
      <c r="M412" s="87"/>
      <c r="N412" s="57"/>
      <c r="O412" s="57"/>
      <c r="P412" s="57"/>
      <c r="Q412" s="61"/>
      <c r="R412" s="16"/>
    </row>
    <row r="413" spans="1:18" ht="14.25" thickTop="1" thickBot="1">
      <c r="A413" s="23"/>
      <c r="B413" s="23"/>
      <c r="C413" s="24"/>
      <c r="D413" s="23"/>
      <c r="E413" s="23"/>
      <c r="F413" s="23"/>
      <c r="G413" s="25"/>
      <c r="H413" s="26"/>
      <c r="I413" s="26"/>
      <c r="J413" s="26"/>
      <c r="K413" s="26"/>
      <c r="L413" s="26"/>
      <c r="M413" s="27"/>
      <c r="N413" s="24"/>
      <c r="O413" s="24"/>
      <c r="P413" s="24"/>
      <c r="Q413" s="28"/>
    </row>
    <row r="414" spans="1:18" ht="14.25" thickTop="1" thickBot="1"/>
  </sheetData>
  <mergeCells count="215">
    <mergeCell ref="A21:Q21"/>
    <mergeCell ref="A35:G35"/>
    <mergeCell ref="A1:F1"/>
    <mergeCell ref="A2:Q2"/>
    <mergeCell ref="A3:A4"/>
    <mergeCell ref="B3:B4"/>
    <mergeCell ref="D3:D4"/>
    <mergeCell ref="E3:E4"/>
    <mergeCell ref="F3:F4"/>
    <mergeCell ref="A6:Q6"/>
    <mergeCell ref="A7:Q7"/>
    <mergeCell ref="A8:Q8"/>
    <mergeCell ref="A12:G12"/>
    <mergeCell ref="A18:G18"/>
    <mergeCell ref="A20:Q20"/>
    <mergeCell ref="A14:Q14"/>
    <mergeCell ref="K3:K4"/>
    <mergeCell ref="L3:L4"/>
    <mergeCell ref="M3:O3"/>
    <mergeCell ref="A37:Q37"/>
    <mergeCell ref="A38:Q38"/>
    <mergeCell ref="G3:G4"/>
    <mergeCell ref="H3:I3"/>
    <mergeCell ref="J3:J4"/>
    <mergeCell ref="A5:Q5"/>
    <mergeCell ref="A24:G24"/>
    <mergeCell ref="A26:Q26"/>
    <mergeCell ref="A30:G30"/>
    <mergeCell ref="A32:Q32"/>
    <mergeCell ref="A87:Q87"/>
    <mergeCell ref="A44:Q44"/>
    <mergeCell ref="A46:G46"/>
    <mergeCell ref="A54:Q54"/>
    <mergeCell ref="A58:G58"/>
    <mergeCell ref="A60:Q60"/>
    <mergeCell ref="A42:G42"/>
    <mergeCell ref="A88:Q88"/>
    <mergeCell ref="A86:Q86"/>
    <mergeCell ref="A62:Q62"/>
    <mergeCell ref="A107:Q107"/>
    <mergeCell ref="A39:Q39"/>
    <mergeCell ref="A61:Q61"/>
    <mergeCell ref="A92:G92"/>
    <mergeCell ref="A94:Q94"/>
    <mergeCell ref="A98:G98"/>
    <mergeCell ref="A100:Q100"/>
    <mergeCell ref="A48:Q48"/>
    <mergeCell ref="A52:G52"/>
    <mergeCell ref="A104:G104"/>
    <mergeCell ref="A106:Q106"/>
    <mergeCell ref="A108:Q108"/>
    <mergeCell ref="A66:G66"/>
    <mergeCell ref="A68:Q68"/>
    <mergeCell ref="A72:G72"/>
    <mergeCell ref="A74:Q74"/>
    <mergeCell ref="A78:G78"/>
    <mergeCell ref="A80:Q80"/>
    <mergeCell ref="A84:G84"/>
    <mergeCell ref="A146:G146"/>
    <mergeCell ref="A112:G112"/>
    <mergeCell ref="A114:Q114"/>
    <mergeCell ref="A118:G118"/>
    <mergeCell ref="A120:Q120"/>
    <mergeCell ref="A124:G124"/>
    <mergeCell ref="K126:K127"/>
    <mergeCell ref="L126:L127"/>
    <mergeCell ref="M126:O126"/>
    <mergeCell ref="A141:G141"/>
    <mergeCell ref="D126:D127"/>
    <mergeCell ref="E126:E127"/>
    <mergeCell ref="A143:Q143"/>
    <mergeCell ref="A128:Q128"/>
    <mergeCell ref="A129:Q129"/>
    <mergeCell ref="A130:Q130"/>
    <mergeCell ref="A131:Q131"/>
    <mergeCell ref="A135:G135"/>
    <mergeCell ref="A137:Q137"/>
    <mergeCell ref="A147:Q147"/>
    <mergeCell ref="A149:G149"/>
    <mergeCell ref="A151:Q151"/>
    <mergeCell ref="A154:G154"/>
    <mergeCell ref="F126:F127"/>
    <mergeCell ref="G126:G127"/>
    <mergeCell ref="H126:I126"/>
    <mergeCell ref="J126:J127"/>
    <mergeCell ref="A126:A127"/>
    <mergeCell ref="B126:B127"/>
    <mergeCell ref="A164:Q164"/>
    <mergeCell ref="A177:Q177"/>
    <mergeCell ref="A178:Q178"/>
    <mergeCell ref="A182:G182"/>
    <mergeCell ref="A156:Q156"/>
    <mergeCell ref="A157:Q157"/>
    <mergeCell ref="A158:Q158"/>
    <mergeCell ref="A162:G162"/>
    <mergeCell ref="A187:G187"/>
    <mergeCell ref="A189:Q189"/>
    <mergeCell ref="A190:Q190"/>
    <mergeCell ref="A191:Q191"/>
    <mergeCell ref="A184:Q184"/>
    <mergeCell ref="A168:G168"/>
    <mergeCell ref="A170:Q170"/>
    <mergeCell ref="A174:G174"/>
    <mergeCell ref="A176:Q176"/>
    <mergeCell ref="A207:G207"/>
    <mergeCell ref="A209:Q209"/>
    <mergeCell ref="A213:G213"/>
    <mergeCell ref="A215:Q215"/>
    <mergeCell ref="A195:G195"/>
    <mergeCell ref="A197:Q197"/>
    <mergeCell ref="A201:G201"/>
    <mergeCell ref="A203:Q203"/>
    <mergeCell ref="A231:G231"/>
    <mergeCell ref="A233:A234"/>
    <mergeCell ref="B233:B234"/>
    <mergeCell ref="H233:I233"/>
    <mergeCell ref="A219:G219"/>
    <mergeCell ref="A221:Q221"/>
    <mergeCell ref="A225:G225"/>
    <mergeCell ref="A227:Q227"/>
    <mergeCell ref="A244:Q244"/>
    <mergeCell ref="A246:G246"/>
    <mergeCell ref="J233:J234"/>
    <mergeCell ref="K233:K234"/>
    <mergeCell ref="L233:L234"/>
    <mergeCell ref="D233:D234"/>
    <mergeCell ref="E233:E234"/>
    <mergeCell ref="F233:F234"/>
    <mergeCell ref="G233:G234"/>
    <mergeCell ref="A235:Q235"/>
    <mergeCell ref="A236:Q236"/>
    <mergeCell ref="A237:Q237"/>
    <mergeCell ref="A238:Q238"/>
    <mergeCell ref="M233:O233"/>
    <mergeCell ref="A242:G242"/>
    <mergeCell ref="A252:G252"/>
    <mergeCell ref="A280:G280"/>
    <mergeCell ref="A282:Q282"/>
    <mergeCell ref="A286:G286"/>
    <mergeCell ref="A276:Q276"/>
    <mergeCell ref="A248:Q248"/>
    <mergeCell ref="A288:Q288"/>
    <mergeCell ref="A299:G299"/>
    <mergeCell ref="A254:Q254"/>
    <mergeCell ref="A258:G258"/>
    <mergeCell ref="A260:Q260"/>
    <mergeCell ref="A266:G266"/>
    <mergeCell ref="A268:Q268"/>
    <mergeCell ref="A269:Q269"/>
    <mergeCell ref="A270:Q270"/>
    <mergeCell ref="A274:G274"/>
    <mergeCell ref="A325:Q325"/>
    <mergeCell ref="A301:Q301"/>
    <mergeCell ref="A305:G305"/>
    <mergeCell ref="A307:A308"/>
    <mergeCell ref="B307:B308"/>
    <mergeCell ref="D307:D308"/>
    <mergeCell ref="A322:G322"/>
    <mergeCell ref="A324:Q324"/>
    <mergeCell ref="A309:Q309"/>
    <mergeCell ref="A310:Q310"/>
    <mergeCell ref="G307:G308"/>
    <mergeCell ref="H307:I307"/>
    <mergeCell ref="A291:G291"/>
    <mergeCell ref="A293:Q293"/>
    <mergeCell ref="A294:Q294"/>
    <mergeCell ref="A295:Q295"/>
    <mergeCell ref="A316:G316"/>
    <mergeCell ref="A318:Q318"/>
    <mergeCell ref="J307:J308"/>
    <mergeCell ref="K307:K308"/>
    <mergeCell ref="L307:L308"/>
    <mergeCell ref="M307:O307"/>
    <mergeCell ref="A311:Q311"/>
    <mergeCell ref="A312:Q312"/>
    <mergeCell ref="E307:E308"/>
    <mergeCell ref="F307:F308"/>
    <mergeCell ref="A337:Q337"/>
    <mergeCell ref="A338:Q338"/>
    <mergeCell ref="A342:G342"/>
    <mergeCell ref="A344:Q344"/>
    <mergeCell ref="A326:Q326"/>
    <mergeCell ref="A329:G329"/>
    <mergeCell ref="A331:Q331"/>
    <mergeCell ref="A335:G335"/>
    <mergeCell ref="A368:G368"/>
    <mergeCell ref="A346:Q346"/>
    <mergeCell ref="A350:G350"/>
    <mergeCell ref="A352:Q352"/>
    <mergeCell ref="A356:G356"/>
    <mergeCell ref="A345:Q345"/>
    <mergeCell ref="A358:Q358"/>
    <mergeCell ref="A362:G362"/>
    <mergeCell ref="A364:Q364"/>
    <mergeCell ref="A378:Q378"/>
    <mergeCell ref="A379:Q379"/>
    <mergeCell ref="A384:G384"/>
    <mergeCell ref="A386:Q386"/>
    <mergeCell ref="A370:Q370"/>
    <mergeCell ref="A371:Q371"/>
    <mergeCell ref="A372:Q372"/>
    <mergeCell ref="A376:G376"/>
    <mergeCell ref="D411:F411"/>
    <mergeCell ref="A396:G396"/>
    <mergeCell ref="A399:G399"/>
    <mergeCell ref="A400:G400"/>
    <mergeCell ref="A401:G401"/>
    <mergeCell ref="A402:G402"/>
    <mergeCell ref="A403:G403"/>
    <mergeCell ref="D406:F406"/>
    <mergeCell ref="D407:F407"/>
    <mergeCell ref="D409:F409"/>
    <mergeCell ref="A390:G390"/>
    <mergeCell ref="A392:Q392"/>
    <mergeCell ref="D410:F410"/>
  </mergeCells>
  <phoneticPr fontId="0" type="noConversion"/>
  <printOptions horizontalCentered="1"/>
  <pageMargins left="0.118055555555556" right="0.196527777777778" top="0.118055555555556" bottom="0.19791666666666699" header="0.51180555555555496" footer="0.27569444444444402"/>
  <pageSetup paperSize="9" scale="55" firstPageNumber="0" orientation="landscape" r:id="rId1"/>
  <headerFooter>
    <oddFooter>&amp;R&amp;"Verdana,Κανονικά"&amp;8&amp;P</oddFooter>
  </headerFooter>
  <rowBreaks count="4" manualBreakCount="4">
    <brk id="47" max="16383" man="1"/>
    <brk id="232" max="16383" man="1"/>
    <brk id="290" max="16" man="1"/>
    <brk id="378" max="1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ΙΔΙΟΙ ΠΟΡΟΙ</vt:lpstr>
      <vt:lpstr>'ΙΔΙΟΙ ΠΟΡΟΙ'!__xlnm.Print_Area</vt:lpstr>
      <vt:lpstr>'ΙΔΙΟΙ ΠΟΡΟΙ'!Print_Area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E.Damoulaki</dc:creator>
  <cp:lastModifiedBy>M.Parzi</cp:lastModifiedBy>
  <cp:revision>0</cp:revision>
  <cp:lastPrinted>2017-10-04T09:19:25Z</cp:lastPrinted>
  <dcterms:created xsi:type="dcterms:W3CDTF">2012-01-19T09:24:21Z</dcterms:created>
  <dcterms:modified xsi:type="dcterms:W3CDTF">2017-10-04T09:19:27Z</dcterms:modified>
</cp:coreProperties>
</file>