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bookViews>
    <workbookView xWindow="1650" yWindow="600" windowWidth="20730" windowHeight="11760" tabRatio="907" activeTab="9"/>
  </bookViews>
  <sheets>
    <sheet name="SITES" sheetId="1" r:id="rId1"/>
    <sheet name="VARIATION" sheetId="2" state="hidden" r:id="rId2"/>
    <sheet name="Access_Site" sheetId="6" state="hidden" r:id="rId3"/>
    <sheet name="Access_Variation" sheetId="9" state="hidden" r:id="rId4"/>
    <sheet name="3W" sheetId="10" state="hidden" r:id="rId5"/>
    <sheet name="geo" sheetId="21" r:id="rId6"/>
    <sheet name="Protection" sheetId="11" r:id="rId7"/>
    <sheet name="Protection de lenfance" sheetId="18" r:id="rId8"/>
    <sheet name="Violence basee sur le Genre" sheetId="19" r:id="rId9"/>
    <sheet name="Eau et Sanitation" sheetId="12" r:id="rId10"/>
    <sheet name="Education" sheetId="14" r:id="rId11"/>
    <sheet name="Sante" sheetId="15" r:id="rId12"/>
    <sheet name="Securite Alimentaire" sheetId="16" r:id="rId13"/>
    <sheet name="Nutrition" sheetId="13" r:id="rId14"/>
    <sheet name="CCCM Abris et NFI" sheetId="17" r:id="rId15"/>
    <sheet name="MSSC" sheetId="20" r:id="rId16"/>
  </sheets>
  <definedNames>
    <definedName name="_xlnm._FilterDatabase" localSheetId="4" hidden="1">'3W'!$A$2:$BH$2</definedName>
    <definedName name="_xlnm._FilterDatabase" localSheetId="2" hidden="1">Access_Site!$A$1:$BD$1</definedName>
    <definedName name="_xlnm._FilterDatabase" localSheetId="9" hidden="1">'Eau et Sanitation'!$C$1:$Q$76</definedName>
    <definedName name="_xlnm._FilterDatabase" localSheetId="0" hidden="1">SITES!#REF!</definedName>
    <definedName name="_xlnm._FilterDatabase" localSheetId="1" hidden="1">VARIATION!$A$2:$AH$80</definedName>
    <definedName name="A2_11">#REF!</definedName>
    <definedName name="A2_111">#REF!</definedName>
    <definedName name="A2_12">#REF!</definedName>
    <definedName name="A2_21">#REF!</definedName>
    <definedName name="A2_22">#REF!</definedName>
    <definedName name="A2_23">#REF!</definedName>
    <definedName name="A2_31">#REF!</definedName>
    <definedName name="A2_32">#REF!</definedName>
    <definedName name="A2_41">#REF!</definedName>
    <definedName name="A2_42">#REF!</definedName>
    <definedName name="A2_43">#REF!</definedName>
    <definedName name="A2_51">#REF!</definedName>
    <definedName name="A2_52">#REF!</definedName>
    <definedName name="A2_53">#REF!</definedName>
    <definedName name="A2_61">#REF!</definedName>
    <definedName name="A2_62">#REF!</definedName>
    <definedName name="A2_63">#REF!</definedName>
    <definedName name="A2_71">#REF!</definedName>
    <definedName name="_xlnm.Print_Area" localSheetId="4">'3W'!$A$1:$U$92</definedName>
    <definedName name="Referencement">#REF!</definedName>
    <definedName name="Sites">SITES!#REF!</definedName>
    <definedName name="SSID">SITES!#REF!</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K33" i="20" l="1"/>
  <c r="K32" i="20"/>
  <c r="K31" i="20"/>
  <c r="K29" i="20"/>
  <c r="K28" i="20"/>
  <c r="K27" i="20"/>
  <c r="K25" i="20"/>
  <c r="K24" i="20"/>
  <c r="K22" i="20"/>
  <c r="K21" i="20"/>
  <c r="K20" i="20"/>
  <c r="K19" i="20"/>
  <c r="K18" i="20"/>
  <c r="K17" i="20"/>
  <c r="K16" i="20"/>
  <c r="K15" i="20"/>
  <c r="K13" i="20"/>
  <c r="K12" i="20"/>
  <c r="K11" i="20"/>
  <c r="K10" i="20"/>
  <c r="K9" i="20"/>
  <c r="K8" i="20"/>
  <c r="K5" i="20"/>
  <c r="K4" i="20"/>
  <c r="K33" i="17"/>
  <c r="K32" i="17"/>
  <c r="K31" i="17"/>
  <c r="K29" i="17"/>
  <c r="K28" i="17"/>
  <c r="K27" i="17"/>
  <c r="K25" i="17"/>
  <c r="K24" i="17"/>
  <c r="K22" i="17"/>
  <c r="K21" i="17"/>
  <c r="K20" i="17"/>
  <c r="K19" i="17"/>
  <c r="K18" i="17"/>
  <c r="K17" i="17"/>
  <c r="K16" i="17"/>
  <c r="K15" i="17"/>
  <c r="K13" i="17"/>
  <c r="K12" i="17"/>
  <c r="K11" i="17"/>
  <c r="K10" i="17"/>
  <c r="K9" i="17"/>
  <c r="K8" i="17"/>
  <c r="K5" i="17"/>
  <c r="K4" i="17"/>
  <c r="K33" i="13"/>
  <c r="K32" i="13"/>
  <c r="K31" i="13"/>
  <c r="K29" i="13"/>
  <c r="K28" i="13"/>
  <c r="K27" i="13"/>
  <c r="K25" i="13"/>
  <c r="K24" i="13"/>
  <c r="K22" i="13"/>
  <c r="K21" i="13"/>
  <c r="K20" i="13"/>
  <c r="K19" i="13"/>
  <c r="K18" i="13"/>
  <c r="K17" i="13"/>
  <c r="K16" i="13"/>
  <c r="K15" i="13"/>
  <c r="K13" i="13"/>
  <c r="K12" i="13"/>
  <c r="K11" i="13"/>
  <c r="K10" i="13"/>
  <c r="K9" i="13"/>
  <c r="K8" i="13"/>
  <c r="K5" i="13"/>
  <c r="K4" i="13"/>
  <c r="K33" i="16"/>
  <c r="K32" i="16"/>
  <c r="K31" i="16"/>
  <c r="K29" i="16"/>
  <c r="K28" i="16"/>
  <c r="K27" i="16"/>
  <c r="K25" i="16"/>
  <c r="K24" i="16"/>
  <c r="K22" i="16"/>
  <c r="K21" i="16"/>
  <c r="K20" i="16"/>
  <c r="K19" i="16"/>
  <c r="K18" i="16"/>
  <c r="K17" i="16"/>
  <c r="K16" i="16"/>
  <c r="K15" i="16"/>
  <c r="K13" i="16"/>
  <c r="K12" i="16"/>
  <c r="K11" i="16"/>
  <c r="K10" i="16"/>
  <c r="K9" i="16"/>
  <c r="K8" i="16"/>
  <c r="K5" i="16"/>
  <c r="K4" i="16"/>
  <c r="K33" i="15"/>
  <c r="K32" i="15"/>
  <c r="K31" i="15"/>
  <c r="K29" i="15"/>
  <c r="K28" i="15"/>
  <c r="K27" i="15"/>
  <c r="K25" i="15"/>
  <c r="K24" i="15"/>
  <c r="K22" i="15"/>
  <c r="K21" i="15"/>
  <c r="K20" i="15"/>
  <c r="K19" i="15"/>
  <c r="K18" i="15"/>
  <c r="K17" i="15"/>
  <c r="K16" i="15"/>
  <c r="K15" i="15"/>
  <c r="K13" i="15"/>
  <c r="K12" i="15"/>
  <c r="K11" i="15"/>
  <c r="K10" i="15"/>
  <c r="K9" i="15"/>
  <c r="K8" i="15"/>
  <c r="K5" i="15"/>
  <c r="K4" i="15"/>
  <c r="K33" i="14"/>
  <c r="K32" i="14"/>
  <c r="K31" i="14"/>
  <c r="K29" i="14"/>
  <c r="K28" i="14"/>
  <c r="K27" i="14"/>
  <c r="K25" i="14"/>
  <c r="K24" i="14"/>
  <c r="K22" i="14"/>
  <c r="K21" i="14"/>
  <c r="K20" i="14"/>
  <c r="K19" i="14"/>
  <c r="K18" i="14"/>
  <c r="K17" i="14"/>
  <c r="K16" i="14"/>
  <c r="K15" i="14"/>
  <c r="K13" i="14"/>
  <c r="K12" i="14"/>
  <c r="K11" i="14"/>
  <c r="K10" i="14"/>
  <c r="K9" i="14"/>
  <c r="K8" i="14"/>
  <c r="K5" i="14"/>
  <c r="K4" i="14"/>
  <c r="K33" i="12"/>
  <c r="K32" i="12"/>
  <c r="K31" i="12"/>
  <c r="K29" i="12"/>
  <c r="K28" i="12"/>
  <c r="K27" i="12"/>
  <c r="K25" i="12"/>
  <c r="K24" i="12"/>
  <c r="K22" i="12"/>
  <c r="K21" i="12"/>
  <c r="K20" i="12"/>
  <c r="K19" i="12"/>
  <c r="K18" i="12"/>
  <c r="K17" i="12"/>
  <c r="K16" i="12"/>
  <c r="K15" i="12"/>
  <c r="K13" i="12"/>
  <c r="K12" i="12"/>
  <c r="K11" i="12"/>
  <c r="K10" i="12"/>
  <c r="K9" i="12"/>
  <c r="K8" i="12"/>
  <c r="K5" i="12"/>
  <c r="K4" i="12"/>
  <c r="K33" i="19"/>
  <c r="K32" i="19"/>
  <c r="K31" i="19"/>
  <c r="K29" i="19"/>
  <c r="K28" i="19"/>
  <c r="K27" i="19"/>
  <c r="K25" i="19"/>
  <c r="K24" i="19"/>
  <c r="K22" i="19"/>
  <c r="K21" i="19"/>
  <c r="K20" i="19"/>
  <c r="K19" i="19"/>
  <c r="K18" i="19"/>
  <c r="K17" i="19"/>
  <c r="K16" i="19"/>
  <c r="K15" i="19"/>
  <c r="K13" i="19"/>
  <c r="K12" i="19"/>
  <c r="K11" i="19"/>
  <c r="K10" i="19"/>
  <c r="K9" i="19"/>
  <c r="K8" i="19"/>
  <c r="K5" i="19"/>
  <c r="K4" i="19"/>
  <c r="K33" i="18"/>
  <c r="K32" i="18"/>
  <c r="K31" i="18"/>
  <c r="K29" i="18"/>
  <c r="K28" i="18"/>
  <c r="K27" i="18"/>
  <c r="K25" i="18"/>
  <c r="K24" i="18"/>
  <c r="K22" i="18"/>
  <c r="K21" i="18"/>
  <c r="K20" i="18"/>
  <c r="K19" i="18"/>
  <c r="K18" i="18"/>
  <c r="K17" i="18"/>
  <c r="K16" i="18"/>
  <c r="K15" i="18"/>
  <c r="K13" i="18"/>
  <c r="K12" i="18"/>
  <c r="K11" i="18"/>
  <c r="K10" i="18"/>
  <c r="K9" i="18"/>
  <c r="K8" i="18"/>
  <c r="K5" i="18"/>
  <c r="K4" i="18"/>
  <c r="K33" i="11"/>
  <c r="K32" i="11"/>
  <c r="K31" i="11"/>
  <c r="K29" i="11"/>
  <c r="K28" i="11"/>
  <c r="K27" i="11"/>
  <c r="K25" i="11"/>
  <c r="K24" i="11"/>
  <c r="K22" i="11"/>
  <c r="K21" i="11"/>
  <c r="K20" i="11"/>
  <c r="K19" i="11"/>
  <c r="K18" i="11"/>
  <c r="K17" i="11"/>
  <c r="K16" i="11"/>
  <c r="K15" i="11"/>
  <c r="K13" i="11"/>
  <c r="K12" i="11"/>
  <c r="K11" i="11"/>
  <c r="K10" i="11"/>
  <c r="K9" i="11"/>
  <c r="K8" i="11"/>
  <c r="K5" i="11"/>
  <c r="K4" i="11"/>
  <c r="K15" i="1" l="1"/>
  <c r="K12" i="1"/>
  <c r="K11" i="1"/>
  <c r="K10" i="1"/>
  <c r="K25" i="1" l="1"/>
  <c r="K33" i="1" l="1"/>
  <c r="K32" i="1"/>
  <c r="K31" i="1"/>
  <c r="K29" i="1"/>
  <c r="K28" i="1"/>
  <c r="K27" i="1"/>
  <c r="K24" i="1"/>
  <c r="K22" i="1"/>
  <c r="K21" i="1"/>
  <c r="K20" i="1"/>
  <c r="K19" i="1"/>
  <c r="K18" i="1"/>
  <c r="K17" i="1"/>
  <c r="K16" i="1"/>
  <c r="K13" i="1"/>
  <c r="K9" i="1"/>
  <c r="K8" i="1"/>
  <c r="K5" i="1"/>
  <c r="K4" i="1"/>
  <c r="AH42" i="2"/>
  <c r="B8" i="2"/>
  <c r="B20" i="2"/>
  <c r="B13" i="2"/>
  <c r="B14" i="2"/>
  <c r="B16" i="2"/>
  <c r="B39" i="2"/>
  <c r="B24" i="2"/>
  <c r="B27" i="2"/>
  <c r="B29" i="2"/>
  <c r="B30" i="2"/>
  <c r="B32" i="2"/>
  <c r="B33" i="2"/>
  <c r="B34" i="2"/>
  <c r="B36" i="2"/>
  <c r="B37" i="2"/>
  <c r="B40" i="2"/>
  <c r="B41" i="2"/>
  <c r="B44" i="2"/>
  <c r="B45" i="2"/>
  <c r="B46" i="2"/>
  <c r="B48" i="2"/>
  <c r="B17" i="2"/>
  <c r="B50" i="2"/>
  <c r="B52" i="2"/>
  <c r="B53" i="2"/>
  <c r="B55" i="2"/>
  <c r="B38" i="2"/>
  <c r="B59" i="2"/>
  <c r="B60" i="2"/>
  <c r="B64" i="2"/>
  <c r="B66" i="2"/>
  <c r="B67" i="2"/>
  <c r="B69" i="2"/>
  <c r="B73" i="2"/>
  <c r="B74" i="2"/>
  <c r="B79" i="2"/>
  <c r="B80" i="2"/>
  <c r="B68" i="2"/>
  <c r="B82" i="2"/>
  <c r="B83" i="2"/>
  <c r="B84" i="2"/>
  <c r="B75" i="2"/>
  <c r="B77" i="2"/>
  <c r="B76" i="2"/>
  <c r="B25" i="2"/>
  <c r="B65" i="2"/>
  <c r="B21" i="2"/>
  <c r="B58" i="2"/>
  <c r="B15" i="2"/>
  <c r="B19" i="2"/>
  <c r="B56" i="2"/>
  <c r="B47" i="2"/>
  <c r="B57" i="2"/>
  <c r="B26" i="2"/>
  <c r="B54" i="2"/>
  <c r="B63" i="2"/>
  <c r="B35" i="2"/>
  <c r="B43" i="2"/>
  <c r="B78" i="2"/>
  <c r="B18" i="2"/>
  <c r="B31" i="2"/>
  <c r="B71" i="2"/>
  <c r="B7" i="2"/>
  <c r="B28" i="2"/>
  <c r="B42" i="2"/>
  <c r="B81" i="2"/>
  <c r="B72" i="2"/>
  <c r="B49" i="2"/>
  <c r="B61" i="2"/>
  <c r="B70" i="2"/>
  <c r="B12" i="2"/>
  <c r="B9" i="2"/>
  <c r="B11" i="2"/>
  <c r="B10" i="2"/>
  <c r="B22" i="2"/>
  <c r="B23" i="2"/>
  <c r="B62" i="2"/>
  <c r="B51" i="2"/>
  <c r="F8" i="2"/>
  <c r="F20" i="2"/>
  <c r="F13" i="2"/>
  <c r="F14" i="2"/>
  <c r="F16" i="2"/>
  <c r="F39" i="2"/>
  <c r="F24" i="2"/>
  <c r="F27" i="2"/>
  <c r="F29" i="2"/>
  <c r="F30" i="2"/>
  <c r="F32" i="2"/>
  <c r="F33" i="2"/>
  <c r="F34" i="2"/>
  <c r="F36" i="2"/>
  <c r="F37" i="2"/>
  <c r="F40" i="2"/>
  <c r="F41" i="2"/>
  <c r="F44" i="2"/>
  <c r="F45" i="2"/>
  <c r="F46" i="2"/>
  <c r="F48" i="2"/>
  <c r="F17" i="2"/>
  <c r="F50" i="2"/>
  <c r="F52" i="2"/>
  <c r="F53" i="2"/>
  <c r="F55" i="2"/>
  <c r="F38" i="2"/>
  <c r="F59" i="2"/>
  <c r="F60" i="2"/>
  <c r="F64" i="2"/>
  <c r="F66" i="2"/>
  <c r="F67" i="2"/>
  <c r="F69" i="2"/>
  <c r="F73" i="2"/>
  <c r="F74" i="2"/>
  <c r="F79" i="2"/>
  <c r="F80" i="2"/>
  <c r="F68" i="2"/>
  <c r="F82" i="2"/>
  <c r="F83" i="2"/>
  <c r="F84" i="2"/>
  <c r="F75" i="2"/>
  <c r="F77" i="2"/>
  <c r="F76" i="2"/>
  <c r="F25" i="2"/>
  <c r="F65" i="2"/>
  <c r="F21" i="2"/>
  <c r="F58" i="2"/>
  <c r="F15" i="2"/>
  <c r="F19" i="2"/>
  <c r="F56" i="2"/>
  <c r="F47" i="2"/>
  <c r="F57" i="2"/>
  <c r="F26" i="2"/>
  <c r="F54" i="2"/>
  <c r="F63" i="2"/>
  <c r="F35" i="2"/>
  <c r="F43" i="2"/>
  <c r="F78" i="2"/>
  <c r="F18" i="2"/>
  <c r="F31" i="2"/>
  <c r="F71" i="2"/>
  <c r="F7" i="2"/>
  <c r="F28" i="2"/>
  <c r="F42" i="2"/>
  <c r="F81" i="2"/>
  <c r="F72" i="2"/>
  <c r="F49" i="2"/>
  <c r="F61" i="2"/>
  <c r="F70" i="2"/>
  <c r="F12" i="2"/>
  <c r="F9" i="2"/>
  <c r="F11" i="2"/>
  <c r="F10" i="2"/>
  <c r="F22" i="2"/>
  <c r="F23" i="2"/>
  <c r="F62" i="2"/>
  <c r="F51" i="2"/>
  <c r="N39" i="2"/>
  <c r="AH20" i="2"/>
  <c r="AH14" i="2"/>
  <c r="AH16" i="2"/>
  <c r="AH27" i="2"/>
  <c r="AH29" i="2"/>
  <c r="AH30" i="2"/>
  <c r="AH32" i="2"/>
  <c r="AH33" i="2"/>
  <c r="AH34" i="2"/>
  <c r="AH36" i="2"/>
  <c r="AH37" i="2"/>
  <c r="AH40" i="2"/>
  <c r="AH44" i="2"/>
  <c r="AH45" i="2"/>
  <c r="AH46" i="2"/>
  <c r="AH17" i="2"/>
  <c r="AH50" i="2"/>
  <c r="AH53" i="2"/>
  <c r="AH55" i="2"/>
  <c r="AH38" i="2"/>
  <c r="AH59" i="2"/>
  <c r="AH60" i="2"/>
  <c r="AH64" i="2"/>
  <c r="AH66" i="2"/>
  <c r="AH67" i="2"/>
  <c r="AH69" i="2"/>
  <c r="AH73" i="2"/>
  <c r="AH74" i="2"/>
  <c r="AH79" i="2"/>
  <c r="AH80" i="2"/>
  <c r="AH68" i="2"/>
  <c r="AH82" i="2"/>
  <c r="AH83" i="2"/>
  <c r="AH84" i="2"/>
  <c r="AH77" i="2"/>
  <c r="AH25" i="2"/>
  <c r="AH65" i="2"/>
  <c r="AH21" i="2"/>
  <c r="AH58" i="2"/>
  <c r="AH15" i="2"/>
  <c r="AH19" i="2"/>
  <c r="AH70" i="2"/>
  <c r="AH56" i="2"/>
  <c r="AH61" i="2"/>
  <c r="AH47" i="2"/>
  <c r="AH57" i="2"/>
  <c r="AH54" i="2"/>
  <c r="AH35" i="2"/>
  <c r="AH43" i="2"/>
  <c r="AH18" i="2"/>
  <c r="AH31" i="2"/>
  <c r="AH71" i="2"/>
  <c r="AH7" i="2"/>
  <c r="AH81" i="2"/>
  <c r="AH72" i="2"/>
  <c r="AH49" i="2"/>
  <c r="AH11" i="2"/>
  <c r="AH10" i="2"/>
  <c r="AH22" i="2"/>
  <c r="AH23" i="2"/>
  <c r="AH62" i="2"/>
  <c r="AH8" i="2"/>
  <c r="AH51" i="2"/>
  <c r="N13" i="2"/>
  <c r="N24" i="2"/>
  <c r="N41" i="2"/>
  <c r="N48" i="2"/>
  <c r="N52" i="2"/>
  <c r="N75" i="2"/>
  <c r="N76" i="2"/>
  <c r="AH76" i="2" s="1"/>
  <c r="N26" i="2"/>
  <c r="AH26" i="2" s="1"/>
  <c r="N63" i="2"/>
  <c r="N78" i="2"/>
  <c r="N28" i="2"/>
  <c r="AH28" i="2" s="1"/>
  <c r="N12" i="2"/>
  <c r="N9" i="2"/>
  <c r="AH41" i="2"/>
  <c r="AH48" i="2"/>
  <c r="AH39" i="2"/>
  <c r="AH78" i="2"/>
  <c r="AH24" i="2"/>
  <c r="AH9" i="2"/>
  <c r="AH52" i="2"/>
  <c r="AH75" i="2"/>
  <c r="AH12" i="2"/>
  <c r="AH63" i="2"/>
  <c r="AH13" i="2"/>
</calcChain>
</file>

<file path=xl/comments1.xml><?xml version="1.0" encoding="utf-8"?>
<comments xmlns="http://schemas.openxmlformats.org/spreadsheetml/2006/main">
  <authors>
    <author>JUSSELME Damien</author>
  </authors>
  <commentList>
    <comment ref="AG3" authorId="0">
      <text>
        <r>
          <rPr>
            <b/>
            <sz val="9"/>
            <color indexed="81"/>
            <rFont val="Tahoma"/>
            <family val="2"/>
          </rPr>
          <t>JUSSELME Damien:</t>
        </r>
        <r>
          <rPr>
            <sz val="9"/>
            <color indexed="81"/>
            <rFont val="Tahoma"/>
            <family val="2"/>
          </rPr>
          <t xml:space="preserve">
388 enfants. Rencemement en cours. </t>
        </r>
      </text>
    </comment>
    <comment ref="AG7" authorId="0">
      <text>
        <r>
          <rPr>
            <b/>
            <sz val="9"/>
            <color indexed="81"/>
            <rFont val="Tahoma"/>
            <family val="2"/>
          </rPr>
          <t>JUSSELME Damien:</t>
        </r>
        <r>
          <rPr>
            <sz val="9"/>
            <color indexed="81"/>
            <rFont val="Tahoma"/>
            <family val="2"/>
          </rPr>
          <t xml:space="preserve">
Verification necessaire sur le statut des enfants. </t>
        </r>
      </text>
    </comment>
    <comment ref="AG15" authorId="0">
      <text>
        <r>
          <rPr>
            <b/>
            <sz val="9"/>
            <color indexed="81"/>
            <rFont val="Tahoma"/>
            <family val="2"/>
          </rPr>
          <t>JUSSELME Damien:
Risque d'eviction a surveiller</t>
        </r>
      </text>
    </comment>
    <comment ref="AG17" authorId="0">
      <text>
        <r>
          <rPr>
            <b/>
            <sz val="9"/>
            <color indexed="81"/>
            <rFont val="Tahoma"/>
            <family val="2"/>
          </rPr>
          <t>JUSSELME Damien:</t>
        </r>
        <r>
          <rPr>
            <sz val="9"/>
            <color indexed="81"/>
            <rFont val="Tahoma"/>
            <family val="2"/>
          </rPr>
          <t xml:space="preserve">
Presence ONG semble ok. 
Beaucoup des gens de Guitangola sont en fait des habitants de  Carmel. Il faut eviter les doublons et verifier. </t>
        </r>
      </text>
    </comment>
    <comment ref="AG18" authorId="0">
      <text>
        <r>
          <rPr>
            <b/>
            <sz val="9"/>
            <color indexed="81"/>
            <rFont val="Tahoma"/>
            <family val="2"/>
          </rPr>
          <t>JUSSELME Damien:</t>
        </r>
        <r>
          <rPr>
            <sz val="9"/>
            <color indexed="81"/>
            <rFont val="Tahoma"/>
            <family val="2"/>
          </rPr>
          <t xml:space="preserve">
Quartier Fou, Banque Mondiale, Benzvi</t>
        </r>
      </text>
    </comment>
    <comment ref="AG36" authorId="0">
      <text>
        <r>
          <rPr>
            <b/>
            <sz val="9"/>
            <color indexed="81"/>
            <rFont val="Tahoma"/>
            <family val="2"/>
          </rPr>
          <t>JUSSELME Damien:</t>
        </r>
        <r>
          <rPr>
            <sz val="9"/>
            <color indexed="81"/>
            <rFont val="Tahoma"/>
            <family val="2"/>
          </rPr>
          <t xml:space="preserve">
Minskin, Sikka 1</t>
        </r>
      </text>
    </comment>
    <comment ref="AG42" authorId="0">
      <text>
        <r>
          <rPr>
            <b/>
            <sz val="9"/>
            <color indexed="81"/>
            <rFont val="Tahoma"/>
            <family val="2"/>
          </rPr>
          <t>JUSSELME Damien:</t>
        </r>
        <r>
          <rPr>
            <sz val="9"/>
            <color indexed="81"/>
            <rFont val="Tahoma"/>
            <family val="2"/>
          </rPr>
          <t xml:space="preserve">
Plusieurs autres quartiers a recenser, risque de monter encore. </t>
        </r>
      </text>
    </comment>
    <comment ref="AG59" authorId="0">
      <text>
        <r>
          <rPr>
            <b/>
            <sz val="9"/>
            <color indexed="81"/>
            <rFont val="Tahoma"/>
            <family val="2"/>
          </rPr>
          <t>JUSSELME Damien:</t>
        </r>
        <r>
          <rPr>
            <sz val="9"/>
            <color indexed="81"/>
            <rFont val="Tahoma"/>
            <family val="2"/>
          </rPr>
          <t xml:space="preserve">
Recensement CARITAS en cours</t>
        </r>
      </text>
    </comment>
    <comment ref="AG60" authorId="0">
      <text>
        <r>
          <rPr>
            <b/>
            <sz val="9"/>
            <color indexed="81"/>
            <rFont val="Tahoma"/>
            <family val="2"/>
          </rPr>
          <t>JUSSELME Damien:</t>
        </r>
        <r>
          <rPr>
            <sz val="9"/>
            <color indexed="81"/>
            <rFont val="Tahoma"/>
            <family val="2"/>
          </rPr>
          <t xml:space="preserve">
Retourne chez eux. </t>
        </r>
      </text>
    </comment>
    <comment ref="AG61" authorId="0">
      <text>
        <r>
          <rPr>
            <b/>
            <sz val="9"/>
            <color indexed="81"/>
            <rFont val="Tahoma"/>
            <family val="2"/>
          </rPr>
          <t>JUSSELME Damien:</t>
        </r>
        <r>
          <rPr>
            <sz val="9"/>
            <color indexed="81"/>
            <rFont val="Tahoma"/>
            <family val="2"/>
          </rPr>
          <t xml:space="preserve">
Baya, Coudoucou, Quartier Anou</t>
        </r>
      </text>
    </comment>
    <comment ref="AG64" authorId="0">
      <text>
        <r>
          <rPr>
            <b/>
            <sz val="9"/>
            <color indexed="81"/>
            <rFont val="Tahoma"/>
            <family val="2"/>
          </rPr>
          <t>JUSSELME Damien:</t>
        </r>
        <r>
          <rPr>
            <sz val="9"/>
            <color indexed="81"/>
            <rFont val="Tahoma"/>
            <family val="2"/>
          </rPr>
          <t xml:space="preserve">
ACF recensmewnt</t>
        </r>
      </text>
    </comment>
    <comment ref="AG68" authorId="0">
      <text>
        <r>
          <rPr>
            <b/>
            <sz val="9"/>
            <color indexed="81"/>
            <rFont val="Tahoma"/>
            <family val="2"/>
          </rPr>
          <t>JUSSELME Damien:</t>
        </r>
        <r>
          <rPr>
            <sz val="9"/>
            <color indexed="81"/>
            <rFont val="Tahoma"/>
            <family val="2"/>
          </rPr>
          <t xml:space="preserve">
Walimba</t>
        </r>
      </text>
    </comment>
    <comment ref="AG80" authorId="0">
      <text>
        <r>
          <rPr>
            <b/>
            <sz val="9"/>
            <color indexed="81"/>
            <rFont val="Tahoma"/>
            <family val="2"/>
          </rPr>
          <t>JUSSELME Damien:</t>
        </r>
        <r>
          <rPr>
            <sz val="9"/>
            <color indexed="81"/>
            <rFont val="Tahoma"/>
            <family val="2"/>
          </rPr>
          <t xml:space="preserve">
Hausse, arrive de Bimbo</t>
        </r>
      </text>
    </comment>
  </commentList>
</comments>
</file>

<file path=xl/comments2.xml><?xml version="1.0" encoding="utf-8"?>
<comments xmlns="http://schemas.openxmlformats.org/spreadsheetml/2006/main">
  <authors>
    <author>JUSSELME Damien</author>
  </authors>
  <commentList>
    <comment ref="B79" authorId="0">
      <text>
        <r>
          <rPr>
            <b/>
            <sz val="9"/>
            <color indexed="81"/>
            <rFont val="Tahoma"/>
            <family val="2"/>
          </rPr>
          <t>JUSSELME Damien:</t>
        </r>
        <r>
          <rPr>
            <sz val="9"/>
            <color indexed="81"/>
            <rFont val="Tahoma"/>
            <family val="2"/>
          </rPr>
          <t xml:space="preserve">
Communaute Peuls</t>
        </r>
      </text>
    </comment>
  </commentList>
</comments>
</file>

<file path=xl/sharedStrings.xml><?xml version="1.0" encoding="utf-8"?>
<sst xmlns="http://schemas.openxmlformats.org/spreadsheetml/2006/main" count="12980" uniqueCount="1905">
  <si>
    <t>SSID</t>
  </si>
  <si>
    <t>Nature du Site</t>
  </si>
  <si>
    <t>BGI_S005</t>
  </si>
  <si>
    <t>Cathédrale Notre Dame</t>
  </si>
  <si>
    <t>BGI_S032</t>
  </si>
  <si>
    <t>BGI_S038</t>
  </si>
  <si>
    <t>Saint Antoine de Padoue</t>
  </si>
  <si>
    <t>BGI_S042</t>
  </si>
  <si>
    <t>BGI_S043</t>
  </si>
  <si>
    <t>BGI_S044</t>
  </si>
  <si>
    <t>St. Jacques de Kpetene</t>
  </si>
  <si>
    <t>BGI_S045</t>
  </si>
  <si>
    <t>Saint Michel de Bazanga</t>
  </si>
  <si>
    <t>BGI_S006</t>
  </si>
  <si>
    <t>BGI_S018</t>
  </si>
  <si>
    <t>BGI_S054</t>
  </si>
  <si>
    <t>Consession des pretres de SMA</t>
  </si>
  <si>
    <t>BGI_S002</t>
  </si>
  <si>
    <t xml:space="preserve">Communaute des Apôtres de Jesus Crucifié / Centre de Sante Padre Pio </t>
  </si>
  <si>
    <t>BGI_S015</t>
  </si>
  <si>
    <t>Eglise Notre de Dame de Fatima</t>
  </si>
  <si>
    <t>BGI_S016</t>
  </si>
  <si>
    <t>Eglise St Pierre de Gombongo</t>
  </si>
  <si>
    <t>BGI_S017</t>
  </si>
  <si>
    <t>BGI_S020</t>
  </si>
  <si>
    <t xml:space="preserve">Grand séminaire St Marc de Bimbo </t>
  </si>
  <si>
    <t>BGI_S026</t>
  </si>
  <si>
    <t>BGI_S028</t>
  </si>
  <si>
    <t>BGI_S034</t>
  </si>
  <si>
    <t>Paroisse Sainte Trinité des Castors</t>
  </si>
  <si>
    <t>BGI_S039</t>
  </si>
  <si>
    <t>Saint Jean de Galabadja</t>
  </si>
  <si>
    <t>BGI_S047</t>
  </si>
  <si>
    <t>Village SOS Enfants Ouango</t>
  </si>
  <si>
    <t>BGI_S049</t>
  </si>
  <si>
    <t>St Paul - Communauté des Sœurs</t>
  </si>
  <si>
    <t>BGI_S051</t>
  </si>
  <si>
    <t>St Paul - Lycée Pi XII</t>
  </si>
  <si>
    <t>BGI_S052</t>
  </si>
  <si>
    <t>Ecole Ama</t>
  </si>
  <si>
    <t>BGI_S053</t>
  </si>
  <si>
    <t>Quartier Votongbo2</t>
  </si>
  <si>
    <t>BGI_S003</t>
  </si>
  <si>
    <t>BGI_S011</t>
  </si>
  <si>
    <t>Eglise des Frères Castors</t>
  </si>
  <si>
    <t>BGI_S013</t>
  </si>
  <si>
    <t>Eglise Elimes de Bangui-Mpoko</t>
  </si>
  <si>
    <t>BGI_S029</t>
  </si>
  <si>
    <t>Mission Carmel</t>
  </si>
  <si>
    <t>BGI_S030</t>
  </si>
  <si>
    <t>Mission St Charles Luanga</t>
  </si>
  <si>
    <t>BGI_S050</t>
  </si>
  <si>
    <t>St Paul - Séminaire</t>
  </si>
  <si>
    <t>BGI_S035</t>
  </si>
  <si>
    <t>BGI_S041</t>
  </si>
  <si>
    <t xml:space="preserve">St Joseph de Mukassa </t>
  </si>
  <si>
    <t>BGI_S009</t>
  </si>
  <si>
    <t xml:space="preserve">Don Bosco / Damala </t>
  </si>
  <si>
    <t>BGI_S031</t>
  </si>
  <si>
    <t>BGI_S036</t>
  </si>
  <si>
    <t>BGI_S021</t>
  </si>
  <si>
    <t>BGI_S022</t>
  </si>
  <si>
    <t>BGI_S024</t>
  </si>
  <si>
    <t>Hopital Amitié</t>
  </si>
  <si>
    <t>BGI_S025</t>
  </si>
  <si>
    <t>BGI_S033</t>
  </si>
  <si>
    <t>BGI_S010</t>
  </si>
  <si>
    <t>BGI_S040</t>
  </si>
  <si>
    <t>BGI_S004</t>
  </si>
  <si>
    <t>BGI_S014</t>
  </si>
  <si>
    <t>Eglise Notre Dame d'Afrique</t>
  </si>
  <si>
    <t>BGI_S046</t>
  </si>
  <si>
    <t>Village Ngbaloko</t>
  </si>
  <si>
    <t>BGI_S048</t>
  </si>
  <si>
    <t>Village Zacko</t>
  </si>
  <si>
    <t>BGI_S057</t>
  </si>
  <si>
    <t>Camp FOMAC - St Paul</t>
  </si>
  <si>
    <t>BGI_S058</t>
  </si>
  <si>
    <t>Communaute d'acceuil Pere Lazariste</t>
  </si>
  <si>
    <t>BGI_S059</t>
  </si>
  <si>
    <t>Pere Comboniens / St Joseph de Bimbo</t>
  </si>
  <si>
    <t>BGI_S060</t>
  </si>
  <si>
    <t xml:space="preserve">Hopital des Castors / </t>
  </si>
  <si>
    <t>BGI_S061</t>
  </si>
  <si>
    <t>Orphelinat APEESA</t>
  </si>
  <si>
    <t>BGI_S062</t>
  </si>
  <si>
    <t>Ecole Islamique PK5 Ecole Francoarabe Nasradin</t>
  </si>
  <si>
    <t>BGI_S063</t>
  </si>
  <si>
    <t>Monastere St Pierre Celestin</t>
  </si>
  <si>
    <t>BGI_S064</t>
  </si>
  <si>
    <t>PK 5 Mosquee Mali Maka</t>
  </si>
  <si>
    <t>BGI_S065</t>
  </si>
  <si>
    <t>BGI_S066</t>
  </si>
  <si>
    <t>Guitangola Source (eglise)</t>
  </si>
  <si>
    <t>BGI_S067</t>
  </si>
  <si>
    <t>St Saveur</t>
  </si>
  <si>
    <t>BGI_S068</t>
  </si>
  <si>
    <t>Centre Jean 23</t>
  </si>
  <si>
    <t>BGI_S069</t>
  </si>
  <si>
    <t>eglise Four Square</t>
  </si>
  <si>
    <t>BGI_S070</t>
  </si>
  <si>
    <t xml:space="preserve">Soeur De Malgash / Nzila </t>
  </si>
  <si>
    <t>BGI_S072</t>
  </si>
  <si>
    <t>BGI_S073</t>
  </si>
  <si>
    <t>Eglise Chapel de venceurs</t>
  </si>
  <si>
    <t>PK 5 Fulbe</t>
  </si>
  <si>
    <t>BGI_S076</t>
  </si>
  <si>
    <t>Guitangola Famille d'aceuil</t>
  </si>
  <si>
    <t>BGI_S077</t>
  </si>
  <si>
    <t>BGI_S078</t>
  </si>
  <si>
    <t>St Famille</t>
  </si>
  <si>
    <t>BCA_S055</t>
  </si>
  <si>
    <t>BGI_S056</t>
  </si>
  <si>
    <t>Orphelinat ASA - famille d'acceuil</t>
  </si>
  <si>
    <t>BGI_S079</t>
  </si>
  <si>
    <t>Maison micheline</t>
  </si>
  <si>
    <t>SECA (Siege Caritas)</t>
  </si>
  <si>
    <t>BGI_S001</t>
  </si>
  <si>
    <t>Aéroport</t>
  </si>
  <si>
    <t>DPI_S001</t>
  </si>
  <si>
    <t>DPI_S002</t>
  </si>
  <si>
    <t>DPI_S003</t>
  </si>
  <si>
    <t>DPI_S004</t>
  </si>
  <si>
    <t>DPI_S005</t>
  </si>
  <si>
    <t>DPI_S006</t>
  </si>
  <si>
    <t>A</t>
  </si>
  <si>
    <t>B</t>
  </si>
  <si>
    <t>C</t>
  </si>
  <si>
    <t>D</t>
  </si>
  <si>
    <t>E</t>
  </si>
  <si>
    <t>NA</t>
  </si>
  <si>
    <t>UN</t>
  </si>
  <si>
    <t>Bangui, M'poko 5ème arrondissement Bazanga</t>
  </si>
  <si>
    <t>Bimbo</t>
  </si>
  <si>
    <t>3 ARRONDISSEMENT FATIMA</t>
  </si>
  <si>
    <t>4 ARRONDISSEMENT/GOBONGO</t>
  </si>
  <si>
    <t>3 ARRONDISSEMENT/BANGUI</t>
  </si>
  <si>
    <t>7ème arrondissement,Ombella M'Po Bangui Village Ngbangouma</t>
  </si>
  <si>
    <t>7 ARRONDISSEMENT BANGUI</t>
  </si>
  <si>
    <t>7 ARRONDISSEMENT/LYCEE PI XII/BANGUI</t>
  </si>
  <si>
    <t>Bimbo 2, PK16</t>
  </si>
  <si>
    <t>5 ARRONDISSEMENT/BAIDI</t>
  </si>
  <si>
    <t>BIMBO/CARMEL/PLATEU</t>
  </si>
  <si>
    <t>Bimbo 2, OMBELLA MPOKO</t>
  </si>
  <si>
    <t>4 ARRONDISSEMENT</t>
  </si>
  <si>
    <t>4eme arrondissement</t>
  </si>
  <si>
    <t>4ème Quartier fou Bangui</t>
  </si>
  <si>
    <t>2ème arrondissement SICA I</t>
  </si>
  <si>
    <t>Bimbo 2, PK13</t>
  </si>
  <si>
    <t>7ème arrondissement Ouango</t>
  </si>
  <si>
    <t>7ème arrondissement OUANGO</t>
  </si>
  <si>
    <t>Ompella Mpoko, Bimbo</t>
  </si>
  <si>
    <t>3eme, Castorse, Bangui</t>
  </si>
  <si>
    <t>6eme arrondissement</t>
  </si>
  <si>
    <t>Airport</t>
  </si>
  <si>
    <t>BIMBO 3, GUITANGOLA SOURCE</t>
  </si>
  <si>
    <t>2èmé Arrondissement Quartier SICA 2</t>
  </si>
  <si>
    <t>5 eme arondossement Benz-Vi</t>
  </si>
  <si>
    <t>Nzila</t>
  </si>
  <si>
    <t>Ombella M'poko, 7eme, Saint Paul</t>
  </si>
  <si>
    <t>PK13 Ecole +Orphalina, PK3 route de Damalana</t>
  </si>
  <si>
    <t>Curée Père Dominique</t>
  </si>
  <si>
    <t>Abbe Yawila</t>
  </si>
  <si>
    <t>DAVID BENDIMA</t>
  </si>
  <si>
    <t>PEROBLLI GABRIEL</t>
  </si>
  <si>
    <t>BANDENGEMAMA BARTHELEMY</t>
  </si>
  <si>
    <t>inconnu</t>
  </si>
  <si>
    <t>Bernabe Maalitovo</t>
  </si>
  <si>
    <t>Lieutnant AYANI</t>
  </si>
  <si>
    <t>Curé Zoga Serafin</t>
  </si>
  <si>
    <t>Amadou Moustapha</t>
  </si>
  <si>
    <t>MALITOVO BARNABE</t>
  </si>
  <si>
    <t>Pere ASSANG Donald</t>
  </si>
  <si>
    <t>Pasteur YAMALE MAKELA</t>
  </si>
  <si>
    <t>Directrice Boubande Marie Thérèse</t>
  </si>
  <si>
    <t>INFORMATIONS SITE</t>
  </si>
  <si>
    <t>Commute Day Night</t>
  </si>
  <si>
    <t>YES</t>
  </si>
  <si>
    <t>Non</t>
  </si>
  <si>
    <t>Oui</t>
  </si>
  <si>
    <t>No</t>
  </si>
  <si>
    <t>Yes</t>
  </si>
  <si>
    <t>Inconnu</t>
  </si>
  <si>
    <t>23.12.</t>
  </si>
  <si>
    <t>26.12.</t>
  </si>
  <si>
    <t>27.12.</t>
  </si>
  <si>
    <t>28.12.</t>
  </si>
  <si>
    <t>29.12.</t>
  </si>
  <si>
    <t>30.12.</t>
  </si>
  <si>
    <t>31.12.</t>
  </si>
  <si>
    <t>2.1.</t>
  </si>
  <si>
    <t>3.1.</t>
  </si>
  <si>
    <t>4.1.</t>
  </si>
  <si>
    <t>NO</t>
  </si>
  <si>
    <t>At risk Groups</t>
  </si>
  <si>
    <t>1, 6, 7, 2</t>
  </si>
  <si>
    <t>1, 3</t>
  </si>
  <si>
    <t>1, 7,2, 8</t>
  </si>
  <si>
    <t>1, 7, 2, 3</t>
  </si>
  <si>
    <t>1, 7</t>
  </si>
  <si>
    <t>1,3,7</t>
  </si>
  <si>
    <t>1, 3,7</t>
  </si>
  <si>
    <t>1,4,7</t>
  </si>
  <si>
    <t>1,3</t>
  </si>
  <si>
    <t>1, 2, 7</t>
  </si>
  <si>
    <t>1,7</t>
  </si>
  <si>
    <t>4,2,1</t>
  </si>
  <si>
    <t>1,2,3,7</t>
  </si>
  <si>
    <t>1,2,3</t>
  </si>
  <si>
    <t>1,</t>
  </si>
  <si>
    <t>3,4</t>
  </si>
  <si>
    <t>1,2,3,4,5,6</t>
  </si>
  <si>
    <t>1, 2</t>
  </si>
  <si>
    <t>1,2</t>
  </si>
  <si>
    <t>3, 1,  7</t>
  </si>
  <si>
    <t>1, 3,4,</t>
  </si>
  <si>
    <t>3, 1</t>
  </si>
  <si>
    <t>1- pregnant women</t>
  </si>
  <si>
    <t>2 - new born</t>
  </si>
  <si>
    <t>3 - UAM</t>
  </si>
  <si>
    <t>4 - orphans</t>
  </si>
  <si>
    <t>5 - survivors of GBV</t>
  </si>
  <si>
    <t>6 - child headed households</t>
  </si>
  <si>
    <t>7 - handicapped</t>
  </si>
  <si>
    <t>8 - people living with HIV</t>
  </si>
  <si>
    <t>WASH</t>
  </si>
  <si>
    <t>10 latrines (w/m)</t>
  </si>
  <si>
    <t>1. food, 2. medicine, 3. NFI</t>
  </si>
  <si>
    <t>emergency toilets</t>
  </si>
  <si>
    <t>6 latrines (m/w)</t>
  </si>
  <si>
    <t>1. food, 2. health</t>
  </si>
  <si>
    <t xml:space="preserve">10 larines, </t>
  </si>
  <si>
    <t>1. security, 2. medicine, 3. food</t>
  </si>
  <si>
    <t>1. food, 2. health, 3. hygiene</t>
  </si>
  <si>
    <t>1. food, 2. health, 3. water</t>
  </si>
  <si>
    <t xml:space="preserve">5 latrines (w/m), </t>
  </si>
  <si>
    <t>1. food, 2. medicines</t>
  </si>
  <si>
    <t>3 latrines (w/m)</t>
  </si>
  <si>
    <t>1. food, 2. health, 3. NFI</t>
  </si>
  <si>
    <t>4 latrines (w/m)</t>
  </si>
  <si>
    <t>1. food, 2. NFI</t>
  </si>
  <si>
    <t>15 latrines (w/m)</t>
  </si>
  <si>
    <t>1. food, 2. NFI, 3. medicine</t>
  </si>
  <si>
    <t>9 latrines (w/m)</t>
  </si>
  <si>
    <t>1. Malaria medication, 2. food</t>
  </si>
  <si>
    <t>1 latrine</t>
  </si>
  <si>
    <t>1 IDP killed 31.12.2013, 1.1.2014 1 IDP killed, 4 wounded</t>
  </si>
  <si>
    <t>1. security patrol, 2. food</t>
  </si>
  <si>
    <t>13 latrines (w/m)</t>
  </si>
  <si>
    <t>1. food, 2. security</t>
  </si>
  <si>
    <t>3 IDP killed 25.12.2013</t>
  </si>
  <si>
    <t>1. food</t>
  </si>
  <si>
    <t>6 latrines (w/m)</t>
  </si>
  <si>
    <t>1. food, 2. medicine, 3. security</t>
  </si>
  <si>
    <t>1. vivre</t>
  </si>
  <si>
    <t>insecurity following new year's declaration of president</t>
  </si>
  <si>
    <t>1. security, 2. food, 3. NFI</t>
  </si>
  <si>
    <t>2 latrines (w/m)</t>
  </si>
  <si>
    <t>16 latrines (w/m)</t>
  </si>
  <si>
    <t>1. food, 2. shelter, 3. WASH</t>
  </si>
  <si>
    <t>4 latrines</t>
  </si>
  <si>
    <t>1. food, 2. medicine</t>
  </si>
  <si>
    <t>1. water, 2. food, 3. security</t>
  </si>
  <si>
    <t>1. NFI, 2. security, 3. food</t>
  </si>
  <si>
    <t>1. food, 2. NFI, 3. protection</t>
  </si>
  <si>
    <t>2 ;latrines (w/m)</t>
  </si>
  <si>
    <t>1. food, 2. NFI, 3. health</t>
  </si>
  <si>
    <t xml:space="preserve">7 latrines </t>
  </si>
  <si>
    <t>1. food, 2. NFI, 3. hygiene</t>
  </si>
  <si>
    <t>no</t>
  </si>
  <si>
    <t>3 latrines</t>
  </si>
  <si>
    <t>1. health assistance, 2. food assistance, 3. assistance with hygiene of latrines</t>
  </si>
  <si>
    <t>1. broken faucet; 2. food</t>
  </si>
  <si>
    <t>31.12. 3 IDP killed, 1 woman injured</t>
  </si>
  <si>
    <t>1. medication, 2. food</t>
  </si>
  <si>
    <t>1. health assistance; 2. food, 3. security</t>
  </si>
  <si>
    <t>1. latrines, 2. water, 3. food</t>
  </si>
  <si>
    <t>12 latrines (w/m)</t>
  </si>
  <si>
    <t>25.12. Seleka shot into the interior of the site, 1 injured girl</t>
  </si>
  <si>
    <t>1. food, 2. shelter, 3. hygiene</t>
  </si>
  <si>
    <t>1. food, 2. shelter, 3. medication</t>
  </si>
  <si>
    <t>2 latrines (w/m), system for latrine cleaning in place</t>
  </si>
  <si>
    <t>1. security, 2. NFI, 3. hygiene latrines</t>
  </si>
  <si>
    <t>1. security, 2. increase WASH, 3. food</t>
  </si>
  <si>
    <t>1. water, 2. medicine, food</t>
  </si>
  <si>
    <t xml:space="preserve">1 person attacked </t>
  </si>
  <si>
    <t xml:space="preserve">1.  food, 2. health, </t>
  </si>
  <si>
    <t>1. water, 2. medication, 3. security</t>
  </si>
  <si>
    <t>1 toilet</t>
  </si>
  <si>
    <t>1. WASH, 2. food, 3. health</t>
  </si>
  <si>
    <t>Located next to Seleka base, 1 female IDP caught in cross fire</t>
  </si>
  <si>
    <t>Presence of Anti-Balaka</t>
  </si>
  <si>
    <t>5 latrines (m/w)</t>
  </si>
  <si>
    <t>1. security, 2. water, 3. TB, 4.Hygien with latrines</t>
  </si>
  <si>
    <t>1 water point</t>
  </si>
  <si>
    <t>Mercy Corps</t>
  </si>
  <si>
    <t>13 latrines (mw)</t>
  </si>
  <si>
    <t>8 latrines (w/m)</t>
  </si>
  <si>
    <t>1. water (interrupted), 2. food, 3. medicine</t>
  </si>
  <si>
    <t>1. food, 2. water (latrine: faucet broken), 3. security</t>
  </si>
  <si>
    <t>56 latrines (w/m)</t>
  </si>
  <si>
    <t>1. food, 2. shelter, 3. No water access</t>
  </si>
  <si>
    <t>2 latrines</t>
  </si>
  <si>
    <t xml:space="preserve">1 water point, </t>
  </si>
  <si>
    <t>1 well with pump</t>
  </si>
  <si>
    <t>1. food, 2. water (Water interupted), 3. security patrol</t>
  </si>
  <si>
    <t>Latrines</t>
  </si>
  <si>
    <t xml:space="preserve">1 traditional well on site, </t>
  </si>
  <si>
    <t xml:space="preserve"> 1 water point</t>
  </si>
  <si>
    <t>Latrines in Host Families</t>
  </si>
  <si>
    <t xml:space="preserve">4 latrines </t>
  </si>
  <si>
    <t xml:space="preserve">1 traditional well, </t>
  </si>
  <si>
    <t>WASH (Provider)</t>
  </si>
  <si>
    <t>Rang (taille camp)</t>
  </si>
  <si>
    <t>WFP</t>
  </si>
  <si>
    <t>WFP 27,12,</t>
  </si>
  <si>
    <t>*</t>
  </si>
  <si>
    <t>SECURITE SUR LE CAMP</t>
  </si>
  <si>
    <t>INFORMATIONS Site</t>
  </si>
  <si>
    <t>Site Name</t>
  </si>
  <si>
    <t>WASH dans le site</t>
  </si>
  <si>
    <t>WASH (latrines/toilettes)</t>
  </si>
  <si>
    <t>WASH (Point d'eau)</t>
  </si>
  <si>
    <t>Besoins</t>
  </si>
  <si>
    <t>BESOINS IDENTIFIES</t>
  </si>
  <si>
    <t>Incidents/Risques rapportes</t>
  </si>
  <si>
    <t>Dates du rapport</t>
  </si>
  <si>
    <t>POPULATIONS (autres organisations)</t>
  </si>
  <si>
    <t>%</t>
  </si>
  <si>
    <t>POPULATION DU SITE</t>
  </si>
  <si>
    <t># familles</t>
  </si>
  <si>
    <t># d'individus</t>
  </si>
  <si>
    <t>Femmes</t>
  </si>
  <si>
    <t>Hommes</t>
  </si>
  <si>
    <t>To be confirmed</t>
  </si>
  <si>
    <t>Premiere evaluation</t>
  </si>
  <si>
    <t>VARIATIONS de population (IOM)</t>
  </si>
  <si>
    <t>Protection</t>
  </si>
  <si>
    <t>Date derniere eval</t>
  </si>
  <si>
    <t>ID</t>
  </si>
  <si>
    <t>dateSurvey</t>
  </si>
  <si>
    <t>Facilitateur</t>
  </si>
  <si>
    <t>NomSite</t>
  </si>
  <si>
    <t>TypeSite</t>
  </si>
  <si>
    <t>Typeautre</t>
  </si>
  <si>
    <t>Localisation</t>
  </si>
  <si>
    <t>GpsLat</t>
  </si>
  <si>
    <t>GpsLong</t>
  </si>
  <si>
    <t>EstimeSiteFamily</t>
  </si>
  <si>
    <t>EstimeSiteEndiv</t>
  </si>
  <si>
    <t>SourceEstimeSite</t>
  </si>
  <si>
    <t>SiteSecu</t>
  </si>
  <si>
    <t>MethodesDenombre</t>
  </si>
  <si>
    <t>PointFocSite</t>
  </si>
  <si>
    <t>PointFocAuth</t>
  </si>
  <si>
    <t>Nomauth</t>
  </si>
  <si>
    <t>Inforclé</t>
  </si>
  <si>
    <t>DegrbesUrg</t>
  </si>
  <si>
    <t>BesCom</t>
  </si>
  <si>
    <t>DegInfoFiable</t>
  </si>
  <si>
    <t>ScrInfoFiable</t>
  </si>
  <si>
    <t>AssistanceSite</t>
  </si>
  <si>
    <t>IncidentAsst</t>
  </si>
  <si>
    <t>ifIncidentAsst</t>
  </si>
  <si>
    <t>Mecgestplainte</t>
  </si>
  <si>
    <t>ifyesmecgesplainte</t>
  </si>
  <si>
    <t>strucSec</t>
  </si>
  <si>
    <t>Enfnonpris</t>
  </si>
  <si>
    <t>Grpprobcom</t>
  </si>
  <si>
    <t>Nbrdeces_site</t>
  </si>
  <si>
    <t>Nbrnais_site</t>
  </si>
  <si>
    <t>Srvmed</t>
  </si>
  <si>
    <t>Mecsurvisite</t>
  </si>
  <si>
    <t>Srvmedfemencdisp</t>
  </si>
  <si>
    <t>Nbrefemenc</t>
  </si>
  <si>
    <t>EcoAccEnfSite</t>
  </si>
  <si>
    <t>ifnoecoAccEnfSite</t>
  </si>
  <si>
    <t>Ctrsanteassit</t>
  </si>
  <si>
    <t>assistesiteONG</t>
  </si>
  <si>
    <t>Srvmobile</t>
  </si>
  <si>
    <t>fréqmobile</t>
  </si>
  <si>
    <t>assistsiteautre</t>
  </si>
  <si>
    <t>nbrpointeau</t>
  </si>
  <si>
    <t>Pbacceseau</t>
  </si>
  <si>
    <t>eaupayant</t>
  </si>
  <si>
    <t>Chemdang</t>
  </si>
  <si>
    <t>Nbrlatrine_site</t>
  </si>
  <si>
    <t>latrinesep_H_F</t>
  </si>
  <si>
    <t>Etat_toilettes</t>
  </si>
  <si>
    <t>lieumajpopjourne</t>
  </si>
  <si>
    <t>pat_journee</t>
  </si>
  <si>
    <t>freqifyespatjour</t>
  </si>
  <si>
    <t>Pat_nuit</t>
  </si>
  <si>
    <t>freqifyespatnuit</t>
  </si>
  <si>
    <t>KOUNDAMALE BENEDICTE</t>
  </si>
  <si>
    <t>Centre de Santé /Hôpital</t>
  </si>
  <si>
    <t/>
  </si>
  <si>
    <t>Ville de bangui/3° arrondissment/Quartier Castor</t>
  </si>
  <si>
    <t>4,37667004156725</t>
  </si>
  <si>
    <t>18,5485102341563</t>
  </si>
  <si>
    <t>Recensement</t>
  </si>
  <si>
    <t>Bedima David</t>
  </si>
  <si>
    <t>75043000</t>
  </si>
  <si>
    <t>leader Rel / Com</t>
  </si>
  <si>
    <t>Assistance Abris, Assistance médical, Assistance Sécurité Alimentaire, Eau / Assainissement</t>
  </si>
  <si>
    <t>leader Communautaire, Sociétés civiles</t>
  </si>
  <si>
    <t>Je ne sais pas</t>
  </si>
  <si>
    <t>MISCA</t>
  </si>
  <si>
    <t>je ne sais pas</t>
  </si>
  <si>
    <t>Gratuit</t>
  </si>
  <si>
    <t>Familles qui consomme la nourriture d'une moindre, Familles qui réduise le nombre de repas par jour, Familles qui vendent des animaux, Familles qui vendent des possessions matérielles</t>
  </si>
  <si>
    <t>Ecole n'est pas ouverte</t>
  </si>
  <si>
    <t>Sur site</t>
  </si>
  <si>
    <t>Hopital castors</t>
  </si>
  <si>
    <t>Chemin pour aller dangereux, Longues heures d'attentes, pas assez d'eau</t>
  </si>
  <si>
    <t>Moyen</t>
  </si>
  <si>
    <t>SABAKERE JHON JOSEPH</t>
  </si>
  <si>
    <t>CENTRE JEAN 23</t>
  </si>
  <si>
    <t>Autres</t>
  </si>
  <si>
    <t>centre</t>
  </si>
  <si>
    <t>Bangui 2ème Arrondissement SICA  2</t>
  </si>
  <si>
    <t>organiation Humanitaire</t>
  </si>
  <si>
    <t>Pas d'ataques</t>
  </si>
  <si>
    <t>Recenssement</t>
  </si>
  <si>
    <t>75 50 43 03</t>
  </si>
  <si>
    <t>1. trés Urgent</t>
  </si>
  <si>
    <t>Assistance médical, Assistance Psycho Social, Assistance Sécurité Alimentaire, Besoin NFI, Education</t>
  </si>
  <si>
    <t>1. trés forte</t>
  </si>
  <si>
    <t>Leader religieux</t>
  </si>
  <si>
    <t>Autres, spécifié</t>
  </si>
  <si>
    <t>Persones agées &gt; 50 ans, Personne handicapé</t>
  </si>
  <si>
    <t>Enfant qui doit travailler, Familles qui consomme la nourriture d'une moindre, Familles qui réduise le nombre de repas par jour</t>
  </si>
  <si>
    <t>Chemin pour aller à l'école trop dansgereux, Ecole n'est pas ouverte</t>
  </si>
  <si>
    <t>MSF</t>
  </si>
  <si>
    <t>Longues heures d'attentes, pas assez d'eau</t>
  </si>
  <si>
    <t>impraticable</t>
  </si>
  <si>
    <t>LEGRAND GBOMANGO</t>
  </si>
  <si>
    <t>Guitangola carrière</t>
  </si>
  <si>
    <t>Eglise / Paroise / monastère</t>
  </si>
  <si>
    <t>Assistance Abris, Assistance médical, Assistance Sécurité Alimentaire, Besoin NFI, Eau / Assainissement</t>
  </si>
  <si>
    <t>leader Communautaire, Leader religieux, Personne humanitaire</t>
  </si>
  <si>
    <t>Eléments Polices / Gendarmerie, Militaires, MISCA, SANGARIS</t>
  </si>
  <si>
    <t>Augmenter</t>
  </si>
  <si>
    <t>Payant</t>
  </si>
  <si>
    <t>Chemin pour aller à l'école trop dansgereux, Ecole n'est pas ouverte, pas de moyen pour paer le transport, pas de moyen pour payer l'inscription</t>
  </si>
  <si>
    <t>pas assez d'eau</t>
  </si>
  <si>
    <t>PEREL ZANGA</t>
  </si>
  <si>
    <t>Paroisse St Bernard</t>
  </si>
  <si>
    <t>4 ARRONDISSEMENT BOY-ROBE</t>
  </si>
  <si>
    <t>4.39854618927934</t>
  </si>
  <si>
    <t>18.5660250925997</t>
  </si>
  <si>
    <t>leader religieux ou communautaires</t>
  </si>
  <si>
    <t>Attaques sporadiques / mort</t>
  </si>
  <si>
    <t>NDONG OBIONG</t>
  </si>
  <si>
    <t>72 74 25 86</t>
  </si>
  <si>
    <t>Représentant IDPs</t>
  </si>
  <si>
    <t>2. Urgent</t>
  </si>
  <si>
    <t>Assistance Abris, Assistance Sécurité Alimentaire, Eau / Assainissement</t>
  </si>
  <si>
    <t>Famille/Voisin/ami, leader Communautaire, Leader religieux, Personne humanitaire, Sociétés civiles</t>
  </si>
  <si>
    <t>FOMAC</t>
  </si>
  <si>
    <t>ne sais pas</t>
  </si>
  <si>
    <t>Autre site</t>
  </si>
  <si>
    <t>MARIUS NZEKEBA LOUDOU</t>
  </si>
  <si>
    <t>Centre de sante Guitangola</t>
  </si>
  <si>
    <t>Ombeha Mpoko, Bimbo3, Guitangola.</t>
  </si>
  <si>
    <t>Enregistrement comité</t>
  </si>
  <si>
    <t>Communauté Elle-même</t>
  </si>
  <si>
    <t>ONG</t>
  </si>
  <si>
    <t>Longues heures d'attentes</t>
  </si>
  <si>
    <t>DERAN LINE BARBARA</t>
  </si>
  <si>
    <t>Hopital communautaire</t>
  </si>
  <si>
    <t>Bangui, 5eme arrondissement, Benz-vi</t>
  </si>
  <si>
    <t>4,38804607536882</t>
  </si>
  <si>
    <t>18,5574298976102</t>
  </si>
  <si>
    <t>Ne sais pas</t>
  </si>
  <si>
    <t>KEVIN NGANGO SIMEON</t>
  </si>
  <si>
    <t>3 eme, quartier Fatima, Bangui</t>
  </si>
  <si>
    <t>4,36463270415322</t>
  </si>
  <si>
    <t>18,536601961878</t>
  </si>
  <si>
    <t>Enregistrement gestionnaire</t>
  </si>
  <si>
    <t>SUZETTE AGAVOLA</t>
  </si>
  <si>
    <t>Hopital Castors</t>
  </si>
  <si>
    <t>Sylvain</t>
  </si>
  <si>
    <t>77 24 86 05</t>
  </si>
  <si>
    <t>Assistance Abris, Assistance médical, Assistance Sécurité Alimentaire</t>
  </si>
  <si>
    <t>leader Communautaire</t>
  </si>
  <si>
    <t>Familles qui réduise le nombre de repas par jour</t>
  </si>
  <si>
    <t>ELVIS FREDDY DANGABO</t>
  </si>
  <si>
    <t>Bimbo 2,</t>
  </si>
  <si>
    <t>4,35921432841101</t>
  </si>
  <si>
    <t>18,564827722256</t>
  </si>
  <si>
    <t>Singanambi Anicet(Pr)</t>
  </si>
  <si>
    <t>75120652</t>
  </si>
  <si>
    <t>Gouvernement</t>
  </si>
  <si>
    <t>Familles qui consomme la nourriture d'une moindre, Familles qui réduise le nombre de repas par jour</t>
  </si>
  <si>
    <t>MARIUS SAWAKA</t>
  </si>
  <si>
    <t>4,385884</t>
  </si>
  <si>
    <t>18,547663</t>
  </si>
  <si>
    <t>Abbes Ludovic</t>
  </si>
  <si>
    <t>ABDER AMAR ABBA</t>
  </si>
  <si>
    <t>70091486</t>
  </si>
  <si>
    <t>Assistance Abris, Assistance médical, Assistance Sécurité Alimentaire, Besoin NFI</t>
  </si>
  <si>
    <t>Femmes, Persones agées &gt; 50 ans</t>
  </si>
  <si>
    <t>Familles qui vendent des possessions matérielles</t>
  </si>
  <si>
    <t>72 66 25 84</t>
  </si>
  <si>
    <t>Assistance Abris, Assistance médical, Assistance Psycho Social, Assistance Sécurité Alimentaire, Besoin NFI, Education</t>
  </si>
  <si>
    <t>Communauté Elle-même, MISCA</t>
  </si>
  <si>
    <t>Plus ou moins stable</t>
  </si>
  <si>
    <t>Femmes, Fille moins &lt; 18ans, Garçons&lt; 18 ans</t>
  </si>
  <si>
    <t>Centre communautaire Saint Paul</t>
  </si>
  <si>
    <t>VALERIE MANDAKOUZOU</t>
  </si>
  <si>
    <t>Ombela MP Bimbo</t>
  </si>
  <si>
    <t>Sœur Supérieur ASSUNTA</t>
  </si>
  <si>
    <t>75 50 24 91       75 45 49 44</t>
  </si>
  <si>
    <t>Assistance médical, Besoin NFI, Documents d'identification, Eau / Assainissement</t>
  </si>
  <si>
    <t>Bon</t>
  </si>
  <si>
    <t>Abbès Belikassa</t>
  </si>
  <si>
    <t>75 20 54 55</t>
  </si>
  <si>
    <t>Assistance médical, Assistance Psycho Social, Assistance Sécurité Alimentaire, Besoin NFI, Contacter ONG, Education</t>
  </si>
  <si>
    <t>Enfant qui doit travailler, Familles qui consomme la nourriture d'une moindre, Familles qui réduise le nombre de repas par jour, Familles qui vendent des possessions matérielles</t>
  </si>
  <si>
    <t>Service mobiles</t>
  </si>
  <si>
    <t>KAMBASSIO OLIVIER HERVE</t>
  </si>
  <si>
    <t>Acion pour la Compassion</t>
  </si>
  <si>
    <t>Ecole</t>
  </si>
  <si>
    <t>75 50 16 36</t>
  </si>
  <si>
    <t>Assistance Abris, Besoin NFI, Eau / Assainissement</t>
  </si>
  <si>
    <t>Aucune présence</t>
  </si>
  <si>
    <t>PATRICIA YAKENDE</t>
  </si>
  <si>
    <t>FATEB</t>
  </si>
  <si>
    <t>Institut Théologique</t>
  </si>
  <si>
    <t>2ème Arronsissement quartier Saidou</t>
  </si>
  <si>
    <t>Directeur Ecole</t>
  </si>
  <si>
    <t>75 75 68 30</t>
  </si>
  <si>
    <t>Assistance Abris, Assistance médical, Assistance Sécurité Alimentaire, Besoin NFI, Eau / Assainissement, Education</t>
  </si>
  <si>
    <t>leader Communautaire, Leader religieux</t>
  </si>
  <si>
    <t>Fille moins &lt; 18ans, Garçons&lt; 18 ans, Persones agées &gt; 50 ans</t>
  </si>
  <si>
    <t>Familles qui vendent des animaux, Familles qui vendent des possessions matérielles, Membre de la famille qui mendie dans la rue, Membre de la famille qui s'engage dans travaux dan</t>
  </si>
  <si>
    <t>Fondation des Voix du Cœur</t>
  </si>
  <si>
    <t>Fondation la voix du cœur</t>
  </si>
  <si>
    <t>4,36466862296099</t>
  </si>
  <si>
    <t>18,571761799782</t>
  </si>
  <si>
    <t>Coordonnateur KARPANDJE</t>
  </si>
  <si>
    <t>70452450</t>
  </si>
  <si>
    <t>Leader religieux, Personne humanitaire</t>
  </si>
  <si>
    <t>Garçons&lt; 18 ans</t>
  </si>
  <si>
    <t>Enfant qui doit travailler</t>
  </si>
  <si>
    <t>1er arrondissement Ville</t>
  </si>
  <si>
    <t>4,37052614616934</t>
  </si>
  <si>
    <t>18,5777725754255</t>
  </si>
  <si>
    <t>75 03 43 82</t>
  </si>
  <si>
    <t>Assistance médical, Assistance Sécurité Alimentaire, Eau / Assainissement</t>
  </si>
  <si>
    <t>Diminuer</t>
  </si>
  <si>
    <t>Femmes, Fille moins &lt; 18ans, Garçons&lt; 18 ans, Persones agées &gt; 50 ans</t>
  </si>
  <si>
    <t>Saint Paul Séminaire</t>
  </si>
  <si>
    <t>7ème Arrondissement ST Paul Ouango</t>
  </si>
  <si>
    <t>4,370576</t>
  </si>
  <si>
    <t>18,609525</t>
  </si>
  <si>
    <t>Abbès Serge</t>
  </si>
  <si>
    <t>75 89 00 44</t>
  </si>
  <si>
    <t>ADENDJI Albert</t>
  </si>
  <si>
    <t>4ème arrondissement</t>
  </si>
  <si>
    <t>4,39790016140453</t>
  </si>
  <si>
    <t>18,5582040595854</t>
  </si>
  <si>
    <t>Apôtres de Jesus Crucifié / Centre de Sante Padre Pio</t>
  </si>
  <si>
    <t>Préfecture Ombellam 'M'Poko Bimbo Guitagola</t>
  </si>
  <si>
    <t>4,34953325000236</t>
  </si>
  <si>
    <t>18,5206669624847</t>
  </si>
  <si>
    <t>Village d'enfant SOS OUANGO</t>
  </si>
  <si>
    <t>Village d'enfant SOS, Orphelina</t>
  </si>
  <si>
    <t>4,367123368829</t>
  </si>
  <si>
    <t>18,6242514217204</t>
  </si>
  <si>
    <t>Attaques sporadique blessés</t>
  </si>
  <si>
    <t>jesus Jonas ZOKATANDO</t>
  </si>
  <si>
    <t>75 16 01 65</t>
  </si>
  <si>
    <t>Fille moins &lt; 18ans, Garçons&lt; 18 ans, Personne handicapé</t>
  </si>
  <si>
    <t>Familles qui consomme la nourriture d'une moindre, Familles qui réduise le nombre de repas par jour, Familles qui vendent des possessions matérielles, Membre de la Famille qui a rejoint des éléments ar</t>
  </si>
  <si>
    <t>4,40944067918362</t>
  </si>
  <si>
    <t>18,5542193061503</t>
  </si>
  <si>
    <t>Pere Cambonien/Saint Joseph de Bimbo</t>
  </si>
  <si>
    <t>Pere jean Paul</t>
  </si>
  <si>
    <t>Assistance Abris, Assistance médical, Besoin NFI, Documents d'identification, Eau / Assainissement</t>
  </si>
  <si>
    <t>Femmes, Fille moins &lt; 18ans, Persones agées &gt; 50 ans, Personne handicapé</t>
  </si>
  <si>
    <t>Enfant qui doit travailler, Familles qui réduise le nombre de repas par jour</t>
  </si>
  <si>
    <t>ALIMA</t>
  </si>
  <si>
    <t>Saint Paul XII</t>
  </si>
  <si>
    <t>7eme Arrondissement, Quartier Saint Paul</t>
  </si>
  <si>
    <t>attaques fréquentes</t>
  </si>
  <si>
    <t>Directrice soeur Anthonia</t>
  </si>
  <si>
    <t>75 57 50 31</t>
  </si>
  <si>
    <t>Assistance Abris, Assistance médical, Assistance Sécurité Alimentaire, Besoin NFI, Eau / Assainissement, Familles Disparues</t>
  </si>
  <si>
    <t>Communauté Elle-même, MISCA, SANGARIS</t>
  </si>
  <si>
    <t>Familles qui réduise le nombre de repas par jour, Familles qui se séparent pour chercher l'emploi, Familles qui vendent des possessions matérielles, Membre de la Famille qui a rejoint des éléments ar, Membre de la famille qui mendie dans la rue</t>
  </si>
  <si>
    <t>IMC</t>
  </si>
  <si>
    <t>Grand Seminaire</t>
  </si>
  <si>
    <t>Ompelle M'poko</t>
  </si>
  <si>
    <t>Pere superieur Edouard, BENARD</t>
  </si>
  <si>
    <t>75419030,  72296022</t>
  </si>
  <si>
    <t>Femmes, Persones agées &gt; 50 ans, Personne handicapé</t>
  </si>
  <si>
    <t>hopital Elisabeth Domitien</t>
  </si>
  <si>
    <t>Paroisse sanit Bernard Boyrole</t>
  </si>
  <si>
    <t>4eme Arrondissement, Boyi-robe</t>
  </si>
  <si>
    <t>Pretre Obiang Ndong</t>
  </si>
  <si>
    <t>72742586</t>
  </si>
  <si>
    <t>Assistance Abris, Assistance médical, Assistance Psycho Social, Assistance Sécurité Alimentaire, Besoin NFI, Eau / Assainissement, Education</t>
  </si>
  <si>
    <t>Famille/Voisin/ami, leader Communautaire, Leader religieux, Personne humanitaire</t>
  </si>
  <si>
    <t>Femmes, Fille moins &lt; 18ans, Garçons&lt; 18 ans, Personne handicapé</t>
  </si>
  <si>
    <t>Service communautaire</t>
  </si>
  <si>
    <t>YANDEKE SAMSON</t>
  </si>
  <si>
    <t>Paroisse Saint Paul</t>
  </si>
  <si>
    <t>TCHIKAKUMBI ROBERTO</t>
  </si>
  <si>
    <t>75055604</t>
  </si>
  <si>
    <t>Assistance Abris, Assistance Psycho Social, Assistance Sécurité Alimentaire, Besoin NFI, Eau / Assainissement, Education</t>
  </si>
  <si>
    <t>Communauté Elle-même, FOMAC</t>
  </si>
  <si>
    <t>Communauté des soeurs Saint Paul</t>
  </si>
  <si>
    <t>Ombella M'poko-bimbo, 7eme Arr</t>
  </si>
  <si>
    <t>Soeur PETIYABO Annette</t>
  </si>
  <si>
    <t>75 54 56 63</t>
  </si>
  <si>
    <t>Femmes, Garçons&lt; 18 ans, Persones agées &gt; 50 ans</t>
  </si>
  <si>
    <t>&lt; 5ans</t>
  </si>
  <si>
    <t>Familles qui consomme la nourriture d'une moindre, Familles qui réduise le nombre de repas par jour, Familles qui vendent des possessions matérielles</t>
  </si>
  <si>
    <t>infimerie de lycée pie XII /IMS</t>
  </si>
  <si>
    <t>Monastere</t>
  </si>
  <si>
    <t>Frere YEELEN</t>
  </si>
  <si>
    <t>72 24 59 94</t>
  </si>
  <si>
    <t>Assistance Abris, Assistance médical, Assistance Psycho Social, Assistance Sécurité Alimentaire, Besoin NFI, Contacter ONG, Eau / Assainissement, Education</t>
  </si>
  <si>
    <t>Bagarre entre IDPs lors d une distribution</t>
  </si>
  <si>
    <t>Enfant qui doit travailler, Familles qui consomme la nourriture d'une moindre, Familles qui réduise le nombre de repas par jour, Familles qui vendent des possessions matérielles, Membre de la famille qui s'engage dans travaux dan</t>
  </si>
  <si>
    <t>Saint Luc Monastere.</t>
  </si>
  <si>
    <t>Eglise Four square</t>
  </si>
  <si>
    <t>72043635 / 75053012</t>
  </si>
  <si>
    <t>Assistance Abris, Assistance Sécurité Alimentaire, Besoin NFI, Eau / Assainissement</t>
  </si>
  <si>
    <t>ONG, Sur site</t>
  </si>
  <si>
    <t>MSF, JUPEDEC</t>
  </si>
  <si>
    <t>Hopitale communautaire</t>
  </si>
  <si>
    <t>batiment privé</t>
  </si>
  <si>
    <t>75207329</t>
  </si>
  <si>
    <t>Centre de sante PETERO</t>
  </si>
  <si>
    <t>des gens demandent l'argent</t>
  </si>
  <si>
    <t>Eglise Chapel de vainqueurs</t>
  </si>
  <si>
    <t>5è arrondissement</t>
  </si>
  <si>
    <t>Pasteur Benguela Rock/Ndjoni</t>
  </si>
  <si>
    <t>72025103</t>
  </si>
  <si>
    <t>Assistance médical, Assistance Sécurité Alimentaire, Besoin NFI</t>
  </si>
  <si>
    <t>Hopital Communautaire</t>
  </si>
  <si>
    <t>Saint Francois d'Assise</t>
  </si>
  <si>
    <t>6eme arrondissement, Yapele</t>
  </si>
  <si>
    <t>NGAIBONA SERGE</t>
  </si>
  <si>
    <t>Assistance Sécurité Alimentaire, Eau / Assainissement</t>
  </si>
  <si>
    <t>Saint Pierre</t>
  </si>
  <si>
    <t>ST PAUL</t>
  </si>
  <si>
    <t>4.37103251848237</t>
  </si>
  <si>
    <t>18.6094638761225</t>
  </si>
  <si>
    <t>TCHIKAKUMBI ROBERT</t>
  </si>
  <si>
    <t>Assistance médical, Eau / Assainissement</t>
  </si>
  <si>
    <t>4.36485999681403</t>
  </si>
  <si>
    <t>18.5455600532004</t>
  </si>
  <si>
    <t>Mr mboula</t>
  </si>
  <si>
    <t>75508391   75 34 52 05</t>
  </si>
  <si>
    <t>Assistance Abris, Assistance médical, Assistance Psycho Social, Besoin NFI, Contacter ONG, Documents d'identification, Eau / Assainissement, Education</t>
  </si>
  <si>
    <t>Enfant qui doit travailler, Familles qui consomme la nourriture d'une moindre, Familles qui réduise le nombre de repas par jour, Familles qui se séparent pour chercher l'emploi, Membre de la famille qui mendie dans la rue, Membre de la famille qui s'engage dans travaux dan</t>
  </si>
  <si>
    <t>Grand séminaire St Marc de Bimbo</t>
  </si>
  <si>
    <t>MPOKO/BIMBO</t>
  </si>
  <si>
    <t>4.33792450484305</t>
  </si>
  <si>
    <t>18.5320811550003</t>
  </si>
  <si>
    <t>Assistance Abris</t>
  </si>
  <si>
    <t>4.38217074414202</t>
  </si>
  <si>
    <t>18.5461105057684</t>
  </si>
  <si>
    <t>Gulin</t>
  </si>
  <si>
    <t>75 74 67 57 / 70 13 29 21</t>
  </si>
  <si>
    <t>incompréhension par rapport à la mauvaise organisation du comité</t>
  </si>
  <si>
    <t>3 fois la semaine</t>
  </si>
  <si>
    <t>GUILAIN</t>
  </si>
  <si>
    <t>75 74 67 57</t>
  </si>
  <si>
    <t>Paroise Saint Joseph</t>
  </si>
  <si>
    <t>CASTORS</t>
  </si>
  <si>
    <t>75 04 30 00</t>
  </si>
  <si>
    <t>7 ARRONDISSEMENT NGBANGOUMA</t>
  </si>
  <si>
    <t>4.367123368829</t>
  </si>
  <si>
    <t>18.6242514217204</t>
  </si>
  <si>
    <t>KONGO PATRICK</t>
  </si>
  <si>
    <t>75 01 04 29</t>
  </si>
  <si>
    <t>4.36463270415322</t>
  </si>
  <si>
    <t>18.536601961878</t>
  </si>
  <si>
    <t>75 56 10 52</t>
  </si>
  <si>
    <t>Femmes, Fille moins &lt; 18ans, Persones agées &gt; 50 ans</t>
  </si>
  <si>
    <t>Familles qui consomme la nourriture d'une moindre, Familles qui réduise le nombre de repas par jour, Familles qui se séparent pour chercher l'emploi</t>
  </si>
  <si>
    <t>Saint Jean de Gabaladja</t>
  </si>
  <si>
    <t>8 ARRONDISSEMENT/GALABADJA</t>
  </si>
  <si>
    <t>4.41470865268185</t>
  </si>
  <si>
    <t>18.5400632799663</t>
  </si>
  <si>
    <t>PÈRE AUGUSTIN GUEVAS</t>
  </si>
  <si>
    <t>77 66 35 37 /72199138</t>
  </si>
  <si>
    <t>Assistance Abris, Assistance Sécurité Alimentaire, Besoin NFI</t>
  </si>
  <si>
    <t>infiltration d'armes blanches,introduction des personnes étrangères au sein du site</t>
  </si>
  <si>
    <t>Autres, spécifié, MISCA</t>
  </si>
  <si>
    <t>Monastère de Boy-Rabe</t>
  </si>
  <si>
    <t>4.40369525110961</t>
  </si>
  <si>
    <t>18.5733343124407</t>
  </si>
  <si>
    <t>FRERE YELEN</t>
  </si>
  <si>
    <t>4.41946389481978</t>
  </si>
  <si>
    <t>18.5503872373891</t>
  </si>
  <si>
    <t>75 78 12 42</t>
  </si>
  <si>
    <t>Assistance médical, Assistance Psycho Social, Assistance Sécurité Alimentaire, Eau / Assainissement</t>
  </si>
  <si>
    <t>REGIS NGAHONDA</t>
  </si>
  <si>
    <t>Orphelinat ASA</t>
  </si>
  <si>
    <t>Orphelinat</t>
  </si>
  <si>
    <t>Apotre KOGBIA Jean</t>
  </si>
  <si>
    <t>75508724</t>
  </si>
  <si>
    <t>St Joseph de Mukassa</t>
  </si>
  <si>
    <t>3 ARRONDISSEMENT/DAMECA/BANGUI/BIMBO</t>
  </si>
  <si>
    <t>4.36841137637485</t>
  </si>
  <si>
    <t>18.5244567986388</t>
  </si>
  <si>
    <t>TUNGUMALE BABA ALBERT</t>
  </si>
  <si>
    <t>75 04 14 00      72 03 08 59</t>
  </si>
  <si>
    <t>Assistance Abris, Assistance médical, Assistance Psycho Social, Eau / Assainissement, Education, Familles Disparues</t>
  </si>
  <si>
    <t>Incompréhension entre les déplacés et le comité qui gere le site</t>
  </si>
  <si>
    <t>Femmes, Garçons&lt; 18 ans</t>
  </si>
  <si>
    <t>&gt; 5ans</t>
  </si>
  <si>
    <t>5</t>
  </si>
  <si>
    <t>Aire ouverte</t>
  </si>
  <si>
    <t>4.3500077746735</t>
  </si>
  <si>
    <t>18.5121446837636</t>
  </si>
  <si>
    <t>Attaques sporadiques mort/Blessé</t>
  </si>
  <si>
    <t>Pere Bernard frederico; MATEO PESCE</t>
  </si>
  <si>
    <t>72 29 60 22, 72191409</t>
  </si>
  <si>
    <t>Presence constante des anti BALAKA</t>
  </si>
  <si>
    <t>Aucune présence, Eléments Polices / Gendarmerie, Militaires, MISCA, SANGARIS</t>
  </si>
  <si>
    <t>Femmes, Garçons&lt; 18 ans, Persones agées &gt; 50 ans, Personne handicapé</t>
  </si>
  <si>
    <t>Chemin pour aller à l'école trop dansgereux, Ecole n'est pas ouverte, pas de moyen pour payer l'inscription</t>
  </si>
  <si>
    <t>Merlin, Alima</t>
  </si>
  <si>
    <t>7 ARRONDISSEMENT/BANGUI/BIMBO</t>
  </si>
  <si>
    <t>4.370474</t>
  </si>
  <si>
    <t>18.611387</t>
  </si>
  <si>
    <t>PETIYAMBO Annette</t>
  </si>
  <si>
    <t>75546663</t>
  </si>
  <si>
    <t>mésentente et mécontentement</t>
  </si>
  <si>
    <t>Communauté Elle-même, Militaires, MISCA</t>
  </si>
  <si>
    <t>Familles qui consomme la nourriture d'une moindre, Familles qui réduise le nombre de repas par jour, Familles qui se séparent pour chercher l'emploi, Familles qui vendent des possessions matérielles</t>
  </si>
  <si>
    <t>ONG IMS</t>
  </si>
  <si>
    <t>SAINT ANTOINE DE PADOU</t>
  </si>
  <si>
    <t>Bimbo, Ombella Mpoko</t>
  </si>
  <si>
    <t>Assistance médical, Assistance Psycho Social, Assistance Sécurité Alimentaire, Besoin NFI, Documents d'identification, Eau / Assainissement, Education</t>
  </si>
  <si>
    <t>Femmes, Fille moins &lt; 18ans, Garçons&lt; 18 ans, Persones agées &gt; 50 ans, Personne handicapé</t>
  </si>
  <si>
    <t>4.370576</t>
  </si>
  <si>
    <t>18.609525</t>
  </si>
  <si>
    <t>SERGE</t>
  </si>
  <si>
    <t>4.3714</t>
  </si>
  <si>
    <t>18.61019</t>
  </si>
  <si>
    <t>SŒUR ANTONIA</t>
  </si>
  <si>
    <t>Assistance Sécurité Alimentaire, Besoin NFI, Eau / Assainissement</t>
  </si>
  <si>
    <t>2. forte</t>
  </si>
  <si>
    <t>Fille moins &lt; 18ans, Garçons&lt; 18 ans, Persones agées &gt; 50 ans, Personne handicapé</t>
  </si>
  <si>
    <t>Familles qui réduise le nombre de repas par jour, Familles qui se séparent pour chercher l'emploi, Familles qui vendent des possessions matérielles, Membre de la Famille qui a rejoint des éléments ar</t>
  </si>
  <si>
    <t>Lycée AMA</t>
  </si>
  <si>
    <t>4ème Arrondissement</t>
  </si>
  <si>
    <t>DENGANAYE Louis</t>
  </si>
  <si>
    <t>77 44 26 74</t>
  </si>
  <si>
    <t>Assistance médical, Assistance Psycho Social, Assistance Sécurité Alimentaire, Eau / Assainissement, Education</t>
  </si>
  <si>
    <t>Enfant qui doit travailler, Familles qui consomme la nourriture d'une moindre, Familles qui réduise le nombre de repas par jour, Familles qui se séparent pour chercher l'emploi</t>
  </si>
  <si>
    <t>centre de santé de Boy-Rabe</t>
  </si>
  <si>
    <t>Chemin pour aller dangereux, Longues heures d'attentes</t>
  </si>
  <si>
    <t>Communauté des Pères SMA</t>
  </si>
  <si>
    <t>PADREPIO HOPITAL</t>
  </si>
  <si>
    <t>Ombella Mpoko Bimbo</t>
  </si>
  <si>
    <t>Dominique</t>
  </si>
  <si>
    <t>70 16 39 67</t>
  </si>
  <si>
    <t>Eléments Polices / Gendarmerie, Militaires, MISCA</t>
  </si>
  <si>
    <t>Familles qui consomme la nourriture d'une moindre, Familles qui réduise le nombre de repas par jour, Familles qui vendent des animaux, Membre de la Famille qui a rejoint des éléments ar, Membre de la famille qui mendie dans la rue</t>
  </si>
  <si>
    <t>St Antoine de PADOU</t>
  </si>
  <si>
    <t>DON BOSCO/DAMALA</t>
  </si>
  <si>
    <t>Ombelle M'poko</t>
  </si>
  <si>
    <t>Pere Leon Moussas</t>
  </si>
  <si>
    <t>72600200</t>
  </si>
  <si>
    <t>Bousculade</t>
  </si>
  <si>
    <t>Familles qui consomme la nourriture d'une moindre, Membre de la famille qui mendie dans la rue</t>
  </si>
  <si>
    <t>DateEstimation</t>
  </si>
  <si>
    <t>Site</t>
  </si>
  <si>
    <t>Estfamille</t>
  </si>
  <si>
    <t>Estindiv</t>
  </si>
  <si>
    <t>B_0_4</t>
  </si>
  <si>
    <t>E_5_11</t>
  </si>
  <si>
    <t>J_12_17</t>
  </si>
  <si>
    <t>A_18_59</t>
  </si>
  <si>
    <t>A_60plus</t>
  </si>
  <si>
    <t>N_Morts_mois5ans</t>
  </si>
  <si>
    <t>N_Morts_plus5ans</t>
  </si>
  <si>
    <t>N_niassance</t>
  </si>
  <si>
    <t>Latrine</t>
  </si>
  <si>
    <t>Nb_latrines</t>
  </si>
  <si>
    <t>Latrine h_F</t>
  </si>
  <si>
    <t>KAMBASIYO OLIVIER HERVES
KAMABASIO OLIVIER HERVES</t>
  </si>
  <si>
    <t>Status du Camps (Close/Open)</t>
  </si>
  <si>
    <t>Jusqu'au 20.12.</t>
  </si>
  <si>
    <t>Closed</t>
  </si>
  <si>
    <t>Open</t>
  </si>
  <si>
    <t>Ex-Base Aerienne</t>
  </si>
  <si>
    <t>BGI_S080</t>
  </si>
  <si>
    <t>BGI_S081</t>
  </si>
  <si>
    <t>1 well with pump, 2 latrines</t>
  </si>
  <si>
    <t>1. food; 2. NFI; 3. security</t>
  </si>
  <si>
    <t>BGI_S082</t>
  </si>
  <si>
    <t>Faculte de Theologie (FATEB)</t>
  </si>
  <si>
    <t>TBC</t>
  </si>
  <si>
    <t>Camp FOMAC</t>
  </si>
  <si>
    <t xml:space="preserve">Action pour la Compassion </t>
  </si>
  <si>
    <t>BGI_S083</t>
  </si>
  <si>
    <t>BGI_S084</t>
  </si>
  <si>
    <t>BGI_S085</t>
  </si>
  <si>
    <t>tbc</t>
  </si>
  <si>
    <t>Lycee des Marthyrs</t>
  </si>
  <si>
    <t>Ouham 2/Guida</t>
  </si>
  <si>
    <t>A verifier</t>
  </si>
  <si>
    <t>Eglise Evangelique Lutherienne</t>
  </si>
  <si>
    <t>14 latrines (m/w/c)</t>
  </si>
  <si>
    <t>Croix Rouge</t>
  </si>
  <si>
    <t>Communaute d'accueil Pere Lazariste</t>
  </si>
  <si>
    <t>OUHAM2/GUIDA</t>
  </si>
  <si>
    <t>St Francois D'Assise</t>
  </si>
  <si>
    <t>ASECNA - Article 10</t>
  </si>
  <si>
    <t>Communaute d'accueil 5e Arrondissement</t>
  </si>
  <si>
    <t>Mosquee Oumou Mubarak Ba/Moustapha</t>
  </si>
  <si>
    <t>St Sauveur</t>
  </si>
  <si>
    <t>BGI_S086</t>
  </si>
  <si>
    <t>BGI_S087</t>
  </si>
  <si>
    <t>BGI_S088</t>
  </si>
  <si>
    <t>Population Data</t>
  </si>
  <si>
    <t>Name</t>
  </si>
  <si>
    <t>BGI_S090</t>
  </si>
  <si>
    <t>BGI_S089</t>
  </si>
  <si>
    <t>Marche Sambo</t>
  </si>
  <si>
    <t>Ecole St Charles</t>
  </si>
  <si>
    <t>BGI_S098</t>
  </si>
  <si>
    <t>Agence qui gere/coordone la site</t>
  </si>
  <si>
    <t>Nom</t>
  </si>
  <si>
    <t>Telephone</t>
  </si>
  <si>
    <t xml:space="preserve">autre </t>
  </si>
  <si>
    <t>Agence presente sure le site</t>
  </si>
  <si>
    <t>Sante</t>
  </si>
  <si>
    <t>Abris</t>
  </si>
  <si>
    <t>NFI</t>
  </si>
  <si>
    <t>Sec Al.</t>
  </si>
  <si>
    <t>Observation</t>
  </si>
  <si>
    <t>Agence</t>
  </si>
  <si>
    <t>Tendency</t>
  </si>
  <si>
    <t>IRC</t>
  </si>
  <si>
    <t>eglise</t>
  </si>
  <si>
    <t>CICR</t>
  </si>
  <si>
    <t>ACF</t>
  </si>
  <si>
    <t>UNICEF</t>
  </si>
  <si>
    <t>Caritas</t>
  </si>
  <si>
    <t>MISCA securite</t>
  </si>
  <si>
    <t>OIM</t>
  </si>
  <si>
    <t>DRC</t>
  </si>
  <si>
    <t>PU</t>
  </si>
  <si>
    <t>Congo Laurent</t>
  </si>
  <si>
    <t>UNHCR, Acted</t>
  </si>
  <si>
    <t>Anne Schaefer</t>
  </si>
  <si>
    <t>aschaefer@iom.int</t>
  </si>
  <si>
    <t>MISCA securite, Education: JUPEDEC</t>
  </si>
  <si>
    <t>Mapped</t>
  </si>
  <si>
    <t>other</t>
  </si>
  <si>
    <t>health centre/hospital</t>
  </si>
  <si>
    <t>church/mosque/religious institution/parish</t>
  </si>
  <si>
    <t>7eme arrondissement</t>
  </si>
  <si>
    <t>2eme arrondissement</t>
  </si>
  <si>
    <t>Need coordinates</t>
  </si>
  <si>
    <t>Ombela Mpoko, Bimbo 2, PK10</t>
  </si>
  <si>
    <t>Ombela Mpoko, Damala</t>
  </si>
  <si>
    <t>school</t>
  </si>
  <si>
    <t>3 ARRONDISSEMENT</t>
  </si>
  <si>
    <t>4 eme arrondissement</t>
  </si>
  <si>
    <t>Ombela M'poko</t>
  </si>
  <si>
    <t>3eme arrondissement, PK 5</t>
  </si>
  <si>
    <t>5eme arrondissement</t>
  </si>
  <si>
    <t>4eme arrondissement Boy-Rabe</t>
  </si>
  <si>
    <t>Ombela Mpoko, Bimbo3, Guitangola.</t>
  </si>
  <si>
    <t>3eme arrondissement, PK 5, Doungia</t>
  </si>
  <si>
    <t>4eme Arrondissement, Boy-Rabe</t>
  </si>
  <si>
    <t>host families</t>
  </si>
  <si>
    <t>3 eme arrondissement</t>
  </si>
  <si>
    <t>OMBELLA MPOKO/BIMBO</t>
  </si>
  <si>
    <t>8eme arrondissement</t>
  </si>
  <si>
    <t xml:space="preserve"> 3 ARRONDISSEMENT/DAMECA/BANGUI/BIMBO</t>
  </si>
  <si>
    <t>7 eme arrondissement</t>
  </si>
  <si>
    <t>6 eme arrondissement</t>
  </si>
  <si>
    <t>4eme arrondissement, Boy Rabe</t>
  </si>
  <si>
    <t>3eme arrondissement, Quartier Senegalais</t>
  </si>
  <si>
    <t>3eme arrondissement, KM 5</t>
  </si>
  <si>
    <t>5 eme arrondisement, Quartier edville</t>
  </si>
  <si>
    <t>2eme arrondissement, Bangui à coté de la paroisse Saint Sauveur</t>
  </si>
  <si>
    <t>type of site</t>
  </si>
  <si>
    <t>exact location</t>
  </si>
  <si>
    <t>Dr. Patricia</t>
  </si>
  <si>
    <t>local</t>
  </si>
  <si>
    <t>Pere Dominic</t>
  </si>
  <si>
    <t>Pasteur Roberto</t>
  </si>
  <si>
    <t>Yawili</t>
  </si>
  <si>
    <t>Marie Victoire Doute</t>
  </si>
  <si>
    <t>barthelemy</t>
  </si>
  <si>
    <t>Pere Jean Paul</t>
  </si>
  <si>
    <t>Amadou Ousman</t>
  </si>
  <si>
    <t>Gueroulot</t>
  </si>
  <si>
    <t>Major Rachel</t>
  </si>
  <si>
    <t>Paulin</t>
  </si>
  <si>
    <t>Ndarata Guy</t>
  </si>
  <si>
    <t>Degalaye</t>
  </si>
  <si>
    <t>malito</t>
  </si>
  <si>
    <t>Pere Frederico</t>
  </si>
  <si>
    <t>Anise Asinganambi</t>
  </si>
  <si>
    <t>Jean Elise</t>
  </si>
  <si>
    <t>Alhadji Yahya</t>
  </si>
  <si>
    <t>Karpanbgi</t>
  </si>
  <si>
    <t>Pere Tibus</t>
  </si>
  <si>
    <t>Momboko Alain</t>
  </si>
  <si>
    <t>Augustin Ngeba</t>
  </si>
  <si>
    <t>Ntongomale</t>
  </si>
  <si>
    <t xml:space="preserve">local </t>
  </si>
  <si>
    <t>petiyabo Annette</t>
  </si>
  <si>
    <t>Konzibris</t>
  </si>
  <si>
    <t>St. Antonio</t>
  </si>
  <si>
    <t>Noel ganassio</t>
  </si>
  <si>
    <t>Ouagasa Maurice</t>
  </si>
  <si>
    <t>Zoga Serafin</t>
  </si>
  <si>
    <t>Amadou Tidjani</t>
  </si>
  <si>
    <t>Dr Sylvain</t>
  </si>
  <si>
    <t>Ali Mbete</t>
  </si>
  <si>
    <t>mboutou Sebastien</t>
  </si>
  <si>
    <t>Makela Yamale</t>
  </si>
  <si>
    <t>Goula Innocent</t>
  </si>
  <si>
    <t>Mbekose jean Luc</t>
  </si>
  <si>
    <t>Gaibona Serge</t>
  </si>
  <si>
    <t>Marcial</t>
  </si>
  <si>
    <t>Nzelabris</t>
  </si>
  <si>
    <t>Pere Zack</t>
  </si>
  <si>
    <t>Abe Mbatesirac</t>
  </si>
  <si>
    <t>Ousman Zambo</t>
  </si>
  <si>
    <t>Paul Delou</t>
  </si>
  <si>
    <t>Michel Azouzou</t>
  </si>
  <si>
    <t xml:space="preserve">ndilifiou </t>
  </si>
  <si>
    <t>Lakouetele</t>
  </si>
  <si>
    <t>soeur Celestin</t>
  </si>
  <si>
    <t>Alhadju Abdoulaye</t>
  </si>
  <si>
    <t>BGI_S091</t>
  </si>
  <si>
    <t>BGI_S092</t>
  </si>
  <si>
    <t>BGI_S093</t>
  </si>
  <si>
    <t>BGI_S094</t>
  </si>
  <si>
    <t>BGI_S095</t>
  </si>
  <si>
    <t>BGI_S096</t>
  </si>
  <si>
    <t>BGI_S097</t>
  </si>
  <si>
    <t>Ahmat Hassan</t>
  </si>
  <si>
    <t>Mosque Rumah</t>
  </si>
  <si>
    <t>Ecole Communautaire Francoarabe Alacam</t>
  </si>
  <si>
    <t>Mission Evangelique de Freres</t>
  </si>
  <si>
    <t>Local</t>
  </si>
  <si>
    <t>Jean Baptiste</t>
  </si>
  <si>
    <t>Famille Camerounais Norte</t>
  </si>
  <si>
    <t>jehova Sica 2</t>
  </si>
  <si>
    <t xml:space="preserve">Local </t>
  </si>
  <si>
    <t>Philippe Ouanguere</t>
  </si>
  <si>
    <t>Jehova Combattant</t>
  </si>
  <si>
    <t>Eva Karapide</t>
  </si>
  <si>
    <t xml:space="preserve">Marcial </t>
  </si>
  <si>
    <t>BGI_S099</t>
  </si>
  <si>
    <t>Dana</t>
  </si>
  <si>
    <t>Moyadowo Jean</t>
  </si>
  <si>
    <t>BGI_S100</t>
  </si>
  <si>
    <t>BGI_S101</t>
  </si>
  <si>
    <t>Bossambo</t>
  </si>
  <si>
    <t>LocAL</t>
  </si>
  <si>
    <t>jean Maximen</t>
  </si>
  <si>
    <t>Eglise Adventiste</t>
  </si>
  <si>
    <t>Gabriel Kambamba</t>
  </si>
  <si>
    <t>BGI_S102</t>
  </si>
  <si>
    <t>BGI_S103</t>
  </si>
  <si>
    <t>BGI_S104</t>
  </si>
  <si>
    <t>BGI_S106</t>
  </si>
  <si>
    <t>BGI_S107</t>
  </si>
  <si>
    <t>BGI_S108</t>
  </si>
  <si>
    <t>BGI_S109</t>
  </si>
  <si>
    <t>BGI_S110</t>
  </si>
  <si>
    <t>BGI_S111</t>
  </si>
  <si>
    <t>administrational building</t>
  </si>
  <si>
    <t>public institution</t>
  </si>
  <si>
    <t>church/mosque/religious institution/ parish</t>
  </si>
  <si>
    <t>3eme</t>
  </si>
  <si>
    <t>8eme</t>
  </si>
  <si>
    <t>2eme</t>
  </si>
  <si>
    <t>5eme</t>
  </si>
  <si>
    <t>bimbo</t>
  </si>
  <si>
    <t>4eme</t>
  </si>
  <si>
    <t>Bimbi</t>
  </si>
  <si>
    <t>1ere</t>
  </si>
  <si>
    <t>5 eme</t>
  </si>
  <si>
    <t>Complexe Scolaire Adventiste</t>
  </si>
  <si>
    <t>Centre d'Accueil Soeur Catholique</t>
  </si>
  <si>
    <t>unknown</t>
  </si>
  <si>
    <t>pasteur Francis</t>
  </si>
  <si>
    <t>Abe Belikassa</t>
  </si>
  <si>
    <t>Pere Moraize/Pere Giovanni</t>
  </si>
  <si>
    <t>70206286/72542634</t>
  </si>
  <si>
    <t>Mbau Bon Aventure/ Abe Moussa</t>
  </si>
  <si>
    <t>72278357/75393136</t>
  </si>
  <si>
    <t>Complexe Pédagogique Bethanie</t>
  </si>
  <si>
    <t>Capucins</t>
  </si>
  <si>
    <t>Abe Assange Dolaye/ Abe Ludovik/ Abe Frederic</t>
  </si>
  <si>
    <t>75504303/75507087/753585711/72154314</t>
  </si>
  <si>
    <t>Eglise Notre Dame de Fatima</t>
  </si>
  <si>
    <t>Pasteur Maurice</t>
  </si>
  <si>
    <t>ND Chartres</t>
  </si>
  <si>
    <t>6eme</t>
  </si>
  <si>
    <t>Charlotte</t>
  </si>
  <si>
    <t>Placide</t>
  </si>
  <si>
    <t>Placide (DRC)</t>
  </si>
  <si>
    <t>alternate</t>
  </si>
  <si>
    <t>Diane</t>
  </si>
  <si>
    <t>Georgette</t>
  </si>
  <si>
    <t>BGI_S112</t>
  </si>
  <si>
    <t>Ecole Koudoukou</t>
  </si>
  <si>
    <t>Contact name:Chinois, Directeur de l'ecole
Phone: 72.30.03.38
update: collecting information on needs/ Oxfam 72300461</t>
  </si>
  <si>
    <t>IOM</t>
  </si>
  <si>
    <t>Mansour</t>
  </si>
  <si>
    <t>Sanctuaire du Benzvi</t>
  </si>
  <si>
    <t>Deleyo Brice</t>
  </si>
  <si>
    <t>75061817/72310892</t>
  </si>
  <si>
    <t>Besion d'une structure éducative pour l'année 2015-2016 aux enfants du site</t>
  </si>
  <si>
    <t>Besoin d'une équipe de santé sur le site</t>
  </si>
  <si>
    <t>Patrouille de la force coventionnelle dans la zone</t>
  </si>
  <si>
    <t>Besoin d'une équipe mobile de santé</t>
  </si>
  <si>
    <t>Marché Yaloa</t>
  </si>
  <si>
    <t>Complex Scolaire Adventiste</t>
  </si>
  <si>
    <t>Private</t>
  </si>
  <si>
    <t>Lacal</t>
  </si>
  <si>
    <t>Hissein</t>
  </si>
  <si>
    <t>72761619/72646477</t>
  </si>
  <si>
    <t>Parish</t>
  </si>
  <si>
    <t>Bertille</t>
  </si>
  <si>
    <t>Eglise Four Square</t>
  </si>
  <si>
    <t>Saint Mathias</t>
  </si>
  <si>
    <t>Rodrigue</t>
  </si>
  <si>
    <t>72065735/75202986</t>
  </si>
  <si>
    <t>OXFAM</t>
  </si>
  <si>
    <t>BGI-S113</t>
  </si>
  <si>
    <r>
      <t>MSF</t>
    </r>
    <r>
      <rPr>
        <b/>
        <sz val="8"/>
        <color theme="1"/>
        <rFont val="Calibri"/>
        <family val="2"/>
        <scheme val="minor"/>
      </rPr>
      <t xml:space="preserve"> B Dr. Kassi 72098681,Dr. Chury 722687717</t>
    </r>
  </si>
  <si>
    <t>CCCM</t>
  </si>
  <si>
    <t>PU DIANE 72723778</t>
  </si>
  <si>
    <t>DRC Placide 75506255</t>
  </si>
  <si>
    <t>IOM Mansour 77059228</t>
  </si>
  <si>
    <t>IOM John 72187638</t>
  </si>
  <si>
    <t>A CONFIRMER</t>
  </si>
  <si>
    <t>ACTED</t>
  </si>
  <si>
    <t>ACTED/Ideal</t>
  </si>
  <si>
    <t>Ideal</t>
  </si>
  <si>
    <t>Acted</t>
  </si>
  <si>
    <t>ANEA</t>
  </si>
  <si>
    <t>Oxfam/DRC</t>
  </si>
  <si>
    <t>Oxfam, DRC, ANEA</t>
  </si>
  <si>
    <t>Oxfam</t>
  </si>
  <si>
    <t>Oxfam, DRC</t>
  </si>
  <si>
    <t>Acted, Oxfam</t>
  </si>
  <si>
    <t>YAMACUIR  Ghislain 72101138</t>
  </si>
  <si>
    <t>RAS</t>
  </si>
  <si>
    <t>BGI_S114</t>
  </si>
  <si>
    <t>Eglise Apostolique Gbere</t>
  </si>
  <si>
    <t>Olivier</t>
  </si>
  <si>
    <t>OIM - Abba/John</t>
  </si>
  <si>
    <t>OIM- Abba/John</t>
  </si>
  <si>
    <t>OIM - Nelson/Christine</t>
  </si>
  <si>
    <t>FERME</t>
  </si>
  <si>
    <t>OIM - Mansour</t>
  </si>
  <si>
    <t>OIM- Boniface/Abba</t>
  </si>
  <si>
    <t>OIM - Prince/John/Odilon</t>
  </si>
  <si>
    <t>OIM - Boniface/Abba</t>
  </si>
  <si>
    <t>OIM - Abba</t>
  </si>
  <si>
    <t>OIM - Abba/Boniface</t>
  </si>
  <si>
    <t>OIM - Leadie/Sosthene</t>
  </si>
  <si>
    <t>OIM-  Abba/Boniface</t>
  </si>
  <si>
    <t>OIM- Leadie/Sosthene</t>
  </si>
  <si>
    <t>Stable</t>
  </si>
  <si>
    <t>Centre Coucher Roucher (FATEB)</t>
  </si>
  <si>
    <t>Patrouille permanente de la force conventionnelle dans la zone.</t>
  </si>
  <si>
    <t>Commentaires</t>
  </si>
  <si>
    <t xml:space="preserve"> </t>
  </si>
  <si>
    <t xml:space="preserve">Besion d'une structure éducative pour l'année 2015-2016 aux enfants du site, </t>
  </si>
  <si>
    <t>dernière distribution le 02/10/2015</t>
  </si>
  <si>
    <t>Besoin de vivres</t>
  </si>
  <si>
    <t>Fermé</t>
  </si>
  <si>
    <t>Ndjongo</t>
  </si>
  <si>
    <t>IRC a repris des activités de prévention de VBG sur le site</t>
  </si>
  <si>
    <t>Mosquée Centrale</t>
  </si>
  <si>
    <t>Père Comboniens / St Joseph de Bimbo</t>
  </si>
  <si>
    <t>Complexe Pédagogique Béthanie</t>
  </si>
  <si>
    <t>Notre Dame Chartres</t>
  </si>
  <si>
    <t>Sanctuaire de Benz-vi</t>
  </si>
  <si>
    <t>Eglise Evangélique des Frères des Castors</t>
  </si>
  <si>
    <t>BGI_S119</t>
  </si>
  <si>
    <t>Mission d'Evangelisaion pour le salut du Monde (MESM)</t>
  </si>
  <si>
    <t>stable</t>
  </si>
  <si>
    <t>OIM - John</t>
  </si>
  <si>
    <t>OIM/Jonas/Flavien</t>
  </si>
  <si>
    <t>OIM - Flavien/Noella Ndrouké Audrey</t>
  </si>
  <si>
    <t>DRC (mobile)</t>
  </si>
  <si>
    <t>Les écoliers de ETAPE/ JRS orientés dans des écoles publiques des environs pour cette année ont des problèmes à se faire admettre  dans ces écoles. Fautes de moyens d'inscription.</t>
  </si>
  <si>
    <t>5 abris communautaires. Inssuffisants pour les PDI</t>
  </si>
  <si>
    <t xml:space="preserve">Aucun acteur </t>
  </si>
  <si>
    <t>Aucun acteur</t>
  </si>
  <si>
    <t>BGI_S120</t>
  </si>
  <si>
    <t>Ecole Marternelle du 3ème Arrondissement</t>
  </si>
  <si>
    <t>Eglise Catholique Orthodox</t>
  </si>
  <si>
    <t>Besoin: Scolarisation des enfants du site en âge scolaire</t>
  </si>
  <si>
    <t>Eglise Evangélique Baptiste Emmanuelle</t>
  </si>
  <si>
    <t>Besoin d'eau potable et besoin en construction des latrines et douches sur ce site.</t>
  </si>
  <si>
    <t>Besoin équipe mobile de santé</t>
  </si>
  <si>
    <t>Besoin de la présence de la MINUSCA autour du  site</t>
  </si>
  <si>
    <t>Besoin en NFI</t>
  </si>
  <si>
    <t>nouvx arrivés du 29/10 de Fatima(3ème et 6ème arr) Kina, Cattin, Kokoro(3ème) mvt et enregistrement encore encours.</t>
  </si>
  <si>
    <t xml:space="preserve">nouvx arrivés de Fatima(3ème et 6ème arr) Kina, Cattin, Kokoro(3ème) qlq PDI de mukassa depuis 29/10 . Mvt des pop  continu et enregistrement encours. </t>
  </si>
  <si>
    <t>BGI_S121</t>
  </si>
  <si>
    <t>BGI_S122</t>
  </si>
  <si>
    <t>BGI_S123</t>
  </si>
  <si>
    <t xml:space="preserve">Source Regis Saint Claire BOYMAWA 75 47 23 20 </t>
  </si>
  <si>
    <t>BGI_S117</t>
  </si>
  <si>
    <t>Bâches et NFIs pour l'ensemble des PDIs du site</t>
  </si>
  <si>
    <t>Besoin d'un acteur pour permettre aux enfants déplacés d'avoir accès à l'éducation en période de rentrée scolaire</t>
  </si>
  <si>
    <t>Besoin en AGR, Les IDPs ont perdu leurs sources de revenus dans les quartiers</t>
  </si>
  <si>
    <t>Besoin d'un acteur en éducation, car 22 enfants non scolarisé, besoin de scolariser ces enfants</t>
  </si>
  <si>
    <t>Besoin en vivre</t>
  </si>
  <si>
    <t>Code_Site</t>
  </si>
  <si>
    <t>Nom des Sites</t>
  </si>
  <si>
    <t>Nombre de Population avant la crise du 26 Septembre 2015</t>
  </si>
  <si>
    <t>Date de visite des sites</t>
  </si>
  <si>
    <t>Nombres des PDIs ajouté aprèss la crise</t>
  </si>
  <si>
    <t>Total des PDIs</t>
  </si>
  <si>
    <t>Gestionnaire/Facilitation des sites</t>
  </si>
  <si>
    <t>Nom du responsable du site</t>
  </si>
  <si>
    <t>Contact du responsable</t>
  </si>
  <si>
    <t>PU-AMI</t>
  </si>
  <si>
    <t>Mathieu LE GRAND</t>
  </si>
  <si>
    <t>OIM(Facilitation du site)</t>
  </si>
  <si>
    <t>Lévy</t>
  </si>
  <si>
    <t xml:space="preserve">Placide </t>
  </si>
  <si>
    <t>Père Giovanni</t>
  </si>
  <si>
    <t>BELLA Francis</t>
  </si>
  <si>
    <t>CHANGE Christian</t>
  </si>
  <si>
    <t>AROUN COM</t>
  </si>
  <si>
    <t xml:space="preserve">OIM </t>
  </si>
  <si>
    <t>Maurice NGUENDA</t>
  </si>
  <si>
    <t>77071338/72403104</t>
  </si>
  <si>
    <t>Magloire MALESSABA</t>
  </si>
  <si>
    <t>IDEAL</t>
  </si>
  <si>
    <t>PALAGO</t>
  </si>
  <si>
    <t>SCHELLA</t>
  </si>
  <si>
    <t>Pateur Paul DENOU</t>
  </si>
  <si>
    <t>Briand</t>
  </si>
  <si>
    <t>Goergette</t>
  </si>
  <si>
    <t>Maurice GOLEYENE</t>
  </si>
  <si>
    <t>Sœur Charlotte</t>
  </si>
  <si>
    <t>Pasteur Nicolas</t>
  </si>
  <si>
    <t>72557740/75055519</t>
  </si>
  <si>
    <t>Pére Régis St Claire BOYMAWA</t>
  </si>
  <si>
    <t>Pateur Jean Charles</t>
  </si>
  <si>
    <t>Sécurité</t>
  </si>
  <si>
    <t>Acteurs/Protection</t>
  </si>
  <si>
    <t>Reponse Cluster</t>
  </si>
  <si>
    <t>Infos Protection</t>
  </si>
  <si>
    <t>Besoin Protection</t>
  </si>
  <si>
    <t>Reponse du Cluster</t>
  </si>
  <si>
    <t>Acteurs/Child Protection</t>
  </si>
  <si>
    <t>Infos Child Protection</t>
  </si>
  <si>
    <t>Besoin Child Protection</t>
  </si>
  <si>
    <t>Acteurs/GBV</t>
  </si>
  <si>
    <t>Infos VBG</t>
  </si>
  <si>
    <t>Besoin VBG</t>
  </si>
  <si>
    <t>Acteurs/WASH</t>
  </si>
  <si>
    <t>Infos WASH</t>
  </si>
  <si>
    <t>Besoin WASH</t>
  </si>
  <si>
    <t>IRC, ACF et DRC</t>
  </si>
  <si>
    <t xml:space="preserve">Cas de violences physiques et conjugales régulières entre les PDI.                                                             </t>
  </si>
  <si>
    <t>Infos Education</t>
  </si>
  <si>
    <t>Besoin Education</t>
  </si>
  <si>
    <t>Info Health</t>
  </si>
  <si>
    <t>Besoin Health</t>
  </si>
  <si>
    <t>Info Food Security</t>
  </si>
  <si>
    <t>Besoin Food Security</t>
  </si>
  <si>
    <t>Info Nutrition</t>
  </si>
  <si>
    <t>Besoin Nutrition</t>
  </si>
  <si>
    <t>Info Abris/NFIs</t>
  </si>
  <si>
    <t>Besoin Abris/NFIs</t>
  </si>
  <si>
    <t>AGR</t>
  </si>
  <si>
    <t>Acteurs/Education</t>
  </si>
  <si>
    <t>Acteurs/Health</t>
  </si>
  <si>
    <t>Acteurs/Food Security</t>
  </si>
  <si>
    <t>Acteurs/Nutrition</t>
  </si>
  <si>
    <t>Acteurs/Abris/NFIs</t>
  </si>
  <si>
    <t xml:space="preserve">Contact </t>
  </si>
  <si>
    <t>Père Giovanni (Locale)</t>
  </si>
  <si>
    <t>CHANGE Christian (Locale)</t>
  </si>
  <si>
    <t>AROUN COM (locale)</t>
  </si>
  <si>
    <t>SABAKERE John</t>
  </si>
  <si>
    <t>Briand (Locale)</t>
  </si>
  <si>
    <t>Maurice GOLEYENE (Locale)</t>
  </si>
  <si>
    <t>Sœur Charlotte (Locale)</t>
  </si>
  <si>
    <t>IRC, AFJC, ACF et DRC.</t>
  </si>
  <si>
    <t xml:space="preserve">77 Abris communautaires. </t>
  </si>
  <si>
    <t xml:space="preserve"> 15 Latrines dont 4 pour enfants et 9 douches.</t>
  </si>
  <si>
    <t xml:space="preserve"> Besoins d'évacuation des ordures et vidange des latrines</t>
  </si>
  <si>
    <t xml:space="preserve">Un Tuberculeux âgé de 45ans  sous traitement, cachectique </t>
  </si>
  <si>
    <t>Besoin d'une assistance alimentaire pour ce tuberculeux.</t>
  </si>
  <si>
    <t xml:space="preserve">Recrudescence du paludisme. </t>
  </si>
  <si>
    <t>Besoin Moustiquaire</t>
  </si>
  <si>
    <t>Besoin assistance.</t>
  </si>
  <si>
    <t xml:space="preserve">DRC </t>
  </si>
  <si>
    <t>Besoins de vivres.</t>
  </si>
  <si>
    <t xml:space="preserve">Pas d'acteur. </t>
  </si>
  <si>
    <t>Pas d'acteur</t>
  </si>
  <si>
    <t>Pour le moment un besoin  est urgent de construire des abris communautaire pour les PDI du site</t>
  </si>
  <si>
    <t xml:space="preserve">Besoin en vivres. </t>
  </si>
  <si>
    <t>problème de santé des  plusieurs PDIs qui sont des personnes de 3ème âges venues des provinces.</t>
  </si>
  <si>
    <t>Besoin d'un acteur en ETAPE</t>
  </si>
  <si>
    <t xml:space="preserve">MSF Belgique </t>
  </si>
  <si>
    <t>72744655/75227817</t>
  </si>
  <si>
    <t>Pas d'acteur.</t>
  </si>
  <si>
    <t>MSF France</t>
  </si>
  <si>
    <t>Besoin d'augmenter la fréquence de soins</t>
  </si>
  <si>
    <t>pas d'acteur</t>
  </si>
  <si>
    <t>10 abris communautaire sont défectueux, les 68 ménages n'ont pas recu des NFI lors de la distribution faite par PU-AMI/BSF</t>
  </si>
  <si>
    <t>Rehabilter les 10 abris communautaire sur le site; faire la distribution de NFI aux 68 ménages</t>
  </si>
  <si>
    <t>Besoin d'un acteur</t>
  </si>
  <si>
    <t>Besoin d'un acteur pour les ETAPE</t>
  </si>
  <si>
    <t xml:space="preserve">Besoin d'une équipe mobile de santé </t>
  </si>
  <si>
    <t>Réhabilité la toiture des 2 abris communautaire sur ce site</t>
  </si>
  <si>
    <t>Deux abris communautaires est defectueux, 6 ménages n'ont pas recu les NFI lors de la dernière distribution faite par BSF</t>
  </si>
  <si>
    <t>BSF</t>
  </si>
  <si>
    <t>Toutes ces PDIs sont dans des salles de classes</t>
  </si>
  <si>
    <t>Besoin en NFIs (Moustiquaires, Nattes, hustencils de cuisines)</t>
  </si>
  <si>
    <t>Besoin de la prise en charge scolaire pour les enfants du site</t>
  </si>
  <si>
    <t>Besoin d'une équipe mobile de santé. Besoin de la prise en charge des femmes enceintes et les enfants.</t>
  </si>
  <si>
    <t>Besoin à une équipe mobile de santé sur le site</t>
  </si>
  <si>
    <t xml:space="preserve">Présence de 63 enfants enregistré, </t>
  </si>
  <si>
    <t>Besoin d'un acteur pour les ETAPEs</t>
  </si>
  <si>
    <t>Besoin de construire des  abris communataires et besoin en NFI</t>
  </si>
  <si>
    <t>FHAP</t>
  </si>
  <si>
    <t>Besoin d'un acteur pour les EAE</t>
  </si>
  <si>
    <t>Diminution</t>
  </si>
  <si>
    <t>Oxfam et ACTED</t>
  </si>
  <si>
    <t>Plusieurs cas des enfants  et adultes surtout 3ème âge  avec l'état de santé altéré .</t>
  </si>
  <si>
    <t xml:space="preserve">Alima </t>
  </si>
  <si>
    <t>Mission St Charles Lwanga</t>
  </si>
  <si>
    <t xml:space="preserve">  Nouveaux arrivés de Kina, Cattin, Kokoro(3ème) du 29/10 puis mvt panique fuite des PDI vers mont carmel et famille d'acceuilles Bimbo . Retours depuis quelques jours de certains PDI qui avaient fuit entre temps</t>
  </si>
  <si>
    <t>Besoin assistance alimentaire</t>
  </si>
  <si>
    <t>ECAC</t>
  </si>
  <si>
    <t xml:space="preserve">Besoin de prise en charge scolarité enfants PDI par Unicef encore pour cette année </t>
  </si>
  <si>
    <t>72600997/75551409</t>
  </si>
  <si>
    <t>World Vision/PAM</t>
  </si>
  <si>
    <t>Distribution en vivre en date du 01 novembre 2015</t>
  </si>
  <si>
    <t>Besoin de renforcer les patrouilles de la Minusca dans le secteur</t>
  </si>
  <si>
    <t>ECF</t>
  </si>
  <si>
    <t>Anime les EAEs</t>
  </si>
  <si>
    <t xml:space="preserve">Besoin en vivres; </t>
  </si>
  <si>
    <t>Besoin de construire des abris pour les PDI. Besoin NFI</t>
  </si>
  <si>
    <t>Amélie d'HAUTEFEUILLE</t>
  </si>
  <si>
    <t>72 10 56 70</t>
  </si>
  <si>
    <t>Craed, Triangle, Recope</t>
  </si>
  <si>
    <t>VBG, Education</t>
  </si>
  <si>
    <t>EDUCATION: Besoin d'un acteur pour ETAPE</t>
  </si>
  <si>
    <t>Aucun</t>
  </si>
  <si>
    <t>Besoin d'acteur sur le site</t>
  </si>
  <si>
    <t>Selon dernière enquête RECOPE (finalisée le 8/10/2015) 5280 enfants non scolarisé sur le site</t>
  </si>
  <si>
    <t>Redémarrage des activités le 12.11.15</t>
  </si>
  <si>
    <t>ESF (Enfant Sans Frontière)</t>
  </si>
  <si>
    <t>Besoin de collecter les ordures, besoin d'une fosse à ordure secondaire.Besoin en produits de l'entretien des latrines et besoin en eau potable</t>
  </si>
  <si>
    <t xml:space="preserve">Stable </t>
  </si>
  <si>
    <t>Fréquence de visite 2 jours par semaines (Mercredi et Samedi), ACF procède à l'ecoute des personnes traumatisée</t>
  </si>
  <si>
    <t>Besoin augmentation nombre de jours consultation.</t>
  </si>
  <si>
    <t>Nom Site</t>
  </si>
  <si>
    <t xml:space="preserve">Situation des PDI de plus en plus dégradante .                                                                                                              </t>
  </si>
  <si>
    <t>BSF/UNHCR</t>
  </si>
  <si>
    <t>ESF anime un Espace Ami Enfant</t>
  </si>
  <si>
    <t>DISPLACEMENT TRACKING MATRIX (DTM)</t>
  </si>
  <si>
    <t>Protection de l'enfance</t>
  </si>
  <si>
    <t>Violence basée sur le Genre</t>
  </si>
  <si>
    <t>Eau et Sanitation</t>
  </si>
  <si>
    <t>Education</t>
  </si>
  <si>
    <t>Santé</t>
  </si>
  <si>
    <t>Sécurité alimentaire</t>
  </si>
  <si>
    <t>Nutrition</t>
  </si>
  <si>
    <t>Abris et NFI</t>
  </si>
  <si>
    <t>MSSC</t>
  </si>
  <si>
    <t>lat</t>
  </si>
  <si>
    <t>long</t>
  </si>
  <si>
    <t>4.39711463562374</t>
  </si>
  <si>
    <t>18.5272680136985</t>
  </si>
  <si>
    <t>4.34953325000236</t>
  </si>
  <si>
    <t>18.5206669624847</t>
  </si>
  <si>
    <t>Archeveche - St Paul - Paroisse</t>
  </si>
  <si>
    <t>religious_building</t>
  </si>
  <si>
    <t>Binuca</t>
  </si>
  <si>
    <t>4.36667873117258</t>
  </si>
  <si>
    <t>18.5527714596327</t>
  </si>
  <si>
    <t>Cathedrale Notre Dame</t>
  </si>
  <si>
    <t>4.37052614616934</t>
  </si>
  <si>
    <t>18.5777725754255</t>
  </si>
  <si>
    <t>Fraternite des petites soeurs du coeur de Jesus</t>
  </si>
  <si>
    <t>4.4321355</t>
  </si>
  <si>
    <t>18.53961</t>
  </si>
  <si>
    <t>Ombela Mpoko Bimbo 2 PK10</t>
  </si>
  <si>
    <t>Don Bosco / Damala</t>
  </si>
  <si>
    <t>4.40464110752145</t>
  </si>
  <si>
    <t>18.5317109328621</t>
  </si>
  <si>
    <t>Ombela Mpoko Damala</t>
  </si>
  <si>
    <t>Ecole Sabangele -Quartier Zako</t>
  </si>
  <si>
    <t>Bimbo 2 PK13</t>
  </si>
  <si>
    <t>4.37667004156725</t>
  </si>
  <si>
    <t>18.5485102341563</t>
  </si>
  <si>
    <t>4.39790016140453</t>
  </si>
  <si>
    <t>18.5582040595854</t>
  </si>
  <si>
    <t>4.37325658373089</t>
  </si>
  <si>
    <t>18.5646784490291</t>
  </si>
  <si>
    <t>Fondation Humanisme</t>
  </si>
  <si>
    <t>Grande Ecole Islamique</t>
  </si>
  <si>
    <t>4.37967865618845</t>
  </si>
  <si>
    <t>18.538309616202</t>
  </si>
  <si>
    <t>3eme arrondissement PK 5</t>
  </si>
  <si>
    <t>Hopital ACABEF</t>
  </si>
  <si>
    <t>4.39731951145406</t>
  </si>
  <si>
    <t>18.5579892274552</t>
  </si>
  <si>
    <t>Hopital AmitiŽ</t>
  </si>
  <si>
    <t>4.40944067918362</t>
  </si>
  <si>
    <t>18.5542193061503</t>
  </si>
  <si>
    <t>4me Quartier fou Bangui</t>
  </si>
  <si>
    <t>Hopital Comunautaire</t>
  </si>
  <si>
    <t>4.38804607536882</t>
  </si>
  <si>
    <t>18.5574298976102</t>
  </si>
  <si>
    <t>4.48020710276825</t>
  </si>
  <si>
    <t>18.5015706221555</t>
  </si>
  <si>
    <t>4.353284801894</t>
  </si>
  <si>
    <t>18.531139142408</t>
  </si>
  <si>
    <t>Ombela Mpoko Bimbo3 Guitangola.</t>
  </si>
  <si>
    <t>4.35921432841101</t>
  </si>
  <si>
    <t>18.564827722256</t>
  </si>
  <si>
    <t>Bimbo 2 OMBELLA MPOKO</t>
  </si>
  <si>
    <t>Monastre de Boy-Rabe</t>
  </si>
  <si>
    <t>4.37078036164017</t>
  </si>
  <si>
    <t>18.5380366450211</t>
  </si>
  <si>
    <t>3eme arrondissement PK 5 Doungia</t>
  </si>
  <si>
    <t>Fondation Voix du Cìur</t>
  </si>
  <si>
    <t>4.36466862296099</t>
  </si>
  <si>
    <t>18.571761799782</t>
  </si>
  <si>
    <t>2me arrondissement SICA I</t>
  </si>
  <si>
    <t>Paroisse Sainte TrinitŽ des Castors</t>
  </si>
  <si>
    <t>4.37682021861228</t>
  </si>
  <si>
    <t>18.5482906945112</t>
  </si>
  <si>
    <t>4eme Arrondissement Boy-Rabe</t>
  </si>
  <si>
    <t>PK5 - communautŽs d'accueil</t>
  </si>
  <si>
    <t>4.37405755</t>
  </si>
  <si>
    <t>18.538087</t>
  </si>
  <si>
    <t>4.33017993588909</t>
  </si>
  <si>
    <t>18.5298564299949</t>
  </si>
  <si>
    <t>Sainte Marie</t>
  </si>
  <si>
    <t>St Mathias</t>
  </si>
  <si>
    <t>4.37694217590886</t>
  </si>
  <si>
    <t>18.5354531269865</t>
  </si>
  <si>
    <t>St. Anne</t>
  </si>
  <si>
    <t>4.38299436056658</t>
  </si>
  <si>
    <t>18.6046995854998</t>
  </si>
  <si>
    <t>4.385884</t>
  </si>
  <si>
    <t>18.547663</t>
  </si>
  <si>
    <t>Bangui M'poko 5me arrondissement Bazanga</t>
  </si>
  <si>
    <t>7me arrondissement Ombella M'Po Bangui Village Ngbangouma</t>
  </si>
  <si>
    <t>St Paul - CommunautŽ des Soeurs</t>
  </si>
  <si>
    <t>4.371400</t>
  </si>
  <si>
    <t>Bimbo 2 PK16</t>
  </si>
  <si>
    <t>4.399477</t>
  </si>
  <si>
    <t>18.573318</t>
  </si>
  <si>
    <t>4eme arrondissement Boy Rabe</t>
  </si>
  <si>
    <t>4.402968</t>
  </si>
  <si>
    <t>18.541342</t>
  </si>
  <si>
    <t>7me arrondissement Ouango</t>
  </si>
  <si>
    <t>4.37158</t>
  </si>
  <si>
    <t>18.61385</t>
  </si>
  <si>
    <t>7me arrondissement OUANGO</t>
  </si>
  <si>
    <t>Mosquee Central</t>
  </si>
  <si>
    <t>4.379187</t>
  </si>
  <si>
    <t>18.538112</t>
  </si>
  <si>
    <t>3eme arrondissement Quartier Senegalais</t>
  </si>
  <si>
    <t>Hopital des Castors</t>
  </si>
  <si>
    <t>4.377700</t>
  </si>
  <si>
    <t>18.54811</t>
  </si>
  <si>
    <t>3eme Castorse Bangui</t>
  </si>
  <si>
    <t>3eme arrondissement KM 5</t>
  </si>
  <si>
    <t>5 eme arrondisement Quartier edville</t>
  </si>
  <si>
    <t>4.409100</t>
  </si>
  <si>
    <t>18.5213</t>
  </si>
  <si>
    <t>BIMBO 3 GUITANGOLA SOURCE</t>
  </si>
  <si>
    <t>4.373907</t>
  </si>
  <si>
    <t>18.560948</t>
  </si>
  <si>
    <t>2m_ Arrondissement Quartier SICA 2</t>
  </si>
  <si>
    <t>4.372353</t>
  </si>
  <si>
    <t>18.560206</t>
  </si>
  <si>
    <t>2eme arrondissement Bangui ö cot_ de la paroisse Saint Sauveur</t>
  </si>
  <si>
    <t>4.384552</t>
  </si>
  <si>
    <t>18.554626</t>
  </si>
  <si>
    <t>Soeur De Malgash / Nzila</t>
  </si>
  <si>
    <t>Action pour la Compassion</t>
  </si>
  <si>
    <t>Eglise Chapel de vainqueur</t>
  </si>
  <si>
    <t>4.384145</t>
  </si>
  <si>
    <t>18.559423</t>
  </si>
  <si>
    <t>Guitangola Famille d'acceuil</t>
  </si>
  <si>
    <t>4.361412</t>
  </si>
  <si>
    <t>18.555507</t>
  </si>
  <si>
    <t>4.327524</t>
  </si>
  <si>
    <t>18.534811</t>
  </si>
  <si>
    <t>4.341504</t>
  </si>
  <si>
    <t>18.529627</t>
  </si>
  <si>
    <t>4.340188</t>
  </si>
  <si>
    <t>18.528561</t>
  </si>
  <si>
    <t>4.403382</t>
  </si>
  <si>
    <t>18.527622</t>
  </si>
  <si>
    <t>4.372666</t>
  </si>
  <si>
    <t>18.561883</t>
  </si>
  <si>
    <t>4.398751</t>
  </si>
  <si>
    <t>18.528118</t>
  </si>
  <si>
    <t>4.360539</t>
  </si>
  <si>
    <t>18.563723</t>
  </si>
  <si>
    <t>4.373867</t>
  </si>
  <si>
    <t>18.538342</t>
  </si>
  <si>
    <t>4.339187</t>
  </si>
  <si>
    <t>18.528079</t>
  </si>
  <si>
    <t>4.360500</t>
  </si>
  <si>
    <t>18.48351</t>
  </si>
  <si>
    <t>4.369073</t>
  </si>
  <si>
    <t>18.551994</t>
  </si>
  <si>
    <t>Complexe PŽdagogique Bethanie</t>
  </si>
  <si>
    <t>4.37071</t>
  </si>
  <si>
    <t>18.56419</t>
  </si>
  <si>
    <t>4.378639</t>
  </si>
  <si>
    <t>18.536378</t>
  </si>
  <si>
    <t>BGI_S113</t>
  </si>
  <si>
    <t>Ecole Marternelle du 3me Arrondissement</t>
  </si>
  <si>
    <t>Communaute des Apôtres de Jesus Crucifié / Centre de Sante Padre Pio</t>
  </si>
  <si>
    <t>Lycée Ama</t>
  </si>
  <si>
    <t>Centre de Santé Guitangola</t>
  </si>
  <si>
    <t>Mosqué Ali Babolo</t>
  </si>
  <si>
    <t>Site_Name</t>
  </si>
  <si>
    <t>Aucun acteur sur site pour le support psycho-social et la prévention/ sensibilisation</t>
  </si>
  <si>
    <t>Z1: 786
Z2: 1705
Z3: 9388
Z4: 1108
Z5: 1088
Z6: 545
Z7: 1346
Z8: 777
Z9: 3055
Z10: 385
Z11: 754</t>
  </si>
  <si>
    <t xml:space="preserve"> 16 latrines et 12 douches.                                   Puisards et latines trop pleins. Appui en water trucking suite pb sur canalisation SODECA mais insuffisant.</t>
  </si>
  <si>
    <t>La croix rouge Francaise assiste les PDIs par des consultations et les Médicaments aux malades.</t>
  </si>
  <si>
    <t>Prise en charge des écoliers de ETAPE</t>
  </si>
  <si>
    <t xml:space="preserve">Dementèlement d'une tente avec demande de démentèlement de 2 autres sur  les 6 restant. </t>
  </si>
  <si>
    <t xml:space="preserve"> Calme précaire aux alentours du site</t>
  </si>
  <si>
    <t xml:space="preserve">Un  malade(chronique)en manque de moyens pour aller retirer ses médocs au CS voit  son état  se dégradé de plus en plus. </t>
  </si>
  <si>
    <t>Besoin d'une patrouille permanente de la force convensionnelle dans ces quartiers</t>
  </si>
  <si>
    <t>02.12.</t>
  </si>
  <si>
    <t>ACTED, CICR</t>
  </si>
  <si>
    <t>Collecte de dechets + Assanissement, Accès à l'eau</t>
  </si>
  <si>
    <t>MSF Belgique</t>
  </si>
  <si>
    <t xml:space="preserve">Activités d'observation, stabilisation et de références en cours, OPD tous les âges, PEV Vaccination rougeole 6 mois - 10 ans </t>
  </si>
  <si>
    <t>OXFAM  + ACTED</t>
  </si>
  <si>
    <t>Besoin de vidanger les latrines.</t>
  </si>
  <si>
    <t>Eau, Assanissement et gestion de dechets</t>
  </si>
  <si>
    <t>Présence d'un centre de santé privé.</t>
  </si>
  <si>
    <t>ACTED continue la construction des Abris.</t>
  </si>
  <si>
    <t>ACTED abris et FICR pour NFIs</t>
  </si>
  <si>
    <t xml:space="preserve">ACTED: 1 AC en costruction + 4 planifiés. FICR Distribution NFI </t>
  </si>
  <si>
    <t>un homme à été poignardé sur le site suite à un adultère</t>
  </si>
  <si>
    <t xml:space="preserve">Rencontre et écoute des PDI. </t>
  </si>
  <si>
    <t xml:space="preserve"> 85 Latrines dont 17 non  utilisées et 36 Douches. Vandalisation des bâches des deux blocs latrines réhabilité par NRC.  </t>
  </si>
  <si>
    <t>Dernières dates distribution décembre 2014</t>
  </si>
  <si>
    <t>23 Tentes et 1 centre collectif.  Les 23  tentes sont  toutes vestuces et suintent énormemnt.</t>
  </si>
  <si>
    <t>Besoin de réhabilité des tentes du sites. Besoin NFI</t>
  </si>
  <si>
    <t>Mouvements aleatoires de la population par rapport à la sécurité(population statique)</t>
  </si>
  <si>
    <t>Site très affecté par la dernière crise/zone de conflits. Besoin d'écoute. Insécurité la nuit</t>
  </si>
  <si>
    <t>Un cas de torture d'un garçon sur le site par G.A.U</t>
  </si>
  <si>
    <t>CRCA a fait une sensibilisation sur la violence basée sur le genre</t>
  </si>
  <si>
    <t>Besoin de ravitaillement en Eau</t>
  </si>
  <si>
    <t>pas d'Etape sur le site</t>
  </si>
  <si>
    <t>besoin d'un acteur en education</t>
  </si>
  <si>
    <t>CRCA (Croix rouge centrafricaine a prévue une distribution le mardi 15.12.15 sur la thématique de la violence basé sur le genre).</t>
  </si>
  <si>
    <t xml:space="preserve">28 tentes  1 bâtiment collectif. </t>
  </si>
  <si>
    <t>Tentes vestuces à réhabilitées.</t>
  </si>
  <si>
    <t>Organisation des sketch sur la VBG par la CICR aujourd'hui 18.12.</t>
  </si>
  <si>
    <t>Reception des produits d'hygiène livré par OXFAM</t>
  </si>
  <si>
    <t>Assanisement, Gestion de dechets</t>
  </si>
  <si>
    <t>Besoin des vivres</t>
  </si>
  <si>
    <t>171 kit NFI light</t>
  </si>
  <si>
    <t>Besoin d'un espace ami d'enfant.</t>
  </si>
  <si>
    <t>ACTED et ACF</t>
  </si>
  <si>
    <t>Besoin de construction d'un bac à ordure. Besoin d'évacuation des ordures.</t>
  </si>
  <si>
    <t>Construction/maintenance/entretient latrines et douches, vidange latrines, collecte primaire et secondaire de dechets, accès à l'eau, activités d'hygiéne, drainage</t>
  </si>
  <si>
    <t>Besoin d'inscrire les enfants du site à l'école.</t>
  </si>
  <si>
    <t>MSF Belgique, ACF</t>
  </si>
  <si>
    <t>Consultation ce jour de l'equipe mobile de sante MSF Belgique</t>
  </si>
  <si>
    <t xml:space="preserve">Santé primaire, dépistage et référence malnutrition, références médicales en cas d'urgence. CM tous âges Mardi et Vendredi. Vaccination rougeole 6 mois - 10 ans </t>
  </si>
  <si>
    <t>World-Vision</t>
  </si>
  <si>
    <t>15 AC construits + 8 rehabilités et 466 kit NFI light</t>
  </si>
  <si>
    <t>Poursuite de l'enregistrement des PDIs par HCR ce jour 11/12/2015</t>
  </si>
  <si>
    <t>IRC, AFJC  et ACTED</t>
  </si>
  <si>
    <t xml:space="preserve"> Cuirage des puisards dans secteur C, Evacuation de l’ordure entassée dans le site pour garantir standard humanitaire sur le site</t>
  </si>
  <si>
    <t>PDI renvoient camion vivres CICR vendredi 27 nov. au motif que vivres pas assez suffisant</t>
  </si>
  <si>
    <t>36 tentes et 5 centres collectifs. La réhabilitation suspensdu temporairement par Acted problème de bois .</t>
  </si>
  <si>
    <t>33 tentes en courréhabilitation .</t>
  </si>
  <si>
    <t xml:space="preserve"> 136 Latrines et 56 douches mal entretenus et nauséabonds. Motif evacuation des infrastures sanitaire et des points d'eau.Réhabilitation des dalettes des latrines et douches sur le Site par OXFAM Dépôt d'ordures pleins</t>
  </si>
  <si>
    <t>Besoin d'eau</t>
  </si>
  <si>
    <t>90 tentes . ACTED finit la construction 2 Abris</t>
  </si>
  <si>
    <t xml:space="preserve">2 abris construis. </t>
  </si>
  <si>
    <t xml:space="preserve">une PDI qui était sortie du site, elle été accusé de mort d'un enfant dans son quartier, elle est retournée sur le site ce qui fait peur aux déplacés                    </t>
  </si>
  <si>
    <t xml:space="preserve">demande d'une ecoute. </t>
  </si>
  <si>
    <t>Stable 8HCR a procédé à un enregistrement des PDI de ce site)</t>
  </si>
  <si>
    <t>Besoin pour acteur de protection de l'enfance.</t>
  </si>
  <si>
    <t xml:space="preserve">OXFAM </t>
  </si>
  <si>
    <t xml:space="preserve">Pas d'acteur </t>
  </si>
  <si>
    <t xml:space="preserve">Besoin d'acteur pour surveillance nutritionnelle ches les enfants de moins de 5 ans. </t>
  </si>
  <si>
    <t>ACTED et FICR pour les NFIs</t>
  </si>
  <si>
    <t>Distribution NFI</t>
  </si>
  <si>
    <t>cas de décès d'une femme suite à une longue maladie</t>
  </si>
  <si>
    <t xml:space="preserve">Besoins puisards dans le secteur 8 et 10 refection de puisard du secteur 11. Besoin urgent d'évacuation des ordures. </t>
  </si>
  <si>
    <t>pas d'ecole sur le site</t>
  </si>
  <si>
    <t>Besoin de rehabilitation des 77 tentes</t>
  </si>
  <si>
    <t>20 latrines (10 hommes/10femmes), 6 douches, 6 point d'eau. Puisards pleins/neccessite curage d'urgence:</t>
  </si>
  <si>
    <t>Besoin de vidange. Vidange des latrines sur le site.
 Curage des puisards pleins. 
 Vidange des latrines sur le site.
 Curage des puisards pleins. 
.</t>
  </si>
  <si>
    <t>Besoin de riviser la pompe. Besoin de baches pour fermer les entrées de 7 douches.</t>
  </si>
  <si>
    <t xml:space="preserve">UNHCR a appelé le responsable du site lui demandant d'informer les PDIs qu'il y aura un enregistrement </t>
  </si>
  <si>
    <t>ANEA + ACTED</t>
  </si>
  <si>
    <t>Besoin de paiement de ces hygienistes. Et besoin de réparation de 2 robinets d'eau potable endomagés. Besoin de la maçonnerie de ses canaux.</t>
  </si>
  <si>
    <t>Plusieurs enfants en âge scolaire de ce site n'ont accès à l'éducation.</t>
  </si>
  <si>
    <t xml:space="preserve">L'équipe mobile de santé MSF France fait une consultation une fois pas semaine. </t>
  </si>
  <si>
    <t>CM</t>
  </si>
  <si>
    <t>BSF en NFIs</t>
  </si>
  <si>
    <t>430 kit NFI light</t>
  </si>
  <si>
    <t>Besoin d'un acteur pour la relève.</t>
  </si>
  <si>
    <t>Consultation une fois par semaine.</t>
  </si>
  <si>
    <t xml:space="preserve">Santé primaire, dépistage et référence malnutrition, références médicales en cas d'urgence. CM tous âges Lundi et Jeudi + Vaccination rougeole 6 mois </t>
  </si>
  <si>
    <t xml:space="preserve">Besoin d'un acteur </t>
  </si>
  <si>
    <t>Besoin en abris pour 150 PDIs sans abri. Besoin de rehabilité trois abris troués</t>
  </si>
  <si>
    <t>11 AC construits + 1 en cours de finalisation. Planification abris supplementaires en cours. Et 990 kit NFI light</t>
  </si>
  <si>
    <t>Enregistrement des PDIs par le HCR.</t>
  </si>
  <si>
    <t>ACF (mobile)</t>
  </si>
  <si>
    <t>L'equipe MPS de l'ACF est operatinnelle sur le site ce jour</t>
  </si>
  <si>
    <t xml:space="preserve">Santé primaire, dépistage et référence malnutrition, références médicales en cas d'urgence. CM tous âges Lundi et Jeudi. Vaccination rougeole 6 mois - 10 ans </t>
  </si>
  <si>
    <t xml:space="preserve">World Visoin </t>
  </si>
  <si>
    <t xml:space="preserve">Besoin en abris pour 200 PDIs sans abri. </t>
  </si>
  <si>
    <t>ACF a une équipe mobile psychosociale sur le site chaque lundi</t>
  </si>
  <si>
    <t>ONG FHAP va cessé leurs activités sur l'ensemble des sites le 05 Décembre 2015. Il y a la présence de 6 enfants qui sont chefs de ménage. Un de ces enfants à 12 ans.</t>
  </si>
  <si>
    <t>Besoins d'un acteur.</t>
  </si>
  <si>
    <t>7 ecoliers en provenance de l'ecole yakité et ngouciment sont sur le site, mais ne sont pas scolarisés.</t>
  </si>
  <si>
    <t>Besoin de prise en charge de 7 écoliers. Besoin d'une structure éducative pour les  enfants qui sont sur le site car l'école Benz-vi est à moins d'un km du site.</t>
  </si>
  <si>
    <t xml:space="preserve">MSF Belgique, </t>
  </si>
  <si>
    <t>Les soins sont fait sur le site de sanctuaire.</t>
  </si>
  <si>
    <t>Activités SMPS</t>
  </si>
  <si>
    <t>CICR Africa-Service</t>
  </si>
  <si>
    <t>Un enfant malnuti est pris en charge par ACF</t>
  </si>
  <si>
    <t>CRS et CARITAS</t>
  </si>
  <si>
    <t>Certains menages n'ont pas reçu les seaux. Besoin des baches pour construire la véranda de l'église aux PDIs</t>
  </si>
  <si>
    <t>199 kit NFI light distribués</t>
  </si>
  <si>
    <t>On constate plus de femme chef de menage, besoin d'un appui en AGR pour une relance économique</t>
  </si>
  <si>
    <t>World Vision CICR et autres sont plusieurs fois passé pour évaluation mais pas de réaction concrète.</t>
  </si>
  <si>
    <t>Besoin d'acteur en WASH</t>
  </si>
  <si>
    <t>FHAP a céssé ses activités depuis le 05/12/2015.</t>
  </si>
  <si>
    <t>ACF-OXFAM</t>
  </si>
  <si>
    <t>Les latrines dégagent d'odeur nosiabonne. Il y a aussi beaucoup de mostiques.</t>
  </si>
  <si>
    <t>Besoin de produit de désinfection; besoin d'insecticide pour lutter contre les moustiques.</t>
  </si>
  <si>
    <t>Assanissement et Gestion de dechets</t>
  </si>
  <si>
    <t xml:space="preserve">Il y a 5 enfants qui ne sont pas scolarisés. </t>
  </si>
  <si>
    <t>Besoin de scolariser les enfants en âge scolaire.</t>
  </si>
  <si>
    <t>2 jours par semaine de visite médicale sur le site de Sanctuaire.</t>
  </si>
  <si>
    <t>Besoin urgent en vivre</t>
  </si>
  <si>
    <t>Le site est un ancien centre de santé une zone très humide et innondable. Besoin d'attention de la part des acteurs en hygiène et assainissement..</t>
  </si>
  <si>
    <t>OXFAM a distribuer les produits d'entretien et des reserves jusqu'au 7 janvier 2016</t>
  </si>
  <si>
    <t>Plusieurs enfants présentent déjà les symptôme de malnutrition.</t>
  </si>
  <si>
    <t>Besoin d'un acteur de nutrition.</t>
  </si>
  <si>
    <t xml:space="preserve">45 kit NFI light </t>
  </si>
  <si>
    <t>le contrat de EAEs a déjà pris fin.</t>
  </si>
  <si>
    <t>Pas de projet de prévention de VBG sur le site.</t>
  </si>
  <si>
    <t>collecte dechets + acces à l'eau</t>
  </si>
  <si>
    <t>Besoin d'acteur pour animation d'enfants.</t>
  </si>
  <si>
    <t>Assainisement, Gestion de dechets</t>
  </si>
  <si>
    <t>78 kit NFI light</t>
  </si>
  <si>
    <t>Besoin en protection de l'enfance</t>
  </si>
  <si>
    <t>Besoin en évacuation des ordures</t>
  </si>
  <si>
    <t>Manque de moyens financiers aux parents d'inscrire leurs enfants à l'école.</t>
  </si>
  <si>
    <t>Scolarisation des enfants du site.</t>
  </si>
  <si>
    <t xml:space="preserve">Besoin en acteur en nutrition </t>
  </si>
  <si>
    <t>Un PDI (délégué de tente) a fait usage d'une arme blanche le 28 novembre 2015 vers 17heures suite à une mauvaise repartition des vivres des personnes qui sont sous sa tente.</t>
  </si>
  <si>
    <t>pris en charge psychosociale. Reparation de portail par CICR</t>
  </si>
  <si>
    <t>Besoin de remblais de l'entrée du site.</t>
  </si>
  <si>
    <t>Besoin d'un acteur, car les enfants du site sont a l'air libre et ya pas de suivi</t>
  </si>
  <si>
    <t>ACTED + ACF</t>
  </si>
  <si>
    <r>
      <rPr>
        <sz val="10"/>
        <color rgb="FFFF0000"/>
        <rFont val="Calibri"/>
        <family val="2"/>
        <scheme val="minor"/>
      </rPr>
      <t>Besoin de mégaphone pour une sensibilisation sur le site</t>
    </r>
    <r>
      <rPr>
        <sz val="10"/>
        <color theme="1"/>
        <rFont val="Calibri"/>
        <family val="2"/>
        <scheme val="minor"/>
      </rPr>
      <t xml:space="preserve">. Besoin d'évacuation des ordures. </t>
    </r>
  </si>
  <si>
    <t>Il y a encore des enfants n'ont scolarisé sur le site</t>
  </si>
  <si>
    <t xml:space="preserve">Santé primaire, dépistage et référence malnutrition, références médicales en cas d'urgence. CM Mercredi et Samedi + Vaccination rougeole 6 mois - 10 ans </t>
  </si>
  <si>
    <t>ACF a déjà procédé au depistage</t>
  </si>
  <si>
    <t>Besoin de réhabilitation des 17 abris</t>
  </si>
  <si>
    <t>ACTED: AC construits + 1 construction en cours.                                  IDEAL:697 kit NFI light</t>
  </si>
  <si>
    <t>JUPEDEC</t>
  </si>
  <si>
    <t>L'enregistrement fait par HCR a pris fin ce jour 14/12/2015. Pour tout ce concerne l'effectif, veuillez contacter HCR.</t>
  </si>
  <si>
    <t>Collecte de dechets + Assanissement</t>
  </si>
  <si>
    <t>14.12.</t>
  </si>
  <si>
    <t>Site vidé à cause de la dernière crise en la date du 26/09/2015</t>
  </si>
  <si>
    <t>Reprise des activités de nettoyage du site</t>
  </si>
  <si>
    <t>Délocalisation des PDIs vers Notre Dame de Fatima et vers Bimbo suite à la crise du 26 Nov. 2015</t>
  </si>
  <si>
    <t>Des enfants en âge scolaires ne sont pas partis à l'école.</t>
  </si>
  <si>
    <t>Besoin d'une structure éducative pour les enfants du site.</t>
  </si>
  <si>
    <t>Besoin d'un espace d'animation des enfants.</t>
  </si>
  <si>
    <t>World Vision</t>
  </si>
  <si>
    <t>Besoin en sable pour le remblain de l'interieur des tentes</t>
  </si>
  <si>
    <t>Le site est né après les évènements du 26 septembre 2015.</t>
  </si>
  <si>
    <t>Aumentation due à l'actualisation de la liste le 03/12/2015.</t>
  </si>
  <si>
    <t>Le responsable su dite demande aux PDIs de sortir de l'établissement et d'aller ailleurs "EVICTIONS"</t>
  </si>
  <si>
    <t>Le responsable du site a demandé depuis deux semaines aux PDIs de quitter le centre. Le Bureau de collectif de la PAIX a identifié un lieu pour construire des abris communautaires et relocaliser ces PDIs.317 ressortissants veulent repartir dans leur pays d'origine la RDC.</t>
  </si>
  <si>
    <t xml:space="preserve">Besoin de procéder à leurs retour. </t>
  </si>
  <si>
    <t>Plusieurs personnes sont malades (surtout les enfants) sur le site.</t>
  </si>
  <si>
    <t>Evaluation en cours (ACTED)</t>
  </si>
  <si>
    <t>Besoin d'un acteur pour évaluer les cas sur le site.</t>
  </si>
  <si>
    <t>Besoin de construire des latrines des douches et un besoin en eau potable est d'urgence.</t>
  </si>
  <si>
    <t>Paroisse St Trinité des castors</t>
  </si>
  <si>
    <t>Abbe Bonaventure</t>
  </si>
  <si>
    <t>Vidé</t>
  </si>
  <si>
    <t xml:space="preserve">Les PDIs qui se sont déplacés à cause de la recente crise du 26 Sept 2015 mais actuellement ils manifestent le desir de regagner le site. </t>
  </si>
  <si>
    <t>BDA_S009</t>
  </si>
  <si>
    <t>Ecole Cotonaf</t>
  </si>
  <si>
    <t>7.12.</t>
  </si>
  <si>
    <t xml:space="preserve">Les latrines sont en mauvaise état et nécessite d'etre réhabiliter </t>
  </si>
  <si>
    <t xml:space="preserve">Besoin en réhabilitation, en produit d'entretien et mettre en place une équipe chargé de sensibilisation à l'hygiène </t>
  </si>
  <si>
    <t>BDA_S002</t>
  </si>
  <si>
    <t>Groupement Kpetènè</t>
  </si>
  <si>
    <t>La tendance est vers une augmentation d'effectif puisque y a des musulmans venus de Boganangone et qui avaient été protégés par des AB</t>
  </si>
  <si>
    <t>l'école fonctionne difficilement par manque de kit pour les enseignants (pas de registre d'appel, craies…)</t>
  </si>
  <si>
    <t>apporter un appui en kit au profit des enseignants en</t>
  </si>
  <si>
    <t>Augmenter la quantité des vivres par menage et tenir à ce que la distribution se fasse chaque mois</t>
  </si>
  <si>
    <t xml:space="preserve">Affaiblissement physique suite au manque de nourriture. Les vivres distribués servent surtout pour les PDIs à payer le loyer, et par rapport à la quantité distribuée, les PDIs se retrouvent bredouillent </t>
  </si>
  <si>
    <t xml:space="preserve">Recrudescence du taux de malnutrition 247 patients </t>
  </si>
  <si>
    <t xml:space="preserve">Approvisionner les Unité Nutritionnelle Thérapeutique (UNT)en vivres au profit des malnutris  
</t>
  </si>
  <si>
    <t>BDA_S005</t>
  </si>
  <si>
    <t>Paroisse St Michel de Boda</t>
  </si>
  <si>
    <t>8.12.</t>
  </si>
  <si>
    <t xml:space="preserve">Manque des produits d'entretien des latrines. La population du site et les environs s'approvisionne en eau potable à partir d'une source dérrière l'église Catholique qui nécessite d'etre aménagé </t>
  </si>
  <si>
    <t xml:space="preserve">Besoin des produits d'entretien des latrines. Aménager la source d'eau derrière l'Eglise Catholique </t>
  </si>
  <si>
    <t xml:space="preserve">Les abris installés depuis 2014 au début de la crise sont en état de délabrement très avancé. Bien que PU avait installé des abris mais la capacité d'accueil est limité. </t>
  </si>
  <si>
    <t>Besoin d'installation des nouveaux abris (3 tentes de 20m de long sur 8m de large) pour accueuillir le reste des individus</t>
  </si>
  <si>
    <t>BDA_S004</t>
  </si>
  <si>
    <t>Groupement Ali</t>
  </si>
  <si>
    <t>08.12.</t>
  </si>
  <si>
    <t xml:space="preserve">Etant une zone endémique, Le paludisme est la maladie dominante avec 29,15% des PDIs qui ont été infecté au cours de la semaine passée.  </t>
  </si>
  <si>
    <t>Doter l'hopital des médicaments contre le paludisme et sensibiliser les femmes mères sur l'utilisation des moustiquaires imprégnés</t>
  </si>
  <si>
    <t>Besoin en vivre PAM</t>
  </si>
  <si>
    <t>Manque de vivre, car il y a de cela 3mois que les distributions n'ont pas eu lieu.</t>
  </si>
  <si>
    <t>BDA_S008</t>
  </si>
  <si>
    <t>Ecole Samboli</t>
  </si>
  <si>
    <t>09.12.</t>
  </si>
  <si>
    <t>Problème de capacité d'accueil des tentes du site si bien que les PDIs occupent encore les salles de classe</t>
  </si>
  <si>
    <t>Installer des nouveaux abris temporaires pouvant contenir tout les PDIs du site et permettre la reprise des classes.</t>
  </si>
  <si>
    <t>BDA_S007</t>
  </si>
  <si>
    <t xml:space="preserve">Camp Fonctionnaire </t>
  </si>
  <si>
    <t xml:space="preserve">Des defecations se fait à l'air libre car les latrines ne sont pas entretenues, manque de produits de desinfection </t>
  </si>
  <si>
    <t xml:space="preserve">Mettre en place une structure composée des PDIs pour l'entretien des latrines et aussi pour la sensibilisation sur l'hygiène  </t>
  </si>
  <si>
    <t>BDA_S001</t>
  </si>
  <si>
    <t>Groupement Sara Kporo</t>
  </si>
  <si>
    <t>10.12.</t>
  </si>
  <si>
    <t xml:space="preserve">Difficultés matériels au sein de cette école (manque de registre d'appel, craie, et autres) </t>
  </si>
  <si>
    <t xml:space="preserve">Doter l'école en kit d'enseignant et kit pour les élèves </t>
  </si>
  <si>
    <t xml:space="preserve">Certains PDIs ne disposent pas des kits de cuisine et en emprunte chez des voisins, ce qui est à l'origine des disputes entre les PDIs </t>
  </si>
  <si>
    <t xml:space="preserve">Besoins des kits de cuisine </t>
  </si>
  <si>
    <t>BDA_S006</t>
  </si>
  <si>
    <t>Ecole Sous Préfectorale Garcon</t>
  </si>
  <si>
    <t xml:space="preserve">Le reste des PDIs du site défèque dans la nature, plus de latrines disposnible </t>
  </si>
  <si>
    <t xml:space="preserve">Besoin en sensibilisation sur l'hygiène </t>
  </si>
  <si>
    <t>BDA_S011</t>
  </si>
  <si>
    <t>Deux Ponts</t>
  </si>
  <si>
    <t>29.11.</t>
  </si>
  <si>
    <t>Site Fermé</t>
  </si>
  <si>
    <t>KBO_S001</t>
  </si>
  <si>
    <t>SITE A</t>
  </si>
  <si>
    <t>Yves KAZA</t>
  </si>
  <si>
    <t>KBO_S002</t>
  </si>
  <si>
    <t>SITE B</t>
  </si>
  <si>
    <t>KBO_S003</t>
  </si>
  <si>
    <t>Cité de la Paix (SITE C - Kabo)</t>
  </si>
  <si>
    <t xml:space="preserve"> 05/12/2015 </t>
  </si>
  <si>
    <t xml:space="preserve">Augmentation  </t>
  </si>
  <si>
    <t xml:space="preserve">*Besoin en force de sécurité Conventionnelle sur le Site ( La MINUSCA a quitté la ville depuis plus d'un mois).                               </t>
  </si>
  <si>
    <t>* Les réunifications familiales sont prises en charge par l'OIM.                      *  Les ménages en difficulté reçoivent des assistances financières de l'OIM</t>
  </si>
  <si>
    <t>* Besoin d'un centre d'écoute sur le site. * Besoin de sensibilisation sur les effets de la drogue.                    * Besoin de réunifications familiales.</t>
  </si>
  <si>
    <t>Les enfants malnutris sont pris en charge par MSF-Espagne.</t>
  </si>
  <si>
    <t xml:space="preserve">Ce genre des activités sont rares sur le site.                    </t>
  </si>
  <si>
    <t>* Besoin de sensibilisation sur le VIH et les grossesses non désirées.                      * Besoin de sensibilisation sur le droit des enfants.</t>
  </si>
  <si>
    <t xml:space="preserve">Durée d'attente trop longue, il y a des embouteillages à certaines heures et cela génère souvent des petites tensions entre les enfants et les femmes </t>
  </si>
  <si>
    <t>Besoin d'un forage supplementaire, et des puits d'eau pour les activités des jardins.</t>
  </si>
  <si>
    <t xml:space="preserve">Les parents ne peuvent pas inscrire les enfants, car les frais de la scolarité est très élevé, surtout pour le collège. </t>
  </si>
  <si>
    <t>* Besoin d'une école primaire sur le site et d'un centre d'Alphabétisation des adultes.</t>
  </si>
  <si>
    <t xml:space="preserve">L'hôpital de la ville est à 2km du site et la durée d'attentes est trop longue,les personnes qui ne sont pas gravement malades préfèrent se soigner à leur manière à la maison   </t>
  </si>
  <si>
    <t>Besoin d'une équipe mobile de santé sur le site.</t>
  </si>
  <si>
    <t>* Distribution des vivres le 29/10/2015, mais il y a eu plusieurs cas d'omission des noms sur le listing.                         *Les groupements des femmes ont démarré la recolte des patates douces le 18/11/2015.</t>
  </si>
  <si>
    <t xml:space="preserve">* Variation alimentaire,augmentation des quantités des vivres et réduction des delais de ravitaillement.  * Besoin des AGR . </t>
  </si>
  <si>
    <t xml:space="preserve">Les cas de malnutrition sont pris en charge par  MSF-Espagne </t>
  </si>
  <si>
    <t xml:space="preserve"> Ration alimentaire equilibree </t>
  </si>
  <si>
    <t xml:space="preserve">Des groupes des briquetiers sont formés par les jeunes du site. Les briques seront vendues à OIM pour les nouvelles constructions. </t>
  </si>
  <si>
    <t xml:space="preserve">* Besoin des abris .                             </t>
  </si>
  <si>
    <t>SDO_S001</t>
  </si>
  <si>
    <t>Famille d'accueille Moyen Sido</t>
  </si>
  <si>
    <t>SDO_S002</t>
  </si>
  <si>
    <t>Cité de la paix (Moyenne Sido)</t>
  </si>
  <si>
    <t>Augmentation due aux retournés.</t>
  </si>
  <si>
    <t>Besoin en force de sécurité Conventionnelle sur le Site (Les hommes armés des Ex-Seleka rentrent  souvent sur le site).</t>
  </si>
  <si>
    <t>*Le commerce de la drogue est devenue une activité normale sur le site.</t>
  </si>
  <si>
    <t>* Besoin d'un centre d'écoute sur le site. * Besoin de sensibilisation sur les effets de la drogue.</t>
  </si>
  <si>
    <t xml:space="preserve">Ce genre des activités sont rares sur le site. </t>
  </si>
  <si>
    <t>* Le forage construis par la SOLIDARITE est toujour en panne, faute de pièces de rechange.</t>
  </si>
  <si>
    <t>* Besoin de deux(2) forages supplementaires, et des puits.</t>
  </si>
  <si>
    <t xml:space="preserve">Les parents ne peuvent pas inscrire les enfants, car les frais de la scolarité s'élevent à 2250 fcfa par enfants, (au primaire) . </t>
  </si>
  <si>
    <t>* Ecole secondaire;                    * Espace amis des enfants</t>
  </si>
  <si>
    <t>Augmenter la capacité d'accueil du Poste de santé.</t>
  </si>
  <si>
    <t>Volet referencement pris en charge gratuitement par MSF  mais il ya une longue heure d'attente.</t>
  </si>
  <si>
    <t>variation alimentaire</t>
  </si>
  <si>
    <t xml:space="preserve"> * Construction de l'entrepôt du site par OIM.                                * Plus de 50 maisons fissurées sont à réhabiliter.</t>
  </si>
  <si>
    <t xml:space="preserve">* Besoin des abris .                                 </t>
  </si>
  <si>
    <t>Minusca</t>
  </si>
  <si>
    <t xml:space="preserve">Légère baisse liée à l'incendie des huttes à la date du 10 novembre 2015. </t>
  </si>
  <si>
    <t>Mission Catholique</t>
  </si>
  <si>
    <t>Tendance à la hausse :installation nouveaux  menages venus de la localité de Garo  axe Sud de Batangafo en octobre 2015</t>
  </si>
  <si>
    <t>Ecole Bagga</t>
  </si>
  <si>
    <t>Tendance à la baisse  à cause de la présence d'hommes en armes ainsi que les pratiques d'extorsions sur les populations</t>
  </si>
  <si>
    <t>Maison de jeunes</t>
  </si>
  <si>
    <t>Alternatif</t>
  </si>
  <si>
    <t>Gbakaya</t>
  </si>
  <si>
    <t>Botombo</t>
  </si>
  <si>
    <t>Tendance à la baisse liée à des mouvements pendulaires</t>
  </si>
  <si>
    <t>Gbigbi</t>
  </si>
  <si>
    <t>Bouca centre</t>
  </si>
  <si>
    <t>Kozoro 1</t>
  </si>
  <si>
    <t>Stable avec des mouvements penduaires vers la localité de Mbada</t>
  </si>
  <si>
    <t>Kozoro 2</t>
  </si>
  <si>
    <t>Stable avec des mouvements penduaires vers la localité de Boya 2</t>
  </si>
  <si>
    <t>Gbadou</t>
  </si>
  <si>
    <t>Site abritant les déplacés venus du village Boya 1.</t>
  </si>
  <si>
    <t>Gbassoré</t>
  </si>
  <si>
    <t>Stable avec mouvements pendulaires de la population vers la localité de Guirikombo</t>
  </si>
  <si>
    <t>Lady A</t>
  </si>
  <si>
    <t>Lady B</t>
  </si>
  <si>
    <t xml:space="preserve">Zoui </t>
  </si>
  <si>
    <t>Dihiri 2</t>
  </si>
  <si>
    <t>Retour de quelques personnes dans le quartiers Cité aérodrome</t>
  </si>
  <si>
    <t xml:space="preserve">Ndoubou </t>
  </si>
  <si>
    <t>Gbazara</t>
  </si>
  <si>
    <t>Ngamna</t>
  </si>
  <si>
    <t>Vami3</t>
  </si>
  <si>
    <t>Mbaindo</t>
  </si>
  <si>
    <t>Vami 1</t>
  </si>
  <si>
    <t>Farazala A</t>
  </si>
  <si>
    <t>Ouaki</t>
  </si>
  <si>
    <t>Farazala B</t>
  </si>
  <si>
    <t>Konvi 1</t>
  </si>
  <si>
    <t>Lega</t>
  </si>
  <si>
    <t>ZOUBE Olive Barthélemie</t>
  </si>
  <si>
    <t>21.12.</t>
  </si>
  <si>
    <t>Augmentation suite aux évènements de fatima du 26 Septembre 2015</t>
  </si>
  <si>
    <t>Besoin des produits d'entretien des latrines. Besoin produits pour un puits non aménagé</t>
  </si>
  <si>
    <t>16 latrines sur le site. Manque de produits de desinfection. Présence d'un puit</t>
  </si>
  <si>
    <t>Manque des NFI</t>
  </si>
  <si>
    <t>Besoin des nattes, couvertures, et moustiquqire pour les 49 PDIs</t>
  </si>
  <si>
    <t>Les PDI n'ont rien a mangé</t>
  </si>
  <si>
    <t>Les PDIs de ce site quittent pour se faire soigné à Padre Pio</t>
  </si>
  <si>
    <t>Augmentation</t>
  </si>
  <si>
    <t>2 latrine et une douche.</t>
  </si>
  <si>
    <t>Besoin d'installer un bladder, construiction des deux nouveaux latrines et deux douches</t>
  </si>
  <si>
    <t>Distribution en vivre en date du 23 novembre 2015</t>
  </si>
  <si>
    <t>Besoin de nouvelle distribution des vivres</t>
  </si>
  <si>
    <t>les deux tentes ne suffisent pas aux PDIs</t>
  </si>
  <si>
    <t>Besoin de construire d'autre tente aux PDI</t>
  </si>
  <si>
    <t>Besoin en moyens financier pour la relance économique</t>
  </si>
  <si>
    <t>Besoin de faciliter l'accès des enfants du site à l'école</t>
  </si>
  <si>
    <t>SAYE Boniface</t>
  </si>
  <si>
    <t>World Vision/ PAM</t>
  </si>
  <si>
    <t>World Vision a distribué des vivre sur le site le 11/12/2015 et PAM a distribué des vivres le 15.12.</t>
  </si>
  <si>
    <t>présence sur le site des enfants que ne sont pas en bonne santé</t>
  </si>
  <si>
    <t>Besoin d'un acteur pour la vérification des PDIS</t>
  </si>
  <si>
    <t>3 abris construite</t>
  </si>
  <si>
    <t>Besoin des NFIs</t>
  </si>
  <si>
    <t>ELIAN AIME</t>
  </si>
  <si>
    <t>FOULOU Flavien</t>
  </si>
  <si>
    <t>GBELESSO Odilon</t>
  </si>
  <si>
    <t>OXFAM, ACF</t>
  </si>
  <si>
    <t xml:space="preserve">Besoin de grésil, besoin couvercle,  besoin de pioche et pelle. Besoin des produits d'entretien des latrines. </t>
  </si>
  <si>
    <t xml:space="preserve">ACF a remis 50kg de chaud.  </t>
  </si>
  <si>
    <t>NGOAYOUMA Prince</t>
  </si>
  <si>
    <t>World Visoin /Affaire sociale</t>
  </si>
  <si>
    <t>Distribution des kits aux pdis .Le 12/12/2015 world-Vision a distribué des vivres mais plus de 200 menages ont manqué de vivre.</t>
  </si>
  <si>
    <t>BELLAHINE David Max</t>
  </si>
  <si>
    <t>Distribution de vivre le 19.12.</t>
  </si>
  <si>
    <t>Mission Chrétienne</t>
  </si>
  <si>
    <t>Construction d'un bac a lessive</t>
  </si>
  <si>
    <t>ACABEF</t>
  </si>
  <si>
    <t xml:space="preserve">prise de pillule aux femmes volontaires </t>
  </si>
  <si>
    <t>Sosthène YAMINDI</t>
  </si>
  <si>
    <t>Le site est envahi des ordures. Construction de bac a lessive par ACF.ACF est entrain de realiser des cannaux de drainnage sur le site.</t>
  </si>
  <si>
    <t>Besoin de kits scolaire et de la prise en charge des moniteurs qui encadres les enfants</t>
  </si>
  <si>
    <t>Distribution des vivres le 08/12/2015</t>
  </si>
  <si>
    <t>abris troués</t>
  </si>
  <si>
    <t>Besoin des nattes</t>
  </si>
  <si>
    <t>construction des bacs a ordures .Assistance en produit de désinfection des latrines et douches par ACTED 07/12/2015</t>
  </si>
  <si>
    <t>equipe mobile de santé, 2 par semaines</t>
  </si>
  <si>
    <t>Besoin des nattes et couvertures pour les nouveaux</t>
  </si>
  <si>
    <t>Distribution de vivre aujourd'hui</t>
  </si>
  <si>
    <t>En Evidence</t>
  </si>
  <si>
    <t>BFC_S001</t>
  </si>
  <si>
    <t>BFC_S002</t>
  </si>
  <si>
    <t>BFC_S003</t>
  </si>
  <si>
    <t>BFC_S004</t>
  </si>
  <si>
    <t>BFC_S005</t>
  </si>
  <si>
    <t>BFB_S001</t>
  </si>
  <si>
    <t>BFB_S002</t>
  </si>
  <si>
    <t>BFB_S003</t>
  </si>
  <si>
    <t>BFB_S004</t>
  </si>
  <si>
    <t>BFB_S005</t>
  </si>
  <si>
    <t>BFB_S006</t>
  </si>
  <si>
    <t>BFB_S007</t>
  </si>
  <si>
    <t>BFB_S008</t>
  </si>
  <si>
    <t>BFB_S009</t>
  </si>
  <si>
    <t>BFB_S010</t>
  </si>
  <si>
    <t>BFB_S011</t>
  </si>
  <si>
    <t>BFK_S001</t>
  </si>
  <si>
    <t>BFK_S002</t>
  </si>
  <si>
    <t>BFK_S003</t>
  </si>
  <si>
    <t>BOK_S001</t>
  </si>
  <si>
    <t>BOK_S002</t>
  </si>
  <si>
    <t>BOK_S003</t>
  </si>
  <si>
    <t>BOK_S004</t>
  </si>
  <si>
    <t>BOK_S005</t>
  </si>
  <si>
    <t>BOK_S007</t>
  </si>
  <si>
    <t>BOK_S006</t>
  </si>
  <si>
    <t>BOK_S008</t>
  </si>
  <si>
    <t>BOK_S009</t>
  </si>
  <si>
    <t>Un cas de décès d'une personne de 3 e âge suite à une longue maladie</t>
  </si>
  <si>
    <t xml:space="preserve">64 Latrines et 41 douches. Réhabilitation des blocs latrines par oxfam </t>
  </si>
  <si>
    <t>Protection DRC à faire la sensibilisation de proximité sur le VBG</t>
  </si>
  <si>
    <t xml:space="preserve"> 46 Latrines et 48 douches. Le passage des techniciens de l'ANEA pour tester l'eau du forage. Dépôts ordures pleins</t>
  </si>
  <si>
    <t>Minusca Batangafo</t>
  </si>
  <si>
    <t>Base Militaire</t>
  </si>
  <si>
    <t>Eglise / Paroisse / Monastère</t>
  </si>
  <si>
    <t>Autre</t>
  </si>
  <si>
    <t>Batangafo</t>
  </si>
  <si>
    <t>Batangafo-Bouca</t>
  </si>
  <si>
    <t>Batangafo - Bouca</t>
  </si>
  <si>
    <t xml:space="preserve">Batangafo - Kabo </t>
  </si>
  <si>
    <t>Kabo - Ouandago</t>
  </si>
  <si>
    <t>Augmentation(drnier recensement du 15.12.15)</t>
  </si>
  <si>
    <t>Un centre d'ecoute</t>
  </si>
  <si>
    <t>Besoin dun acteur et d'un centre récréatif</t>
  </si>
  <si>
    <t>Dirtriution de vivre aujurd'hui par CICR</t>
  </si>
  <si>
    <t>ACTED a éhabilité 10 tente et a construit 3 tentes le 21.12.</t>
  </si>
  <si>
    <t>Besoin de NFI pour 612 PDI</t>
  </si>
  <si>
    <t>Moyens financier pour les AGR</t>
  </si>
  <si>
    <t>Prise en charge des trois enfants</t>
  </si>
  <si>
    <t>Deux douches endomagées sur le site. Deux latrines sont pleines.Un seul forage pour tous les PDIs</t>
  </si>
  <si>
    <t>réparer deux douches et videnger deux latrines</t>
  </si>
  <si>
    <t>Besoin une équipe mobile de santé</t>
  </si>
  <si>
    <t>le 22.12. le CICR  partage de vivre</t>
  </si>
  <si>
    <t>trois tentes sont trouées</t>
  </si>
  <si>
    <t>Besoin de réhabiliter la titure</t>
  </si>
  <si>
    <t>AFEB, a animé une activité récraétive des enfants e 3-13 ans; anime aussi un espace de partage entre les enfants de 14- 17</t>
  </si>
  <si>
    <t>Anime EAE</t>
  </si>
  <si>
    <t>Besoin d'un bac à laissive. Besoin de bac a ordure</t>
  </si>
  <si>
    <t>MPS(mobile)</t>
  </si>
  <si>
    <t>reférencement à MSF Belgique</t>
  </si>
  <si>
    <t>OXFAM  et ACF</t>
  </si>
  <si>
    <t>Besoin de moyen financier</t>
  </si>
  <si>
    <t>réhabilitation de 44 latrine et 33 douche par OXFAM</t>
  </si>
  <si>
    <t xml:space="preserve">decharge de produit de traitement d'eau par OXFAM. </t>
  </si>
  <si>
    <t>OXFAM n'a pas la possibilité de remplir le blader. Besoin de lave main</t>
  </si>
  <si>
    <t>distribution de 22 sas de riz, 18 sac haricot, 7 carton de 24 huile et sel</t>
  </si>
  <si>
    <t>la toiture de 5 tentes sont trouées</t>
  </si>
  <si>
    <t>Besoin de réparé les 5 tentes.</t>
  </si>
  <si>
    <t>Besoin de réparer le blader troué, besoin d'une douche des femmes</t>
  </si>
  <si>
    <t>ACTED a réhabilité 4 tente dont dispose le site</t>
  </si>
  <si>
    <t>derniére date de distribution de vivre le 23.11.2015</t>
  </si>
  <si>
    <t>OXFAM vient d'installer un point d'eau sodeca (c'est possible de le connecter au blader). ACTED a fourni des kits d'entretien des latrines pour trois mois (du 3 décembre15 au 3 janvier 16). l'eau de forage ne fonctionne plus.7 douches n'ont plus de fermeture.</t>
  </si>
  <si>
    <t>Distribution des vivres le 09 décembre 2014</t>
  </si>
  <si>
    <t>Abris déchiré par des A-B. sur ce site aucun abris n'est disponible seulement les engards car les baches sont dechirées</t>
  </si>
  <si>
    <t>Un besoin d'urgence pur une construction abris communautaires</t>
  </si>
  <si>
    <t>Besoin d'un moyen financier pour le AGR</t>
  </si>
  <si>
    <t>Les PDI sollicitent un moyen de transport pour retourner dans leurs lieux d'origines.</t>
  </si>
  <si>
    <t>La dimunion est due au décès d'un PDI décédé le 20 décembre 2015.</t>
  </si>
  <si>
    <t>TELECEL a distribué quelque vivre aux enfants du sites de 0-17ans. Distribution aujourd'hui de vivres</t>
  </si>
  <si>
    <t>TELECEL a distribuer quelque NFI(habis) eaux enfants du site).Distribution des jouaits par le cabinets de la présidence.17 abris restent à réhabiliter.</t>
  </si>
  <si>
    <t>CICR a distribué des vivre aujourd'hui 23.12. sur le site</t>
  </si>
  <si>
    <t>distribution des jouaits par le cabinets présidentiel.Distribution des sceaux de 10 et 15 litres à 35 menages sur la 169.</t>
  </si>
  <si>
    <t>OXFAM a remit les produits de nettoyage des latrines et douches</t>
  </si>
  <si>
    <t xml:space="preserve">Elle a éhàbilité deux et en attentent </t>
  </si>
  <si>
    <t>La croix rouge français a distribué des cahiers, et d'autre kits aux enfants du site</t>
  </si>
  <si>
    <t>Réparation de cinq vanes , produit de desinfection des latrines et construire latrines pour les enfants. Évacuation des ordures stokées près d'une tenete.</t>
  </si>
  <si>
    <t>Construction d'un abris communautaires en cours</t>
  </si>
  <si>
    <t>Distribution de jouait par le cabinet présidentiel</t>
  </si>
  <si>
    <t>Besoin des produits désinfectant des latrines</t>
  </si>
  <si>
    <t>ACF a fournit savon, omo, cache nez, gant, pioche. Le nettoyage des latrine se fasse chaque matin maintenant, Evacuation des ordures par ACTED.</t>
  </si>
  <si>
    <t xml:space="preserve">Evaluation des robinets endommagés par une équipe technique de la SODECA/OIM. Plus de 3 mois et demi les hygienistes n'ont pas perçu leur salaire. 2 robinets sont endomagés sur le site. Besoin de maçonnerie pour les canaux de drainage. </t>
  </si>
  <si>
    <t>lors de la Distribution des vivres passé hier, 194 IDPs n'ont pas reçus de vivres.</t>
  </si>
  <si>
    <t>Une visite du ministre des affaires sociales sur le site pour un partage des jouait aux enfants du dit site</t>
  </si>
  <si>
    <t xml:space="preserve">lors de la Distribution des vivres du 22.12. 54 PDIs n'ont pas reçu. </t>
  </si>
  <si>
    <t>Une visite de misistre des affaire sociale pour la distribution des jouait</t>
  </si>
  <si>
    <t xml:space="preserve">les FACA font de patrouille aux alentours du site, </t>
  </si>
  <si>
    <t>21.21.</t>
  </si>
  <si>
    <t>deux dispositifs de lave main par ACTED. Baches pour les cloison de deux blocs de 6 latrines. Besin desinfectant des latrines. distribution par ACF de savon et brosse, omo, cache nez et serpiére</t>
  </si>
  <si>
    <t>Equipe mobile de saté de MSF aujourd'hui.</t>
  </si>
  <si>
    <t>Distribution de 4 cartons de jouait par l'affaire sociale. Aumoins 200 PDIs sans abris et sont sous les veranda.</t>
  </si>
  <si>
    <t>Besoin en eau potable et des douches ainsi que des latrines, Besoin fosse ordure. Besoin de canaux de drainage pour les trois tentes</t>
  </si>
  <si>
    <t>Diminution(recensement dernier, les 95 sont reparties chez eux)</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</si>
</sst>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 #,##0.00_ ;_ * \-#,##0.00_ ;_ * &quot;-&quot;??_ ;_ @_ "/>
    <numFmt numFmtId="165" formatCode="[$-80C]d\ mmmm\ yyyy;@"/>
    <numFmt numFmtId="166" formatCode="[$-80C]dd\-mmm\-yy;@"/>
    <numFmt numFmtId="167" formatCode="dd/mm/yy;@"/>
    <numFmt numFmtId="168" formatCode="_-* #,##0\ _€_-;\-* #,##0\ _€_-;_-* &quot;-&quot;??\ _€_-;_-@_-"/>
    <numFmt numFmtId="169" formatCode="[$-40C]d\-mmm\-yy;@"/>
    <numFmt numFmtId="170" formatCode="_(* #,##0_);_(* \(#,##0\);_(* &quot;-&quot;??_);_(@_)"/>
    <numFmt numFmtId="171" formatCode="###0"/>
  </numFmts>
  <fonts count="70" x14ac:knownFonts="1">
    <font>
      <sz val="11"/>
      <color theme="1"/>
      <name val="Calibri"/>
      <family val="2"/>
      <scheme val="minor"/>
    </font>
    <font>
      <sz val="12"/>
      <color theme="1"/>
      <name val="Calibri"/>
      <family val="2"/>
      <scheme val="minor"/>
    </font>
    <font>
      <b/>
      <sz val="11"/>
      <color theme="1"/>
      <name val="Calibri"/>
      <family val="2"/>
      <scheme val="minor"/>
    </font>
    <font>
      <sz val="10"/>
      <color indexed="8"/>
      <name val="Arial"/>
      <family val="2"/>
    </font>
    <font>
      <sz val="10"/>
      <color theme="1"/>
      <name val="Calibri"/>
      <family val="2"/>
      <scheme val="minor"/>
    </font>
    <font>
      <sz val="10"/>
      <name val="Calibri"/>
      <family val="2"/>
      <scheme val="minor"/>
    </font>
    <font>
      <b/>
      <sz val="11"/>
      <color indexed="8"/>
      <name val="Calibri"/>
      <family val="2"/>
      <scheme val="minor"/>
    </font>
    <font>
      <sz val="11"/>
      <color theme="1"/>
      <name val="Calibri"/>
      <family val="2"/>
      <scheme val="minor"/>
    </font>
    <font>
      <sz val="11"/>
      <color theme="1"/>
      <name val="Calibri"/>
      <family val="2"/>
    </font>
    <font>
      <sz val="11"/>
      <name val="Calibri"/>
      <family val="2"/>
      <scheme val="minor"/>
    </font>
    <font>
      <b/>
      <sz val="11"/>
      <color rgb="FF000000"/>
      <name val="Calibri"/>
      <family val="2"/>
    </font>
    <font>
      <b/>
      <sz val="12"/>
      <color theme="1"/>
      <name val="Calibri"/>
      <family val="2"/>
      <scheme val="minor"/>
    </font>
    <font>
      <sz val="12"/>
      <color theme="1"/>
      <name val="Calibri"/>
      <family val="2"/>
      <scheme val="minor"/>
    </font>
    <font>
      <sz val="10"/>
      <name val="Calibri"/>
      <family val="2"/>
    </font>
    <font>
      <sz val="10"/>
      <color rgb="FF000000"/>
      <name val="Calibri"/>
      <family val="2"/>
    </font>
    <font>
      <b/>
      <sz val="11"/>
      <name val="Calibri"/>
      <family val="2"/>
      <scheme val="minor"/>
    </font>
    <font>
      <b/>
      <sz val="12"/>
      <name val="Calibri"/>
      <family val="2"/>
      <scheme val="minor"/>
    </font>
    <font>
      <b/>
      <sz val="10"/>
      <color indexed="8"/>
      <name val="Arial"/>
      <family val="2"/>
    </font>
    <font>
      <sz val="10"/>
      <name val="MS Sans Serif"/>
      <family val="2"/>
    </font>
    <font>
      <b/>
      <sz val="10"/>
      <color rgb="FF000000"/>
      <name val="Calibri"/>
      <family val="2"/>
    </font>
    <font>
      <sz val="9"/>
      <color indexed="81"/>
      <name val="Tahoma"/>
      <family val="2"/>
    </font>
    <font>
      <b/>
      <sz val="9"/>
      <color indexed="81"/>
      <name val="Tahoma"/>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9"/>
      <color theme="1"/>
      <name val="Calibri"/>
      <family val="2"/>
    </font>
    <font>
      <sz val="8"/>
      <color theme="1"/>
      <name val="Calibri"/>
      <family val="2"/>
    </font>
    <font>
      <sz val="8"/>
      <color theme="1"/>
      <name val="Calibri"/>
      <family val="2"/>
      <scheme val="minor"/>
    </font>
    <font>
      <b/>
      <sz val="8"/>
      <color indexed="8"/>
      <name val="Calibri"/>
      <family val="2"/>
      <scheme val="minor"/>
    </font>
    <font>
      <sz val="11"/>
      <color rgb="FF000000"/>
      <name val="Calibri"/>
      <family val="2"/>
      <scheme val="minor"/>
    </font>
    <font>
      <b/>
      <sz val="10"/>
      <color theme="1"/>
      <name val="Calibri"/>
      <family val="2"/>
      <scheme val="minor"/>
    </font>
    <font>
      <b/>
      <sz val="10"/>
      <name val="Calibri"/>
      <family val="2"/>
      <scheme val="minor"/>
    </font>
    <font>
      <b/>
      <sz val="11"/>
      <color indexed="8"/>
      <name val="Calibri"/>
      <family val="2"/>
    </font>
    <font>
      <b/>
      <i/>
      <sz val="11"/>
      <color indexed="8"/>
      <name val="Calibri"/>
      <family val="2"/>
      <scheme val="minor"/>
    </font>
    <font>
      <i/>
      <sz val="10"/>
      <color theme="1"/>
      <name val="Calibri"/>
      <family val="2"/>
      <scheme val="minor"/>
    </font>
    <font>
      <i/>
      <sz val="11"/>
      <color indexed="8"/>
      <name val="Calibri"/>
      <family val="2"/>
    </font>
    <font>
      <b/>
      <sz val="8"/>
      <color theme="1"/>
      <name val="Calibri"/>
      <family val="2"/>
      <scheme val="minor"/>
    </font>
    <font>
      <b/>
      <sz val="14"/>
      <color theme="1"/>
      <name val="Calibri"/>
      <family val="2"/>
      <scheme val="minor"/>
    </font>
    <font>
      <b/>
      <i/>
      <sz val="10"/>
      <color theme="1"/>
      <name val="Calibri"/>
      <family val="2"/>
      <scheme val="minor"/>
    </font>
    <font>
      <sz val="14"/>
      <color theme="1"/>
      <name val="Calibri"/>
      <family val="2"/>
      <scheme val="minor"/>
    </font>
    <font>
      <sz val="14"/>
      <name val="Calibri"/>
      <family val="2"/>
      <scheme val="minor"/>
    </font>
    <font>
      <sz val="14"/>
      <color indexed="8"/>
      <name val="Calibri"/>
      <family val="2"/>
    </font>
    <font>
      <b/>
      <sz val="14"/>
      <name val="Calibri"/>
      <family val="2"/>
      <scheme val="minor"/>
    </font>
    <font>
      <b/>
      <sz val="14"/>
      <color indexed="8"/>
      <name val="Calibri"/>
      <family val="2"/>
    </font>
    <font>
      <b/>
      <i/>
      <sz val="14"/>
      <color theme="1"/>
      <name val="Calibri"/>
      <family val="2"/>
      <scheme val="minor"/>
    </font>
    <font>
      <sz val="10"/>
      <color rgb="FFFF0000"/>
      <name val="Calibri"/>
      <family val="2"/>
      <scheme val="minor"/>
    </font>
    <font>
      <i/>
      <sz val="10"/>
      <color indexed="8"/>
      <name val="Calibri"/>
      <family val="2"/>
      <scheme val="minor"/>
    </font>
    <font>
      <sz val="10"/>
      <color indexed="8"/>
      <name val="Calibri"/>
      <family val="2"/>
      <scheme val="minor"/>
    </font>
    <font>
      <u/>
      <sz val="11"/>
      <color theme="11"/>
      <name val="Calibri"/>
      <family val="2"/>
      <scheme val="minor"/>
    </font>
    <font>
      <sz val="16"/>
      <color theme="0"/>
      <name val="Calibri"/>
      <scheme val="minor"/>
    </font>
    <font>
      <b/>
      <sz val="16"/>
      <color theme="1"/>
      <name val="Calibri"/>
      <scheme val="minor"/>
    </font>
    <font>
      <i/>
      <sz val="10"/>
      <color theme="0"/>
      <name val="Calibri"/>
    </font>
    <font>
      <sz val="10"/>
      <color rgb="FF000000"/>
      <name val="Calibri"/>
      <family val="2"/>
      <scheme val="minor"/>
    </font>
    <font>
      <sz val="10"/>
      <color theme="1"/>
      <name val="Times New Roman"/>
      <family val="1"/>
    </font>
    <font>
      <sz val="12"/>
      <name val="Calibri"/>
      <family val="2"/>
      <scheme val="minor"/>
    </font>
    <font>
      <sz val="11"/>
      <color indexed="8"/>
      <name val="Calibri"/>
    </font>
    <font>
      <sz val="8"/>
      <name val="Calibri"/>
      <family val="2"/>
      <scheme val="minor"/>
    </font>
  </fonts>
  <fills count="77">
    <fill>
      <patternFill patternType="none"/>
    </fill>
    <fill>
      <patternFill patternType="gray125"/>
    </fill>
    <fill>
      <patternFill patternType="solid">
        <fgColor theme="0"/>
        <bgColor rgb="FF000000"/>
      </patternFill>
    </fill>
    <fill>
      <patternFill patternType="solid">
        <fgColor theme="5" tint="0.79998168889431442"/>
        <bgColor rgb="FF000000"/>
      </patternFill>
    </fill>
    <fill>
      <patternFill patternType="solid">
        <fgColor theme="0"/>
        <bgColor indexed="64"/>
      </patternFill>
    </fill>
    <fill>
      <patternFill patternType="solid">
        <fgColor theme="5"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59999389629810485"/>
        <bgColor indexed="0"/>
      </patternFill>
    </fill>
    <fill>
      <patternFill patternType="solid">
        <fgColor theme="8" tint="0.59999389629810485"/>
        <bgColor indexed="64"/>
      </patternFill>
    </fill>
    <fill>
      <patternFill patternType="solid">
        <fgColor theme="8" tint="0.59999389629810485"/>
        <bgColor indexed="0"/>
      </patternFill>
    </fill>
    <fill>
      <patternFill patternType="solid">
        <fgColor theme="6" tint="0.39997558519241921"/>
        <bgColor indexed="64"/>
      </patternFill>
    </fill>
    <fill>
      <patternFill patternType="solid">
        <fgColor theme="6" tint="0.39997558519241921"/>
        <bgColor indexed="0"/>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tint="-0.14999847407452621"/>
        <bgColor indexed="0"/>
      </patternFill>
    </fill>
    <fill>
      <patternFill patternType="solid">
        <fgColor theme="7" tint="0.59999389629810485"/>
        <bgColor indexed="64"/>
      </patternFill>
    </fill>
    <fill>
      <patternFill patternType="solid">
        <fgColor theme="7" tint="0.59999389629810485"/>
        <bgColor rgb="FF000000"/>
      </patternFill>
    </fill>
    <fill>
      <patternFill patternType="solid">
        <fgColor rgb="FFC0C0C0"/>
        <bgColor rgb="FFC0C0C0"/>
      </patternFill>
    </fill>
    <fill>
      <patternFill patternType="solid">
        <fgColor theme="6" tint="0.59999389629810485"/>
        <bgColor indexed="64"/>
      </patternFill>
    </fill>
    <fill>
      <patternFill patternType="solid">
        <fgColor theme="9" tint="0.39997558519241921"/>
        <bgColor indexed="64"/>
      </patternFill>
    </fill>
    <fill>
      <patternFill patternType="solid">
        <fgColor theme="9" tint="0.39997558519241921"/>
        <bgColor rgb="FF000000"/>
      </patternFill>
    </fill>
    <fill>
      <patternFill patternType="solid">
        <fgColor theme="8" tint="0.59999389629810485"/>
        <bgColor rgb="FF000000"/>
      </patternFill>
    </fill>
    <fill>
      <patternFill patternType="solid">
        <fgColor theme="9" tint="-0.249977111117893"/>
        <bgColor indexed="64"/>
      </patternFill>
    </fill>
    <fill>
      <patternFill patternType="solid">
        <fgColor theme="6"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C000"/>
        <bgColor indexed="0"/>
      </patternFill>
    </fill>
    <fill>
      <patternFill patternType="solid">
        <fgColor rgb="FF92D050"/>
        <bgColor indexed="64"/>
      </patternFill>
    </fill>
    <fill>
      <patternFill patternType="solid">
        <fgColor rgb="FF92D050"/>
        <bgColor indexed="0"/>
      </patternFill>
    </fill>
    <fill>
      <patternFill patternType="solid">
        <fgColor rgb="FF00B050"/>
        <bgColor indexed="64"/>
      </patternFill>
    </fill>
    <fill>
      <patternFill patternType="solid">
        <fgColor rgb="FF00B0F0"/>
        <bgColor indexed="64"/>
      </patternFill>
    </fill>
    <fill>
      <patternFill patternType="solid">
        <fgColor theme="9" tint="0.39997558519241921"/>
        <bgColor indexed="0"/>
      </patternFill>
    </fill>
    <fill>
      <patternFill patternType="solid">
        <fgColor rgb="FF9FE2F3"/>
        <bgColor indexed="64"/>
      </patternFill>
    </fill>
    <fill>
      <patternFill patternType="solid">
        <fgColor rgb="FF93CFE2"/>
        <bgColor indexed="64"/>
      </patternFill>
    </fill>
    <fill>
      <patternFill patternType="solid">
        <fgColor rgb="FF7FB5C3"/>
        <bgColor indexed="64"/>
      </patternFill>
    </fill>
    <fill>
      <patternFill patternType="solid">
        <fgColor rgb="FF74A6B2"/>
        <bgColor indexed="64"/>
      </patternFill>
    </fill>
    <fill>
      <patternFill patternType="solid">
        <fgColor rgb="FF658F9A"/>
        <bgColor indexed="64"/>
      </patternFill>
    </fill>
    <fill>
      <patternFill patternType="solid">
        <fgColor rgb="FF425F68"/>
        <bgColor indexed="64"/>
      </patternFill>
    </fill>
    <fill>
      <patternFill patternType="solid">
        <fgColor theme="1"/>
        <bgColor indexed="64"/>
      </patternFill>
    </fill>
    <fill>
      <patternFill patternType="solid">
        <fgColor rgb="FF466970"/>
        <bgColor indexed="64"/>
      </patternFill>
    </fill>
    <fill>
      <patternFill patternType="solid">
        <fgColor rgb="FF15343E"/>
        <bgColor indexed="64"/>
      </patternFill>
    </fill>
    <fill>
      <patternFill patternType="solid">
        <fgColor rgb="FF1E2C2F"/>
        <bgColor indexed="64"/>
      </patternFill>
    </fill>
    <fill>
      <patternFill patternType="solid">
        <fgColor rgb="FF0A0D0E"/>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theme="4" tint="0.79998168889431442"/>
        <bgColor indexed="64"/>
      </patternFill>
    </fill>
  </fills>
  <borders count="67">
    <border>
      <left/>
      <right/>
      <top/>
      <bottom/>
      <diagonal/>
    </border>
    <border>
      <left style="hair">
        <color auto="1"/>
      </left>
      <right style="hair">
        <color auto="1"/>
      </right>
      <top style="hair">
        <color auto="1"/>
      </top>
      <bottom style="hair">
        <color auto="1"/>
      </bottom>
      <diagonal/>
    </border>
    <border>
      <left style="thin">
        <color indexed="8"/>
      </left>
      <right style="thin">
        <color indexed="8"/>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hair">
        <color auto="1"/>
      </left>
      <right style="hair">
        <color auto="1"/>
      </right>
      <top/>
      <bottom style="hair">
        <color auto="1"/>
      </bottom>
      <diagonal/>
    </border>
    <border>
      <left style="thin">
        <color indexed="8"/>
      </left>
      <right/>
      <top/>
      <bottom/>
      <diagonal/>
    </border>
    <border>
      <left style="thin">
        <color auto="1"/>
      </left>
      <right style="thin">
        <color auto="1"/>
      </right>
      <top/>
      <bottom/>
      <diagonal/>
    </border>
    <border>
      <left style="thin">
        <color auto="1"/>
      </left>
      <right/>
      <top style="thin">
        <color auto="1"/>
      </top>
      <bottom style="thin">
        <color indexed="8"/>
      </bottom>
      <diagonal/>
    </border>
    <border>
      <left/>
      <right/>
      <top style="thin">
        <color auto="1"/>
      </top>
      <bottom style="thin">
        <color indexed="8"/>
      </bottom>
      <diagonal/>
    </border>
    <border>
      <left/>
      <right style="thin">
        <color auto="1"/>
      </right>
      <top style="thin">
        <color auto="1"/>
      </top>
      <bottom style="thin">
        <color indexed="8"/>
      </bottom>
      <diagonal/>
    </border>
    <border>
      <left style="thin">
        <color auto="1"/>
      </left>
      <right style="thin">
        <color auto="1"/>
      </right>
      <top style="thin">
        <color auto="1"/>
      </top>
      <bottom/>
      <diagonal/>
    </border>
    <border>
      <left style="thin">
        <color auto="1"/>
      </left>
      <right/>
      <top style="thin">
        <color auto="1"/>
      </top>
      <bottom/>
      <diagonal/>
    </border>
    <border>
      <left style="thin">
        <color indexed="8"/>
      </left>
      <right style="thin">
        <color indexed="8"/>
      </right>
      <top style="thin">
        <color indexed="8"/>
      </top>
      <bottom/>
      <diagonal/>
    </border>
    <border>
      <left style="thin">
        <color auto="1"/>
      </left>
      <right/>
      <top/>
      <bottom style="thin">
        <color auto="1"/>
      </bottom>
      <diagonal/>
    </border>
    <border>
      <left style="thin">
        <color rgb="FFD0D7E5"/>
      </left>
      <right style="thin">
        <color rgb="FFD0D7E5"/>
      </right>
      <top style="thin">
        <color rgb="FFD0D7E5"/>
      </top>
      <bottom style="thin">
        <color rgb="FFD0D7E5"/>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hair">
        <color auto="1"/>
      </left>
      <right style="hair">
        <color auto="1"/>
      </right>
      <top style="medium">
        <color auto="1"/>
      </top>
      <bottom style="hair">
        <color auto="1"/>
      </bottom>
      <diagonal/>
    </border>
    <border>
      <left/>
      <right/>
      <top style="medium">
        <color auto="1"/>
      </top>
      <bottom style="medium">
        <color auto="1"/>
      </bottom>
      <diagonal/>
    </border>
    <border>
      <left style="hair">
        <color auto="1"/>
      </left>
      <right style="hair">
        <color auto="1"/>
      </right>
      <top style="hair">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bottom/>
      <diagonal/>
    </border>
    <border>
      <left style="medium">
        <color auto="1"/>
      </left>
      <right/>
      <top style="thin">
        <color auto="1"/>
      </top>
      <bottom style="thin">
        <color auto="1"/>
      </bottom>
      <diagonal/>
    </border>
    <border>
      <left style="medium">
        <color auto="1"/>
      </left>
      <right/>
      <top style="thin">
        <color auto="1"/>
      </top>
      <bottom/>
      <diagonal/>
    </border>
    <border>
      <left/>
      <right style="thin">
        <color auto="1"/>
      </right>
      <top/>
      <bottom/>
      <diagonal/>
    </border>
    <border>
      <left style="medium">
        <color auto="1"/>
      </left>
      <right/>
      <top/>
      <bottom style="thin">
        <color auto="1"/>
      </bottom>
      <diagonal/>
    </border>
    <border>
      <left/>
      <right style="thin">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thin">
        <color indexed="22"/>
      </left>
      <right style="thin">
        <color indexed="22"/>
      </right>
      <top style="thin">
        <color indexed="22"/>
      </top>
      <bottom style="thin">
        <color indexed="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694">
    <xf numFmtId="0" fontId="0" fillId="0" borderId="0"/>
    <xf numFmtId="0" fontId="3" fillId="0" borderId="0"/>
    <xf numFmtId="9" fontId="7" fillId="0" borderId="0" applyFont="0" applyFill="0" applyBorder="0" applyAlignment="0" applyProtection="0"/>
    <xf numFmtId="0" fontId="18" fillId="0" borderId="0"/>
    <xf numFmtId="0" fontId="22" fillId="0" borderId="0" applyNumberFormat="0" applyFill="0" applyBorder="0" applyAlignment="0" applyProtection="0"/>
    <xf numFmtId="0" fontId="23" fillId="0" borderId="31" applyNumberFormat="0" applyFill="0" applyAlignment="0" applyProtection="0"/>
    <xf numFmtId="0" fontId="24" fillId="0" borderId="32" applyNumberFormat="0" applyFill="0" applyAlignment="0" applyProtection="0"/>
    <xf numFmtId="0" fontId="25" fillId="0" borderId="33" applyNumberFormat="0" applyFill="0" applyAlignment="0" applyProtection="0"/>
    <xf numFmtId="0" fontId="25" fillId="0" borderId="0" applyNumberFormat="0" applyFill="0" applyBorder="0" applyAlignment="0" applyProtection="0"/>
    <xf numFmtId="0" fontId="26" fillId="25" borderId="0" applyNumberFormat="0" applyBorder="0" applyAlignment="0" applyProtection="0"/>
    <xf numFmtId="0" fontId="27" fillId="26" borderId="0" applyNumberFormat="0" applyBorder="0" applyAlignment="0" applyProtection="0"/>
    <xf numFmtId="0" fontId="28" fillId="27" borderId="0" applyNumberFormat="0" applyBorder="0" applyAlignment="0" applyProtection="0"/>
    <xf numFmtId="0" fontId="29" fillId="28" borderId="34" applyNumberFormat="0" applyAlignment="0" applyProtection="0"/>
    <xf numFmtId="0" fontId="30" fillId="29" borderId="35" applyNumberFormat="0" applyAlignment="0" applyProtection="0"/>
    <xf numFmtId="0" fontId="31" fillId="29" borderId="34" applyNumberFormat="0" applyAlignment="0" applyProtection="0"/>
    <xf numFmtId="0" fontId="32" fillId="0" borderId="36" applyNumberFormat="0" applyFill="0" applyAlignment="0" applyProtection="0"/>
    <xf numFmtId="0" fontId="33" fillId="30" borderId="37" applyNumberFormat="0" applyAlignment="0" applyProtection="0"/>
    <xf numFmtId="0" fontId="34" fillId="0" borderId="0" applyNumberFormat="0" applyFill="0" applyBorder="0" applyAlignment="0" applyProtection="0"/>
    <xf numFmtId="0" fontId="7" fillId="31" borderId="38" applyNumberFormat="0" applyFont="0" applyAlignment="0" applyProtection="0"/>
    <xf numFmtId="0" fontId="35" fillId="0" borderId="0" applyNumberFormat="0" applyFill="0" applyBorder="0" applyAlignment="0" applyProtection="0"/>
    <xf numFmtId="0" fontId="2" fillId="0" borderId="39" applyNumberFormat="0" applyFill="0" applyAlignment="0" applyProtection="0"/>
    <xf numFmtId="0" fontId="36"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36" fillId="35" borderId="0" applyNumberFormat="0" applyBorder="0" applyAlignment="0" applyProtection="0"/>
    <xf numFmtId="0" fontId="36"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36" fillId="39" borderId="0" applyNumberFormat="0" applyBorder="0" applyAlignment="0" applyProtection="0"/>
    <xf numFmtId="0" fontId="36"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36" fillId="43" borderId="0" applyNumberFormat="0" applyBorder="0" applyAlignment="0" applyProtection="0"/>
    <xf numFmtId="0" fontId="36"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36" fillId="47" borderId="0" applyNumberFormat="0" applyBorder="0" applyAlignment="0" applyProtection="0"/>
    <xf numFmtId="0" fontId="36"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36" fillId="55" borderId="0" applyNumberFormat="0" applyBorder="0" applyAlignment="0" applyProtection="0"/>
    <xf numFmtId="0" fontId="37" fillId="0" borderId="0" applyNumberFormat="0" applyFill="0" applyBorder="0" applyAlignment="0" applyProtection="0"/>
    <xf numFmtId="0" fontId="3" fillId="0" borderId="0"/>
    <xf numFmtId="164" fontId="7" fillId="0" borderId="0" applyFont="0" applyFill="0" applyBorder="0" applyAlignment="0" applyProtection="0"/>
    <xf numFmtId="0" fontId="3" fillId="0" borderId="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cellStyleXfs>
  <cellXfs count="480">
    <xf numFmtId="0" fontId="0" fillId="0" borderId="0" xfId="0"/>
    <xf numFmtId="0" fontId="4" fillId="0" borderId="0" xfId="0" applyFont="1"/>
    <xf numFmtId="0" fontId="4" fillId="0" borderId="0" xfId="0" applyFont="1" applyAlignment="1">
      <alignment horizontal="left" vertical="center"/>
    </xf>
    <xf numFmtId="0" fontId="0" fillId="4" borderId="1" xfId="0" applyFill="1" applyBorder="1"/>
    <xf numFmtId="0" fontId="4" fillId="0" borderId="0" xfId="0" applyFont="1" applyAlignment="1">
      <alignment vertical="center"/>
    </xf>
    <xf numFmtId="0" fontId="0" fillId="0" borderId="1" xfId="0" applyFill="1" applyBorder="1"/>
    <xf numFmtId="0" fontId="4" fillId="0" borderId="1" xfId="0" applyFont="1" applyFill="1" applyBorder="1"/>
    <xf numFmtId="0" fontId="0" fillId="0" borderId="0" xfId="0" applyAlignment="1">
      <alignment vertical="center"/>
    </xf>
    <xf numFmtId="0" fontId="6" fillId="8" borderId="10" xfId="1" applyFont="1" applyFill="1" applyBorder="1" applyAlignment="1">
      <alignment horizontal="center" vertical="center" wrapText="1"/>
    </xf>
    <xf numFmtId="165" fontId="4" fillId="0" borderId="0" xfId="0" applyNumberFormat="1" applyFont="1" applyAlignment="1">
      <alignment horizontal="right" vertical="center"/>
    </xf>
    <xf numFmtId="165" fontId="0" fillId="0" borderId="0" xfId="0" applyNumberFormat="1" applyAlignment="1">
      <alignment horizontal="right" vertical="center"/>
    </xf>
    <xf numFmtId="0" fontId="0" fillId="0" borderId="3" xfId="0" applyBorder="1"/>
    <xf numFmtId="0" fontId="5" fillId="0" borderId="0" xfId="0" applyFont="1"/>
    <xf numFmtId="0" fontId="9" fillId="0" borderId="0" xfId="0" applyFont="1"/>
    <xf numFmtId="0" fontId="4" fillId="0" borderId="0" xfId="0" applyFont="1" applyFill="1" applyBorder="1"/>
    <xf numFmtId="0" fontId="0" fillId="0" borderId="0" xfId="0" applyFill="1" applyBorder="1"/>
    <xf numFmtId="0" fontId="6" fillId="15" borderId="2" xfId="1" applyFont="1" applyFill="1" applyBorder="1" applyAlignment="1">
      <alignment horizontal="center" vertical="center" wrapText="1"/>
    </xf>
    <xf numFmtId="0" fontId="6" fillId="15" borderId="9" xfId="1" applyFont="1" applyFill="1" applyBorder="1" applyAlignment="1">
      <alignment horizontal="center" vertical="center" wrapText="1"/>
    </xf>
    <xf numFmtId="0" fontId="6" fillId="13" borderId="14" xfId="1" applyFont="1" applyFill="1" applyBorder="1" applyAlignment="1">
      <alignment horizontal="center" vertical="center" wrapText="1"/>
    </xf>
    <xf numFmtId="0" fontId="6" fillId="12" borderId="15" xfId="1" applyFont="1" applyFill="1" applyBorder="1" applyAlignment="1">
      <alignment horizontal="center" vertical="center" wrapText="1"/>
    </xf>
    <xf numFmtId="0" fontId="6" fillId="10" borderId="14" xfId="1" applyFont="1" applyFill="1" applyBorder="1" applyAlignment="1">
      <alignment horizontal="center" vertical="center" wrapText="1"/>
    </xf>
    <xf numFmtId="0" fontId="3" fillId="8" borderId="16" xfId="0" applyFont="1" applyFill="1" applyBorder="1" applyAlignment="1">
      <alignment horizontal="center" vertical="center"/>
    </xf>
    <xf numFmtId="0" fontId="0" fillId="4" borderId="8" xfId="0" applyFill="1" applyBorder="1"/>
    <xf numFmtId="0" fontId="4" fillId="4" borderId="3" xfId="0" applyFont="1" applyFill="1" applyBorder="1" applyAlignment="1">
      <alignment horizontal="left" vertical="center"/>
    </xf>
    <xf numFmtId="0" fontId="4" fillId="4" borderId="3" xfId="0" applyFont="1" applyFill="1" applyBorder="1"/>
    <xf numFmtId="0" fontId="4" fillId="4" borderId="3" xfId="0" applyFont="1" applyFill="1" applyBorder="1" applyAlignment="1">
      <alignment wrapText="1"/>
    </xf>
    <xf numFmtId="0" fontId="4" fillId="4" borderId="3" xfId="0" applyFont="1" applyFill="1" applyBorder="1" applyAlignment="1">
      <alignment vertical="center" wrapText="1"/>
    </xf>
    <xf numFmtId="3" fontId="4" fillId="6" borderId="3" xfId="0" applyNumberFormat="1" applyFont="1" applyFill="1" applyBorder="1" applyAlignment="1">
      <alignment vertical="center" wrapText="1"/>
    </xf>
    <xf numFmtId="165" fontId="4" fillId="4" borderId="3" xfId="0" applyNumberFormat="1" applyFont="1" applyFill="1" applyBorder="1" applyAlignment="1">
      <alignment horizontal="right" vertical="center" wrapText="1"/>
    </xf>
    <xf numFmtId="3" fontId="13" fillId="2" borderId="3" xfId="1" applyNumberFormat="1" applyFont="1" applyFill="1" applyBorder="1" applyAlignment="1">
      <alignment vertical="center"/>
    </xf>
    <xf numFmtId="0" fontId="13" fillId="2" borderId="3" xfId="0" applyFont="1" applyFill="1" applyBorder="1"/>
    <xf numFmtId="0" fontId="4" fillId="2" borderId="3" xfId="0" applyFont="1" applyFill="1" applyBorder="1" applyAlignment="1">
      <alignment horizontal="left" vertical="center"/>
    </xf>
    <xf numFmtId="3" fontId="4" fillId="4" borderId="3" xfId="0" applyNumberFormat="1" applyFont="1" applyFill="1" applyBorder="1" applyAlignment="1">
      <alignment vertical="center" wrapText="1"/>
    </xf>
    <xf numFmtId="3" fontId="13" fillId="2" borderId="3" xfId="1" applyNumberFormat="1" applyFont="1" applyFill="1" applyBorder="1" applyAlignment="1">
      <alignment vertical="center" wrapText="1"/>
    </xf>
    <xf numFmtId="3" fontId="14" fillId="2" borderId="3" xfId="0" applyNumberFormat="1" applyFont="1" applyFill="1" applyBorder="1" applyAlignment="1"/>
    <xf numFmtId="0" fontId="5" fillId="2" borderId="3" xfId="0" applyFont="1" applyFill="1" applyBorder="1" applyAlignment="1">
      <alignment horizontal="left" vertical="center"/>
    </xf>
    <xf numFmtId="0" fontId="4" fillId="5" borderId="3" xfId="0" applyFont="1" applyFill="1" applyBorder="1"/>
    <xf numFmtId="0" fontId="4" fillId="5" borderId="3" xfId="0" applyFont="1" applyFill="1" applyBorder="1" applyAlignment="1">
      <alignment wrapText="1"/>
    </xf>
    <xf numFmtId="0" fontId="4" fillId="5" borderId="3" xfId="0" applyFont="1" applyFill="1" applyBorder="1" applyAlignment="1">
      <alignment vertical="center" wrapText="1"/>
    </xf>
    <xf numFmtId="3" fontId="13" fillId="3" borderId="3" xfId="1" applyNumberFormat="1" applyFont="1" applyFill="1" applyBorder="1" applyAlignment="1">
      <alignment vertical="center"/>
    </xf>
    <xf numFmtId="0" fontId="13" fillId="3" borderId="3" xfId="0" applyFont="1" applyFill="1" applyBorder="1"/>
    <xf numFmtId="0" fontId="0" fillId="4" borderId="3" xfId="0" applyFill="1" applyBorder="1"/>
    <xf numFmtId="0" fontId="15" fillId="8" borderId="10" xfId="1" applyFont="1" applyFill="1" applyBorder="1" applyAlignment="1">
      <alignment horizontal="center" vertical="center" wrapText="1"/>
    </xf>
    <xf numFmtId="0" fontId="12" fillId="0" borderId="0" xfId="0" applyFont="1"/>
    <xf numFmtId="0" fontId="10" fillId="17" borderId="14" xfId="0" applyFont="1" applyFill="1" applyBorder="1" applyAlignment="1">
      <alignment horizontal="center" vertical="center" wrapText="1"/>
    </xf>
    <xf numFmtId="0" fontId="17" fillId="8" borderId="16" xfId="0" applyFont="1" applyFill="1" applyBorder="1" applyAlignment="1">
      <alignment horizontal="center" vertical="center"/>
    </xf>
    <xf numFmtId="165" fontId="17" fillId="8" borderId="16" xfId="0" applyNumberFormat="1" applyFont="1" applyFill="1" applyBorder="1" applyAlignment="1">
      <alignment horizontal="center" vertical="center" wrapText="1"/>
    </xf>
    <xf numFmtId="0" fontId="19" fillId="18" borderId="3" xfId="3" applyFont="1" applyFill="1" applyBorder="1" applyAlignment="1" applyProtection="1">
      <alignment horizontal="center" vertical="center"/>
    </xf>
    <xf numFmtId="0" fontId="18" fillId="0" borderId="0" xfId="3" applyFont="1"/>
    <xf numFmtId="0" fontId="14" fillId="0" borderId="18" xfId="3" applyFont="1" applyFill="1" applyBorder="1" applyAlignment="1" applyProtection="1">
      <alignment horizontal="right" vertical="center" wrapText="1"/>
    </xf>
    <xf numFmtId="15" fontId="14" fillId="0" borderId="18" xfId="3" applyNumberFormat="1" applyFont="1" applyFill="1" applyBorder="1" applyAlignment="1" applyProtection="1">
      <alignment horizontal="right" vertical="center" wrapText="1"/>
    </xf>
    <xf numFmtId="0" fontId="14" fillId="0" borderId="18" xfId="3" applyFont="1" applyFill="1" applyBorder="1" applyAlignment="1" applyProtection="1">
      <alignment vertical="center" wrapText="1"/>
    </xf>
    <xf numFmtId="0" fontId="11" fillId="11" borderId="17" xfId="0" applyFont="1" applyFill="1" applyBorder="1" applyAlignment="1">
      <alignment horizontal="center" vertical="center"/>
    </xf>
    <xf numFmtId="15" fontId="14" fillId="0" borderId="0" xfId="3" applyNumberFormat="1" applyFont="1" applyFill="1" applyAlignment="1" applyProtection="1">
      <alignment horizontal="right" vertical="center" wrapText="1"/>
    </xf>
    <xf numFmtId="0" fontId="18" fillId="0" borderId="18" xfId="3" applyFont="1" applyBorder="1"/>
    <xf numFmtId="0" fontId="14" fillId="0" borderId="0" xfId="3" applyFont="1" applyFill="1" applyAlignment="1" applyProtection="1">
      <alignment horizontal="right" vertical="center" wrapText="1"/>
    </xf>
    <xf numFmtId="0" fontId="10" fillId="17" borderId="15" xfId="0" applyFont="1" applyFill="1" applyBorder="1" applyAlignment="1">
      <alignment horizontal="center" vertical="center" wrapText="1"/>
    </xf>
    <xf numFmtId="3" fontId="13" fillId="2" borderId="4" xfId="1" applyNumberFormat="1" applyFont="1" applyFill="1" applyBorder="1" applyAlignment="1">
      <alignment vertical="center"/>
    </xf>
    <xf numFmtId="3" fontId="13" fillId="2" borderId="4" xfId="1" applyNumberFormat="1" applyFont="1" applyFill="1" applyBorder="1" applyAlignment="1">
      <alignment vertical="center" wrapText="1"/>
    </xf>
    <xf numFmtId="3" fontId="14" fillId="2" borderId="4" xfId="0" applyNumberFormat="1" applyFont="1" applyFill="1" applyBorder="1" applyAlignment="1"/>
    <xf numFmtId="3" fontId="13" fillId="3" borderId="4" xfId="1" applyNumberFormat="1" applyFont="1" applyFill="1" applyBorder="1" applyAlignment="1">
      <alignment vertical="center"/>
    </xf>
    <xf numFmtId="0" fontId="0" fillId="4" borderId="4" xfId="0" applyFill="1" applyBorder="1"/>
    <xf numFmtId="0" fontId="15" fillId="8" borderId="19" xfId="1" applyFont="1" applyFill="1" applyBorder="1" applyAlignment="1">
      <alignment horizontal="center" vertical="center" wrapText="1"/>
    </xf>
    <xf numFmtId="0" fontId="6" fillId="8" borderId="20" xfId="1" applyFont="1" applyFill="1" applyBorder="1" applyAlignment="1">
      <alignment horizontal="center" vertical="center" wrapText="1"/>
    </xf>
    <xf numFmtId="0" fontId="13" fillId="2" borderId="21" xfId="0" applyFont="1" applyFill="1" applyBorder="1"/>
    <xf numFmtId="0" fontId="13" fillId="3" borderId="21" xfId="0" applyFont="1" applyFill="1" applyBorder="1"/>
    <xf numFmtId="3" fontId="4" fillId="0" borderId="3" xfId="0" applyNumberFormat="1" applyFont="1" applyFill="1" applyBorder="1" applyAlignment="1">
      <alignment vertical="center" wrapText="1"/>
    </xf>
    <xf numFmtId="0" fontId="5" fillId="4" borderId="21" xfId="0" applyFont="1" applyFill="1" applyBorder="1"/>
    <xf numFmtId="0" fontId="5" fillId="4" borderId="3" xfId="0" applyFont="1" applyFill="1" applyBorder="1"/>
    <xf numFmtId="166" fontId="4" fillId="0" borderId="3" xfId="0" applyNumberFormat="1" applyFont="1" applyFill="1" applyBorder="1" applyAlignment="1">
      <alignment horizontal="left" vertical="center"/>
    </xf>
    <xf numFmtId="3" fontId="4" fillId="19" borderId="3" xfId="0" applyNumberFormat="1" applyFont="1" applyFill="1" applyBorder="1" applyAlignment="1">
      <alignment vertical="center" wrapText="1"/>
    </xf>
    <xf numFmtId="3" fontId="4" fillId="20" borderId="3" xfId="0" applyNumberFormat="1" applyFont="1" applyFill="1" applyBorder="1" applyAlignment="1">
      <alignment vertical="center" wrapText="1"/>
    </xf>
    <xf numFmtId="0" fontId="4" fillId="20" borderId="3" xfId="0" applyFont="1" applyFill="1" applyBorder="1" applyAlignment="1">
      <alignment horizontal="left" vertical="center"/>
    </xf>
    <xf numFmtId="0" fontId="4" fillId="21" borderId="3" xfId="0" applyFont="1" applyFill="1" applyBorder="1" applyAlignment="1">
      <alignment horizontal="left" vertical="center"/>
    </xf>
    <xf numFmtId="3" fontId="13" fillId="2" borderId="1" xfId="1" applyNumberFormat="1" applyFont="1" applyFill="1" applyBorder="1" applyAlignment="1">
      <alignment vertical="center"/>
    </xf>
    <xf numFmtId="0" fontId="4" fillId="4" borderId="1" xfId="0" applyFont="1" applyFill="1" applyBorder="1"/>
    <xf numFmtId="3" fontId="8" fillId="0" borderId="1" xfId="0" applyNumberFormat="1" applyFont="1" applyFill="1" applyBorder="1"/>
    <xf numFmtId="0" fontId="0" fillId="0" borderId="22" xfId="0" applyFill="1" applyBorder="1"/>
    <xf numFmtId="9" fontId="0" fillId="0" borderId="22" xfId="2" applyFont="1" applyFill="1" applyBorder="1"/>
    <xf numFmtId="3" fontId="8" fillId="0" borderId="0" xfId="0" applyNumberFormat="1" applyFont="1" applyFill="1" applyBorder="1"/>
    <xf numFmtId="3" fontId="8" fillId="0" borderId="24" xfId="0" applyNumberFormat="1" applyFont="1" applyFill="1" applyBorder="1"/>
    <xf numFmtId="3" fontId="8" fillId="0" borderId="8" xfId="0" applyNumberFormat="1" applyFont="1" applyFill="1" applyBorder="1"/>
    <xf numFmtId="0" fontId="4" fillId="0" borderId="3" xfId="0" applyFont="1" applyBorder="1" applyAlignment="1">
      <alignment horizontal="left" vertical="center"/>
    </xf>
    <xf numFmtId="0" fontId="4" fillId="0" borderId="3" xfId="0" applyFont="1" applyBorder="1"/>
    <xf numFmtId="0" fontId="0" fillId="20" borderId="3" xfId="0" applyFill="1" applyBorder="1"/>
    <xf numFmtId="0" fontId="0" fillId="20" borderId="3" xfId="0" applyFill="1" applyBorder="1" applyAlignment="1">
      <alignment wrapText="1"/>
    </xf>
    <xf numFmtId="3" fontId="14" fillId="2" borderId="1" xfId="0" applyNumberFormat="1" applyFont="1" applyFill="1" applyBorder="1" applyAlignment="1"/>
    <xf numFmtId="3" fontId="8" fillId="9" borderId="1" xfId="0" applyNumberFormat="1" applyFont="1" applyFill="1" applyBorder="1"/>
    <xf numFmtId="3" fontId="13" fillId="22" borderId="3" xfId="1" applyNumberFormat="1" applyFont="1" applyFill="1" applyBorder="1" applyAlignment="1">
      <alignment vertical="center"/>
    </xf>
    <xf numFmtId="3" fontId="8" fillId="22" borderId="1" xfId="0" applyNumberFormat="1" applyFont="1" applyFill="1" applyBorder="1"/>
    <xf numFmtId="0" fontId="6" fillId="8" borderId="7" xfId="1" applyFont="1" applyFill="1" applyBorder="1" applyAlignment="1">
      <alignment horizontal="center" vertical="center" wrapText="1"/>
    </xf>
    <xf numFmtId="3" fontId="8" fillId="23" borderId="0" xfId="0" applyNumberFormat="1" applyFont="1" applyFill="1" applyBorder="1"/>
    <xf numFmtId="3" fontId="8" fillId="9" borderId="8" xfId="0" applyNumberFormat="1" applyFont="1" applyFill="1" applyBorder="1"/>
    <xf numFmtId="0" fontId="0" fillId="23" borderId="0" xfId="0" applyFill="1" applyBorder="1"/>
    <xf numFmtId="0" fontId="0" fillId="23" borderId="0" xfId="0" applyFill="1"/>
    <xf numFmtId="0" fontId="4" fillId="4" borderId="0" xfId="0" applyFont="1" applyFill="1"/>
    <xf numFmtId="0" fontId="4" fillId="0" borderId="3" xfId="0" applyFont="1" applyFill="1" applyBorder="1"/>
    <xf numFmtId="0" fontId="4" fillId="0" borderId="3" xfId="0" applyFont="1" applyBorder="1" applyAlignment="1">
      <alignment vertical="center"/>
    </xf>
    <xf numFmtId="165" fontId="4" fillId="0" borderId="3" xfId="0" applyNumberFormat="1" applyFont="1" applyBorder="1" applyAlignment="1">
      <alignment horizontal="right" vertical="center"/>
    </xf>
    <xf numFmtId="0" fontId="5" fillId="0" borderId="21" xfId="0" applyFont="1" applyBorder="1"/>
    <xf numFmtId="0" fontId="5" fillId="0" borderId="3" xfId="0" applyFont="1" applyBorder="1"/>
    <xf numFmtId="0" fontId="0" fillId="0" borderId="1" xfId="0" applyBorder="1"/>
    <xf numFmtId="0" fontId="0" fillId="0" borderId="22" xfId="0" applyBorder="1"/>
    <xf numFmtId="0" fontId="0" fillId="24" borderId="3" xfId="0" applyFill="1" applyBorder="1"/>
    <xf numFmtId="0" fontId="4" fillId="24" borderId="3" xfId="0" applyFont="1" applyFill="1" applyBorder="1"/>
    <xf numFmtId="0" fontId="4" fillId="24" borderId="3" xfId="0" applyFont="1" applyFill="1" applyBorder="1" applyAlignment="1">
      <alignment horizontal="left" vertical="center"/>
    </xf>
    <xf numFmtId="0" fontId="4" fillId="2" borderId="14" xfId="0" applyFont="1" applyFill="1" applyBorder="1" applyAlignment="1">
      <alignment horizontal="left" vertical="center"/>
    </xf>
    <xf numFmtId="0" fontId="4" fillId="4" borderId="14" xfId="0" applyFont="1" applyFill="1" applyBorder="1" applyAlignment="1">
      <alignment horizontal="left" vertical="center"/>
    </xf>
    <xf numFmtId="166" fontId="4" fillId="0" borderId="14" xfId="0" applyNumberFormat="1" applyFont="1" applyFill="1" applyBorder="1" applyAlignment="1">
      <alignment horizontal="left" vertical="center"/>
    </xf>
    <xf numFmtId="0" fontId="4" fillId="4" borderId="14" xfId="0" applyFont="1" applyFill="1" applyBorder="1"/>
    <xf numFmtId="0" fontId="4" fillId="4" borderId="14" xfId="0" applyFont="1" applyFill="1" applyBorder="1" applyAlignment="1">
      <alignment wrapText="1"/>
    </xf>
    <xf numFmtId="0" fontId="4" fillId="4" borderId="14" xfId="0" applyFont="1" applyFill="1" applyBorder="1" applyAlignment="1">
      <alignment vertical="center" wrapText="1"/>
    </xf>
    <xf numFmtId="3" fontId="4" fillId="19" borderId="14" xfId="0" applyNumberFormat="1" applyFont="1" applyFill="1" applyBorder="1" applyAlignment="1">
      <alignment vertical="center" wrapText="1"/>
    </xf>
    <xf numFmtId="165" fontId="4" fillId="4" borderId="14" xfId="0" applyNumberFormat="1" applyFont="1" applyFill="1" applyBorder="1" applyAlignment="1">
      <alignment horizontal="right" vertical="center" wrapText="1"/>
    </xf>
    <xf numFmtId="3" fontId="13" fillId="2" borderId="14" xfId="1" applyNumberFormat="1" applyFont="1" applyFill="1" applyBorder="1" applyAlignment="1">
      <alignment vertical="center"/>
    </xf>
    <xf numFmtId="3" fontId="13" fillId="2" borderId="15" xfId="1" applyNumberFormat="1" applyFont="1" applyFill="1" applyBorder="1" applyAlignment="1">
      <alignment vertical="center"/>
    </xf>
    <xf numFmtId="0" fontId="13" fillId="2" borderId="29" xfId="0" applyFont="1" applyFill="1" applyBorder="1"/>
    <xf numFmtId="0" fontId="13" fillId="2" borderId="14" xfId="0" applyFont="1" applyFill="1" applyBorder="1"/>
    <xf numFmtId="3" fontId="8" fillId="0" borderId="25" xfId="0" applyNumberFormat="1" applyFont="1" applyFill="1" applyBorder="1"/>
    <xf numFmtId="3" fontId="8" fillId="9" borderId="25" xfId="0" applyNumberFormat="1" applyFont="1" applyFill="1" applyBorder="1"/>
    <xf numFmtId="9" fontId="0" fillId="0" borderId="30" xfId="2" applyFont="1" applyFill="1" applyBorder="1"/>
    <xf numFmtId="3" fontId="8" fillId="0" borderId="3" xfId="0" applyNumberFormat="1" applyFont="1" applyFill="1" applyBorder="1"/>
    <xf numFmtId="3" fontId="8" fillId="9" borderId="3" xfId="0" applyNumberFormat="1" applyFont="1" applyFill="1" applyBorder="1"/>
    <xf numFmtId="9" fontId="0" fillId="0" borderId="3" xfId="2" applyFont="1" applyFill="1" applyBorder="1"/>
    <xf numFmtId="3" fontId="8" fillId="23" borderId="3" xfId="0" applyNumberFormat="1" applyFont="1" applyFill="1" applyBorder="1"/>
    <xf numFmtId="0" fontId="0" fillId="0" borderId="23" xfId="0" applyBorder="1"/>
    <xf numFmtId="3" fontId="8" fillId="23" borderId="0" xfId="0" applyNumberFormat="1" applyFont="1" applyFill="1"/>
    <xf numFmtId="0" fontId="4" fillId="0" borderId="0" xfId="0" applyFont="1" applyAlignment="1">
      <alignment vertical="top" wrapText="1"/>
    </xf>
    <xf numFmtId="0" fontId="4" fillId="4" borderId="4"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4" xfId="0" applyFont="1" applyBorder="1" applyAlignment="1">
      <alignment horizontal="left" vertical="top" wrapText="1"/>
    </xf>
    <xf numFmtId="0" fontId="4" fillId="0" borderId="0" xfId="0" applyFont="1" applyAlignment="1">
      <alignment horizontal="left" vertical="top" wrapText="1"/>
    </xf>
    <xf numFmtId="0" fontId="4" fillId="0" borderId="3" xfId="0" applyFont="1" applyBorder="1" applyAlignment="1">
      <alignment vertical="top" wrapText="1"/>
    </xf>
    <xf numFmtId="0" fontId="4" fillId="2" borderId="4" xfId="0" applyFont="1" applyFill="1" applyBorder="1" applyAlignment="1">
      <alignment horizontal="left" vertical="top" wrapText="1"/>
    </xf>
    <xf numFmtId="0" fontId="5" fillId="2" borderId="4" xfId="0" applyFont="1" applyFill="1" applyBorder="1" applyAlignment="1">
      <alignment horizontal="left" vertical="top" wrapText="1"/>
    </xf>
    <xf numFmtId="0" fontId="5" fillId="2" borderId="4" xfId="1" applyFont="1" applyFill="1" applyBorder="1" applyAlignment="1">
      <alignment horizontal="left" vertical="top" wrapText="1"/>
    </xf>
    <xf numFmtId="0" fontId="5" fillId="2" borderId="4" xfId="0" applyFont="1" applyFill="1" applyBorder="1" applyAlignment="1">
      <alignment horizontal="left" vertical="top" wrapText="1" shrinkToFit="1"/>
    </xf>
    <xf numFmtId="0" fontId="4" fillId="4" borderId="17" xfId="0" applyFont="1" applyFill="1" applyBorder="1" applyAlignment="1">
      <alignment horizontal="left" vertical="top" wrapText="1"/>
    </xf>
    <xf numFmtId="0" fontId="4" fillId="0" borderId="15" xfId="0" applyFont="1" applyFill="1" applyBorder="1" applyAlignment="1">
      <alignment horizontal="left" vertical="top" wrapText="1"/>
    </xf>
    <xf numFmtId="0" fontId="4" fillId="0" borderId="15" xfId="0" applyFont="1" applyBorder="1" applyAlignment="1">
      <alignment horizontal="left" vertical="top" wrapText="1"/>
    </xf>
    <xf numFmtId="0" fontId="0" fillId="0" borderId="3" xfId="0" applyBorder="1" applyAlignment="1">
      <alignment wrapText="1"/>
    </xf>
    <xf numFmtId="0" fontId="0" fillId="0" borderId="0" xfId="0" applyAlignment="1">
      <alignment wrapText="1"/>
    </xf>
    <xf numFmtId="0" fontId="0" fillId="6" borderId="3" xfId="0" applyFill="1" applyBorder="1" applyAlignment="1">
      <alignment wrapText="1"/>
    </xf>
    <xf numFmtId="0" fontId="0" fillId="6" borderId="0" xfId="0" applyFill="1" applyAlignment="1">
      <alignment wrapText="1"/>
    </xf>
    <xf numFmtId="3" fontId="5" fillId="0" borderId="4" xfId="1" applyNumberFormat="1" applyFont="1" applyFill="1" applyBorder="1" applyAlignment="1">
      <alignment horizontal="left" vertical="top" wrapText="1"/>
    </xf>
    <xf numFmtId="0" fontId="37" fillId="0" borderId="3" xfId="45" applyBorder="1" applyAlignment="1">
      <alignment wrapText="1"/>
    </xf>
    <xf numFmtId="3" fontId="4" fillId="0" borderId="17" xfId="0" applyNumberFormat="1" applyFont="1" applyBorder="1" applyAlignment="1">
      <alignment horizontal="left" vertical="top" wrapText="1"/>
    </xf>
    <xf numFmtId="0" fontId="39" fillId="2" borderId="3" xfId="0" applyFont="1" applyFill="1" applyBorder="1"/>
    <xf numFmtId="0" fontId="39" fillId="2" borderId="3" xfId="0" applyFont="1" applyFill="1" applyBorder="1" applyAlignment="1">
      <alignment wrapText="1"/>
    </xf>
    <xf numFmtId="0" fontId="40" fillId="0" borderId="3" xfId="0" applyFont="1" applyBorder="1" applyAlignment="1">
      <alignment wrapText="1"/>
    </xf>
    <xf numFmtId="0" fontId="0" fillId="0" borderId="4" xfId="0" applyBorder="1" applyAlignment="1">
      <alignment wrapText="1"/>
    </xf>
    <xf numFmtId="0" fontId="0" fillId="6" borderId="4" xfId="0" applyFill="1" applyBorder="1" applyAlignment="1">
      <alignment wrapText="1"/>
    </xf>
    <xf numFmtId="0" fontId="0" fillId="0" borderId="6" xfId="0" applyBorder="1" applyAlignment="1">
      <alignment wrapText="1"/>
    </xf>
    <xf numFmtId="0" fontId="0" fillId="6" borderId="6" xfId="0" applyFill="1" applyBorder="1" applyAlignment="1">
      <alignment wrapText="1"/>
    </xf>
    <xf numFmtId="0" fontId="38" fillId="0" borderId="3" xfId="0" applyFont="1" applyFill="1" applyBorder="1" applyAlignment="1">
      <alignment horizontal="center" wrapText="1"/>
    </xf>
    <xf numFmtId="0" fontId="0" fillId="4" borderId="3" xfId="0" applyFill="1" applyBorder="1" applyAlignment="1">
      <alignment wrapText="1"/>
    </xf>
    <xf numFmtId="0" fontId="38" fillId="5" borderId="3" xfId="0" applyFont="1" applyFill="1" applyBorder="1" applyAlignment="1">
      <alignment horizontal="center" wrapText="1"/>
    </xf>
    <xf numFmtId="0" fontId="43" fillId="0" borderId="0" xfId="0" applyFont="1" applyAlignment="1">
      <alignment vertical="top" wrapText="1"/>
    </xf>
    <xf numFmtId="0" fontId="6" fillId="8" borderId="46" xfId="1" applyFont="1" applyFill="1" applyBorder="1" applyAlignment="1">
      <alignment horizontal="center" vertical="top" wrapText="1"/>
    </xf>
    <xf numFmtId="0" fontId="4" fillId="0" borderId="0" xfId="0" applyFont="1" applyBorder="1" applyAlignment="1">
      <alignment vertical="top" wrapText="1"/>
    </xf>
    <xf numFmtId="0" fontId="0" fillId="0" borderId="14" xfId="0" applyBorder="1" applyAlignment="1">
      <alignment wrapText="1"/>
    </xf>
    <xf numFmtId="0" fontId="0" fillId="0" borderId="15" xfId="0" applyBorder="1" applyAlignment="1">
      <alignment wrapText="1"/>
    </xf>
    <xf numFmtId="0" fontId="0" fillId="0" borderId="44" xfId="0" applyBorder="1" applyAlignment="1">
      <alignment wrapText="1"/>
    </xf>
    <xf numFmtId="0" fontId="0" fillId="0" borderId="0" xfId="0" applyBorder="1" applyAlignment="1">
      <alignment wrapText="1"/>
    </xf>
    <xf numFmtId="0" fontId="40" fillId="0" borderId="0" xfId="0" applyFont="1" applyBorder="1" applyAlignment="1">
      <alignment wrapText="1"/>
    </xf>
    <xf numFmtId="0" fontId="43" fillId="0" borderId="0" xfId="0" applyFont="1" applyBorder="1" applyAlignment="1">
      <alignment vertical="top" wrapText="1"/>
    </xf>
    <xf numFmtId="0" fontId="39" fillId="2" borderId="4" xfId="0" applyFont="1" applyFill="1" applyBorder="1" applyAlignment="1">
      <alignment wrapText="1"/>
    </xf>
    <xf numFmtId="0" fontId="39" fillId="0" borderId="4" xfId="0" applyFont="1" applyFill="1" applyBorder="1" applyAlignment="1">
      <alignment horizontal="left" wrapText="1"/>
    </xf>
    <xf numFmtId="0" fontId="39" fillId="4" borderId="4" xfId="0" applyFont="1" applyFill="1" applyBorder="1" applyAlignment="1">
      <alignment horizontal="left" wrapText="1"/>
    </xf>
    <xf numFmtId="0" fontId="39" fillId="5" borderId="4" xfId="0" applyFont="1" applyFill="1" applyBorder="1" applyAlignment="1">
      <alignment horizontal="left" wrapText="1"/>
    </xf>
    <xf numFmtId="0" fontId="40" fillId="0" borderId="4" xfId="0" applyFont="1" applyBorder="1" applyAlignment="1">
      <alignment wrapText="1"/>
    </xf>
    <xf numFmtId="0" fontId="0" fillId="0" borderId="56" xfId="0" applyBorder="1" applyAlignment="1">
      <alignment wrapText="1"/>
    </xf>
    <xf numFmtId="0" fontId="0" fillId="0" borderId="22" xfId="0" applyBorder="1" applyAlignment="1">
      <alignment wrapText="1"/>
    </xf>
    <xf numFmtId="0" fontId="0" fillId="6" borderId="56" xfId="0" applyFill="1" applyBorder="1" applyAlignment="1">
      <alignment wrapText="1"/>
    </xf>
    <xf numFmtId="0" fontId="0" fillId="6" borderId="22" xfId="0" applyFill="1" applyBorder="1" applyAlignment="1">
      <alignment wrapText="1"/>
    </xf>
    <xf numFmtId="0" fontId="0" fillId="0" borderId="57" xfId="0" applyBorder="1" applyAlignment="1">
      <alignment wrapText="1"/>
    </xf>
    <xf numFmtId="0" fontId="0" fillId="0" borderId="30" xfId="0" applyBorder="1" applyAlignment="1">
      <alignment wrapText="1"/>
    </xf>
    <xf numFmtId="0" fontId="0" fillId="0" borderId="40" xfId="0" applyBorder="1" applyAlignment="1">
      <alignment wrapText="1"/>
    </xf>
    <xf numFmtId="0" fontId="39" fillId="2" borderId="40" xfId="0" applyFont="1" applyFill="1" applyBorder="1" applyAlignment="1">
      <alignment wrapText="1"/>
    </xf>
    <xf numFmtId="0" fontId="39" fillId="2" borderId="17" xfId="0" applyFont="1" applyFill="1" applyBorder="1" applyAlignment="1">
      <alignment wrapText="1"/>
    </xf>
    <xf numFmtId="0" fontId="0" fillId="0" borderId="59" xfId="0" applyBorder="1" applyAlignment="1">
      <alignment wrapText="1"/>
    </xf>
    <xf numFmtId="0" fontId="42" fillId="0" borderId="0" xfId="0" applyFont="1" applyBorder="1" applyAlignment="1">
      <alignment vertical="center"/>
    </xf>
    <xf numFmtId="0" fontId="0" fillId="0" borderId="51" xfId="0" applyBorder="1" applyAlignment="1">
      <alignment wrapText="1"/>
    </xf>
    <xf numFmtId="0" fontId="41" fillId="8" borderId="46" xfId="1" applyFont="1" applyFill="1" applyBorder="1" applyAlignment="1">
      <alignment horizontal="center" vertical="top" wrapText="1"/>
    </xf>
    <xf numFmtId="0" fontId="6" fillId="57" borderId="47" xfId="1" applyFont="1" applyFill="1" applyBorder="1" applyAlignment="1">
      <alignment horizontal="center" vertical="top" wrapText="1"/>
    </xf>
    <xf numFmtId="0" fontId="6" fillId="57" borderId="46" xfId="1" applyFont="1" applyFill="1" applyBorder="1" applyAlignment="1">
      <alignment horizontal="center" vertical="top" wrapText="1"/>
    </xf>
    <xf numFmtId="0" fontId="6" fillId="57" borderId="49" xfId="1" applyFont="1" applyFill="1" applyBorder="1" applyAlignment="1">
      <alignment horizontal="center" vertical="top" wrapText="1"/>
    </xf>
    <xf numFmtId="0" fontId="6" fillId="59" borderId="46" xfId="1" applyFont="1" applyFill="1" applyBorder="1" applyAlignment="1">
      <alignment horizontal="center" vertical="top" wrapText="1"/>
    </xf>
    <xf numFmtId="0" fontId="6" fillId="59" borderId="48" xfId="1" applyFont="1" applyFill="1" applyBorder="1" applyAlignment="1">
      <alignment horizontal="center" vertical="top" wrapText="1"/>
    </xf>
    <xf numFmtId="0" fontId="43" fillId="2" borderId="53" xfId="0" applyFont="1" applyFill="1" applyBorder="1" applyAlignment="1">
      <alignment horizontal="left" vertical="top" wrapText="1"/>
    </xf>
    <xf numFmtId="0" fontId="43" fillId="4" borderId="53" xfId="0" applyFont="1" applyFill="1" applyBorder="1" applyAlignment="1">
      <alignment horizontal="left" vertical="top" wrapText="1"/>
    </xf>
    <xf numFmtId="0" fontId="44" fillId="2" borderId="53" xfId="0" applyFont="1" applyFill="1" applyBorder="1" applyAlignment="1">
      <alignment horizontal="left" vertical="top" wrapText="1"/>
    </xf>
    <xf numFmtId="0" fontId="44" fillId="2" borderId="53" xfId="1" applyFont="1" applyFill="1" applyBorder="1" applyAlignment="1">
      <alignment horizontal="left" vertical="top" wrapText="1"/>
    </xf>
    <xf numFmtId="0" fontId="44" fillId="0" borderId="53" xfId="1" applyFont="1" applyFill="1" applyBorder="1" applyAlignment="1">
      <alignment horizontal="left" vertical="top" wrapText="1"/>
    </xf>
    <xf numFmtId="0" fontId="44" fillId="2" borderId="53" xfId="0" applyFont="1" applyFill="1" applyBorder="1" applyAlignment="1">
      <alignment horizontal="left" vertical="top" wrapText="1" shrinkToFit="1"/>
    </xf>
    <xf numFmtId="0" fontId="43" fillId="4" borderId="52" xfId="0" applyFont="1" applyFill="1" applyBorder="1" applyAlignment="1">
      <alignment horizontal="left" vertical="top" wrapText="1"/>
    </xf>
    <xf numFmtId="0" fontId="43" fillId="0" borderId="53" xfId="0" applyFont="1" applyFill="1" applyBorder="1" applyAlignment="1">
      <alignment vertical="top" wrapText="1"/>
    </xf>
    <xf numFmtId="0" fontId="43" fillId="0" borderId="54" xfId="0" applyFont="1" applyFill="1" applyBorder="1" applyAlignment="1">
      <alignment horizontal="left" vertical="top" wrapText="1"/>
    </xf>
    <xf numFmtId="0" fontId="43" fillId="0" borderId="53" xfId="0" applyFont="1" applyFill="1" applyBorder="1" applyAlignment="1">
      <alignment horizontal="left" vertical="top" wrapText="1"/>
    </xf>
    <xf numFmtId="0" fontId="43" fillId="0" borderId="52" xfId="0" applyFont="1" applyBorder="1" applyAlignment="1">
      <alignment horizontal="left" vertical="top" wrapText="1"/>
    </xf>
    <xf numFmtId="0" fontId="43" fillId="0" borderId="54" xfId="0" applyFont="1" applyBorder="1" applyAlignment="1">
      <alignment horizontal="left" vertical="top" wrapText="1"/>
    </xf>
    <xf numFmtId="0" fontId="43" fillId="0" borderId="53" xfId="0" applyFont="1" applyBorder="1" applyAlignment="1">
      <alignment horizontal="left" vertical="top" wrapText="1"/>
    </xf>
    <xf numFmtId="0" fontId="43" fillId="0" borderId="55" xfId="0" applyFont="1" applyBorder="1" applyAlignment="1">
      <alignment horizontal="left" vertical="top" wrapText="1"/>
    </xf>
    <xf numFmtId="0" fontId="43" fillId="0" borderId="53" xfId="0" applyFont="1" applyBorder="1" applyAlignment="1">
      <alignment vertical="top" wrapText="1"/>
    </xf>
    <xf numFmtId="0" fontId="45" fillId="0" borderId="53" xfId="46" applyFont="1" applyFill="1" applyBorder="1" applyAlignment="1">
      <alignment wrapText="1"/>
    </xf>
    <xf numFmtId="0" fontId="43" fillId="0" borderId="55" xfId="0" applyFont="1" applyBorder="1" applyAlignment="1">
      <alignment vertical="top" wrapText="1"/>
    </xf>
    <xf numFmtId="0" fontId="43" fillId="0" borderId="54" xfId="0" applyFont="1" applyBorder="1" applyAlignment="1">
      <alignment vertical="top" wrapText="1"/>
    </xf>
    <xf numFmtId="0" fontId="0" fillId="0" borderId="17" xfId="0" applyBorder="1" applyAlignment="1">
      <alignment wrapText="1"/>
    </xf>
    <xf numFmtId="0" fontId="0" fillId="0" borderId="5" xfId="0" applyBorder="1" applyAlignment="1">
      <alignment wrapText="1"/>
    </xf>
    <xf numFmtId="0" fontId="6" fillId="59" borderId="45" xfId="1" applyFont="1" applyFill="1" applyBorder="1" applyAlignment="1">
      <alignment horizontal="center" vertical="top" wrapText="1"/>
    </xf>
    <xf numFmtId="0" fontId="0" fillId="0" borderId="50" xfId="0" applyBorder="1" applyAlignment="1">
      <alignment wrapText="1"/>
    </xf>
    <xf numFmtId="0" fontId="0" fillId="0" borderId="21" xfId="0" applyBorder="1" applyAlignment="1">
      <alignment wrapText="1"/>
    </xf>
    <xf numFmtId="0" fontId="0" fillId="6" borderId="21" xfId="0" applyFill="1" applyBorder="1" applyAlignment="1">
      <alignment wrapText="1"/>
    </xf>
    <xf numFmtId="0" fontId="0" fillId="0" borderId="29" xfId="0" applyBorder="1" applyAlignment="1">
      <alignment wrapText="1"/>
    </xf>
    <xf numFmtId="0" fontId="47" fillId="0" borderId="0" xfId="0" applyFont="1" applyBorder="1" applyAlignment="1">
      <alignment vertical="top" wrapText="1"/>
    </xf>
    <xf numFmtId="0" fontId="47" fillId="0" borderId="0" xfId="0" applyFont="1" applyAlignment="1">
      <alignment vertical="top" wrapText="1"/>
    </xf>
    <xf numFmtId="0" fontId="43" fillId="0" borderId="3" xfId="0" applyFont="1" applyBorder="1" applyAlignment="1">
      <alignment vertical="top" wrapText="1"/>
    </xf>
    <xf numFmtId="0" fontId="4" fillId="0" borderId="14" xfId="0" applyFont="1" applyBorder="1" applyAlignment="1">
      <alignment vertical="top" wrapText="1"/>
    </xf>
    <xf numFmtId="0" fontId="40" fillId="0" borderId="14" xfId="0" applyFont="1" applyBorder="1" applyAlignment="1">
      <alignment wrapText="1"/>
    </xf>
    <xf numFmtId="0" fontId="40" fillId="0" borderId="15" xfId="0" applyFont="1" applyBorder="1" applyAlignment="1">
      <alignment wrapText="1"/>
    </xf>
    <xf numFmtId="0" fontId="46" fillId="8" borderId="49" xfId="1" applyFont="1" applyFill="1" applyBorder="1" applyAlignment="1">
      <alignment horizontal="center" vertical="top" wrapText="1"/>
    </xf>
    <xf numFmtId="0" fontId="47" fillId="4" borderId="41" xfId="0" applyFont="1" applyFill="1" applyBorder="1" applyAlignment="1">
      <alignment horizontal="left" vertical="top" wrapText="1"/>
    </xf>
    <xf numFmtId="0" fontId="47" fillId="4" borderId="5" xfId="0" applyFont="1" applyFill="1" applyBorder="1" applyAlignment="1">
      <alignment horizontal="left" vertical="top" wrapText="1"/>
    </xf>
    <xf numFmtId="0" fontId="47" fillId="4" borderId="43" xfId="0" applyFont="1" applyFill="1" applyBorder="1" applyAlignment="1">
      <alignment horizontal="left" vertical="top" wrapText="1"/>
    </xf>
    <xf numFmtId="0" fontId="48" fillId="4" borderId="5" xfId="46" applyFont="1" applyFill="1" applyBorder="1" applyAlignment="1">
      <alignment wrapText="1"/>
    </xf>
    <xf numFmtId="0" fontId="47" fillId="0" borderId="3" xfId="0" applyFont="1" applyBorder="1" applyAlignment="1">
      <alignment horizontal="left" vertical="top" wrapText="1"/>
    </xf>
    <xf numFmtId="0" fontId="4" fillId="0" borderId="4" xfId="0" applyFont="1" applyBorder="1" applyAlignment="1">
      <alignment vertical="top" wrapText="1"/>
    </xf>
    <xf numFmtId="0" fontId="2" fillId="58" borderId="6" xfId="0" applyFont="1" applyFill="1" applyBorder="1" applyAlignment="1">
      <alignment horizontal="center" wrapText="1"/>
    </xf>
    <xf numFmtId="0" fontId="4" fillId="4" borderId="3" xfId="0" applyFont="1" applyFill="1" applyBorder="1" applyAlignment="1">
      <alignment horizontal="center" vertical="center" wrapText="1"/>
    </xf>
    <xf numFmtId="0" fontId="4" fillId="0" borderId="3" xfId="0" applyFont="1" applyBorder="1" applyAlignment="1">
      <alignment horizontal="left" vertical="center" wrapText="1"/>
    </xf>
    <xf numFmtId="0" fontId="47" fillId="4" borderId="3"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51" fillId="4" borderId="3" xfId="0" applyFont="1" applyFill="1" applyBorder="1" applyAlignment="1">
      <alignment horizontal="left" vertical="center" wrapText="1"/>
    </xf>
    <xf numFmtId="0" fontId="47" fillId="4" borderId="44" xfId="0" applyFont="1" applyFill="1" applyBorder="1" applyAlignment="1">
      <alignment vertical="top" wrapText="1"/>
    </xf>
    <xf numFmtId="0" fontId="43" fillId="0" borderId="14" xfId="0" applyFont="1" applyBorder="1" applyAlignment="1">
      <alignment vertical="top" wrapText="1"/>
    </xf>
    <xf numFmtId="0" fontId="43" fillId="2" borderId="3" xfId="0" applyFont="1" applyFill="1" applyBorder="1" applyAlignment="1">
      <alignment horizontal="center" vertical="center" wrapText="1"/>
    </xf>
    <xf numFmtId="0" fontId="47" fillId="0" borderId="3" xfId="0" applyFont="1" applyBorder="1" applyAlignment="1">
      <alignment vertical="top" wrapText="1"/>
    </xf>
    <xf numFmtId="0" fontId="4" fillId="4" borderId="6" xfId="0" applyFont="1" applyFill="1" applyBorder="1" applyAlignment="1">
      <alignment horizontal="center" vertical="center" wrapText="1"/>
    </xf>
    <xf numFmtId="0" fontId="4" fillId="4" borderId="3" xfId="0" applyFont="1" applyFill="1" applyBorder="1" applyAlignment="1">
      <alignment horizontal="left" vertical="center" wrapText="1"/>
    </xf>
    <xf numFmtId="0" fontId="50" fillId="4" borderId="6"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50" fillId="4" borderId="3" xfId="0" applyFont="1" applyFill="1" applyBorder="1" applyAlignment="1">
      <alignment horizontal="center" vertical="center" wrapText="1"/>
    </xf>
    <xf numFmtId="0" fontId="6" fillId="62" borderId="40" xfId="1" applyFont="1" applyFill="1" applyBorder="1" applyAlignment="1">
      <alignment horizontal="center" vertical="center" wrapText="1"/>
    </xf>
    <xf numFmtId="0" fontId="6" fillId="62" borderId="60" xfId="1" applyFont="1" applyFill="1" applyBorder="1" applyAlignment="1">
      <alignment horizontal="center" vertical="center" wrapText="1"/>
    </xf>
    <xf numFmtId="3" fontId="4" fillId="2" borderId="42" xfId="0" applyNumberFormat="1" applyFont="1" applyFill="1" applyBorder="1" applyAlignment="1">
      <alignment horizontal="center" vertical="center" wrapText="1"/>
    </xf>
    <xf numFmtId="3" fontId="4" fillId="2" borderId="6" xfId="0" applyNumberFormat="1"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6" xfId="1" applyFont="1" applyFill="1" applyBorder="1" applyAlignment="1">
      <alignment horizontal="center" vertical="center" wrapText="1"/>
    </xf>
    <xf numFmtId="0" fontId="4" fillId="4" borderId="42" xfId="0" applyFont="1" applyFill="1" applyBorder="1" applyAlignment="1">
      <alignment horizontal="center" vertical="center" wrapText="1"/>
    </xf>
    <xf numFmtId="0" fontId="5" fillId="2" borderId="6" xfId="0" applyFont="1" applyFill="1" applyBorder="1" applyAlignment="1">
      <alignment horizontal="center" vertical="center" wrapText="1" shrinkToFit="1"/>
    </xf>
    <xf numFmtId="0" fontId="4" fillId="4" borderId="44" xfId="0" applyFont="1" applyFill="1" applyBorder="1" applyAlignment="1">
      <alignment horizontal="center" vertical="center" wrapText="1"/>
    </xf>
    <xf numFmtId="0" fontId="52" fillId="4" borderId="3" xfId="0" applyFont="1" applyFill="1" applyBorder="1" applyAlignment="1">
      <alignment horizontal="center" vertical="center" wrapText="1"/>
    </xf>
    <xf numFmtId="0" fontId="52" fillId="2" borderId="3" xfId="0" applyFont="1" applyFill="1" applyBorder="1" applyAlignment="1">
      <alignment horizontal="center" vertical="center" wrapText="1"/>
    </xf>
    <xf numFmtId="0" fontId="53" fillId="2" borderId="3" xfId="0" applyFont="1" applyFill="1" applyBorder="1" applyAlignment="1">
      <alignment horizontal="center" vertical="center" wrapText="1"/>
    </xf>
    <xf numFmtId="0" fontId="53" fillId="4" borderId="3" xfId="0" applyFont="1" applyFill="1" applyBorder="1" applyAlignment="1">
      <alignment horizontal="center" vertical="center" wrapText="1"/>
    </xf>
    <xf numFmtId="0" fontId="53" fillId="2" borderId="3" xfId="1" applyFont="1" applyFill="1" applyBorder="1" applyAlignment="1">
      <alignment horizontal="center" vertical="center" wrapText="1"/>
    </xf>
    <xf numFmtId="0" fontId="53" fillId="2" borderId="3" xfId="0" applyFont="1" applyFill="1" applyBorder="1" applyAlignment="1">
      <alignment horizontal="center" vertical="center" wrapText="1" shrinkToFit="1"/>
    </xf>
    <xf numFmtId="0" fontId="54" fillId="4" borderId="3" xfId="46" applyFont="1" applyFill="1" applyBorder="1" applyAlignment="1">
      <alignment horizontal="center" vertical="center" wrapText="1"/>
    </xf>
    <xf numFmtId="0" fontId="50" fillId="4" borderId="3" xfId="0" applyFont="1" applyFill="1" applyBorder="1"/>
    <xf numFmtId="0" fontId="50" fillId="2" borderId="3" xfId="0" applyFont="1" applyFill="1" applyBorder="1" applyAlignment="1">
      <alignment horizontal="center" vertical="center" wrapText="1"/>
    </xf>
    <xf numFmtId="3" fontId="50" fillId="2" borderId="42" xfId="0" applyNumberFormat="1" applyFont="1" applyFill="1" applyBorder="1" applyAlignment="1">
      <alignment horizontal="center" vertical="center" wrapText="1"/>
    </xf>
    <xf numFmtId="0" fontId="50" fillId="4" borderId="3" xfId="0" applyFont="1" applyFill="1" applyBorder="1" applyAlignment="1">
      <alignment wrapText="1"/>
    </xf>
    <xf numFmtId="0" fontId="50" fillId="2" borderId="6" xfId="0" applyFont="1" applyFill="1" applyBorder="1" applyAlignment="1">
      <alignment horizontal="center" vertical="center" wrapText="1"/>
    </xf>
    <xf numFmtId="0" fontId="55" fillId="2" borderId="3" xfId="0" applyFont="1" applyFill="1" applyBorder="1" applyAlignment="1">
      <alignment horizontal="center" vertical="center" wrapText="1"/>
    </xf>
    <xf numFmtId="3" fontId="50" fillId="2" borderId="6" xfId="0" applyNumberFormat="1" applyFont="1" applyFill="1" applyBorder="1" applyAlignment="1">
      <alignment horizontal="center" vertical="center" wrapText="1"/>
    </xf>
    <xf numFmtId="0" fontId="55" fillId="4" borderId="3" xfId="0" applyFont="1" applyFill="1" applyBorder="1" applyAlignment="1">
      <alignment horizontal="center" vertical="center" wrapText="1"/>
    </xf>
    <xf numFmtId="0" fontId="56" fillId="4" borderId="3" xfId="48" applyFont="1" applyFill="1" applyBorder="1" applyAlignment="1">
      <alignment wrapText="1"/>
    </xf>
    <xf numFmtId="0" fontId="55" fillId="2" borderId="6" xfId="0" applyFont="1" applyFill="1" applyBorder="1" applyAlignment="1">
      <alignment horizontal="center" vertical="center" wrapText="1"/>
    </xf>
    <xf numFmtId="0" fontId="50" fillId="4" borderId="3" xfId="0" applyFont="1" applyFill="1" applyBorder="1" applyAlignment="1">
      <alignment vertical="center"/>
    </xf>
    <xf numFmtId="0" fontId="55" fillId="2" borderId="3" xfId="1" applyFont="1" applyFill="1" applyBorder="1" applyAlignment="1">
      <alignment horizontal="center" vertical="center" wrapText="1"/>
    </xf>
    <xf numFmtId="0" fontId="55" fillId="2" borderId="6" xfId="1" applyFont="1" applyFill="1" applyBorder="1" applyAlignment="1">
      <alignment horizontal="center" vertical="center" wrapText="1"/>
    </xf>
    <xf numFmtId="0" fontId="50" fillId="4" borderId="42" xfId="0" applyFont="1" applyFill="1" applyBorder="1" applyAlignment="1">
      <alignment horizontal="center" vertical="center" wrapText="1"/>
    </xf>
    <xf numFmtId="0" fontId="55" fillId="2" borderId="3" xfId="0" applyFont="1" applyFill="1" applyBorder="1" applyAlignment="1">
      <alignment horizontal="center" vertical="center" wrapText="1" shrinkToFit="1"/>
    </xf>
    <xf numFmtId="0" fontId="55" fillId="2" borderId="6" xfId="0" applyFont="1" applyFill="1" applyBorder="1" applyAlignment="1">
      <alignment horizontal="center" vertical="center" wrapText="1" shrinkToFit="1"/>
    </xf>
    <xf numFmtId="0" fontId="50" fillId="4" borderId="14" xfId="0" applyFont="1" applyFill="1" applyBorder="1" applyAlignment="1">
      <alignment horizontal="center" vertical="center" wrapText="1"/>
    </xf>
    <xf numFmtId="0" fontId="50" fillId="4" borderId="44" xfId="0" applyFont="1" applyFill="1" applyBorder="1" applyAlignment="1">
      <alignment horizontal="center" vertical="center" wrapText="1"/>
    </xf>
    <xf numFmtId="0" fontId="56" fillId="4" borderId="3" xfId="46" applyFont="1" applyFill="1" applyBorder="1" applyAlignment="1">
      <alignment horizontal="center" vertical="center" wrapText="1"/>
    </xf>
    <xf numFmtId="0" fontId="56" fillId="4" borderId="3" xfId="48" applyFont="1" applyFill="1" applyBorder="1" applyAlignment="1">
      <alignment vertical="center" wrapText="1"/>
    </xf>
    <xf numFmtId="0" fontId="50" fillId="4" borderId="40" xfId="0" applyFont="1" applyFill="1" applyBorder="1" applyAlignment="1">
      <alignment horizontal="center" vertical="center" wrapText="1"/>
    </xf>
    <xf numFmtId="0" fontId="57" fillId="4" borderId="3" xfId="0" applyFont="1" applyFill="1" applyBorder="1" applyAlignment="1">
      <alignment horizontal="center" vertical="center" wrapText="1"/>
    </xf>
    <xf numFmtId="0" fontId="57" fillId="4" borderId="3" xfId="0" applyFont="1" applyFill="1" applyBorder="1" applyAlignment="1">
      <alignment horizontal="left" vertical="top" wrapText="1"/>
    </xf>
    <xf numFmtId="0" fontId="57" fillId="4" borderId="3" xfId="0" applyFont="1" applyFill="1" applyBorder="1" applyAlignment="1">
      <alignment horizontal="left" vertical="center" wrapText="1"/>
    </xf>
    <xf numFmtId="0" fontId="50" fillId="4" borderId="5" xfId="0" applyFont="1" applyFill="1" applyBorder="1" applyAlignment="1">
      <alignment vertical="center"/>
    </xf>
    <xf numFmtId="0" fontId="57" fillId="4" borderId="43" xfId="0" applyFont="1" applyFill="1" applyBorder="1" applyAlignment="1">
      <alignment horizontal="center" vertical="center" wrapText="1"/>
    </xf>
    <xf numFmtId="0" fontId="57" fillId="4" borderId="5" xfId="0" applyFont="1" applyFill="1" applyBorder="1" applyAlignment="1">
      <alignment horizontal="left" vertical="center" wrapText="1"/>
    </xf>
    <xf numFmtId="0" fontId="47" fillId="4" borderId="43" xfId="0" applyFont="1" applyFill="1" applyBorder="1" applyAlignment="1">
      <alignment vertical="top" wrapText="1"/>
    </xf>
    <xf numFmtId="0" fontId="52" fillId="4" borderId="53" xfId="0" applyFont="1" applyFill="1" applyBorder="1" applyAlignment="1">
      <alignment horizontal="center" vertical="center" wrapText="1"/>
    </xf>
    <xf numFmtId="0" fontId="52" fillId="4" borderId="54" xfId="0" applyFont="1" applyFill="1" applyBorder="1" applyAlignment="1">
      <alignment horizontal="center" vertical="center" wrapText="1"/>
    </xf>
    <xf numFmtId="0" fontId="50" fillId="4" borderId="4" xfId="0" applyFont="1" applyFill="1" applyBorder="1" applyAlignment="1">
      <alignment horizontal="center" vertical="center" wrapText="1"/>
    </xf>
    <xf numFmtId="3" fontId="4" fillId="0" borderId="4" xfId="0" applyNumberFormat="1" applyFont="1" applyFill="1" applyBorder="1" applyAlignment="1">
      <alignment vertical="top" wrapText="1"/>
    </xf>
    <xf numFmtId="0" fontId="50" fillId="4" borderId="0" xfId="0" applyFont="1" applyFill="1" applyBorder="1" applyAlignment="1">
      <alignment horizontal="center" vertical="center" wrapText="1"/>
    </xf>
    <xf numFmtId="0" fontId="39" fillId="2" borderId="6" xfId="0" applyFont="1" applyFill="1" applyBorder="1"/>
    <xf numFmtId="0" fontId="39" fillId="2" borderId="14" xfId="0" applyFont="1" applyFill="1" applyBorder="1" applyAlignment="1">
      <alignment wrapText="1"/>
    </xf>
    <xf numFmtId="0" fontId="39" fillId="4" borderId="15" xfId="0" applyFont="1" applyFill="1" applyBorder="1" applyAlignment="1">
      <alignment horizontal="left" wrapText="1"/>
    </xf>
    <xf numFmtId="0" fontId="0" fillId="4" borderId="14" xfId="0" applyFill="1" applyBorder="1" applyAlignment="1">
      <alignment wrapText="1"/>
    </xf>
    <xf numFmtId="0" fontId="4" fillId="4" borderId="0" xfId="0" applyFont="1" applyFill="1" applyBorder="1" applyAlignment="1">
      <alignment vertical="center" wrapText="1"/>
    </xf>
    <xf numFmtId="0" fontId="4" fillId="4" borderId="0" xfId="0" applyFont="1" applyFill="1" applyBorder="1" applyAlignment="1">
      <alignment horizontal="center" vertical="center" wrapText="1"/>
    </xf>
    <xf numFmtId="0" fontId="4" fillId="4" borderId="0" xfId="0" applyFont="1" applyFill="1" applyBorder="1" applyAlignment="1">
      <alignment horizontal="left" vertical="center" wrapText="1"/>
    </xf>
    <xf numFmtId="0" fontId="4" fillId="4" borderId="0" xfId="0" applyFont="1" applyFill="1" applyBorder="1" applyAlignment="1">
      <alignment vertical="top" wrapText="1"/>
    </xf>
    <xf numFmtId="0" fontId="4" fillId="4" borderId="0" xfId="0" applyFont="1" applyFill="1" applyBorder="1" applyAlignment="1">
      <alignment horizontal="left" vertical="top" wrapText="1"/>
    </xf>
    <xf numFmtId="0" fontId="62" fillId="4" borderId="0" xfId="0" applyFont="1" applyFill="1" applyBorder="1" applyAlignment="1">
      <alignment horizontal="left" vertical="top"/>
    </xf>
    <xf numFmtId="0" fontId="63" fillId="4" borderId="0" xfId="0" applyFont="1" applyFill="1" applyBorder="1" applyAlignment="1">
      <alignment vertical="top"/>
    </xf>
    <xf numFmtId="0" fontId="63" fillId="4" borderId="0" xfId="0" applyFont="1" applyFill="1" applyBorder="1" applyAlignment="1">
      <alignment horizontal="left" vertical="center"/>
    </xf>
    <xf numFmtId="0" fontId="63" fillId="4" borderId="0" xfId="0" applyFont="1" applyFill="1" applyBorder="1" applyAlignment="1">
      <alignment vertical="center"/>
    </xf>
    <xf numFmtId="0" fontId="63" fillId="4" borderId="0" xfId="0" applyFont="1" applyFill="1" applyBorder="1" applyAlignment="1">
      <alignment horizontal="center" vertical="center"/>
    </xf>
    <xf numFmtId="0" fontId="63" fillId="4" borderId="0" xfId="0" applyFont="1" applyFill="1" applyBorder="1" applyAlignment="1">
      <alignment horizontal="left" vertical="top"/>
    </xf>
    <xf numFmtId="0" fontId="62" fillId="58" borderId="0" xfId="0" applyFont="1" applyFill="1" applyBorder="1" applyAlignment="1">
      <alignment horizontal="left" vertical="top"/>
    </xf>
    <xf numFmtId="0" fontId="62" fillId="0" borderId="0" xfId="0" applyFont="1" applyBorder="1" applyAlignment="1">
      <alignment horizontal="left"/>
    </xf>
    <xf numFmtId="0" fontId="62" fillId="61" borderId="0" xfId="0" applyFont="1" applyFill="1" applyBorder="1" applyAlignment="1">
      <alignment horizontal="left" vertical="top"/>
    </xf>
    <xf numFmtId="0" fontId="62" fillId="60" borderId="0" xfId="0" applyFont="1" applyFill="1" applyBorder="1" applyAlignment="1">
      <alignment horizontal="left" vertical="top"/>
    </xf>
    <xf numFmtId="0" fontId="63" fillId="0" borderId="0" xfId="0" applyFont="1" applyBorder="1" applyAlignment="1"/>
    <xf numFmtId="0" fontId="62" fillId="63" borderId="0" xfId="0" applyFont="1" applyFill="1" applyBorder="1" applyAlignment="1">
      <alignment horizontal="left" vertical="top"/>
    </xf>
    <xf numFmtId="0" fontId="62" fillId="64" borderId="0" xfId="0" applyFont="1" applyFill="1" applyBorder="1" applyAlignment="1">
      <alignment horizontal="left" vertical="top"/>
    </xf>
    <xf numFmtId="0" fontId="62" fillId="65" borderId="0" xfId="0" applyFont="1" applyFill="1" applyBorder="1" applyAlignment="1">
      <alignment horizontal="left" vertical="top"/>
    </xf>
    <xf numFmtId="0" fontId="62" fillId="66" borderId="0" xfId="0" applyFont="1" applyFill="1" applyBorder="1" applyAlignment="1">
      <alignment horizontal="left" vertical="top"/>
    </xf>
    <xf numFmtId="0" fontId="62" fillId="67" borderId="0" xfId="0" applyFont="1" applyFill="1" applyBorder="1" applyAlignment="1">
      <alignment horizontal="left" vertical="top"/>
    </xf>
    <xf numFmtId="0" fontId="62" fillId="68" borderId="0" xfId="0" applyFont="1" applyFill="1" applyBorder="1" applyAlignment="1">
      <alignment horizontal="left" vertical="top"/>
    </xf>
    <xf numFmtId="0" fontId="59" fillId="8" borderId="0" xfId="1" applyFont="1" applyFill="1" applyBorder="1" applyAlignment="1">
      <alignment horizontal="left" vertical="center" wrapText="1"/>
    </xf>
    <xf numFmtId="0" fontId="62" fillId="58" borderId="58" xfId="0" applyFont="1" applyFill="1" applyBorder="1" applyAlignment="1">
      <alignment horizontal="left" vertical="top"/>
    </xf>
    <xf numFmtId="0" fontId="62" fillId="69" borderId="0" xfId="0" applyFont="1" applyFill="1" applyBorder="1" applyAlignment="1">
      <alignment horizontal="left" vertical="top"/>
    </xf>
    <xf numFmtId="0" fontId="62" fillId="70" borderId="0" xfId="0" applyFont="1" applyFill="1" applyBorder="1" applyAlignment="1">
      <alignment horizontal="left" vertical="top"/>
    </xf>
    <xf numFmtId="0" fontId="62" fillId="71" borderId="0" xfId="0" applyFont="1" applyFill="1" applyBorder="1" applyAlignment="1">
      <alignment horizontal="left" vertical="top"/>
    </xf>
    <xf numFmtId="0" fontId="62" fillId="72" borderId="0" xfId="0" applyFont="1" applyFill="1" applyBorder="1" applyAlignment="1">
      <alignment horizontal="left" vertical="top"/>
    </xf>
    <xf numFmtId="0" fontId="62" fillId="73" borderId="0" xfId="0" applyFont="1" applyFill="1" applyBorder="1" applyAlignment="1">
      <alignment horizontal="left" vertical="top"/>
    </xf>
    <xf numFmtId="0" fontId="64" fillId="4" borderId="0" xfId="0" applyFont="1" applyFill="1" applyBorder="1" applyAlignment="1">
      <alignment horizontal="left" vertical="center" wrapText="1"/>
    </xf>
    <xf numFmtId="0" fontId="47" fillId="4" borderId="3" xfId="0" applyFont="1" applyFill="1" applyBorder="1" applyAlignment="1"/>
    <xf numFmtId="3" fontId="4" fillId="4" borderId="3" xfId="0" applyNumberFormat="1" applyFont="1" applyFill="1" applyBorder="1" applyAlignment="1">
      <alignment horizontal="right" vertical="center" wrapText="1"/>
    </xf>
    <xf numFmtId="0" fontId="4" fillId="4" borderId="51" xfId="0" applyFont="1" applyFill="1" applyBorder="1" applyAlignment="1">
      <alignment horizontal="center" vertical="center" wrapText="1"/>
    </xf>
    <xf numFmtId="0" fontId="4" fillId="4" borderId="3" xfId="0" applyFont="1" applyFill="1" applyBorder="1" applyAlignment="1">
      <alignment vertical="top" wrapText="1"/>
    </xf>
    <xf numFmtId="0" fontId="47" fillId="4" borderId="3" xfId="0" applyFont="1" applyFill="1" applyBorder="1" applyAlignment="1">
      <alignment wrapText="1"/>
    </xf>
    <xf numFmtId="0" fontId="4" fillId="4" borderId="3" xfId="0" applyFont="1" applyFill="1" applyBorder="1" applyAlignment="1">
      <alignment horizontal="right" vertical="center" wrapText="1"/>
    </xf>
    <xf numFmtId="0" fontId="65" fillId="4" borderId="3" xfId="3" applyFont="1" applyFill="1" applyBorder="1" applyAlignment="1" applyProtection="1">
      <alignment horizontal="center" vertical="center" wrapText="1"/>
    </xf>
    <xf numFmtId="0" fontId="5" fillId="4" borderId="3" xfId="0" applyFont="1" applyFill="1" applyBorder="1" applyAlignment="1">
      <alignment vertical="center" wrapText="1"/>
    </xf>
    <xf numFmtId="0" fontId="4" fillId="2" borderId="3" xfId="0" applyFont="1" applyFill="1" applyBorder="1" applyAlignment="1">
      <alignment horizontal="center" vertical="center" wrapText="1"/>
    </xf>
    <xf numFmtId="3" fontId="4" fillId="2" borderId="3" xfId="0" applyNumberFormat="1" applyFont="1" applyFill="1" applyBorder="1" applyAlignment="1">
      <alignment horizontal="center" vertical="center" wrapText="1"/>
    </xf>
    <xf numFmtId="0" fontId="65" fillId="4" borderId="3" xfId="3" applyFont="1" applyFill="1" applyBorder="1" applyAlignment="1" applyProtection="1">
      <alignment horizontal="left" vertical="center" wrapText="1"/>
    </xf>
    <xf numFmtId="0" fontId="59" fillId="4" borderId="3" xfId="48" applyFont="1" applyFill="1" applyBorder="1" applyAlignment="1">
      <alignment wrapText="1"/>
    </xf>
    <xf numFmtId="0" fontId="5" fillId="4" borderId="3" xfId="0" applyFont="1" applyFill="1" applyBorder="1" applyAlignment="1">
      <alignment vertical="top" wrapText="1"/>
    </xf>
    <xf numFmtId="0" fontId="58" fillId="4" borderId="3" xfId="0" applyFont="1" applyFill="1" applyBorder="1" applyAlignment="1">
      <alignment vertical="top" wrapText="1"/>
    </xf>
    <xf numFmtId="0" fontId="4" fillId="4" borderId="3" xfId="3" applyFont="1" applyFill="1" applyBorder="1" applyAlignment="1" applyProtection="1">
      <alignment horizontal="center" vertical="center" wrapText="1"/>
    </xf>
    <xf numFmtId="0" fontId="47" fillId="4" borderId="3" xfId="0" applyFont="1" applyFill="1" applyBorder="1" applyAlignment="1">
      <alignment vertical="center"/>
    </xf>
    <xf numFmtId="0" fontId="5" fillId="4" borderId="3" xfId="1" applyFont="1" applyFill="1" applyBorder="1" applyAlignment="1">
      <alignment vertical="center" wrapText="1"/>
    </xf>
    <xf numFmtId="0" fontId="5" fillId="4" borderId="3" xfId="1" applyFont="1" applyFill="1" applyBorder="1" applyAlignment="1">
      <alignment horizontal="right" vertical="center" wrapText="1"/>
    </xf>
    <xf numFmtId="0" fontId="4" fillId="4" borderId="3" xfId="0" applyFont="1" applyFill="1" applyBorder="1" applyAlignment="1">
      <alignment horizontal="left" vertical="top" wrapText="1"/>
    </xf>
    <xf numFmtId="0" fontId="4" fillId="4" borderId="3" xfId="0" applyFont="1" applyFill="1" applyBorder="1" applyAlignment="1">
      <alignment horizontal="center" vertical="top" wrapText="1"/>
    </xf>
    <xf numFmtId="0" fontId="60" fillId="4" borderId="3" xfId="46" applyFont="1" applyFill="1" applyBorder="1" applyAlignment="1">
      <alignment vertical="center" wrapText="1"/>
    </xf>
    <xf numFmtId="0" fontId="59" fillId="4" borderId="3" xfId="48" applyFont="1" applyFill="1" applyBorder="1" applyAlignment="1">
      <alignment vertical="center" wrapText="1"/>
    </xf>
    <xf numFmtId="0" fontId="5" fillId="4" borderId="3" xfId="0" applyFont="1" applyFill="1" applyBorder="1" applyAlignment="1">
      <alignment horizontal="left" vertical="top" wrapText="1"/>
    </xf>
    <xf numFmtId="0" fontId="47" fillId="4" borderId="40" xfId="0" applyFont="1" applyFill="1" applyBorder="1" applyAlignment="1"/>
    <xf numFmtId="0" fontId="4" fillId="4" borderId="40" xfId="0" applyFont="1" applyFill="1" applyBorder="1" applyAlignment="1">
      <alignment vertical="center" wrapText="1"/>
    </xf>
    <xf numFmtId="3" fontId="4" fillId="4" borderId="40" xfId="0" applyNumberFormat="1" applyFont="1" applyFill="1" applyBorder="1" applyAlignment="1">
      <alignment vertical="center" wrapText="1"/>
    </xf>
    <xf numFmtId="3" fontId="4" fillId="4" borderId="40" xfId="0" applyNumberFormat="1" applyFont="1" applyFill="1" applyBorder="1" applyAlignment="1">
      <alignment horizontal="right" vertical="center" wrapText="1"/>
    </xf>
    <xf numFmtId="3" fontId="4" fillId="4" borderId="40" xfId="0" applyNumberFormat="1" applyFont="1" applyFill="1" applyBorder="1" applyAlignment="1">
      <alignment horizontal="center" vertical="center" wrapText="1"/>
    </xf>
    <xf numFmtId="167" fontId="4" fillId="4" borderId="40" xfId="0" applyNumberFormat="1" applyFont="1" applyFill="1" applyBorder="1" applyAlignment="1">
      <alignment horizontal="center" vertical="center" wrapText="1"/>
    </xf>
    <xf numFmtId="0" fontId="4" fillId="4" borderId="40" xfId="0" applyFont="1" applyFill="1" applyBorder="1" applyAlignment="1">
      <alignment vertical="top" wrapText="1"/>
    </xf>
    <xf numFmtId="0" fontId="43" fillId="4" borderId="59" xfId="0" applyFont="1" applyFill="1" applyBorder="1" applyAlignment="1">
      <alignment vertical="top" wrapText="1"/>
    </xf>
    <xf numFmtId="0" fontId="4" fillId="4" borderId="52" xfId="0" applyFont="1" applyFill="1" applyBorder="1" applyAlignment="1">
      <alignment wrapText="1"/>
    </xf>
    <xf numFmtId="0" fontId="43" fillId="0" borderId="52" xfId="0" applyFont="1" applyBorder="1" applyAlignment="1">
      <alignment horizontal="left" vertical="center"/>
    </xf>
    <xf numFmtId="0" fontId="4" fillId="0" borderId="41" xfId="0" applyFont="1" applyFill="1" applyBorder="1" applyAlignment="1" applyProtection="1">
      <alignment horizontal="left" vertical="center" wrapText="1"/>
    </xf>
    <xf numFmtId="0" fontId="4" fillId="4" borderId="17" xfId="0" applyFont="1" applyFill="1" applyBorder="1" applyAlignment="1">
      <alignment vertical="top" wrapText="1"/>
    </xf>
    <xf numFmtId="167" fontId="4" fillId="2" borderId="3" xfId="0" applyNumberFormat="1" applyFont="1" applyFill="1" applyBorder="1" applyAlignment="1">
      <alignment horizontal="center" vertical="center" wrapText="1"/>
    </xf>
    <xf numFmtId="3" fontId="4" fillId="4" borderId="3" xfId="0" applyNumberFormat="1" applyFont="1" applyFill="1" applyBorder="1" applyAlignment="1">
      <alignment horizontal="center" vertical="center" wrapText="1"/>
    </xf>
    <xf numFmtId="0" fontId="43" fillId="4" borderId="56" xfId="0" applyFont="1" applyFill="1" applyBorder="1" applyAlignment="1">
      <alignment vertical="top" wrapText="1"/>
    </xf>
    <xf numFmtId="0" fontId="4" fillId="4" borderId="53" xfId="0" applyFont="1" applyFill="1" applyBorder="1" applyAlignment="1">
      <alignment wrapText="1"/>
    </xf>
    <xf numFmtId="0" fontId="4" fillId="0" borderId="53" xfId="0" applyFont="1" applyBorder="1" applyAlignment="1">
      <alignment horizontal="left" vertical="top" wrapText="1"/>
    </xf>
    <xf numFmtId="0" fontId="4" fillId="4" borderId="4" xfId="0" applyFont="1" applyFill="1" applyBorder="1" applyAlignment="1">
      <alignment vertical="top" wrapText="1"/>
    </xf>
    <xf numFmtId="0" fontId="66" fillId="0" borderId="0" xfId="0" applyFont="1" applyAlignment="1">
      <alignment vertical="top" wrapText="1"/>
    </xf>
    <xf numFmtId="0" fontId="5" fillId="4" borderId="3" xfId="0" applyFont="1" applyFill="1" applyBorder="1" applyAlignment="1">
      <alignment horizontal="center" vertical="center" wrapText="1"/>
    </xf>
    <xf numFmtId="167" fontId="4" fillId="4" borderId="3" xfId="0" applyNumberFormat="1" applyFont="1" applyFill="1" applyBorder="1" applyAlignment="1">
      <alignment horizontal="center" vertical="center" wrapText="1"/>
    </xf>
    <xf numFmtId="0" fontId="4" fillId="4" borderId="61" xfId="0" applyFont="1" applyFill="1" applyBorder="1" applyAlignment="1">
      <alignment wrapText="1"/>
    </xf>
    <xf numFmtId="0" fontId="43" fillId="0" borderId="53" xfId="0" applyFont="1" applyBorder="1" applyAlignment="1">
      <alignment horizontal="left" vertical="center" wrapText="1"/>
    </xf>
    <xf numFmtId="0" fontId="4" fillId="0" borderId="43" xfId="0" applyFont="1" applyBorder="1" applyAlignment="1">
      <alignment vertical="center" wrapText="1"/>
    </xf>
    <xf numFmtId="0" fontId="4" fillId="4" borderId="4" xfId="0" applyFont="1" applyFill="1" applyBorder="1" applyAlignment="1">
      <alignment vertical="center" wrapText="1"/>
    </xf>
    <xf numFmtId="0" fontId="4" fillId="0" borderId="53" xfId="0" applyFont="1" applyBorder="1" applyAlignment="1">
      <alignment vertical="center" wrapText="1"/>
    </xf>
    <xf numFmtId="0" fontId="66" fillId="0" borderId="0" xfId="0" applyFont="1" applyAlignment="1">
      <alignment horizontal="left" vertical="top" wrapText="1" indent="1"/>
    </xf>
    <xf numFmtId="0" fontId="5" fillId="2" borderId="3" xfId="1" applyFont="1" applyFill="1" applyBorder="1" applyAlignment="1">
      <alignment horizontal="center" vertical="center" wrapText="1"/>
    </xf>
    <xf numFmtId="0" fontId="4" fillId="0" borderId="5" xfId="0" applyFont="1" applyBorder="1"/>
    <xf numFmtId="0" fontId="5" fillId="4" borderId="4" xfId="0" applyFont="1" applyFill="1" applyBorder="1" applyAlignment="1">
      <alignment horizontal="left" vertical="top" wrapText="1"/>
    </xf>
    <xf numFmtId="3" fontId="5" fillId="2" borderId="3" xfId="1" applyNumberFormat="1" applyFont="1" applyFill="1" applyBorder="1" applyAlignment="1">
      <alignment horizontal="center" vertical="center" wrapText="1"/>
    </xf>
    <xf numFmtId="0" fontId="4" fillId="0" borderId="27" xfId="0" applyFont="1" applyBorder="1" applyAlignment="1">
      <alignment vertical="center" wrapText="1"/>
    </xf>
    <xf numFmtId="0" fontId="43" fillId="0" borderId="61" xfId="0" applyFont="1" applyBorder="1" applyAlignment="1">
      <alignment horizontal="left" vertical="center" wrapText="1"/>
    </xf>
    <xf numFmtId="0" fontId="4" fillId="0" borderId="41" xfId="0" applyFont="1" applyBorder="1" applyAlignment="1">
      <alignment vertical="center" wrapText="1"/>
    </xf>
    <xf numFmtId="0" fontId="4" fillId="0" borderId="61" xfId="0" applyFont="1" applyBorder="1" applyAlignment="1">
      <alignment horizontal="left" vertical="top" wrapText="1"/>
    </xf>
    <xf numFmtId="0" fontId="43" fillId="0" borderId="53" xfId="0" applyFont="1" applyBorder="1" applyAlignment="1">
      <alignment horizontal="left" vertical="center"/>
    </xf>
    <xf numFmtId="0" fontId="4" fillId="0" borderId="5" xfId="0" applyFont="1" applyFill="1" applyBorder="1" applyAlignment="1" applyProtection="1">
      <alignment horizontal="left" vertical="center" wrapText="1"/>
    </xf>
    <xf numFmtId="0" fontId="43" fillId="0" borderId="56" xfId="0" applyFont="1" applyBorder="1" applyAlignment="1">
      <alignment vertical="center"/>
    </xf>
    <xf numFmtId="168" fontId="4" fillId="4" borderId="3" xfId="47" applyNumberFormat="1" applyFont="1" applyFill="1" applyBorder="1" applyAlignment="1">
      <alignment horizontal="center" vertical="center" wrapText="1"/>
    </xf>
    <xf numFmtId="0" fontId="47" fillId="4" borderId="3" xfId="0" applyFont="1" applyFill="1" applyBorder="1" applyAlignment="1">
      <alignment horizontal="left" vertical="top" wrapText="1"/>
    </xf>
    <xf numFmtId="0" fontId="43" fillId="0" borderId="56" xfId="0" applyFont="1" applyBorder="1" applyAlignment="1">
      <alignment horizontal="left" vertical="top" wrapText="1"/>
    </xf>
    <xf numFmtId="0" fontId="47" fillId="4" borderId="14" xfId="0" applyFont="1" applyFill="1" applyBorder="1" applyAlignment="1">
      <alignment horizontal="left" vertical="center" wrapText="1"/>
    </xf>
    <xf numFmtId="3" fontId="4" fillId="4" borderId="14" xfId="0" applyNumberFormat="1" applyFont="1" applyFill="1" applyBorder="1" applyAlignment="1">
      <alignment horizontal="center" vertical="center" wrapText="1"/>
    </xf>
    <xf numFmtId="0" fontId="4" fillId="4" borderId="14" xfId="0" applyFont="1" applyFill="1" applyBorder="1" applyAlignment="1">
      <alignment vertical="top" wrapText="1"/>
    </xf>
    <xf numFmtId="0" fontId="43" fillId="0" borderId="57" xfId="0" applyFont="1" applyBorder="1" applyAlignment="1">
      <alignment horizontal="left" vertical="top" wrapText="1"/>
    </xf>
    <xf numFmtId="0" fontId="4" fillId="4" borderId="15" xfId="0" applyFont="1" applyFill="1" applyBorder="1" applyAlignment="1">
      <alignment vertical="top" wrapText="1"/>
    </xf>
    <xf numFmtId="0" fontId="43" fillId="0" borderId="43" xfId="0" applyFont="1" applyBorder="1" applyAlignment="1">
      <alignment horizontal="left" vertical="top" wrapText="1"/>
    </xf>
    <xf numFmtId="169" fontId="5" fillId="4" borderId="3" xfId="0" applyNumberFormat="1" applyFont="1" applyFill="1" applyBorder="1" applyAlignment="1">
      <alignment horizontal="center" vertical="center" wrapText="1"/>
    </xf>
    <xf numFmtId="1" fontId="5" fillId="4" borderId="3" xfId="0" applyNumberFormat="1" applyFont="1" applyFill="1" applyBorder="1" applyAlignment="1">
      <alignment horizontal="center" vertical="center" wrapText="1"/>
    </xf>
    <xf numFmtId="0" fontId="0" fillId="4" borderId="3" xfId="0" applyFont="1" applyFill="1" applyBorder="1" applyAlignment="1">
      <alignment vertical="top" wrapText="1"/>
    </xf>
    <xf numFmtId="0" fontId="0" fillId="74" borderId="3" xfId="0" applyFill="1" applyBorder="1" applyAlignment="1">
      <alignment vertical="top" wrapText="1"/>
    </xf>
    <xf numFmtId="0" fontId="4" fillId="75" borderId="3" xfId="0" applyFont="1" applyFill="1" applyBorder="1" applyAlignment="1">
      <alignment vertical="top"/>
    </xf>
    <xf numFmtId="0" fontId="4" fillId="14" borderId="3" xfId="0" applyFont="1" applyFill="1" applyBorder="1"/>
    <xf numFmtId="0" fontId="5" fillId="76" borderId="3" xfId="0" applyFont="1" applyFill="1" applyBorder="1" applyAlignment="1">
      <alignment vertical="top" wrapText="1"/>
    </xf>
    <xf numFmtId="1" fontId="67" fillId="4" borderId="3" xfId="0" applyNumberFormat="1" applyFont="1" applyFill="1" applyBorder="1" applyAlignment="1">
      <alignment horizontal="center" vertical="center" wrapText="1"/>
    </xf>
    <xf numFmtId="0" fontId="67" fillId="4" borderId="3" xfId="0" applyFont="1" applyFill="1" applyBorder="1" applyAlignment="1">
      <alignment vertical="top" wrapText="1"/>
    </xf>
    <xf numFmtId="0" fontId="0" fillId="4" borderId="3" xfId="0" applyFill="1" applyBorder="1" applyAlignment="1">
      <alignment vertical="top" wrapText="1"/>
    </xf>
    <xf numFmtId="0" fontId="4" fillId="14" borderId="3" xfId="0" applyFont="1" applyFill="1" applyBorder="1" applyAlignment="1">
      <alignment vertical="top" wrapText="1"/>
    </xf>
    <xf numFmtId="0" fontId="4" fillId="76" borderId="3" xfId="0" applyFont="1" applyFill="1" applyBorder="1" applyAlignment="1">
      <alignment vertical="top" wrapText="1"/>
    </xf>
    <xf numFmtId="169" fontId="67" fillId="4" borderId="3" xfId="0" applyNumberFormat="1" applyFont="1" applyFill="1" applyBorder="1" applyAlignment="1">
      <alignment horizontal="center" vertical="center" wrapText="1"/>
    </xf>
    <xf numFmtId="0" fontId="67" fillId="4" borderId="3" xfId="0" applyFont="1" applyFill="1" applyBorder="1" applyAlignment="1">
      <alignment vertical="center" wrapText="1"/>
    </xf>
    <xf numFmtId="0" fontId="4" fillId="75" borderId="3" xfId="0" applyFont="1" applyFill="1" applyBorder="1" applyAlignment="1">
      <alignment vertical="top" wrapText="1"/>
    </xf>
    <xf numFmtId="0" fontId="5" fillId="14" borderId="3" xfId="0" applyFont="1" applyFill="1" applyBorder="1" applyAlignment="1">
      <alignment vertical="top" wrapText="1"/>
    </xf>
    <xf numFmtId="0" fontId="58" fillId="76" borderId="3" xfId="0" applyFont="1" applyFill="1" applyBorder="1" applyAlignment="1">
      <alignment vertical="top" wrapText="1"/>
    </xf>
    <xf numFmtId="0" fontId="0" fillId="14" borderId="3" xfId="0" applyFill="1" applyBorder="1" applyAlignment="1">
      <alignment vertical="top" wrapText="1"/>
    </xf>
    <xf numFmtId="0" fontId="4" fillId="14" borderId="3" xfId="0" applyFont="1" applyFill="1" applyBorder="1" applyAlignment="1">
      <alignment wrapText="1"/>
    </xf>
    <xf numFmtId="0" fontId="4" fillId="4" borderId="3" xfId="0" applyFont="1" applyFill="1" applyBorder="1" applyAlignment="1">
      <alignment vertical="top"/>
    </xf>
    <xf numFmtId="0" fontId="5" fillId="4" borderId="3" xfId="0" applyFont="1" applyFill="1" applyBorder="1" applyAlignment="1">
      <alignment wrapText="1"/>
    </xf>
    <xf numFmtId="169" fontId="67" fillId="0" borderId="3" xfId="0" applyNumberFormat="1" applyFont="1" applyFill="1" applyBorder="1" applyAlignment="1">
      <alignment horizontal="center" vertical="top" wrapText="1"/>
    </xf>
    <xf numFmtId="1" fontId="67" fillId="0" borderId="3" xfId="0" applyNumberFormat="1" applyFont="1" applyFill="1" applyBorder="1" applyAlignment="1">
      <alignment horizontal="center" vertical="top" wrapText="1"/>
    </xf>
    <xf numFmtId="0" fontId="67" fillId="0" borderId="3" xfId="0" applyFont="1" applyFill="1" applyBorder="1" applyAlignment="1">
      <alignment vertical="top" wrapText="1"/>
    </xf>
    <xf numFmtId="0" fontId="0" fillId="0" borderId="3" xfId="0" applyBorder="1" applyAlignment="1">
      <alignment horizontal="left" vertical="top" wrapText="1"/>
    </xf>
    <xf numFmtId="0" fontId="5" fillId="0" borderId="3" xfId="0" applyFont="1" applyFill="1" applyBorder="1" applyAlignment="1">
      <alignment vertical="top" wrapText="1"/>
    </xf>
    <xf numFmtId="0" fontId="0" fillId="0" borderId="3" xfId="0" applyBorder="1" applyAlignment="1">
      <alignment horizontal="center" vertical="top" wrapText="1"/>
    </xf>
    <xf numFmtId="0" fontId="4" fillId="4" borderId="14" xfId="0" applyFont="1" applyFill="1" applyBorder="1" applyAlignment="1">
      <alignment horizontal="left" vertical="center" wrapText="1"/>
    </xf>
    <xf numFmtId="169" fontId="67" fillId="0" borderId="14" xfId="0" applyNumberFormat="1" applyFont="1" applyFill="1" applyBorder="1" applyAlignment="1">
      <alignment horizontal="center" vertical="top" wrapText="1"/>
    </xf>
    <xf numFmtId="170" fontId="1" fillId="0" borderId="14" xfId="47" applyNumberFormat="1" applyFont="1" applyBorder="1" applyAlignment="1">
      <alignment horizontal="center" vertical="top"/>
    </xf>
    <xf numFmtId="0" fontId="67" fillId="0" borderId="14" xfId="0" applyFont="1" applyFill="1" applyBorder="1" applyAlignment="1">
      <alignment vertical="top" wrapText="1"/>
    </xf>
    <xf numFmtId="0" fontId="4" fillId="4" borderId="14" xfId="0" applyFont="1" applyFill="1" applyBorder="1" applyAlignment="1">
      <alignment horizontal="left" vertical="top" wrapText="1"/>
    </xf>
    <xf numFmtId="0" fontId="0" fillId="0" borderId="14" xfId="0" applyBorder="1" applyAlignment="1">
      <alignment horizontal="left" vertical="top" wrapText="1"/>
    </xf>
    <xf numFmtId="0" fontId="5" fillId="0" borderId="14" xfId="0" applyFont="1" applyFill="1" applyBorder="1" applyAlignment="1">
      <alignment vertical="top" wrapText="1"/>
    </xf>
    <xf numFmtId="0" fontId="0" fillId="0" borderId="14" xfId="0" applyBorder="1" applyAlignment="1">
      <alignment horizontal="center" vertical="top" wrapText="1"/>
    </xf>
    <xf numFmtId="0" fontId="9" fillId="0" borderId="3" xfId="0" applyFont="1" applyFill="1" applyBorder="1" applyAlignment="1">
      <alignment horizontal="left" vertical="center" wrapText="1"/>
    </xf>
    <xf numFmtId="0" fontId="0" fillId="4" borderId="3" xfId="0" applyFont="1" applyFill="1" applyBorder="1" applyAlignment="1">
      <alignment vertical="center" wrapText="1"/>
    </xf>
    <xf numFmtId="0" fontId="0" fillId="4" borderId="3" xfId="0" applyFont="1" applyFill="1" applyBorder="1" applyAlignment="1">
      <alignment horizontal="center" vertical="center" wrapText="1"/>
    </xf>
    <xf numFmtId="171" fontId="9" fillId="4" borderId="3" xfId="0" applyNumberFormat="1" applyFont="1" applyFill="1" applyBorder="1" applyAlignment="1">
      <alignment horizontal="center" vertical="center"/>
    </xf>
    <xf numFmtId="171" fontId="9" fillId="4" borderId="3" xfId="0" applyNumberFormat="1" applyFont="1" applyFill="1" applyBorder="1" applyAlignment="1">
      <alignment horizontal="left" vertical="center" wrapText="1"/>
    </xf>
    <xf numFmtId="0" fontId="0" fillId="4" borderId="4" xfId="0" applyFont="1" applyFill="1" applyBorder="1" applyAlignment="1">
      <alignment horizontal="center" vertical="center" wrapText="1"/>
    </xf>
    <xf numFmtId="0" fontId="9" fillId="0" borderId="62" xfId="0" applyFont="1" applyFill="1" applyBorder="1" applyAlignment="1">
      <alignment horizontal="left" vertical="center" wrapText="1"/>
    </xf>
    <xf numFmtId="171" fontId="9" fillId="4" borderId="62" xfId="0" applyNumberFormat="1" applyFont="1" applyFill="1" applyBorder="1" applyAlignment="1">
      <alignment horizontal="center" vertical="center"/>
    </xf>
    <xf numFmtId="171" fontId="9" fillId="4" borderId="62" xfId="0" applyNumberFormat="1" applyFont="1" applyFill="1" applyBorder="1" applyAlignment="1">
      <alignment horizontal="left" vertical="center" wrapText="1"/>
    </xf>
    <xf numFmtId="0" fontId="9" fillId="0" borderId="63" xfId="0" applyFont="1" applyFill="1" applyBorder="1" applyAlignment="1">
      <alignment horizontal="left" vertical="center" wrapText="1"/>
    </xf>
    <xf numFmtId="171" fontId="9" fillId="4" borderId="64" xfId="0" applyNumberFormat="1" applyFont="1" applyFill="1" applyBorder="1" applyAlignment="1">
      <alignment horizontal="left" vertical="center" wrapText="1"/>
    </xf>
    <xf numFmtId="171" fontId="9" fillId="4" borderId="0" xfId="0" applyNumberFormat="1" applyFont="1" applyFill="1" applyBorder="1" applyAlignment="1">
      <alignment horizontal="center" vertical="center"/>
    </xf>
    <xf numFmtId="171" fontId="9" fillId="4" borderId="62" xfId="0" applyNumberFormat="1" applyFont="1" applyFill="1" applyBorder="1" applyAlignment="1">
      <alignment horizontal="left" vertical="center"/>
    </xf>
    <xf numFmtId="0" fontId="67" fillId="4" borderId="14" xfId="0" applyFont="1" applyFill="1" applyBorder="1" applyAlignment="1">
      <alignment vertical="top" wrapText="1"/>
    </xf>
    <xf numFmtId="0" fontId="4" fillId="4" borderId="0" xfId="0" applyFont="1" applyFill="1" applyBorder="1" applyAlignment="1">
      <alignment horizontal="center" vertical="top" wrapText="1"/>
    </xf>
    <xf numFmtId="0" fontId="59" fillId="8" borderId="3" xfId="1" applyFont="1" applyFill="1" applyBorder="1" applyAlignment="1">
      <alignment horizontal="center" vertical="center" wrapText="1"/>
    </xf>
    <xf numFmtId="0" fontId="60" fillId="8" borderId="3" xfId="1" applyFont="1" applyFill="1" applyBorder="1" applyAlignment="1">
      <alignment horizontal="center" vertical="center" wrapText="1"/>
    </xf>
    <xf numFmtId="0" fontId="4" fillId="7" borderId="3" xfId="0" applyFont="1" applyFill="1" applyBorder="1" applyAlignment="1">
      <alignment horizontal="center" vertical="center" wrapText="1"/>
    </xf>
    <xf numFmtId="0" fontId="62" fillId="69" borderId="58" xfId="0" applyFont="1" applyFill="1" applyBorder="1" applyAlignment="1">
      <alignment horizontal="left" vertical="top"/>
    </xf>
    <xf numFmtId="0" fontId="68" fillId="0" borderId="65" xfId="48" applyFont="1" applyFill="1" applyBorder="1" applyAlignment="1">
      <alignment wrapText="1"/>
    </xf>
    <xf numFmtId="3" fontId="4" fillId="2" borderId="3" xfId="0" applyNumberFormat="1" applyFont="1" applyFill="1" applyBorder="1" applyAlignment="1">
      <alignment horizontal="right" vertical="center" wrapText="1"/>
    </xf>
    <xf numFmtId="0" fontId="4" fillId="2" borderId="3" xfId="0" applyFont="1" applyFill="1" applyBorder="1" applyAlignment="1">
      <alignment horizontal="right" vertical="center" wrapText="1"/>
    </xf>
    <xf numFmtId="0" fontId="66" fillId="0" borderId="0" xfId="0" applyFont="1" applyAlignment="1">
      <alignment vertical="center" wrapText="1"/>
    </xf>
    <xf numFmtId="0" fontId="68" fillId="0" borderId="0" xfId="48" applyFont="1" applyFill="1" applyBorder="1" applyAlignment="1">
      <alignment wrapText="1"/>
    </xf>
    <xf numFmtId="0" fontId="9" fillId="0" borderId="0" xfId="0" applyFont="1" applyFill="1" applyBorder="1" applyAlignment="1">
      <alignment horizontal="left" vertical="center" wrapText="1"/>
    </xf>
    <xf numFmtId="0" fontId="68" fillId="0" borderId="65" xfId="48" applyFont="1" applyFill="1" applyBorder="1" applyAlignment="1">
      <alignment horizontal="right" wrapText="1"/>
    </xf>
    <xf numFmtId="0" fontId="69" fillId="0" borderId="66" xfId="0" applyFont="1" applyBorder="1" applyAlignment="1" applyProtection="1">
      <alignment horizontal="left" vertical="center"/>
      <protection locked="0"/>
    </xf>
    <xf numFmtId="0" fontId="62" fillId="58" borderId="0" xfId="0" applyFont="1" applyFill="1" applyBorder="1" applyAlignment="1">
      <alignment horizontal="center" vertical="top"/>
    </xf>
    <xf numFmtId="0" fontId="11" fillId="14" borderId="4" xfId="0" applyFont="1" applyFill="1" applyBorder="1" applyAlignment="1">
      <alignment horizontal="center" vertical="center"/>
    </xf>
    <xf numFmtId="0" fontId="11" fillId="14" borderId="5" xfId="0" applyFont="1" applyFill="1" applyBorder="1" applyAlignment="1">
      <alignment horizontal="center" vertical="center"/>
    </xf>
    <xf numFmtId="0" fontId="11" fillId="14" borderId="6" xfId="0" applyFont="1" applyFill="1" applyBorder="1" applyAlignment="1">
      <alignment horizontal="center" vertical="center"/>
    </xf>
    <xf numFmtId="0" fontId="16" fillId="7" borderId="26" xfId="0" applyFont="1" applyFill="1" applyBorder="1" applyAlignment="1">
      <alignment horizontal="center" vertical="center" wrapText="1"/>
    </xf>
    <xf numFmtId="0" fontId="16" fillId="7" borderId="27" xfId="0" applyFont="1" applyFill="1" applyBorder="1" applyAlignment="1">
      <alignment horizontal="center" vertical="center" wrapText="1"/>
    </xf>
    <xf numFmtId="0" fontId="16" fillId="7" borderId="28" xfId="0" applyFont="1" applyFill="1" applyBorder="1" applyAlignment="1">
      <alignment horizontal="center" vertical="center" wrapText="1"/>
    </xf>
    <xf numFmtId="0" fontId="11" fillId="13" borderId="4" xfId="0" applyFont="1" applyFill="1" applyBorder="1" applyAlignment="1">
      <alignment horizontal="center" vertical="center"/>
    </xf>
    <xf numFmtId="0" fontId="11" fillId="13" borderId="5" xfId="0" applyFont="1" applyFill="1" applyBorder="1" applyAlignment="1">
      <alignment horizontal="center" vertical="center"/>
    </xf>
    <xf numFmtId="0" fontId="11" fillId="13" borderId="6" xfId="0" applyFont="1" applyFill="1" applyBorder="1" applyAlignment="1">
      <alignment horizontal="center" vertical="center"/>
    </xf>
    <xf numFmtId="0" fontId="11" fillId="16" borderId="4" xfId="0" applyFont="1" applyFill="1" applyBorder="1" applyAlignment="1">
      <alignment horizontal="center" vertical="center" wrapText="1"/>
    </xf>
    <xf numFmtId="0" fontId="11" fillId="16" borderId="5" xfId="0" applyFont="1" applyFill="1" applyBorder="1" applyAlignment="1">
      <alignment horizontal="center" vertical="center" wrapText="1"/>
    </xf>
    <xf numFmtId="0" fontId="11" fillId="9" borderId="3" xfId="0" applyFont="1" applyFill="1" applyBorder="1" applyAlignment="1">
      <alignment horizontal="center" vertical="center"/>
    </xf>
    <xf numFmtId="0" fontId="11" fillId="7" borderId="11" xfId="0" applyFont="1" applyFill="1" applyBorder="1" applyAlignment="1">
      <alignment horizontal="center" vertical="center"/>
    </xf>
    <xf numFmtId="0" fontId="11" fillId="7" borderId="12" xfId="0" applyFont="1" applyFill="1" applyBorder="1" applyAlignment="1">
      <alignment horizontal="center" vertical="center"/>
    </xf>
    <xf numFmtId="0" fontId="11" fillId="7" borderId="13" xfId="0" applyFont="1" applyFill="1" applyBorder="1" applyAlignment="1">
      <alignment horizontal="center" vertical="center"/>
    </xf>
    <xf numFmtId="0" fontId="11" fillId="7" borderId="14" xfId="0" applyFont="1" applyFill="1" applyBorder="1" applyAlignment="1">
      <alignment horizontal="center" vertical="top" wrapText="1"/>
    </xf>
    <xf numFmtId="0" fontId="0" fillId="56" borderId="0" xfId="0" applyFill="1" applyBorder="1" applyAlignment="1">
      <alignment horizontal="center" wrapText="1"/>
    </xf>
    <xf numFmtId="0" fontId="0" fillId="56" borderId="58" xfId="0" applyFill="1" applyBorder="1" applyAlignment="1">
      <alignment horizontal="center" wrapText="1"/>
    </xf>
    <xf numFmtId="0" fontId="0" fillId="58" borderId="15" xfId="0" applyFill="1" applyBorder="1" applyAlignment="1">
      <alignment horizontal="center" wrapText="1"/>
    </xf>
    <xf numFmtId="0" fontId="0" fillId="58" borderId="43" xfId="0" applyFill="1" applyBorder="1" applyAlignment="1">
      <alignment horizontal="center" wrapText="1"/>
    </xf>
    <xf numFmtId="0" fontId="0" fillId="58" borderId="44" xfId="0" applyFill="1" applyBorder="1" applyAlignment="1">
      <alignment horizontal="center" wrapText="1"/>
    </xf>
    <xf numFmtId="0" fontId="11" fillId="7" borderId="0" xfId="0" applyFont="1" applyFill="1" applyBorder="1" applyAlignment="1">
      <alignment horizontal="center" vertical="top" wrapText="1"/>
    </xf>
  </cellXfs>
  <cellStyles count="694">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47" builtinId="3"/>
    <cellStyle name="Explanatory Text" xfId="19" builtinId="53" customBuilti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45" builtinId="8"/>
    <cellStyle name="Input" xfId="12" builtinId="20" customBuiltin="1"/>
    <cellStyle name="Linked Cell" xfId="15" builtinId="24" customBuiltin="1"/>
    <cellStyle name="Neutral" xfId="11" builtinId="28" customBuiltin="1"/>
    <cellStyle name="Normal" xfId="0" builtinId="0"/>
    <cellStyle name="Normal 2" xfId="1"/>
    <cellStyle name="Normal 3" xfId="3"/>
    <cellStyle name="Normal_Sheet1" xfId="48"/>
    <cellStyle name="Normal_Sites2_" xfId="46"/>
    <cellStyle name="Note" xfId="18" builtinId="10" customBuiltin="1"/>
    <cellStyle name="Output" xfId="13" builtinId="21" customBuiltin="1"/>
    <cellStyle name="Percent" xfId="2" builtinId="5"/>
    <cellStyle name="Title" xfId="4" builtinId="15" customBuiltin="1"/>
    <cellStyle name="Total" xfId="20" builtinId="25" customBuiltin="1"/>
    <cellStyle name="Warning Text" xfId="17" builtinId="11" customBuiltin="1"/>
  </cellStyles>
  <dxfs count="415">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solid">
          <fgColor rgb="FF75923C"/>
          <bgColor rgb="FF00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colors>
    <mruColors>
      <color rgb="FFFFFF66"/>
      <color rgb="FFFFCC00"/>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583965</xdr:rowOff>
    </xdr:to>
    <xdr:pic>
      <xdr:nvPicPr>
        <xdr:cNvPr id="4"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612900" cy="507765"/>
        </a:xfrm>
        <a:prstGeom prst="rect">
          <a:avLst/>
        </a:prstGeom>
      </xdr:spPr>
    </xdr:pic>
    <xdr:clientData/>
  </xdr:twoCellAnchor>
  <xdr:twoCellAnchor editAs="oneCell">
    <xdr:from>
      <xdr:col>3</xdr:col>
      <xdr:colOff>901700</xdr:colOff>
      <xdr:row>0</xdr:row>
      <xdr:rowOff>25400</xdr:rowOff>
    </xdr:from>
    <xdr:to>
      <xdr:col>3</xdr:col>
      <xdr:colOff>1600200</xdr:colOff>
      <xdr:row>0</xdr:row>
      <xdr:rowOff>631099</xdr:rowOff>
    </xdr:to>
    <xdr:pic>
      <xdr:nvPicPr>
        <xdr:cNvPr id="5"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03400" y="25400"/>
          <a:ext cx="698500" cy="60569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576345</xdr:rowOff>
    </xdr:to>
    <xdr:pic>
      <xdr:nvPicPr>
        <xdr:cNvPr id="6"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518920" cy="507765"/>
        </a:xfrm>
        <a:prstGeom prst="rect">
          <a:avLst/>
        </a:prstGeom>
      </xdr:spPr>
    </xdr:pic>
    <xdr:clientData/>
  </xdr:twoCellAnchor>
  <xdr:twoCellAnchor editAs="oneCell">
    <xdr:from>
      <xdr:col>3</xdr:col>
      <xdr:colOff>901700</xdr:colOff>
      <xdr:row>0</xdr:row>
      <xdr:rowOff>25400</xdr:rowOff>
    </xdr:from>
    <xdr:to>
      <xdr:col>3</xdr:col>
      <xdr:colOff>1600200</xdr:colOff>
      <xdr:row>0</xdr:row>
      <xdr:rowOff>577759</xdr:rowOff>
    </xdr:to>
    <xdr:pic>
      <xdr:nvPicPr>
        <xdr:cNvPr id="7"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09420" y="25400"/>
          <a:ext cx="698500" cy="60569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583965</xdr:rowOff>
    </xdr:to>
    <xdr:pic>
      <xdr:nvPicPr>
        <xdr:cNvPr id="6"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518920" cy="507765"/>
        </a:xfrm>
        <a:prstGeom prst="rect">
          <a:avLst/>
        </a:prstGeom>
      </xdr:spPr>
    </xdr:pic>
    <xdr:clientData/>
  </xdr:twoCellAnchor>
  <xdr:twoCellAnchor editAs="oneCell">
    <xdr:from>
      <xdr:col>3</xdr:col>
      <xdr:colOff>901700</xdr:colOff>
      <xdr:row>0</xdr:row>
      <xdr:rowOff>25400</xdr:rowOff>
    </xdr:from>
    <xdr:to>
      <xdr:col>3</xdr:col>
      <xdr:colOff>1600200</xdr:colOff>
      <xdr:row>0</xdr:row>
      <xdr:rowOff>631099</xdr:rowOff>
    </xdr:to>
    <xdr:pic>
      <xdr:nvPicPr>
        <xdr:cNvPr id="7"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09420" y="25400"/>
          <a:ext cx="698500" cy="6056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583965</xdr:rowOff>
    </xdr:to>
    <xdr:pic>
      <xdr:nvPicPr>
        <xdr:cNvPr id="6"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518920" cy="507765"/>
        </a:xfrm>
        <a:prstGeom prst="rect">
          <a:avLst/>
        </a:prstGeom>
      </xdr:spPr>
    </xdr:pic>
    <xdr:clientData/>
  </xdr:twoCellAnchor>
  <xdr:twoCellAnchor editAs="oneCell">
    <xdr:from>
      <xdr:col>3</xdr:col>
      <xdr:colOff>901700</xdr:colOff>
      <xdr:row>0</xdr:row>
      <xdr:rowOff>25400</xdr:rowOff>
    </xdr:from>
    <xdr:to>
      <xdr:col>3</xdr:col>
      <xdr:colOff>1600200</xdr:colOff>
      <xdr:row>0</xdr:row>
      <xdr:rowOff>615859</xdr:rowOff>
    </xdr:to>
    <xdr:pic>
      <xdr:nvPicPr>
        <xdr:cNvPr id="7"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09420" y="25400"/>
          <a:ext cx="698500" cy="6056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583965</xdr:rowOff>
    </xdr:to>
    <xdr:pic>
      <xdr:nvPicPr>
        <xdr:cNvPr id="6"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518920" cy="507765"/>
        </a:xfrm>
        <a:prstGeom prst="rect">
          <a:avLst/>
        </a:prstGeom>
      </xdr:spPr>
    </xdr:pic>
    <xdr:clientData/>
  </xdr:twoCellAnchor>
  <xdr:twoCellAnchor editAs="oneCell">
    <xdr:from>
      <xdr:col>3</xdr:col>
      <xdr:colOff>901700</xdr:colOff>
      <xdr:row>0</xdr:row>
      <xdr:rowOff>25400</xdr:rowOff>
    </xdr:from>
    <xdr:to>
      <xdr:col>3</xdr:col>
      <xdr:colOff>1600200</xdr:colOff>
      <xdr:row>0</xdr:row>
      <xdr:rowOff>631099</xdr:rowOff>
    </xdr:to>
    <xdr:pic>
      <xdr:nvPicPr>
        <xdr:cNvPr id="7"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09420" y="25400"/>
          <a:ext cx="698500" cy="60569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583965</xdr:rowOff>
    </xdr:to>
    <xdr:pic>
      <xdr:nvPicPr>
        <xdr:cNvPr id="6"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518920" cy="507765"/>
        </a:xfrm>
        <a:prstGeom prst="rect">
          <a:avLst/>
        </a:prstGeom>
      </xdr:spPr>
    </xdr:pic>
    <xdr:clientData/>
  </xdr:twoCellAnchor>
  <xdr:twoCellAnchor editAs="oneCell">
    <xdr:from>
      <xdr:col>3</xdr:col>
      <xdr:colOff>901700</xdr:colOff>
      <xdr:row>0</xdr:row>
      <xdr:rowOff>25400</xdr:rowOff>
    </xdr:from>
    <xdr:to>
      <xdr:col>3</xdr:col>
      <xdr:colOff>1600200</xdr:colOff>
      <xdr:row>0</xdr:row>
      <xdr:rowOff>615859</xdr:rowOff>
    </xdr:to>
    <xdr:pic>
      <xdr:nvPicPr>
        <xdr:cNvPr id="7"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09420" y="25400"/>
          <a:ext cx="698500" cy="60569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583965</xdr:rowOff>
    </xdr:to>
    <xdr:pic>
      <xdr:nvPicPr>
        <xdr:cNvPr id="6"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518920" cy="507765"/>
        </a:xfrm>
        <a:prstGeom prst="rect">
          <a:avLst/>
        </a:prstGeom>
      </xdr:spPr>
    </xdr:pic>
    <xdr:clientData/>
  </xdr:twoCellAnchor>
  <xdr:twoCellAnchor editAs="oneCell">
    <xdr:from>
      <xdr:col>3</xdr:col>
      <xdr:colOff>901700</xdr:colOff>
      <xdr:row>0</xdr:row>
      <xdr:rowOff>25400</xdr:rowOff>
    </xdr:from>
    <xdr:to>
      <xdr:col>3</xdr:col>
      <xdr:colOff>1600200</xdr:colOff>
      <xdr:row>0</xdr:row>
      <xdr:rowOff>631099</xdr:rowOff>
    </xdr:to>
    <xdr:pic>
      <xdr:nvPicPr>
        <xdr:cNvPr id="7"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09420" y="25400"/>
          <a:ext cx="698500" cy="60569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568725</xdr:rowOff>
    </xdr:to>
    <xdr:pic>
      <xdr:nvPicPr>
        <xdr:cNvPr id="6"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518920" cy="507765"/>
        </a:xfrm>
        <a:prstGeom prst="rect">
          <a:avLst/>
        </a:prstGeom>
      </xdr:spPr>
    </xdr:pic>
    <xdr:clientData/>
  </xdr:twoCellAnchor>
  <xdr:twoCellAnchor editAs="oneCell">
    <xdr:from>
      <xdr:col>3</xdr:col>
      <xdr:colOff>901700</xdr:colOff>
      <xdr:row>0</xdr:row>
      <xdr:rowOff>25400</xdr:rowOff>
    </xdr:from>
    <xdr:to>
      <xdr:col>3</xdr:col>
      <xdr:colOff>1600200</xdr:colOff>
      <xdr:row>0</xdr:row>
      <xdr:rowOff>570139</xdr:rowOff>
    </xdr:to>
    <xdr:pic>
      <xdr:nvPicPr>
        <xdr:cNvPr id="7"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09420" y="25400"/>
          <a:ext cx="698500" cy="60569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515385</xdr:rowOff>
    </xdr:to>
    <xdr:pic>
      <xdr:nvPicPr>
        <xdr:cNvPr id="6"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518920" cy="507765"/>
        </a:xfrm>
        <a:prstGeom prst="rect">
          <a:avLst/>
        </a:prstGeom>
      </xdr:spPr>
    </xdr:pic>
    <xdr:clientData/>
  </xdr:twoCellAnchor>
  <xdr:twoCellAnchor editAs="oneCell">
    <xdr:from>
      <xdr:col>3</xdr:col>
      <xdr:colOff>901700</xdr:colOff>
      <xdr:row>0</xdr:row>
      <xdr:rowOff>25400</xdr:rowOff>
    </xdr:from>
    <xdr:to>
      <xdr:col>3</xdr:col>
      <xdr:colOff>1600200</xdr:colOff>
      <xdr:row>0</xdr:row>
      <xdr:rowOff>516799</xdr:rowOff>
    </xdr:to>
    <xdr:pic>
      <xdr:nvPicPr>
        <xdr:cNvPr id="7"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09420" y="25400"/>
          <a:ext cx="698500" cy="60569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568725</xdr:rowOff>
    </xdr:to>
    <xdr:pic>
      <xdr:nvPicPr>
        <xdr:cNvPr id="6"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518920" cy="507765"/>
        </a:xfrm>
        <a:prstGeom prst="rect">
          <a:avLst/>
        </a:prstGeom>
      </xdr:spPr>
    </xdr:pic>
    <xdr:clientData/>
  </xdr:twoCellAnchor>
  <xdr:twoCellAnchor editAs="oneCell">
    <xdr:from>
      <xdr:col>3</xdr:col>
      <xdr:colOff>901700</xdr:colOff>
      <xdr:row>0</xdr:row>
      <xdr:rowOff>25400</xdr:rowOff>
    </xdr:from>
    <xdr:to>
      <xdr:col>3</xdr:col>
      <xdr:colOff>1600200</xdr:colOff>
      <xdr:row>0</xdr:row>
      <xdr:rowOff>570139</xdr:rowOff>
    </xdr:to>
    <xdr:pic>
      <xdr:nvPicPr>
        <xdr:cNvPr id="7"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09420" y="25400"/>
          <a:ext cx="698500" cy="6056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568725</xdr:rowOff>
    </xdr:to>
    <xdr:pic>
      <xdr:nvPicPr>
        <xdr:cNvPr id="6"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518920" cy="507765"/>
        </a:xfrm>
        <a:prstGeom prst="rect">
          <a:avLst/>
        </a:prstGeom>
      </xdr:spPr>
    </xdr:pic>
    <xdr:clientData/>
  </xdr:twoCellAnchor>
  <xdr:twoCellAnchor editAs="oneCell">
    <xdr:from>
      <xdr:col>3</xdr:col>
      <xdr:colOff>901700</xdr:colOff>
      <xdr:row>0</xdr:row>
      <xdr:rowOff>25400</xdr:rowOff>
    </xdr:from>
    <xdr:to>
      <xdr:col>3</xdr:col>
      <xdr:colOff>1600200</xdr:colOff>
      <xdr:row>0</xdr:row>
      <xdr:rowOff>570139</xdr:rowOff>
    </xdr:to>
    <xdr:pic>
      <xdr:nvPicPr>
        <xdr:cNvPr id="7"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09420" y="25400"/>
          <a:ext cx="698500" cy="6056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mailto:aschaefer@iom.int"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enableFormatConditionsCalculation="0">
    <tabColor rgb="FFFF0000"/>
  </sheetPr>
  <dimension ref="A1:AZ76"/>
  <sheetViews>
    <sheetView topLeftCell="C1" workbookViewId="0">
      <pane ySplit="3" topLeftCell="A4" activePane="bottomLeft" state="frozen"/>
      <selection activeCell="D1" sqref="D1"/>
      <selection pane="bottomLeft" activeCell="C3" sqref="C3"/>
    </sheetView>
  </sheetViews>
  <sheetFormatPr defaultColWidth="9.140625" defaultRowHeight="38.65" customHeight="1" x14ac:dyDescent="0.25"/>
  <cols>
    <col min="1" max="1" width="5.42578125" style="298" hidden="1" customWidth="1"/>
    <col min="2" max="2" width="16.7109375" style="298" hidden="1" customWidth="1"/>
    <col min="3" max="3" width="11.7109375" style="324" customWidth="1"/>
    <col min="4" max="4" width="24.28515625" style="297" customWidth="1"/>
    <col min="5" max="5" width="24.140625" style="295" customWidth="1"/>
    <col min="6" max="6" width="21.42578125" style="297" customWidth="1"/>
    <col min="7" max="7" width="13.28515625" style="295" customWidth="1"/>
    <col min="8" max="8" width="15.7109375" style="296" customWidth="1"/>
    <col min="9" max="9" width="17" style="296" customWidth="1"/>
    <col min="10" max="10" width="11.7109375" style="295" customWidth="1"/>
    <col min="11" max="11" width="13" style="295" customWidth="1"/>
    <col min="12" max="12" width="27.42578125" style="295" customWidth="1"/>
    <col min="13" max="13" width="22.42578125" style="296" customWidth="1"/>
    <col min="14" max="14" width="12.140625" style="296" customWidth="1"/>
    <col min="15" max="16" width="17.28515625" style="296" customWidth="1"/>
    <col min="17" max="17" width="24.7109375" style="297" customWidth="1"/>
    <col min="18" max="18" width="34" style="299" customWidth="1"/>
    <col min="19" max="22" width="27" style="298" customWidth="1"/>
    <col min="23" max="23" width="21.42578125" style="298" customWidth="1"/>
    <col min="24" max="24" width="27.140625" style="298" customWidth="1"/>
    <col min="25" max="30" width="21.42578125" style="298" customWidth="1"/>
    <col min="31" max="34" width="28.140625" style="298" customWidth="1"/>
    <col min="35" max="35" width="24.42578125" style="298" customWidth="1"/>
    <col min="36" max="38" width="20.7109375" style="298" customWidth="1"/>
    <col min="39" max="46" width="28.7109375" style="298" customWidth="1"/>
    <col min="47" max="50" width="29" style="298" customWidth="1"/>
    <col min="51" max="55" width="28.140625" style="298" customWidth="1"/>
    <col min="56" max="56" width="39" style="298" customWidth="1"/>
    <col min="57" max="16384" width="9.140625" style="298"/>
  </cols>
  <sheetData>
    <row r="1" spans="1:52" s="301" customFormat="1" ht="49.9" customHeight="1" x14ac:dyDescent="0.4">
      <c r="A1" s="310"/>
      <c r="E1" s="302" t="s">
        <v>1277</v>
      </c>
      <c r="F1" s="302"/>
      <c r="G1" s="303"/>
      <c r="H1" s="304"/>
      <c r="I1" s="303"/>
      <c r="J1" s="303"/>
      <c r="K1" s="303"/>
      <c r="L1" s="303"/>
      <c r="M1" s="304"/>
      <c r="N1" s="304"/>
      <c r="O1" s="304"/>
      <c r="P1" s="304"/>
      <c r="Q1" s="302"/>
      <c r="R1" s="305"/>
    </row>
    <row r="2" spans="1:52" s="300" customFormat="1" ht="19.899999999999999" customHeight="1" x14ac:dyDescent="0.35">
      <c r="A2" s="307"/>
      <c r="C2" s="308" t="s">
        <v>1273</v>
      </c>
      <c r="D2" s="308"/>
      <c r="E2" s="309" t="s">
        <v>1132</v>
      </c>
      <c r="F2" s="309"/>
      <c r="G2" s="309"/>
      <c r="H2" s="457" t="s">
        <v>825</v>
      </c>
      <c r="I2" s="306"/>
      <c r="J2" s="306"/>
      <c r="K2" s="306"/>
      <c r="L2" s="306"/>
      <c r="M2" s="318"/>
      <c r="N2" s="311" t="s">
        <v>337</v>
      </c>
      <c r="O2" s="311"/>
      <c r="P2" s="311"/>
      <c r="Q2" s="311"/>
      <c r="R2" s="312" t="s">
        <v>1278</v>
      </c>
      <c r="S2" s="312"/>
      <c r="T2" s="312"/>
      <c r="U2" s="312"/>
      <c r="V2" s="313" t="s">
        <v>1279</v>
      </c>
      <c r="W2" s="313"/>
      <c r="X2" s="313"/>
      <c r="Y2" s="313"/>
      <c r="Z2" s="314" t="s">
        <v>1280</v>
      </c>
      <c r="AA2" s="314"/>
      <c r="AB2" s="314"/>
      <c r="AC2" s="314"/>
      <c r="AD2" s="315" t="s">
        <v>1281</v>
      </c>
      <c r="AE2" s="315"/>
      <c r="AF2" s="315"/>
      <c r="AG2" s="315"/>
      <c r="AH2" s="320" t="s">
        <v>1282</v>
      </c>
      <c r="AI2" s="320"/>
      <c r="AJ2" s="320"/>
      <c r="AK2" s="320"/>
      <c r="AL2" s="316" t="s">
        <v>1283</v>
      </c>
      <c r="AM2" s="316"/>
      <c r="AN2" s="316"/>
      <c r="AO2" s="316"/>
      <c r="AP2" s="321" t="s">
        <v>1284</v>
      </c>
      <c r="AQ2" s="321"/>
      <c r="AR2" s="321"/>
      <c r="AS2" s="321"/>
      <c r="AT2" s="322" t="s">
        <v>1285</v>
      </c>
      <c r="AU2" s="322"/>
      <c r="AV2" s="322"/>
      <c r="AW2" s="322"/>
      <c r="AX2" s="323" t="s">
        <v>1286</v>
      </c>
      <c r="AY2" s="319"/>
      <c r="AZ2" s="448"/>
    </row>
    <row r="3" spans="1:52" s="444" customFormat="1" ht="55.15" customHeight="1" x14ac:dyDescent="0.25">
      <c r="A3" s="344"/>
      <c r="B3" s="344"/>
      <c r="C3" s="445" t="s">
        <v>1081</v>
      </c>
      <c r="D3" s="446" t="s">
        <v>1127</v>
      </c>
      <c r="E3" s="446" t="s">
        <v>1132</v>
      </c>
      <c r="F3" s="446" t="s">
        <v>833</v>
      </c>
      <c r="G3" s="446" t="s">
        <v>1193</v>
      </c>
      <c r="H3" s="446" t="s">
        <v>1128</v>
      </c>
      <c r="I3" s="446" t="s">
        <v>1129</v>
      </c>
      <c r="J3" s="446" t="s">
        <v>1130</v>
      </c>
      <c r="K3" s="446" t="s">
        <v>1131</v>
      </c>
      <c r="L3" s="446" t="s">
        <v>843</v>
      </c>
      <c r="M3" s="447" t="s">
        <v>1160</v>
      </c>
      <c r="N3" s="447" t="s">
        <v>1161</v>
      </c>
      <c r="O3" s="447" t="s">
        <v>1163</v>
      </c>
      <c r="P3" s="447" t="s">
        <v>1164</v>
      </c>
      <c r="Q3" s="447" t="s">
        <v>1165</v>
      </c>
      <c r="R3" s="447" t="s">
        <v>1166</v>
      </c>
      <c r="S3" s="447" t="s">
        <v>1167</v>
      </c>
      <c r="T3" s="447" t="s">
        <v>1168</v>
      </c>
      <c r="U3" s="447" t="s">
        <v>1165</v>
      </c>
      <c r="V3" s="447" t="s">
        <v>1169</v>
      </c>
      <c r="W3" s="447" t="s">
        <v>1170</v>
      </c>
      <c r="X3" s="447" t="s">
        <v>1171</v>
      </c>
      <c r="Y3" s="447" t="s">
        <v>1165</v>
      </c>
      <c r="Z3" s="447" t="s">
        <v>1172</v>
      </c>
      <c r="AA3" s="447" t="s">
        <v>1173</v>
      </c>
      <c r="AB3" s="447" t="s">
        <v>1174</v>
      </c>
      <c r="AC3" s="447" t="s">
        <v>1165</v>
      </c>
      <c r="AD3" s="447" t="s">
        <v>1188</v>
      </c>
      <c r="AE3" s="447" t="s">
        <v>1177</v>
      </c>
      <c r="AF3" s="447" t="s">
        <v>1178</v>
      </c>
      <c r="AG3" s="447" t="s">
        <v>1165</v>
      </c>
      <c r="AH3" s="447" t="s">
        <v>1189</v>
      </c>
      <c r="AI3" s="447" t="s">
        <v>1179</v>
      </c>
      <c r="AJ3" s="447" t="s">
        <v>1180</v>
      </c>
      <c r="AK3" s="447" t="s">
        <v>1165</v>
      </c>
      <c r="AL3" s="447" t="s">
        <v>1190</v>
      </c>
      <c r="AM3" s="447" t="s">
        <v>1181</v>
      </c>
      <c r="AN3" s="447" t="s">
        <v>1182</v>
      </c>
      <c r="AO3" s="447" t="s">
        <v>1165</v>
      </c>
      <c r="AP3" s="447" t="s">
        <v>1191</v>
      </c>
      <c r="AQ3" s="447" t="s">
        <v>1183</v>
      </c>
      <c r="AR3" s="447" t="s">
        <v>1184</v>
      </c>
      <c r="AS3" s="447" t="s">
        <v>1165</v>
      </c>
      <c r="AT3" s="447" t="s">
        <v>1192</v>
      </c>
      <c r="AU3" s="447" t="s">
        <v>1185</v>
      </c>
      <c r="AV3" s="447" t="s">
        <v>1186</v>
      </c>
      <c r="AW3" s="447" t="s">
        <v>1162</v>
      </c>
      <c r="AX3" s="447" t="s">
        <v>1187</v>
      </c>
      <c r="AY3" s="447" t="s">
        <v>1080</v>
      </c>
      <c r="AZ3" s="447" t="s">
        <v>1802</v>
      </c>
    </row>
    <row r="4" spans="1:52" ht="38.65" customHeight="1" x14ac:dyDescent="0.2">
      <c r="C4" s="348" t="s">
        <v>117</v>
      </c>
      <c r="D4" s="349" t="s">
        <v>118</v>
      </c>
      <c r="E4" s="349" t="s">
        <v>1135</v>
      </c>
      <c r="F4" s="350" t="s">
        <v>1259</v>
      </c>
      <c r="G4" s="351" t="s">
        <v>1260</v>
      </c>
      <c r="H4" s="352">
        <v>11000</v>
      </c>
      <c r="I4" s="353" t="s">
        <v>1452</v>
      </c>
      <c r="J4" s="352">
        <v>9938</v>
      </c>
      <c r="K4" s="352">
        <f>H4+J4</f>
        <v>20938</v>
      </c>
      <c r="L4" s="327" t="s">
        <v>1077</v>
      </c>
      <c r="M4" s="354" t="s">
        <v>808</v>
      </c>
      <c r="N4" s="354" t="s">
        <v>1261</v>
      </c>
      <c r="O4" s="354" t="s">
        <v>808</v>
      </c>
      <c r="P4" s="354" t="s">
        <v>1262</v>
      </c>
      <c r="Q4" s="354"/>
      <c r="R4" s="354" t="s">
        <v>1261</v>
      </c>
      <c r="S4" s="354"/>
      <c r="T4" s="354" t="s">
        <v>1263</v>
      </c>
      <c r="U4" s="354"/>
      <c r="V4" s="354" t="s">
        <v>1264</v>
      </c>
      <c r="W4" s="354" t="s">
        <v>1443</v>
      </c>
      <c r="X4" s="354" t="s">
        <v>1265</v>
      </c>
      <c r="Y4" s="354"/>
      <c r="Z4" s="355" t="s">
        <v>1453</v>
      </c>
      <c r="AA4" s="354" t="s">
        <v>808</v>
      </c>
      <c r="AB4" s="354" t="s">
        <v>808</v>
      </c>
      <c r="AC4" s="356" t="s">
        <v>1454</v>
      </c>
      <c r="AD4" s="354" t="s">
        <v>1213</v>
      </c>
      <c r="AE4" s="354" t="s">
        <v>1266</v>
      </c>
      <c r="AF4" s="354" t="s">
        <v>1122</v>
      </c>
      <c r="AG4" s="354"/>
      <c r="AH4" s="357" t="s">
        <v>1455</v>
      </c>
      <c r="AI4" s="354"/>
      <c r="AJ4" s="354"/>
      <c r="AK4" s="358" t="s">
        <v>1456</v>
      </c>
      <c r="AL4" s="354" t="s">
        <v>808</v>
      </c>
      <c r="AM4" s="354"/>
      <c r="AN4" s="354"/>
      <c r="AO4" s="354"/>
      <c r="AP4" s="354" t="s">
        <v>808</v>
      </c>
      <c r="AQ4" s="354"/>
      <c r="AR4" s="354"/>
      <c r="AS4" s="354"/>
      <c r="AT4" s="354" t="s">
        <v>1104</v>
      </c>
      <c r="AU4" s="354"/>
      <c r="AV4" s="354" t="s">
        <v>1121</v>
      </c>
      <c r="AW4" s="354"/>
      <c r="AX4" s="359" t="s">
        <v>1123</v>
      </c>
      <c r="AY4" s="359" t="s">
        <v>1444</v>
      </c>
      <c r="AZ4" s="354"/>
    </row>
    <row r="5" spans="1:52" ht="38.65" customHeight="1" x14ac:dyDescent="0.2">
      <c r="C5" s="329" t="s">
        <v>17</v>
      </c>
      <c r="D5" s="26" t="s">
        <v>18</v>
      </c>
      <c r="E5" s="26" t="s">
        <v>1137</v>
      </c>
      <c r="F5" s="26" t="s">
        <v>1752</v>
      </c>
      <c r="G5" s="330">
        <v>72692884</v>
      </c>
      <c r="H5" s="333">
        <v>488</v>
      </c>
      <c r="I5" s="360" t="s">
        <v>184</v>
      </c>
      <c r="J5" s="334">
        <v>1124</v>
      </c>
      <c r="K5" s="361">
        <f t="shared" ref="K5:K33" si="0">H5+J5</f>
        <v>1612</v>
      </c>
      <c r="L5" s="331" t="s">
        <v>1844</v>
      </c>
      <c r="M5" s="328" t="s">
        <v>1112</v>
      </c>
      <c r="N5" s="328" t="s">
        <v>844</v>
      </c>
      <c r="O5" s="328" t="s">
        <v>1845</v>
      </c>
      <c r="P5" s="328"/>
      <c r="Q5" s="328"/>
      <c r="R5" s="328" t="s">
        <v>1213</v>
      </c>
      <c r="S5" s="328"/>
      <c r="T5" s="328" t="s">
        <v>1846</v>
      </c>
      <c r="U5" s="328"/>
      <c r="V5" s="328"/>
      <c r="W5" s="328"/>
      <c r="X5" s="328"/>
      <c r="Y5" s="328"/>
      <c r="Z5" s="362" t="s">
        <v>1457</v>
      </c>
      <c r="AA5" s="328" t="s">
        <v>1865</v>
      </c>
      <c r="AB5" s="328" t="s">
        <v>1458</v>
      </c>
      <c r="AC5" s="363" t="s">
        <v>1459</v>
      </c>
      <c r="AD5" s="328" t="s">
        <v>1213</v>
      </c>
      <c r="AE5" s="328" t="s">
        <v>1851</v>
      </c>
      <c r="AF5" s="238"/>
      <c r="AG5" s="328"/>
      <c r="AH5" s="328" t="s">
        <v>1213</v>
      </c>
      <c r="AI5" s="328" t="s">
        <v>1460</v>
      </c>
      <c r="AJ5" s="328" t="s">
        <v>1027</v>
      </c>
      <c r="AK5" s="328"/>
      <c r="AL5" s="328" t="s">
        <v>846</v>
      </c>
      <c r="AM5" s="328" t="s">
        <v>1847</v>
      </c>
      <c r="AN5" s="328"/>
      <c r="AO5" s="328"/>
      <c r="AP5" s="328" t="s">
        <v>1213</v>
      </c>
      <c r="AQ5" s="328" t="s">
        <v>1461</v>
      </c>
      <c r="AR5" s="328"/>
      <c r="AS5" s="328"/>
      <c r="AT5" s="328" t="s">
        <v>1462</v>
      </c>
      <c r="AU5" s="328" t="s">
        <v>1848</v>
      </c>
      <c r="AV5" s="328" t="s">
        <v>1849</v>
      </c>
      <c r="AW5" s="364" t="s">
        <v>1463</v>
      </c>
      <c r="AX5" s="365" t="s">
        <v>1850</v>
      </c>
      <c r="AY5" s="365"/>
      <c r="AZ5" s="328"/>
    </row>
    <row r="6" spans="1:52" ht="38.65" customHeight="1" x14ac:dyDescent="0.2">
      <c r="C6" s="325" t="s">
        <v>56</v>
      </c>
      <c r="D6" s="332" t="s">
        <v>57</v>
      </c>
      <c r="E6" s="332" t="s">
        <v>852</v>
      </c>
      <c r="F6" s="32" t="s">
        <v>1139</v>
      </c>
      <c r="G6" s="326">
        <v>72506255</v>
      </c>
      <c r="H6" s="334">
        <v>954</v>
      </c>
      <c r="I6" s="360" t="s">
        <v>1753</v>
      </c>
      <c r="J6" s="451">
        <v>43</v>
      </c>
      <c r="K6" s="451">
        <v>714</v>
      </c>
      <c r="L6" s="331" t="s">
        <v>1242</v>
      </c>
      <c r="M6" s="328" t="s">
        <v>1274</v>
      </c>
      <c r="N6" s="328" t="s">
        <v>1210</v>
      </c>
      <c r="O6" s="328" t="s">
        <v>1464</v>
      </c>
      <c r="P6" s="328" t="s">
        <v>1465</v>
      </c>
      <c r="Q6" s="328"/>
      <c r="R6" s="328" t="s">
        <v>808</v>
      </c>
      <c r="S6" s="328"/>
      <c r="T6" s="328"/>
      <c r="U6" s="328"/>
      <c r="V6" s="328" t="s">
        <v>852</v>
      </c>
      <c r="W6" s="328"/>
      <c r="X6" s="328"/>
      <c r="Y6" s="328"/>
      <c r="Z6" s="328" t="s">
        <v>1243</v>
      </c>
      <c r="AA6" s="328" t="s">
        <v>1466</v>
      </c>
      <c r="AB6" s="328" t="s">
        <v>1081</v>
      </c>
      <c r="AC6" s="328"/>
      <c r="AD6" s="328"/>
      <c r="AE6" s="328" t="s">
        <v>1024</v>
      </c>
      <c r="AF6" s="328"/>
      <c r="AG6" s="328"/>
      <c r="AH6" s="328"/>
      <c r="AI6" s="328" t="s">
        <v>1244</v>
      </c>
      <c r="AJ6" s="328" t="s">
        <v>1027</v>
      </c>
      <c r="AK6" s="328"/>
      <c r="AL6" s="328"/>
      <c r="AM6" s="328" t="s">
        <v>1467</v>
      </c>
      <c r="AN6" s="328" t="s">
        <v>1211</v>
      </c>
      <c r="AO6" s="328"/>
      <c r="AP6" s="328" t="s">
        <v>808</v>
      </c>
      <c r="AQ6" s="328"/>
      <c r="AR6" s="328"/>
      <c r="AS6" s="328"/>
      <c r="AT6" s="328"/>
      <c r="AU6" s="328" t="s">
        <v>1468</v>
      </c>
      <c r="AV6" s="328" t="s">
        <v>1469</v>
      </c>
      <c r="AW6" s="328"/>
      <c r="AX6" s="328"/>
      <c r="AY6" s="365"/>
      <c r="AZ6" s="328"/>
    </row>
    <row r="7" spans="1:52" ht="38.65" customHeight="1" x14ac:dyDescent="0.2">
      <c r="C7" s="325" t="s">
        <v>43</v>
      </c>
      <c r="D7" s="26" t="s">
        <v>1093</v>
      </c>
      <c r="E7" s="26" t="s">
        <v>852</v>
      </c>
      <c r="F7" s="32" t="s">
        <v>1139</v>
      </c>
      <c r="G7" s="326">
        <v>72506255</v>
      </c>
      <c r="H7" s="333">
        <v>1370</v>
      </c>
      <c r="I7" s="360" t="s">
        <v>1753</v>
      </c>
      <c r="J7" s="451"/>
      <c r="K7" s="451">
        <v>602</v>
      </c>
      <c r="L7" s="333" t="s">
        <v>1470</v>
      </c>
      <c r="M7" s="328" t="s">
        <v>1471</v>
      </c>
      <c r="N7" s="328" t="s">
        <v>852</v>
      </c>
      <c r="O7" s="328"/>
      <c r="P7" s="328"/>
      <c r="Q7" s="328"/>
      <c r="R7" s="328"/>
      <c r="S7" s="366" t="s">
        <v>1472</v>
      </c>
      <c r="T7" s="328" t="s">
        <v>1465</v>
      </c>
      <c r="U7" s="328"/>
      <c r="V7" s="328" t="s">
        <v>1210</v>
      </c>
      <c r="W7" s="366" t="s">
        <v>1473</v>
      </c>
      <c r="X7" s="328"/>
      <c r="Y7" s="328"/>
      <c r="Z7" s="328" t="s">
        <v>1243</v>
      </c>
      <c r="AA7" s="328" t="s">
        <v>1445</v>
      </c>
      <c r="AB7" s="328" t="s">
        <v>1474</v>
      </c>
      <c r="AC7" s="328"/>
      <c r="AD7" s="328"/>
      <c r="AE7" s="328" t="s">
        <v>1475</v>
      </c>
      <c r="AF7" s="328" t="s">
        <v>1476</v>
      </c>
      <c r="AG7" s="328"/>
      <c r="AH7" s="328"/>
      <c r="AI7" s="328"/>
      <c r="AJ7" s="328"/>
      <c r="AK7" s="328"/>
      <c r="AL7" s="328"/>
      <c r="AM7" s="328" t="s">
        <v>1477</v>
      </c>
      <c r="AN7" s="328"/>
      <c r="AO7" s="328"/>
      <c r="AP7" s="328"/>
      <c r="AQ7" s="328"/>
      <c r="AR7" s="328"/>
      <c r="AS7" s="328"/>
      <c r="AT7" s="328"/>
      <c r="AU7" s="328" t="s">
        <v>1478</v>
      </c>
      <c r="AV7" s="328" t="s">
        <v>1479</v>
      </c>
      <c r="AW7" s="328"/>
      <c r="AX7" s="328"/>
      <c r="AY7" s="365"/>
      <c r="AZ7" s="328"/>
    </row>
    <row r="8" spans="1:52" ht="38.65" customHeight="1" thickBot="1" x14ac:dyDescent="0.25">
      <c r="C8" s="325" t="s">
        <v>19</v>
      </c>
      <c r="D8" s="26" t="s">
        <v>1006</v>
      </c>
      <c r="E8" s="26" t="s">
        <v>1137</v>
      </c>
      <c r="F8" s="26" t="s">
        <v>1194</v>
      </c>
      <c r="G8" s="330">
        <v>72155174</v>
      </c>
      <c r="H8" s="333">
        <v>150</v>
      </c>
      <c r="I8" s="360" t="s">
        <v>184</v>
      </c>
      <c r="J8" s="367">
        <v>700</v>
      </c>
      <c r="K8" s="361">
        <f t="shared" si="0"/>
        <v>850</v>
      </c>
      <c r="L8" s="334" t="s">
        <v>1077</v>
      </c>
      <c r="M8" s="328" t="s">
        <v>1254</v>
      </c>
      <c r="N8" s="328" t="s">
        <v>1213</v>
      </c>
      <c r="O8" s="328"/>
      <c r="P8" s="328"/>
      <c r="Q8" s="328"/>
      <c r="R8" s="328" t="s">
        <v>1213</v>
      </c>
      <c r="S8" s="328"/>
      <c r="T8" s="328" t="s">
        <v>1226</v>
      </c>
      <c r="U8" s="328"/>
      <c r="V8" s="328" t="s">
        <v>1087</v>
      </c>
      <c r="W8" s="328" t="s">
        <v>1480</v>
      </c>
      <c r="X8" s="328"/>
      <c r="Y8" s="328"/>
      <c r="Z8" s="362" t="s">
        <v>1457</v>
      </c>
      <c r="AA8" s="328" t="s">
        <v>1481</v>
      </c>
      <c r="AB8" s="328"/>
      <c r="AC8" s="363" t="s">
        <v>1482</v>
      </c>
      <c r="AD8" s="328" t="s">
        <v>1213</v>
      </c>
      <c r="AE8" s="328"/>
      <c r="AF8" s="328"/>
      <c r="AG8" s="328"/>
      <c r="AH8" s="328" t="s">
        <v>846</v>
      </c>
      <c r="AI8" s="328" t="s">
        <v>1446</v>
      </c>
      <c r="AJ8" s="328"/>
      <c r="AK8" s="328"/>
      <c r="AL8" s="328" t="s">
        <v>1231</v>
      </c>
      <c r="AM8" s="328"/>
      <c r="AN8" s="328" t="s">
        <v>1483</v>
      </c>
      <c r="AO8" s="328"/>
      <c r="AP8" s="328" t="s">
        <v>1213</v>
      </c>
      <c r="AQ8" s="328"/>
      <c r="AR8" s="328"/>
      <c r="AS8" s="328"/>
      <c r="AT8" s="328" t="s">
        <v>1231</v>
      </c>
      <c r="AU8" s="328"/>
      <c r="AV8" s="328" t="s">
        <v>1214</v>
      </c>
      <c r="AW8" s="328" t="s">
        <v>1484</v>
      </c>
      <c r="AX8" s="365"/>
      <c r="AY8" s="365"/>
      <c r="AZ8" s="328"/>
    </row>
    <row r="9" spans="1:52" ht="38.65" customHeight="1" x14ac:dyDescent="0.2">
      <c r="C9" s="325" t="s">
        <v>23</v>
      </c>
      <c r="D9" s="332" t="s">
        <v>801</v>
      </c>
      <c r="E9" s="332" t="s">
        <v>1137</v>
      </c>
      <c r="F9" s="26" t="s">
        <v>1792</v>
      </c>
      <c r="G9" s="330"/>
      <c r="H9" s="333">
        <v>124</v>
      </c>
      <c r="I9" s="368" t="s">
        <v>184</v>
      </c>
      <c r="J9" s="334">
        <v>2500</v>
      </c>
      <c r="K9" s="361">
        <f t="shared" si="0"/>
        <v>2624</v>
      </c>
      <c r="L9" s="228" t="s">
        <v>1270</v>
      </c>
      <c r="M9" s="328"/>
      <c r="N9" s="26" t="s">
        <v>847</v>
      </c>
      <c r="O9" s="26"/>
      <c r="P9" s="26" t="s">
        <v>1226</v>
      </c>
      <c r="Q9" s="26"/>
      <c r="R9" s="26" t="s">
        <v>1104</v>
      </c>
      <c r="S9" s="26" t="s">
        <v>1890</v>
      </c>
      <c r="T9" s="26" t="s">
        <v>1485</v>
      </c>
      <c r="U9" s="26"/>
      <c r="V9" s="26" t="s">
        <v>1213</v>
      </c>
      <c r="W9" s="26"/>
      <c r="X9" s="26" t="s">
        <v>1226</v>
      </c>
      <c r="Y9" s="26"/>
      <c r="Z9" s="362" t="s">
        <v>1486</v>
      </c>
      <c r="AA9" s="298" t="s">
        <v>1793</v>
      </c>
      <c r="AB9" s="328" t="s">
        <v>1487</v>
      </c>
      <c r="AC9" s="369" t="s">
        <v>1488</v>
      </c>
      <c r="AD9" s="328" t="s">
        <v>1213</v>
      </c>
      <c r="AE9" s="328"/>
      <c r="AF9" s="328" t="s">
        <v>1794</v>
      </c>
      <c r="AG9" s="328"/>
      <c r="AH9" s="370" t="s">
        <v>1490</v>
      </c>
      <c r="AI9" s="328" t="s">
        <v>1491</v>
      </c>
      <c r="AJ9" s="328"/>
      <c r="AK9" s="371" t="s">
        <v>1492</v>
      </c>
      <c r="AL9" s="328" t="s">
        <v>1493</v>
      </c>
      <c r="AM9" s="328" t="s">
        <v>1795</v>
      </c>
      <c r="AN9" s="328"/>
      <c r="AO9" s="328"/>
      <c r="AP9" s="328" t="s">
        <v>1213</v>
      </c>
      <c r="AQ9" s="328"/>
      <c r="AR9" s="328"/>
      <c r="AS9" s="328"/>
      <c r="AT9" s="364"/>
      <c r="AU9" s="328" t="s">
        <v>1796</v>
      </c>
      <c r="AV9" s="328" t="s">
        <v>1797</v>
      </c>
      <c r="AW9" s="328" t="s">
        <v>1494</v>
      </c>
      <c r="AX9" s="365" t="s">
        <v>1123</v>
      </c>
      <c r="AY9" s="372" t="s">
        <v>1495</v>
      </c>
      <c r="AZ9" s="328"/>
    </row>
    <row r="10" spans="1:52" ht="38.65" customHeight="1" x14ac:dyDescent="0.2">
      <c r="C10" s="325" t="s">
        <v>24</v>
      </c>
      <c r="D10" s="26" t="s">
        <v>25</v>
      </c>
      <c r="E10" s="26" t="s">
        <v>852</v>
      </c>
      <c r="F10" s="32" t="s">
        <v>1139</v>
      </c>
      <c r="G10" s="326">
        <v>72506255</v>
      </c>
      <c r="H10" s="334">
        <v>1853</v>
      </c>
      <c r="I10" s="360" t="s">
        <v>1753</v>
      </c>
      <c r="J10" s="451">
        <v>2247</v>
      </c>
      <c r="K10" s="450">
        <f>H10+J10</f>
        <v>4100</v>
      </c>
      <c r="L10" s="335" t="s">
        <v>1114</v>
      </c>
      <c r="M10" s="328"/>
      <c r="N10" s="328" t="s">
        <v>1496</v>
      </c>
      <c r="O10" s="452" t="s">
        <v>1831</v>
      </c>
      <c r="P10" s="328"/>
      <c r="Q10" s="328"/>
      <c r="R10" s="328" t="s">
        <v>844</v>
      </c>
      <c r="S10" s="328" t="s">
        <v>1267</v>
      </c>
      <c r="T10" s="328"/>
      <c r="U10" s="328"/>
      <c r="V10" s="328"/>
      <c r="W10" s="328"/>
      <c r="X10" s="328"/>
      <c r="Y10" s="328"/>
      <c r="Z10" s="328" t="s">
        <v>1243</v>
      </c>
      <c r="AA10" s="328" t="s">
        <v>1832</v>
      </c>
      <c r="AB10" s="328" t="s">
        <v>1497</v>
      </c>
      <c r="AC10" s="328"/>
      <c r="AD10" s="328"/>
      <c r="AE10" s="328" t="s">
        <v>1101</v>
      </c>
      <c r="AF10" s="328" t="s">
        <v>1447</v>
      </c>
      <c r="AG10" s="328"/>
      <c r="AH10" s="328" t="s">
        <v>1245</v>
      </c>
      <c r="AI10" s="328" t="s">
        <v>1272</v>
      </c>
      <c r="AJ10" s="328" t="s">
        <v>1209</v>
      </c>
      <c r="AK10" s="328"/>
      <c r="AL10" s="328"/>
      <c r="AM10" s="328" t="s">
        <v>1498</v>
      </c>
      <c r="AN10" s="328"/>
      <c r="AO10" s="328"/>
      <c r="AP10" s="328" t="s">
        <v>808</v>
      </c>
      <c r="AQ10" s="328"/>
      <c r="AR10" s="328"/>
      <c r="AS10" s="328"/>
      <c r="AT10" s="328"/>
      <c r="AU10" s="328" t="s">
        <v>1499</v>
      </c>
      <c r="AV10" s="328" t="s">
        <v>1500</v>
      </c>
      <c r="AW10" s="328"/>
      <c r="AX10" s="328"/>
      <c r="AY10" s="365"/>
      <c r="AZ10" s="328"/>
    </row>
    <row r="11" spans="1:52" ht="38.65" customHeight="1" x14ac:dyDescent="0.2">
      <c r="C11" s="325" t="s">
        <v>47</v>
      </c>
      <c r="D11" s="26" t="s">
        <v>48</v>
      </c>
      <c r="E11" s="26" t="s">
        <v>852</v>
      </c>
      <c r="F11" s="32" t="s">
        <v>1139</v>
      </c>
      <c r="G11" s="326">
        <v>72506255</v>
      </c>
      <c r="H11" s="333">
        <v>2255</v>
      </c>
      <c r="I11" s="360" t="s">
        <v>1753</v>
      </c>
      <c r="J11" s="451">
        <v>4515</v>
      </c>
      <c r="K11" s="451">
        <f t="shared" ref="K11:K12" si="1">H11+J11</f>
        <v>6770</v>
      </c>
      <c r="L11" s="335" t="s">
        <v>1115</v>
      </c>
      <c r="M11" s="328"/>
      <c r="N11" s="328" t="s">
        <v>1175</v>
      </c>
      <c r="O11" s="328" t="s">
        <v>1176</v>
      </c>
      <c r="P11" s="328"/>
      <c r="Q11" s="328"/>
      <c r="R11" s="328"/>
      <c r="S11" s="328"/>
      <c r="T11" s="328"/>
      <c r="U11" s="328"/>
      <c r="V11" s="328" t="s">
        <v>844</v>
      </c>
      <c r="W11" s="328"/>
      <c r="X11" s="328"/>
      <c r="Y11" s="328"/>
      <c r="Z11" s="328"/>
      <c r="AA11" s="328" t="s">
        <v>1501</v>
      </c>
      <c r="AB11" s="328" t="s">
        <v>1502</v>
      </c>
      <c r="AC11" s="328"/>
      <c r="AD11" s="328"/>
      <c r="AE11" s="328"/>
      <c r="AF11" s="328"/>
      <c r="AG11" s="328"/>
      <c r="AH11" s="328" t="s">
        <v>1245</v>
      </c>
      <c r="AI11" s="328" t="s">
        <v>1207</v>
      </c>
      <c r="AJ11" s="328" t="s">
        <v>1208</v>
      </c>
      <c r="AK11" s="328"/>
      <c r="AL11" s="328"/>
      <c r="AM11" s="328"/>
      <c r="AN11" s="328"/>
      <c r="AO11" s="328"/>
      <c r="AP11" s="328" t="s">
        <v>808</v>
      </c>
      <c r="AQ11" s="328"/>
      <c r="AR11" s="328"/>
      <c r="AS11" s="328"/>
      <c r="AT11" s="328"/>
      <c r="AU11" s="328" t="s">
        <v>1503</v>
      </c>
      <c r="AV11" s="328" t="s">
        <v>1504</v>
      </c>
      <c r="AW11" s="328"/>
      <c r="AX11" s="328"/>
      <c r="AY11" s="365"/>
      <c r="AZ11" s="328"/>
    </row>
    <row r="12" spans="1:52" ht="38.65" customHeight="1" x14ac:dyDescent="0.2">
      <c r="C12" s="325" t="s">
        <v>28</v>
      </c>
      <c r="D12" s="26" t="s">
        <v>1246</v>
      </c>
      <c r="E12" s="26" t="s">
        <v>852</v>
      </c>
      <c r="F12" s="32" t="s">
        <v>1139</v>
      </c>
      <c r="G12" s="326">
        <v>72506255</v>
      </c>
      <c r="H12" s="333">
        <v>76</v>
      </c>
      <c r="I12" s="360" t="s">
        <v>1753</v>
      </c>
      <c r="J12" s="450">
        <v>0</v>
      </c>
      <c r="K12" s="450">
        <f t="shared" si="1"/>
        <v>76</v>
      </c>
      <c r="L12" s="331" t="s">
        <v>1096</v>
      </c>
      <c r="M12" s="328"/>
      <c r="N12" s="328" t="s">
        <v>852</v>
      </c>
      <c r="O12" s="328" t="s">
        <v>1505</v>
      </c>
      <c r="P12" s="328" t="s">
        <v>1506</v>
      </c>
      <c r="Q12" s="328"/>
      <c r="R12" s="328" t="s">
        <v>808</v>
      </c>
      <c r="S12" s="328"/>
      <c r="T12" s="328"/>
      <c r="U12" s="328"/>
      <c r="V12" s="328" t="s">
        <v>852</v>
      </c>
      <c r="W12" s="328"/>
      <c r="X12" s="328"/>
      <c r="Y12" s="328"/>
      <c r="Z12" s="328" t="s">
        <v>1049</v>
      </c>
      <c r="AA12" s="328" t="s">
        <v>1203</v>
      </c>
      <c r="AB12" s="328" t="s">
        <v>1204</v>
      </c>
      <c r="AC12" s="328"/>
      <c r="AD12" s="328" t="s">
        <v>808</v>
      </c>
      <c r="AE12" s="328"/>
      <c r="AF12" s="328"/>
      <c r="AG12" s="328"/>
      <c r="AH12" s="328"/>
      <c r="AI12" s="328" t="s">
        <v>1205</v>
      </c>
      <c r="AJ12" s="328" t="s">
        <v>1206</v>
      </c>
      <c r="AK12" s="328"/>
      <c r="AL12" s="328" t="s">
        <v>808</v>
      </c>
      <c r="AM12" s="328"/>
      <c r="AN12" s="328"/>
      <c r="AO12" s="328"/>
      <c r="AP12" s="328" t="s">
        <v>808</v>
      </c>
      <c r="AQ12" s="328"/>
      <c r="AR12" s="328"/>
      <c r="AS12" s="328"/>
      <c r="AT12" s="328" t="s">
        <v>808</v>
      </c>
      <c r="AU12" s="328" t="s">
        <v>1448</v>
      </c>
      <c r="AV12" s="328"/>
      <c r="AW12" s="328"/>
      <c r="AX12" s="328"/>
      <c r="AY12" s="365"/>
      <c r="AZ12" s="328"/>
    </row>
    <row r="13" spans="1:52" ht="38.65" customHeight="1" x14ac:dyDescent="0.2">
      <c r="C13" s="336" t="s">
        <v>5</v>
      </c>
      <c r="D13" s="26" t="s">
        <v>6</v>
      </c>
      <c r="E13" s="26" t="s">
        <v>1137</v>
      </c>
      <c r="F13" s="26" t="s">
        <v>436</v>
      </c>
      <c r="G13" s="330"/>
      <c r="H13" s="228">
        <v>144</v>
      </c>
      <c r="I13" s="360" t="s">
        <v>184</v>
      </c>
      <c r="J13" s="228">
        <v>255</v>
      </c>
      <c r="K13" s="361">
        <f t="shared" si="0"/>
        <v>399</v>
      </c>
      <c r="L13" s="228" t="s">
        <v>1507</v>
      </c>
      <c r="M13" s="328"/>
      <c r="N13" s="328" t="s">
        <v>1213</v>
      </c>
      <c r="O13" s="328"/>
      <c r="P13" s="328" t="s">
        <v>1226</v>
      </c>
      <c r="Q13" s="328"/>
      <c r="R13" s="328" t="s">
        <v>1104</v>
      </c>
      <c r="S13" s="328"/>
      <c r="T13" s="328" t="s">
        <v>1508</v>
      </c>
      <c r="U13" s="328"/>
      <c r="V13" s="328"/>
      <c r="W13" s="328"/>
      <c r="X13" s="328"/>
      <c r="Y13" s="328"/>
      <c r="Z13" s="362" t="s">
        <v>1509</v>
      </c>
      <c r="AA13" s="328" t="s">
        <v>1852</v>
      </c>
      <c r="AB13" s="328" t="s">
        <v>1853</v>
      </c>
      <c r="AC13" s="363" t="s">
        <v>1459</v>
      </c>
      <c r="AD13" s="328" t="s">
        <v>1213</v>
      </c>
      <c r="AE13" s="328"/>
      <c r="AF13" s="328"/>
      <c r="AG13" s="328"/>
      <c r="AH13" s="328" t="s">
        <v>1213</v>
      </c>
      <c r="AI13" s="328"/>
      <c r="AJ13" s="328" t="s">
        <v>1854</v>
      </c>
      <c r="AK13" s="328"/>
      <c r="AL13" s="328" t="s">
        <v>1510</v>
      </c>
      <c r="AM13" s="328" t="s">
        <v>1855</v>
      </c>
      <c r="AN13" s="328" t="s">
        <v>1215</v>
      </c>
      <c r="AO13" s="328"/>
      <c r="AP13" s="328" t="s">
        <v>847</v>
      </c>
      <c r="AQ13" s="328"/>
      <c r="AR13" s="328" t="s">
        <v>1511</v>
      </c>
      <c r="AS13" s="328"/>
      <c r="AT13" s="328" t="s">
        <v>1512</v>
      </c>
      <c r="AU13" s="328" t="s">
        <v>1856</v>
      </c>
      <c r="AV13" s="328" t="s">
        <v>1857</v>
      </c>
      <c r="AW13" s="373" t="s">
        <v>1513</v>
      </c>
      <c r="AX13" s="365"/>
      <c r="AY13" s="365"/>
      <c r="AZ13" s="328"/>
    </row>
    <row r="14" spans="1:52" ht="38.65" customHeight="1" x14ac:dyDescent="0.2">
      <c r="C14" s="325" t="s">
        <v>54</v>
      </c>
      <c r="D14" s="26" t="s">
        <v>55</v>
      </c>
      <c r="E14" s="26" t="s">
        <v>852</v>
      </c>
      <c r="F14" s="32" t="s">
        <v>1139</v>
      </c>
      <c r="G14" s="326">
        <v>72506255</v>
      </c>
      <c r="H14" s="333">
        <v>1818</v>
      </c>
      <c r="I14" s="360" t="s">
        <v>1753</v>
      </c>
      <c r="J14" s="451"/>
      <c r="K14" s="451">
        <v>1000</v>
      </c>
      <c r="L14" s="335" t="s">
        <v>1247</v>
      </c>
      <c r="M14" s="328" t="s">
        <v>1449</v>
      </c>
      <c r="N14" s="328" t="s">
        <v>1201</v>
      </c>
      <c r="O14" s="374" t="s">
        <v>1514</v>
      </c>
      <c r="P14" s="328" t="s">
        <v>1248</v>
      </c>
      <c r="Q14" s="328"/>
      <c r="R14" s="328" t="s">
        <v>808</v>
      </c>
      <c r="S14" s="328"/>
      <c r="T14" s="328"/>
      <c r="U14" s="328"/>
      <c r="V14" s="328" t="s">
        <v>844</v>
      </c>
      <c r="W14" s="366" t="s">
        <v>1833</v>
      </c>
      <c r="X14" s="328"/>
      <c r="Y14" s="328"/>
      <c r="Z14" s="328" t="s">
        <v>1243</v>
      </c>
      <c r="AA14" s="328" t="s">
        <v>1834</v>
      </c>
      <c r="AB14" s="328" t="s">
        <v>1515</v>
      </c>
      <c r="AC14" s="328"/>
      <c r="AD14" s="328" t="s">
        <v>1249</v>
      </c>
      <c r="AE14" s="328" t="s">
        <v>1516</v>
      </c>
      <c r="AF14" s="328" t="s">
        <v>1250</v>
      </c>
      <c r="AG14" s="328"/>
      <c r="AH14" s="328"/>
      <c r="AI14" s="328" t="s">
        <v>1450</v>
      </c>
      <c r="AJ14" s="328"/>
      <c r="AK14" s="328"/>
      <c r="AL14" s="328"/>
      <c r="AM14" s="328"/>
      <c r="AN14" s="328"/>
      <c r="AO14" s="328"/>
      <c r="AP14" s="328" t="s">
        <v>808</v>
      </c>
      <c r="AQ14" s="328"/>
      <c r="AR14" s="328"/>
      <c r="AS14" s="328"/>
      <c r="AT14" s="328"/>
      <c r="AU14" s="328" t="s">
        <v>1202</v>
      </c>
      <c r="AV14" s="328" t="s">
        <v>1517</v>
      </c>
      <c r="AW14" s="328"/>
      <c r="AX14" s="328"/>
      <c r="AY14" s="365"/>
      <c r="AZ14" s="328"/>
    </row>
    <row r="15" spans="1:52" ht="38.65" customHeight="1" x14ac:dyDescent="0.2">
      <c r="C15" s="325" t="s">
        <v>9</v>
      </c>
      <c r="D15" s="26" t="s">
        <v>10</v>
      </c>
      <c r="E15" s="26" t="s">
        <v>852</v>
      </c>
      <c r="F15" s="32" t="s">
        <v>1139</v>
      </c>
      <c r="G15" s="326">
        <v>72506255</v>
      </c>
      <c r="H15" s="333">
        <v>278</v>
      </c>
      <c r="I15" s="360" t="s">
        <v>1899</v>
      </c>
      <c r="J15" s="450">
        <v>118</v>
      </c>
      <c r="K15" s="450">
        <f t="shared" ref="K15" si="2">H15+J15</f>
        <v>396</v>
      </c>
      <c r="L15" s="339" t="s">
        <v>1077</v>
      </c>
      <c r="M15" s="328"/>
      <c r="N15" s="328" t="s">
        <v>1100</v>
      </c>
      <c r="O15" s="328"/>
      <c r="P15" s="328"/>
      <c r="Q15" s="328"/>
      <c r="R15" s="328" t="s">
        <v>808</v>
      </c>
      <c r="S15" s="328"/>
      <c r="T15" s="328"/>
      <c r="U15" s="328"/>
      <c r="V15" s="328" t="s">
        <v>808</v>
      </c>
      <c r="W15" s="328"/>
      <c r="X15" s="328"/>
      <c r="Y15" s="328"/>
      <c r="Z15" s="328" t="s">
        <v>1243</v>
      </c>
      <c r="AA15" s="328" t="s">
        <v>1518</v>
      </c>
      <c r="AB15" s="328" t="s">
        <v>1519</v>
      </c>
      <c r="AC15" s="328"/>
      <c r="AD15" s="328" t="s">
        <v>808</v>
      </c>
      <c r="AE15" s="328"/>
      <c r="AF15" s="328"/>
      <c r="AG15" s="328"/>
      <c r="AH15" s="328" t="s">
        <v>808</v>
      </c>
      <c r="AI15" s="328"/>
      <c r="AJ15" s="328"/>
      <c r="AK15" s="328"/>
      <c r="AL15" s="328"/>
      <c r="AM15" s="328"/>
      <c r="AN15" s="328"/>
      <c r="AO15" s="328"/>
      <c r="AP15" s="328" t="s">
        <v>808</v>
      </c>
      <c r="AQ15" s="328"/>
      <c r="AR15" s="328"/>
      <c r="AS15" s="328"/>
      <c r="AT15" s="328"/>
      <c r="AU15" s="328" t="s">
        <v>1102</v>
      </c>
      <c r="AV15" s="328" t="s">
        <v>1258</v>
      </c>
      <c r="AW15" s="328"/>
      <c r="AX15" s="328"/>
      <c r="AY15" s="365"/>
      <c r="AZ15" s="328"/>
    </row>
    <row r="16" spans="1:52" ht="38.65" customHeight="1" x14ac:dyDescent="0.2">
      <c r="C16" s="336" t="s">
        <v>40</v>
      </c>
      <c r="D16" s="26" t="s">
        <v>41</v>
      </c>
      <c r="E16" s="26" t="s">
        <v>1137</v>
      </c>
      <c r="F16" s="26" t="s">
        <v>1195</v>
      </c>
      <c r="G16" s="330" t="s">
        <v>1251</v>
      </c>
      <c r="H16" s="333">
        <v>157</v>
      </c>
      <c r="I16" s="360" t="s">
        <v>184</v>
      </c>
      <c r="J16" s="333">
        <v>0</v>
      </c>
      <c r="K16" s="361">
        <f t="shared" si="0"/>
        <v>157</v>
      </c>
      <c r="L16" s="228" t="s">
        <v>1242</v>
      </c>
      <c r="M16" s="328" t="s">
        <v>1898</v>
      </c>
      <c r="N16" s="328" t="s">
        <v>1213</v>
      </c>
      <c r="O16" s="328" t="s">
        <v>1880</v>
      </c>
      <c r="P16" s="328" t="s">
        <v>1226</v>
      </c>
      <c r="Q16" s="328"/>
      <c r="R16" s="328" t="s">
        <v>1213</v>
      </c>
      <c r="S16" s="328"/>
      <c r="T16" s="328" t="s">
        <v>1226</v>
      </c>
      <c r="U16" s="328"/>
      <c r="V16" s="328" t="s">
        <v>1213</v>
      </c>
      <c r="W16" s="328"/>
      <c r="X16" s="328"/>
      <c r="Y16" s="328"/>
      <c r="Z16" s="362" t="s">
        <v>1457</v>
      </c>
      <c r="AA16" s="328" t="s">
        <v>1874</v>
      </c>
      <c r="AB16" s="328" t="s">
        <v>1520</v>
      </c>
      <c r="AC16" s="363" t="s">
        <v>1482</v>
      </c>
      <c r="AD16" s="328" t="s">
        <v>1213</v>
      </c>
      <c r="AE16" s="328"/>
      <c r="AF16" s="328" t="s">
        <v>1226</v>
      </c>
      <c r="AG16" s="328"/>
      <c r="AH16" s="328" t="s">
        <v>1213</v>
      </c>
      <c r="AI16" s="328" t="s">
        <v>1216</v>
      </c>
      <c r="AJ16" s="328" t="s">
        <v>1027</v>
      </c>
      <c r="AK16" s="328"/>
      <c r="AL16" s="328"/>
      <c r="AM16" s="328" t="s">
        <v>1875</v>
      </c>
      <c r="AN16" s="328" t="s">
        <v>1125</v>
      </c>
      <c r="AO16" s="328"/>
      <c r="AP16" s="328" t="s">
        <v>1213</v>
      </c>
      <c r="AQ16" s="328"/>
      <c r="AR16" s="328"/>
      <c r="AS16" s="328"/>
      <c r="AT16" s="328" t="s">
        <v>1223</v>
      </c>
      <c r="AU16" s="328" t="s">
        <v>1876</v>
      </c>
      <c r="AV16" s="328" t="s">
        <v>1877</v>
      </c>
      <c r="AW16" s="328"/>
      <c r="AX16" s="328" t="s">
        <v>1878</v>
      </c>
      <c r="AY16" s="365" t="s">
        <v>1521</v>
      </c>
      <c r="AZ16" s="328" t="s">
        <v>1879</v>
      </c>
    </row>
    <row r="17" spans="3:52" ht="38.65" customHeight="1" thickBot="1" x14ac:dyDescent="0.25">
      <c r="C17" s="340" t="s">
        <v>79</v>
      </c>
      <c r="D17" s="341" t="s">
        <v>1088</v>
      </c>
      <c r="E17" s="341" t="s">
        <v>1144</v>
      </c>
      <c r="F17" s="341" t="s">
        <v>1197</v>
      </c>
      <c r="G17" s="342" t="s">
        <v>1219</v>
      </c>
      <c r="H17" s="375">
        <v>1583</v>
      </c>
      <c r="I17" s="360" t="s">
        <v>184</v>
      </c>
      <c r="J17" s="375">
        <v>604</v>
      </c>
      <c r="K17" s="361">
        <f t="shared" si="0"/>
        <v>2187</v>
      </c>
      <c r="L17" s="331" t="s">
        <v>1077</v>
      </c>
      <c r="M17" s="328"/>
      <c r="N17" s="328" t="s">
        <v>1213</v>
      </c>
      <c r="O17" s="328"/>
      <c r="P17" s="328" t="s">
        <v>1451</v>
      </c>
      <c r="Q17" s="328"/>
      <c r="R17" s="328" t="s">
        <v>1220</v>
      </c>
      <c r="S17" s="328"/>
      <c r="T17" s="328" t="s">
        <v>1217</v>
      </c>
      <c r="U17" s="328"/>
      <c r="V17" s="328" t="s">
        <v>1213</v>
      </c>
      <c r="W17" s="328"/>
      <c r="X17" s="328"/>
      <c r="Y17" s="328"/>
      <c r="Z17" s="362" t="s">
        <v>1522</v>
      </c>
      <c r="AA17" s="328" t="s">
        <v>1893</v>
      </c>
      <c r="AB17" s="328" t="s">
        <v>1523</v>
      </c>
      <c r="AC17" s="363"/>
      <c r="AD17" s="328" t="s">
        <v>1213</v>
      </c>
      <c r="AE17" s="328" t="s">
        <v>1524</v>
      </c>
      <c r="AF17" s="328" t="s">
        <v>1082</v>
      </c>
      <c r="AG17" s="328"/>
      <c r="AH17" s="328" t="s">
        <v>1221</v>
      </c>
      <c r="AI17" s="328" t="s">
        <v>1525</v>
      </c>
      <c r="AJ17" s="328" t="s">
        <v>1222</v>
      </c>
      <c r="AK17" s="376" t="s">
        <v>1526</v>
      </c>
      <c r="AL17" s="328" t="s">
        <v>1252</v>
      </c>
      <c r="AM17" s="328" t="s">
        <v>1894</v>
      </c>
      <c r="AN17" s="328"/>
      <c r="AO17" s="328"/>
      <c r="AP17" s="328" t="s">
        <v>1213</v>
      </c>
      <c r="AQ17" s="328"/>
      <c r="AR17" s="328"/>
      <c r="AS17" s="328"/>
      <c r="AT17" s="328" t="s">
        <v>1527</v>
      </c>
      <c r="AU17" s="328" t="s">
        <v>1224</v>
      </c>
      <c r="AV17" s="328" t="s">
        <v>1225</v>
      </c>
      <c r="AW17" s="328" t="s">
        <v>1528</v>
      </c>
      <c r="AX17" s="328"/>
      <c r="AY17" s="377" t="s">
        <v>1895</v>
      </c>
      <c r="AZ17" s="328"/>
    </row>
    <row r="18" spans="3:52" ht="38.65" customHeight="1" thickBot="1" x14ac:dyDescent="0.25">
      <c r="C18" s="340" t="s">
        <v>94</v>
      </c>
      <c r="D18" s="341" t="s">
        <v>821</v>
      </c>
      <c r="E18" s="341" t="s">
        <v>1137</v>
      </c>
      <c r="F18" s="341" t="s">
        <v>1786</v>
      </c>
      <c r="G18" s="342">
        <v>72365608</v>
      </c>
      <c r="H18" s="375">
        <v>60</v>
      </c>
      <c r="I18" s="368" t="s">
        <v>184</v>
      </c>
      <c r="J18" s="378">
        <v>3809</v>
      </c>
      <c r="K18" s="361">
        <f t="shared" si="0"/>
        <v>3869</v>
      </c>
      <c r="L18" s="331" t="s">
        <v>1761</v>
      </c>
      <c r="M18" s="26"/>
      <c r="N18" s="26" t="s">
        <v>1790</v>
      </c>
      <c r="O18" s="26" t="s">
        <v>1791</v>
      </c>
      <c r="P18" s="26"/>
      <c r="Q18" s="26"/>
      <c r="R18" s="26" t="s">
        <v>1510</v>
      </c>
      <c r="S18" s="26" t="s">
        <v>1858</v>
      </c>
      <c r="T18" s="26" t="s">
        <v>1529</v>
      </c>
      <c r="U18" s="26"/>
      <c r="V18" s="26" t="s">
        <v>1213</v>
      </c>
      <c r="W18" s="26"/>
      <c r="X18" s="26"/>
      <c r="Y18" s="26"/>
      <c r="Z18" s="362" t="s">
        <v>1486</v>
      </c>
      <c r="AA18" s="332" t="s">
        <v>1789</v>
      </c>
      <c r="AB18" s="332" t="s">
        <v>1891</v>
      </c>
      <c r="AC18" s="369" t="s">
        <v>1488</v>
      </c>
      <c r="AD18" s="26" t="s">
        <v>1213</v>
      </c>
      <c r="AE18" s="26"/>
      <c r="AF18" s="26" t="s">
        <v>1489</v>
      </c>
      <c r="AG18" s="26"/>
      <c r="AH18" s="370" t="s">
        <v>1455</v>
      </c>
      <c r="AI18" s="26" t="s">
        <v>1530</v>
      </c>
      <c r="AJ18" s="26"/>
      <c r="AK18" s="379" t="s">
        <v>1531</v>
      </c>
      <c r="AL18" s="26" t="s">
        <v>1788</v>
      </c>
      <c r="AM18" s="26" t="s">
        <v>1787</v>
      </c>
      <c r="AN18" s="26"/>
      <c r="AO18" s="26"/>
      <c r="AP18" s="26" t="s">
        <v>1213</v>
      </c>
      <c r="AQ18" s="26" t="s">
        <v>1532</v>
      </c>
      <c r="AR18" s="26"/>
      <c r="AS18" s="26"/>
      <c r="AT18" s="364" t="s">
        <v>1223</v>
      </c>
      <c r="AU18" s="26" t="s">
        <v>1882</v>
      </c>
      <c r="AV18" s="26" t="s">
        <v>1533</v>
      </c>
      <c r="AW18" s="26" t="s">
        <v>1534</v>
      </c>
      <c r="AX18" s="26"/>
      <c r="AY18" s="372" t="s">
        <v>1535</v>
      </c>
      <c r="AZ18" s="328"/>
    </row>
    <row r="19" spans="3:52" ht="38.65" customHeight="1" thickBot="1" x14ac:dyDescent="0.25">
      <c r="C19" s="340" t="s">
        <v>96</v>
      </c>
      <c r="D19" s="341" t="s">
        <v>97</v>
      </c>
      <c r="E19" s="341" t="s">
        <v>1137</v>
      </c>
      <c r="F19" s="341" t="s">
        <v>1783</v>
      </c>
      <c r="G19" s="342">
        <v>72223626</v>
      </c>
      <c r="H19" s="375">
        <v>164</v>
      </c>
      <c r="I19" s="368" t="s">
        <v>184</v>
      </c>
      <c r="J19" s="375">
        <v>3826</v>
      </c>
      <c r="K19" s="361">
        <f t="shared" si="0"/>
        <v>3990</v>
      </c>
      <c r="L19" s="331" t="s">
        <v>1077</v>
      </c>
      <c r="M19" s="228" t="s">
        <v>1060</v>
      </c>
      <c r="N19" s="328" t="s">
        <v>1536</v>
      </c>
      <c r="O19" s="328" t="s">
        <v>1537</v>
      </c>
      <c r="P19" s="328"/>
      <c r="Q19" s="328"/>
      <c r="R19" s="328" t="s">
        <v>1240</v>
      </c>
      <c r="S19" s="328" t="s">
        <v>1859</v>
      </c>
      <c r="T19" s="328"/>
      <c r="U19" s="328"/>
      <c r="V19" s="328" t="s">
        <v>847</v>
      </c>
      <c r="W19" s="328"/>
      <c r="X19" s="328"/>
      <c r="Y19" s="328"/>
      <c r="Z19" s="355" t="s">
        <v>1486</v>
      </c>
      <c r="AA19" s="332" t="s">
        <v>1900</v>
      </c>
      <c r="AB19" s="328" t="s">
        <v>1860</v>
      </c>
      <c r="AC19" s="369" t="s">
        <v>1488</v>
      </c>
      <c r="AD19" s="328" t="s">
        <v>1213</v>
      </c>
      <c r="AE19" s="328"/>
      <c r="AF19" s="328" t="s">
        <v>1108</v>
      </c>
      <c r="AG19" s="328"/>
      <c r="AH19" s="380" t="s">
        <v>1455</v>
      </c>
      <c r="AI19" s="328" t="s">
        <v>1901</v>
      </c>
      <c r="AJ19" s="328"/>
      <c r="AK19" s="381" t="s">
        <v>1538</v>
      </c>
      <c r="AL19" s="328" t="s">
        <v>1784</v>
      </c>
      <c r="AM19" s="328" t="s">
        <v>1785</v>
      </c>
      <c r="AN19" s="328"/>
      <c r="AO19" s="328"/>
      <c r="AP19" s="328" t="s">
        <v>1213</v>
      </c>
      <c r="AQ19" s="328"/>
      <c r="AR19" s="328"/>
      <c r="AS19" s="328"/>
      <c r="AT19" s="328" t="s">
        <v>1223</v>
      </c>
      <c r="AU19" s="328" t="s">
        <v>1902</v>
      </c>
      <c r="AV19" s="328" t="s">
        <v>1540</v>
      </c>
      <c r="AW19" s="382"/>
      <c r="AX19" s="328"/>
      <c r="AY19" s="365" t="s">
        <v>1535</v>
      </c>
      <c r="AZ19" s="328"/>
    </row>
    <row r="20" spans="3:52" ht="38.65" customHeight="1" x14ac:dyDescent="0.2">
      <c r="C20" s="340" t="s">
        <v>98</v>
      </c>
      <c r="D20" s="341" t="s">
        <v>1036</v>
      </c>
      <c r="E20" s="341" t="s">
        <v>1137</v>
      </c>
      <c r="F20" s="26" t="s">
        <v>1779</v>
      </c>
      <c r="G20" s="330">
        <v>72687688</v>
      </c>
      <c r="H20" s="375">
        <v>199</v>
      </c>
      <c r="I20" s="368" t="s">
        <v>184</v>
      </c>
      <c r="J20" s="331">
        <v>230</v>
      </c>
      <c r="K20" s="361">
        <f t="shared" si="0"/>
        <v>429</v>
      </c>
      <c r="L20" s="331" t="s">
        <v>1077</v>
      </c>
      <c r="M20" s="228"/>
      <c r="N20" s="228" t="s">
        <v>1536</v>
      </c>
      <c r="O20" s="228" t="s">
        <v>1541</v>
      </c>
      <c r="P20" s="228"/>
      <c r="Q20" s="228"/>
      <c r="R20" s="328" t="s">
        <v>1213</v>
      </c>
      <c r="S20" s="328" t="s">
        <v>1542</v>
      </c>
      <c r="T20" s="328" t="s">
        <v>1543</v>
      </c>
      <c r="U20" s="328"/>
      <c r="V20" s="328" t="s">
        <v>1213</v>
      </c>
      <c r="W20" s="328"/>
      <c r="X20" s="328" t="s">
        <v>1226</v>
      </c>
      <c r="Y20" s="328"/>
      <c r="Z20" s="362" t="s">
        <v>1780</v>
      </c>
      <c r="AA20" s="328" t="s">
        <v>1782</v>
      </c>
      <c r="AB20" s="328" t="s">
        <v>1781</v>
      </c>
      <c r="AC20" s="363" t="s">
        <v>1488</v>
      </c>
      <c r="AD20" s="328" t="s">
        <v>1213</v>
      </c>
      <c r="AE20" s="328" t="s">
        <v>1544</v>
      </c>
      <c r="AF20" s="328" t="s">
        <v>1545</v>
      </c>
      <c r="AG20" s="328"/>
      <c r="AH20" s="380" t="s">
        <v>1546</v>
      </c>
      <c r="AI20" s="328" t="s">
        <v>1547</v>
      </c>
      <c r="AJ20" s="328" t="s">
        <v>1236</v>
      </c>
      <c r="AK20" s="376" t="s">
        <v>1548</v>
      </c>
      <c r="AL20" s="328" t="s">
        <v>1549</v>
      </c>
      <c r="AM20" s="328" t="s">
        <v>1883</v>
      </c>
      <c r="AN20" s="328"/>
      <c r="AO20" s="328"/>
      <c r="AP20" s="328" t="s">
        <v>847</v>
      </c>
      <c r="AQ20" s="328" t="s">
        <v>1550</v>
      </c>
      <c r="AR20" s="328"/>
      <c r="AS20" s="328"/>
      <c r="AT20" s="328" t="s">
        <v>1551</v>
      </c>
      <c r="AU20" s="328" t="s">
        <v>1884</v>
      </c>
      <c r="AV20" s="328" t="s">
        <v>1552</v>
      </c>
      <c r="AW20" s="373" t="s">
        <v>1553</v>
      </c>
      <c r="AX20" s="328" t="s">
        <v>1554</v>
      </c>
      <c r="AY20" s="365"/>
      <c r="AZ20" s="328"/>
    </row>
    <row r="21" spans="3:52" ht="38.65" customHeight="1" x14ac:dyDescent="0.2">
      <c r="C21" s="26" t="s">
        <v>114</v>
      </c>
      <c r="D21" s="26" t="s">
        <v>115</v>
      </c>
      <c r="E21" s="26" t="s">
        <v>1137</v>
      </c>
      <c r="F21" s="26" t="s">
        <v>436</v>
      </c>
      <c r="G21" s="330"/>
      <c r="H21" s="228">
        <v>70</v>
      </c>
      <c r="I21" s="368" t="s">
        <v>184</v>
      </c>
      <c r="J21" s="228">
        <v>113</v>
      </c>
      <c r="K21" s="361">
        <f t="shared" si="0"/>
        <v>183</v>
      </c>
      <c r="L21" s="228" t="s">
        <v>1761</v>
      </c>
      <c r="M21" s="328" t="s">
        <v>1026</v>
      </c>
      <c r="N21" s="328" t="s">
        <v>1213</v>
      </c>
      <c r="O21" s="328" t="s">
        <v>1555</v>
      </c>
      <c r="P21" s="328" t="s">
        <v>1556</v>
      </c>
      <c r="Q21" s="328"/>
      <c r="R21" s="328" t="s">
        <v>1104</v>
      </c>
      <c r="S21" s="328" t="s">
        <v>1557</v>
      </c>
      <c r="T21" s="328" t="s">
        <v>1226</v>
      </c>
      <c r="U21" s="328"/>
      <c r="V21" s="328" t="s">
        <v>1213</v>
      </c>
      <c r="W21" s="328"/>
      <c r="X21" s="328" t="s">
        <v>1213</v>
      </c>
      <c r="Y21" s="328"/>
      <c r="Z21" s="362" t="s">
        <v>1558</v>
      </c>
      <c r="AA21" s="328" t="s">
        <v>1559</v>
      </c>
      <c r="AB21" s="328" t="s">
        <v>1560</v>
      </c>
      <c r="AC21" s="363" t="s">
        <v>1561</v>
      </c>
      <c r="AD21" s="328" t="s">
        <v>1213</v>
      </c>
      <c r="AE21" s="328" t="s">
        <v>1562</v>
      </c>
      <c r="AF21" s="328" t="s">
        <v>1563</v>
      </c>
      <c r="AG21" s="328"/>
      <c r="AH21" s="328" t="s">
        <v>1218</v>
      </c>
      <c r="AI21" s="343" t="s">
        <v>1564</v>
      </c>
      <c r="AJ21" s="328"/>
      <c r="AK21" s="328"/>
      <c r="AL21" s="328" t="s">
        <v>1213</v>
      </c>
      <c r="AM21" s="328" t="s">
        <v>1873</v>
      </c>
      <c r="AN21" s="328" t="s">
        <v>1565</v>
      </c>
      <c r="AO21" s="328"/>
      <c r="AP21" s="328"/>
      <c r="AR21" s="328"/>
      <c r="AS21" s="328"/>
      <c r="AT21" s="328" t="s">
        <v>1223</v>
      </c>
      <c r="AU21" s="328" t="s">
        <v>1872</v>
      </c>
      <c r="AV21" s="328" t="s">
        <v>1113</v>
      </c>
      <c r="AW21" s="328"/>
      <c r="AX21" s="328"/>
      <c r="AY21" s="365" t="s">
        <v>1566</v>
      </c>
      <c r="AZ21" s="328"/>
    </row>
    <row r="22" spans="3:52" ht="38.65" customHeight="1" x14ac:dyDescent="0.25">
      <c r="C22" s="340" t="s">
        <v>805</v>
      </c>
      <c r="D22" s="26" t="s">
        <v>812</v>
      </c>
      <c r="E22" s="26" t="s">
        <v>1144</v>
      </c>
      <c r="F22" s="26" t="s">
        <v>1197</v>
      </c>
      <c r="G22" s="330" t="s">
        <v>1219</v>
      </c>
      <c r="H22" s="228">
        <v>75</v>
      </c>
      <c r="I22" s="360" t="s">
        <v>184</v>
      </c>
      <c r="J22" s="228">
        <v>6</v>
      </c>
      <c r="K22" s="361">
        <f t="shared" si="0"/>
        <v>81</v>
      </c>
      <c r="L22" s="331" t="s">
        <v>1077</v>
      </c>
      <c r="M22" s="328" t="s">
        <v>1079</v>
      </c>
      <c r="N22" s="328" t="s">
        <v>1213</v>
      </c>
      <c r="O22" s="328"/>
      <c r="P22" s="328" t="s">
        <v>1226</v>
      </c>
      <c r="Q22" s="328"/>
      <c r="R22" s="328" t="s">
        <v>1212</v>
      </c>
      <c r="S22" s="328"/>
      <c r="T22" s="328" t="s">
        <v>1227</v>
      </c>
      <c r="U22" s="328"/>
      <c r="V22" s="328" t="s">
        <v>1223</v>
      </c>
      <c r="W22" s="328"/>
      <c r="X22" s="328"/>
      <c r="Y22" s="328"/>
      <c r="Z22" s="362" t="s">
        <v>1457</v>
      </c>
      <c r="AA22" s="328" t="s">
        <v>1567</v>
      </c>
      <c r="AB22" s="328" t="s">
        <v>1871</v>
      </c>
      <c r="AC22" s="328"/>
      <c r="AD22" s="328" t="s">
        <v>1223</v>
      </c>
      <c r="AE22" s="328"/>
      <c r="AF22" s="328" t="s">
        <v>1124</v>
      </c>
      <c r="AG22" s="328"/>
      <c r="AH22" s="328" t="s">
        <v>1213</v>
      </c>
      <c r="AI22" s="328"/>
      <c r="AJ22" s="328" t="s">
        <v>1228</v>
      </c>
      <c r="AK22" s="328"/>
      <c r="AL22" s="328" t="s">
        <v>1213</v>
      </c>
      <c r="AM22" s="328"/>
      <c r="AN22" s="328" t="s">
        <v>1125</v>
      </c>
      <c r="AO22" s="328"/>
      <c r="AP22" s="328" t="s">
        <v>1213</v>
      </c>
      <c r="AQ22" s="328" t="s">
        <v>1568</v>
      </c>
      <c r="AR22" s="328" t="s">
        <v>1569</v>
      </c>
      <c r="AS22" s="328"/>
      <c r="AT22" s="328" t="s">
        <v>1231</v>
      </c>
      <c r="AU22" s="328" t="s">
        <v>1230</v>
      </c>
      <c r="AV22" s="328" t="s">
        <v>1229</v>
      </c>
      <c r="AW22" s="373" t="s">
        <v>1570</v>
      </c>
      <c r="AX22" s="328" t="s">
        <v>1850</v>
      </c>
      <c r="AY22" s="365"/>
      <c r="AZ22" s="328"/>
    </row>
    <row r="23" spans="3:52" ht="38.65" customHeight="1" x14ac:dyDescent="0.2">
      <c r="C23" s="23" t="s">
        <v>831</v>
      </c>
      <c r="D23" s="228" t="s">
        <v>1003</v>
      </c>
      <c r="E23" s="228" t="s">
        <v>1137</v>
      </c>
      <c r="F23" s="237" t="s">
        <v>1198</v>
      </c>
      <c r="G23" s="237">
        <v>75118185</v>
      </c>
      <c r="H23" s="228">
        <v>318</v>
      </c>
      <c r="I23" s="360" t="s">
        <v>184</v>
      </c>
      <c r="J23" s="228">
        <v>0</v>
      </c>
      <c r="K23" s="334">
        <v>410</v>
      </c>
      <c r="L23" s="228" t="s">
        <v>1077</v>
      </c>
      <c r="M23" s="328"/>
      <c r="N23" s="328" t="s">
        <v>1213</v>
      </c>
      <c r="O23" s="328"/>
      <c r="P23" s="328" t="s">
        <v>1226</v>
      </c>
      <c r="Q23" s="328"/>
      <c r="R23" s="328" t="s">
        <v>1104</v>
      </c>
      <c r="S23" s="328" t="s">
        <v>1571</v>
      </c>
      <c r="T23" s="328"/>
      <c r="U23" s="328"/>
      <c r="V23" s="328" t="s">
        <v>1223</v>
      </c>
      <c r="W23" s="328" t="s">
        <v>1572</v>
      </c>
      <c r="X23" s="328"/>
      <c r="Y23" s="328"/>
      <c r="Z23" s="362" t="s">
        <v>1509</v>
      </c>
      <c r="AA23" s="328" t="s">
        <v>1866</v>
      </c>
      <c r="AB23" s="328" t="s">
        <v>1867</v>
      </c>
      <c r="AC23" s="363" t="s">
        <v>1573</v>
      </c>
      <c r="AD23" s="328" t="s">
        <v>1223</v>
      </c>
      <c r="AE23" s="328"/>
      <c r="AF23" s="328" t="s">
        <v>1574</v>
      </c>
      <c r="AG23" s="328"/>
      <c r="AH23" s="383"/>
      <c r="AI23" s="328"/>
      <c r="AJ23" s="328" t="s">
        <v>1025</v>
      </c>
      <c r="AK23" s="384"/>
      <c r="AL23" s="328" t="s">
        <v>1213</v>
      </c>
      <c r="AM23" s="328" t="s">
        <v>1868</v>
      </c>
      <c r="AN23" s="328"/>
      <c r="AO23" s="328"/>
      <c r="AP23" s="328" t="s">
        <v>1213</v>
      </c>
      <c r="AQ23" s="328"/>
      <c r="AR23" s="328"/>
      <c r="AS23" s="328"/>
      <c r="AT23" s="328" t="s">
        <v>1223</v>
      </c>
      <c r="AU23" s="328" t="s">
        <v>1869</v>
      </c>
      <c r="AV23" s="328" t="s">
        <v>1870</v>
      </c>
      <c r="AW23" s="328"/>
      <c r="AX23" s="328"/>
      <c r="AY23" s="365"/>
      <c r="AZ23" s="328"/>
    </row>
    <row r="24" spans="3:52" ht="38.65" customHeight="1" thickBot="1" x14ac:dyDescent="0.25">
      <c r="C24" s="340" t="s">
        <v>972</v>
      </c>
      <c r="D24" s="26" t="s">
        <v>993</v>
      </c>
      <c r="E24" s="26" t="s">
        <v>1137</v>
      </c>
      <c r="F24" s="26" t="s">
        <v>1777</v>
      </c>
      <c r="G24" s="330"/>
      <c r="H24" s="228">
        <v>122</v>
      </c>
      <c r="I24" s="360" t="s">
        <v>184</v>
      </c>
      <c r="J24" s="228">
        <v>162</v>
      </c>
      <c r="K24" s="334">
        <f t="shared" ref="K24:K25" si="3">H24+J24</f>
        <v>284</v>
      </c>
      <c r="L24" s="228" t="s">
        <v>1761</v>
      </c>
      <c r="M24" s="344"/>
      <c r="N24" s="328" t="s">
        <v>1213</v>
      </c>
      <c r="O24" s="328"/>
      <c r="P24" s="328" t="s">
        <v>1226</v>
      </c>
      <c r="Q24" s="328"/>
      <c r="R24" s="328" t="s">
        <v>1213</v>
      </c>
      <c r="S24" s="328"/>
      <c r="T24" s="328" t="s">
        <v>1241</v>
      </c>
      <c r="U24" s="328"/>
      <c r="V24" s="328" t="s">
        <v>1213</v>
      </c>
      <c r="W24" s="328"/>
      <c r="X24" s="328"/>
      <c r="Y24" s="328"/>
      <c r="Z24" s="362" t="s">
        <v>1040</v>
      </c>
      <c r="AA24" s="328" t="s">
        <v>1885</v>
      </c>
      <c r="AB24" s="328" t="s">
        <v>1888</v>
      </c>
      <c r="AC24" s="363" t="s">
        <v>1575</v>
      </c>
      <c r="AD24" s="328" t="s">
        <v>1223</v>
      </c>
      <c r="AE24" s="328" t="s">
        <v>1887</v>
      </c>
      <c r="AF24" s="328"/>
      <c r="AG24" s="328"/>
      <c r="AH24" s="328" t="s">
        <v>1213</v>
      </c>
      <c r="AI24" s="328" t="s">
        <v>1060</v>
      </c>
      <c r="AJ24" s="328" t="s">
        <v>1027</v>
      </c>
      <c r="AK24" s="328"/>
      <c r="AL24" s="328" t="s">
        <v>1213</v>
      </c>
      <c r="AM24" s="328" t="s">
        <v>1883</v>
      </c>
      <c r="AN24" s="328" t="s">
        <v>1257</v>
      </c>
      <c r="AO24" s="328"/>
      <c r="AP24" s="328" t="s">
        <v>1213</v>
      </c>
      <c r="AQ24" s="328"/>
      <c r="AR24" s="328"/>
      <c r="AS24" s="328"/>
      <c r="AT24" s="385" t="s">
        <v>1049</v>
      </c>
      <c r="AU24" s="328" t="s">
        <v>1886</v>
      </c>
      <c r="AV24" s="328"/>
      <c r="AW24" s="373" t="s">
        <v>1576</v>
      </c>
      <c r="AX24" s="328"/>
      <c r="AY24" s="365"/>
      <c r="AZ24" s="328"/>
    </row>
    <row r="25" spans="3:52" ht="38.65" customHeight="1" x14ac:dyDescent="0.2">
      <c r="C25" s="340" t="s">
        <v>973</v>
      </c>
      <c r="D25" s="345" t="s">
        <v>1090</v>
      </c>
      <c r="E25" s="345" t="s">
        <v>1137</v>
      </c>
      <c r="F25" s="26" t="s">
        <v>1199</v>
      </c>
      <c r="G25" s="330">
        <v>75502218</v>
      </c>
      <c r="H25" s="228">
        <v>155</v>
      </c>
      <c r="I25" s="368" t="s">
        <v>184</v>
      </c>
      <c r="J25" s="386">
        <v>404</v>
      </c>
      <c r="K25" s="334">
        <f t="shared" si="3"/>
        <v>559</v>
      </c>
      <c r="L25" s="331" t="s">
        <v>1077</v>
      </c>
      <c r="M25" s="26"/>
      <c r="N25" s="26" t="s">
        <v>1861</v>
      </c>
      <c r="O25" s="26" t="s">
        <v>1862</v>
      </c>
      <c r="Q25" s="26"/>
      <c r="R25" s="328"/>
      <c r="S25" s="26"/>
      <c r="T25" s="26" t="s">
        <v>1577</v>
      </c>
      <c r="U25" s="26"/>
      <c r="V25" s="328" t="s">
        <v>1213</v>
      </c>
      <c r="W25" s="328"/>
      <c r="X25" s="328"/>
      <c r="Y25" s="328"/>
      <c r="Z25" s="362" t="s">
        <v>1863</v>
      </c>
      <c r="AA25" s="328" t="s">
        <v>1798</v>
      </c>
      <c r="AB25" s="328" t="s">
        <v>1578</v>
      </c>
      <c r="AC25" s="369" t="s">
        <v>1488</v>
      </c>
      <c r="AD25" s="328" t="s">
        <v>1223</v>
      </c>
      <c r="AE25" s="328" t="s">
        <v>1579</v>
      </c>
      <c r="AF25" s="328" t="s">
        <v>1580</v>
      </c>
      <c r="AG25" s="328"/>
      <c r="AH25" s="328" t="s">
        <v>1455</v>
      </c>
      <c r="AI25" s="328" t="s">
        <v>1799</v>
      </c>
      <c r="AJ25" s="328"/>
      <c r="AK25" s="381"/>
      <c r="AL25" s="328" t="s">
        <v>1539</v>
      </c>
      <c r="AM25" s="328"/>
      <c r="AN25" s="328" t="s">
        <v>1125</v>
      </c>
      <c r="AO25" s="328"/>
      <c r="AP25" s="328" t="s">
        <v>1213</v>
      </c>
      <c r="AQ25" s="328"/>
      <c r="AR25" s="328" t="s">
        <v>1581</v>
      </c>
      <c r="AS25" s="328"/>
      <c r="AT25" s="364" t="s">
        <v>1049</v>
      </c>
      <c r="AU25" s="328"/>
      <c r="AV25" s="328" t="s">
        <v>1800</v>
      </c>
      <c r="AW25" s="373"/>
      <c r="AX25" s="328" t="s">
        <v>1864</v>
      </c>
      <c r="AY25" s="365"/>
      <c r="AZ25" s="328"/>
    </row>
    <row r="26" spans="3:52" ht="38.65" customHeight="1" x14ac:dyDescent="0.2">
      <c r="C26" s="346" t="s">
        <v>974</v>
      </c>
      <c r="D26" s="26" t="s">
        <v>1092</v>
      </c>
      <c r="E26" s="345" t="s">
        <v>1137</v>
      </c>
      <c r="F26" s="26" t="s">
        <v>1778</v>
      </c>
      <c r="G26" s="330">
        <v>72264354</v>
      </c>
      <c r="H26" s="228">
        <v>697</v>
      </c>
      <c r="I26" s="368" t="s">
        <v>184</v>
      </c>
      <c r="J26" s="228">
        <v>2050</v>
      </c>
      <c r="K26" s="361">
        <v>2754</v>
      </c>
      <c r="L26" s="228" t="s">
        <v>1077</v>
      </c>
      <c r="M26" s="328" t="s">
        <v>1582</v>
      </c>
      <c r="N26" s="328" t="s">
        <v>847</v>
      </c>
      <c r="O26" s="328" t="s">
        <v>1583</v>
      </c>
      <c r="P26" s="328" t="s">
        <v>1584</v>
      </c>
      <c r="Q26" s="328"/>
      <c r="R26" s="328" t="s">
        <v>1213</v>
      </c>
      <c r="S26" s="328" t="s">
        <v>1557</v>
      </c>
      <c r="T26" s="328" t="s">
        <v>1585</v>
      </c>
      <c r="U26" s="328"/>
      <c r="V26" s="328"/>
      <c r="W26" s="328"/>
      <c r="X26" s="328"/>
      <c r="Y26" s="328"/>
      <c r="Z26" s="362" t="s">
        <v>1586</v>
      </c>
      <c r="AA26" s="328" t="s">
        <v>1892</v>
      </c>
      <c r="AB26" s="328" t="s">
        <v>1587</v>
      </c>
      <c r="AC26" s="363" t="s">
        <v>1488</v>
      </c>
      <c r="AD26" s="328" t="s">
        <v>1213</v>
      </c>
      <c r="AE26" s="328" t="s">
        <v>1588</v>
      </c>
      <c r="AF26" s="328" t="s">
        <v>1024</v>
      </c>
      <c r="AG26" s="328"/>
      <c r="AH26" s="370" t="s">
        <v>1490</v>
      </c>
      <c r="AI26" s="328" t="s">
        <v>1271</v>
      </c>
      <c r="AJ26" s="328"/>
      <c r="AK26" s="371" t="s">
        <v>1589</v>
      </c>
      <c r="AL26" s="328" t="s">
        <v>846</v>
      </c>
      <c r="AM26" s="328" t="s">
        <v>1881</v>
      </c>
      <c r="AN26" s="328"/>
      <c r="AO26" s="328"/>
      <c r="AP26" s="328" t="s">
        <v>847</v>
      </c>
      <c r="AQ26" s="328" t="s">
        <v>1590</v>
      </c>
      <c r="AR26" s="328"/>
      <c r="AS26" s="328"/>
      <c r="AT26" s="364" t="s">
        <v>1049</v>
      </c>
      <c r="AU26" s="328" t="s">
        <v>1882</v>
      </c>
      <c r="AV26" s="338" t="s">
        <v>1591</v>
      </c>
      <c r="AW26" s="373" t="s">
        <v>1592</v>
      </c>
      <c r="AX26" s="328" t="s">
        <v>1593</v>
      </c>
      <c r="AY26" s="365" t="s">
        <v>1594</v>
      </c>
      <c r="AZ26" s="328"/>
    </row>
    <row r="27" spans="3:52" ht="38.65" customHeight="1" x14ac:dyDescent="0.2">
      <c r="C27" s="230" t="s">
        <v>979</v>
      </c>
      <c r="D27" s="332" t="s">
        <v>1086</v>
      </c>
      <c r="E27" s="332" t="s">
        <v>1137</v>
      </c>
      <c r="F27" s="26" t="s">
        <v>1752</v>
      </c>
      <c r="G27" s="26">
        <v>72692884</v>
      </c>
      <c r="H27" s="228">
        <v>42</v>
      </c>
      <c r="I27" s="360" t="s">
        <v>184</v>
      </c>
      <c r="J27" s="228">
        <v>7</v>
      </c>
      <c r="K27" s="361">
        <f>H27+J27</f>
        <v>49</v>
      </c>
      <c r="L27" s="238" t="s">
        <v>1754</v>
      </c>
      <c r="M27" s="328"/>
      <c r="N27" s="328" t="s">
        <v>1213</v>
      </c>
      <c r="O27" s="328"/>
      <c r="P27" s="328"/>
      <c r="Q27" s="328"/>
      <c r="R27" s="328"/>
      <c r="S27" s="328"/>
      <c r="T27" s="328"/>
      <c r="U27" s="328"/>
      <c r="V27" s="328" t="s">
        <v>1213</v>
      </c>
      <c r="W27" s="328"/>
      <c r="X27" s="328"/>
      <c r="Y27" s="328"/>
      <c r="Z27" s="362" t="s">
        <v>1213</v>
      </c>
      <c r="AA27" s="328" t="s">
        <v>1756</v>
      </c>
      <c r="AB27" s="328" t="s">
        <v>1755</v>
      </c>
      <c r="AC27" s="363" t="s">
        <v>1595</v>
      </c>
      <c r="AD27" s="328"/>
      <c r="AE27" s="328"/>
      <c r="AF27" s="328"/>
      <c r="AG27" s="328"/>
      <c r="AH27" s="328" t="s">
        <v>1213</v>
      </c>
      <c r="AI27" s="328" t="s">
        <v>1760</v>
      </c>
      <c r="AJ27" s="328" t="s">
        <v>1027</v>
      </c>
      <c r="AK27" s="328"/>
      <c r="AL27" s="328"/>
      <c r="AM27" s="328" t="s">
        <v>1759</v>
      </c>
      <c r="AN27" s="328" t="s">
        <v>1084</v>
      </c>
      <c r="AO27" s="328"/>
      <c r="AP27" s="328"/>
      <c r="AQ27" s="328"/>
      <c r="AR27" s="328"/>
      <c r="AS27" s="328"/>
      <c r="AT27" s="328" t="s">
        <v>1223</v>
      </c>
      <c r="AU27" s="328" t="s">
        <v>1757</v>
      </c>
      <c r="AV27" s="328" t="s">
        <v>1758</v>
      </c>
      <c r="AW27" s="328"/>
      <c r="AX27" s="328" t="s">
        <v>1123</v>
      </c>
      <c r="AY27" s="365"/>
      <c r="AZ27" s="328"/>
    </row>
    <row r="28" spans="3:52" ht="38.65" customHeight="1" x14ac:dyDescent="0.25">
      <c r="C28" s="230" t="s">
        <v>980</v>
      </c>
      <c r="D28" s="26" t="s">
        <v>1091</v>
      </c>
      <c r="E28" s="26" t="s">
        <v>1137</v>
      </c>
      <c r="F28" s="26" t="s">
        <v>1200</v>
      </c>
      <c r="G28" s="26">
        <v>75404463</v>
      </c>
      <c r="H28" s="228">
        <v>0</v>
      </c>
      <c r="I28" s="368" t="s">
        <v>1596</v>
      </c>
      <c r="J28" s="228">
        <v>0</v>
      </c>
      <c r="K28" s="361">
        <f t="shared" si="0"/>
        <v>0</v>
      </c>
      <c r="L28" s="228" t="s">
        <v>1597</v>
      </c>
      <c r="M28" s="328"/>
      <c r="N28" s="328"/>
      <c r="O28" s="328"/>
      <c r="P28" s="328"/>
      <c r="Q28" s="328"/>
      <c r="R28" s="328" t="s">
        <v>808</v>
      </c>
      <c r="S28" s="328"/>
      <c r="T28" s="328"/>
      <c r="U28" s="328"/>
      <c r="V28" s="328" t="s">
        <v>808</v>
      </c>
      <c r="W28" s="328"/>
      <c r="X28" s="328"/>
      <c r="Y28" s="328"/>
      <c r="Z28" s="328"/>
      <c r="AA28" s="328" t="s">
        <v>1598</v>
      </c>
      <c r="AB28" s="328"/>
      <c r="AC28" s="328"/>
      <c r="AD28" s="328" t="s">
        <v>808</v>
      </c>
      <c r="AE28" s="328"/>
      <c r="AF28" s="328"/>
      <c r="AG28" s="328"/>
      <c r="AH28" s="328" t="s">
        <v>1027</v>
      </c>
      <c r="AI28" s="328"/>
      <c r="AJ28" s="328"/>
      <c r="AK28" s="328"/>
      <c r="AL28" s="328" t="s">
        <v>1252</v>
      </c>
      <c r="AM28" s="328" t="s">
        <v>1253</v>
      </c>
      <c r="AN28" s="328"/>
      <c r="AO28" s="328"/>
      <c r="AP28" s="328" t="s">
        <v>808</v>
      </c>
      <c r="AQ28" s="328"/>
      <c r="AR28" s="328"/>
      <c r="AS28" s="328"/>
      <c r="AT28" s="328"/>
      <c r="AU28" s="328" t="s">
        <v>1232</v>
      </c>
      <c r="AV28" s="328" t="s">
        <v>1233</v>
      </c>
      <c r="AW28" s="328"/>
      <c r="AX28" s="328"/>
      <c r="AY28" s="365" t="s">
        <v>1599</v>
      </c>
      <c r="AZ28" s="328"/>
    </row>
    <row r="29" spans="3:52" ht="38.65" customHeight="1" x14ac:dyDescent="0.25">
      <c r="C29" s="387" t="s">
        <v>1120</v>
      </c>
      <c r="D29" s="26" t="s">
        <v>1017</v>
      </c>
      <c r="E29" s="26" t="s">
        <v>1137</v>
      </c>
      <c r="F29" s="26" t="s">
        <v>1196</v>
      </c>
      <c r="G29" s="26">
        <v>72646477</v>
      </c>
      <c r="H29" s="228">
        <v>0</v>
      </c>
      <c r="I29" s="360" t="s">
        <v>184</v>
      </c>
      <c r="J29" s="228">
        <v>370</v>
      </c>
      <c r="K29" s="361">
        <f t="shared" si="0"/>
        <v>370</v>
      </c>
      <c r="L29" s="228" t="s">
        <v>1270</v>
      </c>
      <c r="M29" s="328"/>
      <c r="N29" s="228" t="s">
        <v>1103</v>
      </c>
      <c r="O29" s="228"/>
      <c r="P29" s="228" t="s">
        <v>1226</v>
      </c>
      <c r="Q29" s="228"/>
      <c r="R29" s="328" t="s">
        <v>1104</v>
      </c>
      <c r="S29" s="343" t="s">
        <v>1237</v>
      </c>
      <c r="T29" s="343" t="s">
        <v>1238</v>
      </c>
      <c r="U29" s="343"/>
      <c r="V29" s="343" t="s">
        <v>1213</v>
      </c>
      <c r="W29" s="343"/>
      <c r="X29" s="343"/>
      <c r="Y29" s="343"/>
      <c r="Z29" s="328" t="s">
        <v>1213</v>
      </c>
      <c r="AA29" s="328" t="s">
        <v>1567</v>
      </c>
      <c r="AB29" s="343" t="s">
        <v>1269</v>
      </c>
      <c r="AC29" s="343"/>
      <c r="AD29" s="343" t="s">
        <v>1213</v>
      </c>
      <c r="AE29" s="343" t="s">
        <v>1600</v>
      </c>
      <c r="AF29" s="343" t="s">
        <v>1601</v>
      </c>
      <c r="AG29" s="343"/>
      <c r="AH29" s="328" t="s">
        <v>1213</v>
      </c>
      <c r="AI29" s="343"/>
      <c r="AJ29" s="343"/>
      <c r="AK29" s="343"/>
      <c r="AL29" s="328" t="s">
        <v>1213</v>
      </c>
      <c r="AM29" s="343" t="s">
        <v>1801</v>
      </c>
      <c r="AN29" s="343"/>
      <c r="AO29" s="343"/>
      <c r="AP29" s="343" t="s">
        <v>1213</v>
      </c>
      <c r="AQ29" s="343"/>
      <c r="AR29" s="343"/>
      <c r="AS29" s="343"/>
      <c r="AT29" s="328"/>
      <c r="AU29" s="347"/>
      <c r="AV29" s="347"/>
      <c r="AW29" s="347"/>
      <c r="AX29" s="347"/>
      <c r="AY29" s="377"/>
      <c r="AZ29" s="328"/>
    </row>
    <row r="30" spans="3:52" ht="38.65" customHeight="1" x14ac:dyDescent="0.25">
      <c r="C30" s="230" t="s">
        <v>1105</v>
      </c>
      <c r="D30" s="26" t="s">
        <v>1095</v>
      </c>
      <c r="E30" s="26" t="s">
        <v>1137</v>
      </c>
      <c r="F30" s="26" t="s">
        <v>1770</v>
      </c>
      <c r="G30" s="26">
        <v>72763607</v>
      </c>
      <c r="H30" s="228">
        <v>0</v>
      </c>
      <c r="I30" s="368" t="s">
        <v>184</v>
      </c>
      <c r="J30" s="228">
        <v>272</v>
      </c>
      <c r="K30" s="361">
        <v>165</v>
      </c>
      <c r="L30" s="228" t="s">
        <v>1904</v>
      </c>
      <c r="M30" s="228" t="s">
        <v>1103</v>
      </c>
      <c r="N30" s="228" t="s">
        <v>1103</v>
      </c>
      <c r="O30" s="228"/>
      <c r="P30" s="228"/>
      <c r="Q30" s="228"/>
      <c r="R30" s="328" t="s">
        <v>1213</v>
      </c>
      <c r="S30" s="328"/>
      <c r="T30" s="328" t="s">
        <v>1602</v>
      </c>
      <c r="U30" s="328"/>
      <c r="V30" s="328" t="s">
        <v>1213</v>
      </c>
      <c r="W30" s="328"/>
      <c r="X30" s="328" t="s">
        <v>1226</v>
      </c>
      <c r="Y30" s="328"/>
      <c r="Z30" s="328" t="s">
        <v>1213</v>
      </c>
      <c r="AA30" s="328"/>
      <c r="AB30" s="328" t="s">
        <v>1903</v>
      </c>
      <c r="AC30" s="328"/>
      <c r="AD30" s="328" t="s">
        <v>1213</v>
      </c>
      <c r="AE30" s="328"/>
      <c r="AF30" s="328"/>
      <c r="AG30" s="328"/>
      <c r="AH30" s="328" t="s">
        <v>1213</v>
      </c>
      <c r="AI30" s="337"/>
      <c r="AJ30" s="337" t="s">
        <v>1027</v>
      </c>
      <c r="AK30" s="337"/>
      <c r="AL30" s="328" t="s">
        <v>1771</v>
      </c>
      <c r="AM30" s="337" t="s">
        <v>1772</v>
      </c>
      <c r="AN30" s="337" t="s">
        <v>1125</v>
      </c>
      <c r="AO30" s="337"/>
      <c r="AP30" s="328" t="s">
        <v>1213</v>
      </c>
      <c r="AQ30" s="328" t="s">
        <v>1773</v>
      </c>
      <c r="AR30" s="328" t="s">
        <v>1774</v>
      </c>
      <c r="AS30" s="328"/>
      <c r="AT30" s="328" t="s">
        <v>1275</v>
      </c>
      <c r="AU30" s="328" t="s">
        <v>1775</v>
      </c>
      <c r="AV30" s="328" t="s">
        <v>1604</v>
      </c>
      <c r="AW30" s="364"/>
      <c r="AX30" s="328"/>
      <c r="AY30" s="365"/>
      <c r="AZ30" s="328"/>
    </row>
    <row r="31" spans="3:52" ht="38.65" customHeight="1" x14ac:dyDescent="0.25">
      <c r="C31" s="230" t="s">
        <v>1116</v>
      </c>
      <c r="D31" s="26" t="s">
        <v>1107</v>
      </c>
      <c r="E31" s="26" t="s">
        <v>1137</v>
      </c>
      <c r="F31" s="26" t="s">
        <v>436</v>
      </c>
      <c r="G31" s="26">
        <v>72267692</v>
      </c>
      <c r="H31" s="228">
        <v>0</v>
      </c>
      <c r="I31" s="360" t="s">
        <v>184</v>
      </c>
      <c r="J31" s="228">
        <v>62</v>
      </c>
      <c r="K31" s="361">
        <f t="shared" si="0"/>
        <v>62</v>
      </c>
      <c r="L31" s="228" t="s">
        <v>1761</v>
      </c>
      <c r="M31" s="328"/>
      <c r="N31" s="228" t="s">
        <v>1103</v>
      </c>
      <c r="O31" s="228" t="s">
        <v>1605</v>
      </c>
      <c r="P31" s="228"/>
      <c r="Q31" s="228"/>
      <c r="R31" s="228" t="s">
        <v>1104</v>
      </c>
      <c r="S31" s="228"/>
      <c r="T31" s="228" t="s">
        <v>1226</v>
      </c>
      <c r="U31" s="228"/>
      <c r="V31" s="26" t="s">
        <v>1213</v>
      </c>
      <c r="W31" s="328"/>
      <c r="X31" s="26" t="s">
        <v>1226</v>
      </c>
      <c r="Y31" s="328"/>
      <c r="Z31" s="328" t="s">
        <v>1213</v>
      </c>
      <c r="AA31" s="328" t="s">
        <v>1762</v>
      </c>
      <c r="AB31" s="328" t="s">
        <v>1763</v>
      </c>
      <c r="AC31" s="328"/>
      <c r="AD31" s="328" t="s">
        <v>1213</v>
      </c>
      <c r="AE31" s="328"/>
      <c r="AF31" s="328" t="s">
        <v>1769</v>
      </c>
      <c r="AG31" s="328"/>
      <c r="AH31" s="328" t="s">
        <v>1213</v>
      </c>
      <c r="AI31" s="328"/>
      <c r="AJ31" s="328" t="s">
        <v>1235</v>
      </c>
      <c r="AK31" s="328"/>
      <c r="AL31" s="328" t="s">
        <v>1603</v>
      </c>
      <c r="AM31" s="328" t="s">
        <v>1764</v>
      </c>
      <c r="AN31" s="328" t="s">
        <v>1765</v>
      </c>
      <c r="AO31" s="328"/>
      <c r="AP31" s="328" t="s">
        <v>1213</v>
      </c>
      <c r="AQ31" s="328"/>
      <c r="AR31" s="328"/>
      <c r="AS31" s="328"/>
      <c r="AT31" s="328" t="s">
        <v>1231</v>
      </c>
      <c r="AU31" s="328" t="s">
        <v>1766</v>
      </c>
      <c r="AV31" s="328" t="s">
        <v>1767</v>
      </c>
      <c r="AW31" s="328"/>
      <c r="AX31" s="328" t="s">
        <v>1768</v>
      </c>
      <c r="AY31" s="365"/>
      <c r="AZ31" s="328"/>
    </row>
    <row r="32" spans="3:52" ht="38.65" customHeight="1" x14ac:dyDescent="0.25">
      <c r="C32" s="230" t="s">
        <v>1117</v>
      </c>
      <c r="D32" s="26" t="s">
        <v>1106</v>
      </c>
      <c r="E32" s="26" t="s">
        <v>1137</v>
      </c>
      <c r="F32" s="26" t="s">
        <v>1196</v>
      </c>
      <c r="G32" s="26">
        <v>72646477</v>
      </c>
      <c r="H32" s="228">
        <v>0</v>
      </c>
      <c r="I32" s="360" t="s">
        <v>184</v>
      </c>
      <c r="J32" s="228">
        <v>317</v>
      </c>
      <c r="K32" s="361">
        <f t="shared" si="0"/>
        <v>317</v>
      </c>
      <c r="L32" s="228" t="s">
        <v>1606</v>
      </c>
      <c r="M32" s="328" t="s">
        <v>1607</v>
      </c>
      <c r="N32" s="328" t="s">
        <v>1213</v>
      </c>
      <c r="O32" s="328" t="s">
        <v>1608</v>
      </c>
      <c r="P32" s="328" t="s">
        <v>1609</v>
      </c>
      <c r="Q32" s="328"/>
      <c r="R32" s="328" t="s">
        <v>1268</v>
      </c>
      <c r="S32" s="328" t="s">
        <v>1276</v>
      </c>
      <c r="T32" s="328"/>
      <c r="U32" s="328"/>
      <c r="V32" s="328" t="s">
        <v>1213</v>
      </c>
      <c r="W32" s="328"/>
      <c r="X32" s="328"/>
      <c r="Y32" s="328"/>
      <c r="Z32" s="328" t="s">
        <v>1213</v>
      </c>
      <c r="AA32" s="328" t="s">
        <v>1567</v>
      </c>
      <c r="AB32" s="328" t="s">
        <v>1110</v>
      </c>
      <c r="AC32" s="328"/>
      <c r="AD32" s="328" t="s">
        <v>1213</v>
      </c>
      <c r="AE32" s="328"/>
      <c r="AF32" s="328" t="s">
        <v>1234</v>
      </c>
      <c r="AG32" s="328"/>
      <c r="AH32" s="328" t="s">
        <v>1213</v>
      </c>
      <c r="AI32" s="328" t="s">
        <v>1610</v>
      </c>
      <c r="AJ32" s="328" t="s">
        <v>1111</v>
      </c>
      <c r="AK32" s="328"/>
      <c r="AL32" s="328" t="s">
        <v>1213</v>
      </c>
      <c r="AM32" s="328" t="s">
        <v>1896</v>
      </c>
      <c r="AN32" s="328"/>
      <c r="AO32" s="328"/>
      <c r="AP32" s="328" t="s">
        <v>1213</v>
      </c>
      <c r="AQ32" s="328"/>
      <c r="AR32" s="328"/>
      <c r="AS32" s="328"/>
      <c r="AT32" s="388" t="s">
        <v>1611</v>
      </c>
      <c r="AU32" s="328"/>
      <c r="AV32" s="328" t="s">
        <v>1239</v>
      </c>
      <c r="AW32" s="328"/>
      <c r="AX32" s="328"/>
      <c r="AY32" s="365" t="s">
        <v>1897</v>
      </c>
      <c r="AZ32" s="328"/>
    </row>
    <row r="33" spans="3:52" ht="38.65" customHeight="1" x14ac:dyDescent="0.25">
      <c r="C33" s="389" t="s">
        <v>1118</v>
      </c>
      <c r="D33" s="111" t="s">
        <v>1109</v>
      </c>
      <c r="E33" s="111" t="s">
        <v>1137</v>
      </c>
      <c r="F33" s="111" t="s">
        <v>1770</v>
      </c>
      <c r="G33" s="111">
        <v>72763607</v>
      </c>
      <c r="H33" s="240">
        <v>0</v>
      </c>
      <c r="I33" s="360" t="s">
        <v>184</v>
      </c>
      <c r="J33" s="240">
        <v>260</v>
      </c>
      <c r="K33" s="390">
        <f t="shared" si="0"/>
        <v>260</v>
      </c>
      <c r="L33" s="228" t="s">
        <v>1242</v>
      </c>
      <c r="M33" s="391"/>
      <c r="N33" s="391" t="s">
        <v>1213</v>
      </c>
      <c r="O33" s="391"/>
      <c r="P33" s="391" t="s">
        <v>1226</v>
      </c>
      <c r="Q33" s="391"/>
      <c r="R33" s="391" t="s">
        <v>1255</v>
      </c>
      <c r="S33" s="391" t="s">
        <v>1256</v>
      </c>
      <c r="T33" s="391"/>
      <c r="U33" s="391"/>
      <c r="V33" s="391" t="s">
        <v>1223</v>
      </c>
      <c r="W33" s="391"/>
      <c r="X33" s="391" t="s">
        <v>1612</v>
      </c>
      <c r="Y33" s="391"/>
      <c r="Z33" s="391" t="s">
        <v>1213</v>
      </c>
      <c r="AA33" s="391"/>
      <c r="AB33" s="391" t="s">
        <v>1613</v>
      </c>
      <c r="AC33" s="391"/>
      <c r="AD33" s="391" t="s">
        <v>1223</v>
      </c>
      <c r="AE33" s="391"/>
      <c r="AF33" s="391" t="s">
        <v>1024</v>
      </c>
      <c r="AG33" s="391"/>
      <c r="AH33" s="391" t="s">
        <v>1213</v>
      </c>
      <c r="AI33" s="391"/>
      <c r="AJ33" s="391" t="s">
        <v>1025</v>
      </c>
      <c r="AK33" s="391"/>
      <c r="AL33" s="391" t="s">
        <v>1213</v>
      </c>
      <c r="AM33" s="391" t="s">
        <v>1083</v>
      </c>
      <c r="AN33" s="391" t="s">
        <v>1125</v>
      </c>
      <c r="AO33" s="391"/>
      <c r="AP33" s="391" t="s">
        <v>1213</v>
      </c>
      <c r="AQ33" s="391"/>
      <c r="AR33" s="391"/>
      <c r="AS33" s="391"/>
      <c r="AT33" s="392" t="s">
        <v>1049</v>
      </c>
      <c r="AU33" s="391" t="s">
        <v>1889</v>
      </c>
      <c r="AV33" s="391" t="s">
        <v>1776</v>
      </c>
      <c r="AW33" s="391"/>
      <c r="AX33" s="391"/>
      <c r="AY33" s="393"/>
      <c r="AZ33" s="328"/>
    </row>
    <row r="34" spans="3:52" ht="38.65" customHeight="1" x14ac:dyDescent="0.25">
      <c r="C34" s="389" t="s">
        <v>28</v>
      </c>
      <c r="D34" s="111" t="s">
        <v>1614</v>
      </c>
      <c r="E34" s="111" t="s">
        <v>1137</v>
      </c>
      <c r="F34" s="111" t="s">
        <v>1615</v>
      </c>
      <c r="G34" s="111">
        <v>75393136</v>
      </c>
      <c r="H34" s="240">
        <v>0</v>
      </c>
      <c r="I34" s="360" t="s">
        <v>184</v>
      </c>
      <c r="J34" s="240">
        <v>0</v>
      </c>
      <c r="K34" s="390">
        <v>0</v>
      </c>
      <c r="L34" s="240" t="s">
        <v>1616</v>
      </c>
      <c r="M34" s="391"/>
      <c r="N34" s="391"/>
      <c r="O34" s="391"/>
      <c r="P34" s="391"/>
      <c r="Q34" s="391"/>
      <c r="R34" s="391"/>
      <c r="S34" s="391"/>
      <c r="T34" s="391"/>
      <c r="U34" s="391"/>
      <c r="V34" s="391"/>
      <c r="W34" s="391"/>
      <c r="X34" s="391"/>
      <c r="Y34" s="391"/>
      <c r="Z34" s="391"/>
      <c r="AA34" s="391"/>
      <c r="AB34" s="391"/>
      <c r="AC34" s="391"/>
      <c r="AD34" s="391"/>
      <c r="AE34" s="391"/>
      <c r="AF34" s="391"/>
      <c r="AG34" s="391"/>
      <c r="AH34" s="391"/>
      <c r="AI34" s="391"/>
      <c r="AJ34" s="391"/>
      <c r="AK34" s="391"/>
      <c r="AL34" s="391"/>
      <c r="AM34" s="391"/>
      <c r="AN34" s="391"/>
      <c r="AO34" s="391"/>
      <c r="AP34" s="391"/>
      <c r="AQ34" s="391"/>
      <c r="AR34" s="391"/>
      <c r="AS34" s="391"/>
      <c r="AT34" s="394"/>
      <c r="AU34" s="391"/>
      <c r="AV34" s="391"/>
      <c r="AW34" s="391"/>
      <c r="AX34" s="391"/>
      <c r="AY34" s="393" t="s">
        <v>1617</v>
      </c>
      <c r="AZ34" s="328"/>
    </row>
    <row r="35" spans="3:52" ht="38.65" customHeight="1" x14ac:dyDescent="0.2">
      <c r="C35" s="230" t="s">
        <v>1618</v>
      </c>
      <c r="D35" s="238" t="s">
        <v>1619</v>
      </c>
      <c r="E35" s="26" t="s">
        <v>1137</v>
      </c>
      <c r="F35" s="238"/>
      <c r="G35" s="26"/>
      <c r="H35" s="228"/>
      <c r="I35" s="395" t="s">
        <v>1620</v>
      </c>
      <c r="J35" s="228"/>
      <c r="K35" s="396">
        <v>25</v>
      </c>
      <c r="L35" s="397" t="s">
        <v>1077</v>
      </c>
      <c r="M35" s="228"/>
      <c r="N35" s="228"/>
      <c r="O35" s="228"/>
      <c r="P35" s="228"/>
      <c r="Q35" s="238"/>
      <c r="R35" s="343"/>
      <c r="S35" s="328"/>
      <c r="T35" s="328"/>
      <c r="U35" s="328"/>
      <c r="V35" s="328"/>
      <c r="W35" s="328"/>
      <c r="X35" s="328"/>
      <c r="Y35" s="328"/>
      <c r="Z35" s="328"/>
      <c r="AA35" s="328" t="s">
        <v>1621</v>
      </c>
      <c r="AB35" s="398" t="s">
        <v>1622</v>
      </c>
      <c r="AC35" s="328"/>
      <c r="AD35" s="328"/>
      <c r="AE35" s="328"/>
      <c r="AF35" s="399"/>
      <c r="AG35" s="328"/>
      <c r="AH35" s="328"/>
      <c r="AI35" s="400"/>
      <c r="AJ35" s="400"/>
      <c r="AK35" s="328"/>
      <c r="AL35" s="401"/>
      <c r="AM35" s="401"/>
      <c r="AN35" s="328"/>
      <c r="AO35" s="328"/>
      <c r="AP35" s="328"/>
      <c r="AQ35" s="24"/>
      <c r="AR35" s="24"/>
      <c r="AS35" s="328"/>
      <c r="AT35" s="328"/>
      <c r="AU35" s="328"/>
      <c r="AV35" s="328"/>
      <c r="AW35" s="328"/>
      <c r="AX35" s="328"/>
      <c r="AY35" s="365"/>
      <c r="AZ35" s="328"/>
    </row>
    <row r="36" spans="3:52" ht="38.65" customHeight="1" x14ac:dyDescent="0.25">
      <c r="C36" s="230" t="s">
        <v>1623</v>
      </c>
      <c r="D36" s="238" t="s">
        <v>1624</v>
      </c>
      <c r="E36" s="26" t="s">
        <v>1137</v>
      </c>
      <c r="F36" s="238"/>
      <c r="G36" s="26"/>
      <c r="H36" s="228"/>
      <c r="I36" s="395" t="s">
        <v>1620</v>
      </c>
      <c r="J36" s="228"/>
      <c r="K36" s="402">
        <v>629</v>
      </c>
      <c r="L36" s="403" t="s">
        <v>1625</v>
      </c>
      <c r="M36" s="228"/>
      <c r="N36" s="228"/>
      <c r="O36" s="228"/>
      <c r="P36" s="228"/>
      <c r="Q36" s="238"/>
      <c r="R36" s="343"/>
      <c r="S36" s="328"/>
      <c r="T36" s="328"/>
      <c r="U36" s="328"/>
      <c r="V36" s="328"/>
      <c r="W36" s="328"/>
      <c r="X36" s="328"/>
      <c r="Y36" s="328"/>
      <c r="Z36" s="328"/>
      <c r="AA36" s="328"/>
      <c r="AB36" s="328"/>
      <c r="AC36" s="328"/>
      <c r="AD36" s="328"/>
      <c r="AE36" s="404" t="s">
        <v>1626</v>
      </c>
      <c r="AF36" s="404" t="s">
        <v>1627</v>
      </c>
      <c r="AG36" s="328"/>
      <c r="AH36" s="328"/>
      <c r="AI36" s="405"/>
      <c r="AJ36" s="405"/>
      <c r="AK36" s="328"/>
      <c r="AL36" s="406" t="s">
        <v>1628</v>
      </c>
      <c r="AM36" s="406" t="s">
        <v>1629</v>
      </c>
      <c r="AN36" s="328"/>
      <c r="AO36" s="328"/>
      <c r="AP36" s="328"/>
      <c r="AQ36" s="328" t="s">
        <v>1630</v>
      </c>
      <c r="AR36" s="328" t="s">
        <v>1631</v>
      </c>
      <c r="AS36" s="328"/>
      <c r="AT36" s="328"/>
      <c r="AU36" s="328"/>
      <c r="AV36" s="328"/>
      <c r="AW36" s="328"/>
      <c r="AX36" s="328"/>
      <c r="AY36" s="365"/>
      <c r="AZ36" s="328"/>
    </row>
    <row r="37" spans="3:52" ht="38.65" customHeight="1" x14ac:dyDescent="0.2">
      <c r="C37" s="230" t="s">
        <v>1632</v>
      </c>
      <c r="D37" s="238" t="s">
        <v>1633</v>
      </c>
      <c r="E37" s="26" t="s">
        <v>1137</v>
      </c>
      <c r="F37" s="238"/>
      <c r="G37" s="26"/>
      <c r="H37" s="228"/>
      <c r="I37" s="407" t="s">
        <v>1634</v>
      </c>
      <c r="J37" s="228"/>
      <c r="K37" s="402">
        <v>536</v>
      </c>
      <c r="L37" s="408" t="s">
        <v>1270</v>
      </c>
      <c r="M37" s="228"/>
      <c r="N37" s="228"/>
      <c r="O37" s="228"/>
      <c r="P37" s="228"/>
      <c r="Q37" s="238"/>
      <c r="R37" s="343"/>
      <c r="S37" s="328"/>
      <c r="T37" s="328"/>
      <c r="U37" s="328"/>
      <c r="V37" s="328"/>
      <c r="W37" s="328"/>
      <c r="X37" s="328"/>
      <c r="Y37" s="328"/>
      <c r="Z37" s="328"/>
      <c r="AA37" s="398" t="s">
        <v>1635</v>
      </c>
      <c r="AB37" s="398" t="s">
        <v>1636</v>
      </c>
      <c r="AC37" s="328"/>
      <c r="AD37" s="328"/>
      <c r="AE37" s="328"/>
      <c r="AF37" s="409"/>
      <c r="AG37" s="328"/>
      <c r="AH37" s="328"/>
      <c r="AI37" s="410"/>
      <c r="AJ37" s="410"/>
      <c r="AK37" s="328"/>
      <c r="AL37" s="411"/>
      <c r="AM37" s="411"/>
      <c r="AN37" s="328"/>
      <c r="AO37" s="328"/>
      <c r="AP37" s="328"/>
      <c r="AQ37" s="25"/>
      <c r="AR37" s="25"/>
      <c r="AS37" s="328"/>
      <c r="AT37" s="328"/>
      <c r="AU37" s="404" t="s">
        <v>1637</v>
      </c>
      <c r="AV37" s="328" t="s">
        <v>1638</v>
      </c>
      <c r="AW37" s="328"/>
      <c r="AX37" s="328"/>
      <c r="AY37" s="365"/>
      <c r="AZ37" s="328"/>
    </row>
    <row r="38" spans="3:52" ht="38.65" customHeight="1" x14ac:dyDescent="0.2">
      <c r="C38" s="230" t="s">
        <v>1639</v>
      </c>
      <c r="D38" s="238" t="s">
        <v>1640</v>
      </c>
      <c r="E38" s="26" t="s">
        <v>1137</v>
      </c>
      <c r="F38" s="238"/>
      <c r="G38" s="26"/>
      <c r="H38" s="228"/>
      <c r="I38" s="395" t="s">
        <v>1641</v>
      </c>
      <c r="J38" s="228"/>
      <c r="K38" s="396">
        <v>1078</v>
      </c>
      <c r="L38" s="332" t="s">
        <v>1077</v>
      </c>
      <c r="M38" s="228"/>
      <c r="N38" s="228"/>
      <c r="O38" s="228"/>
      <c r="P38" s="228"/>
      <c r="Q38" s="238"/>
      <c r="R38" s="343"/>
      <c r="S38" s="328"/>
      <c r="T38" s="328"/>
      <c r="U38" s="328"/>
      <c r="V38" s="328"/>
      <c r="W38" s="328"/>
      <c r="X38" s="328"/>
      <c r="Y38" s="328"/>
      <c r="Z38" s="328"/>
      <c r="AA38" s="328"/>
      <c r="AB38" s="328"/>
      <c r="AC38" s="328"/>
      <c r="AD38" s="328"/>
      <c r="AE38" s="328"/>
      <c r="AF38" s="409"/>
      <c r="AG38" s="328"/>
      <c r="AH38" s="328"/>
      <c r="AI38" s="412" t="s">
        <v>1642</v>
      </c>
      <c r="AJ38" s="405" t="s">
        <v>1643</v>
      </c>
      <c r="AK38" s="328"/>
      <c r="AL38" s="411" t="s">
        <v>1644</v>
      </c>
      <c r="AM38" s="411" t="s">
        <v>1645</v>
      </c>
      <c r="AN38" s="328"/>
      <c r="AO38" s="328"/>
      <c r="AP38" s="328"/>
      <c r="AQ38" s="25"/>
      <c r="AR38" s="25"/>
      <c r="AS38" s="328"/>
      <c r="AT38" s="328"/>
      <c r="AU38" s="328"/>
      <c r="AV38" s="328"/>
      <c r="AW38" s="328"/>
      <c r="AX38" s="328"/>
      <c r="AY38" s="365"/>
      <c r="AZ38" s="328"/>
    </row>
    <row r="39" spans="3:52" ht="38.65" customHeight="1" x14ac:dyDescent="0.2">
      <c r="C39" s="230" t="s">
        <v>1646</v>
      </c>
      <c r="D39" s="238" t="s">
        <v>1647</v>
      </c>
      <c r="E39" s="26" t="s">
        <v>1137</v>
      </c>
      <c r="F39" s="238"/>
      <c r="G39" s="26"/>
      <c r="H39" s="228"/>
      <c r="I39" s="395" t="s">
        <v>1648</v>
      </c>
      <c r="J39" s="228"/>
      <c r="K39" s="228">
        <v>86</v>
      </c>
      <c r="L39" s="328" t="s">
        <v>1077</v>
      </c>
      <c r="M39" s="228"/>
      <c r="N39" s="228"/>
      <c r="O39" s="228"/>
      <c r="P39" s="228"/>
      <c r="Q39" s="238"/>
      <c r="R39" s="343"/>
      <c r="S39" s="328"/>
      <c r="T39" s="328"/>
      <c r="U39" s="328"/>
      <c r="V39" s="328"/>
      <c r="W39" s="328"/>
      <c r="X39" s="328"/>
      <c r="Y39" s="328"/>
      <c r="Z39" s="328"/>
      <c r="AA39" s="328"/>
      <c r="AB39" s="328"/>
      <c r="AC39" s="328"/>
      <c r="AD39" s="328"/>
      <c r="AE39" s="328"/>
      <c r="AF39" s="409"/>
      <c r="AG39" s="328"/>
      <c r="AH39" s="328"/>
      <c r="AI39" s="413"/>
      <c r="AJ39" s="413"/>
      <c r="AK39" s="328"/>
      <c r="AL39" s="411"/>
      <c r="AM39" s="411"/>
      <c r="AN39" s="328"/>
      <c r="AO39" s="328"/>
      <c r="AP39" s="328"/>
      <c r="AQ39" s="25"/>
      <c r="AR39" s="25"/>
      <c r="AS39" s="328"/>
      <c r="AT39" s="328"/>
      <c r="AU39" s="328" t="s">
        <v>1649</v>
      </c>
      <c r="AV39" s="328" t="s">
        <v>1650</v>
      </c>
      <c r="AW39" s="328"/>
      <c r="AX39" s="328"/>
      <c r="AY39" s="365"/>
      <c r="AZ39" s="328"/>
    </row>
    <row r="40" spans="3:52" ht="38.65" customHeight="1" x14ac:dyDescent="0.2">
      <c r="C40" s="230" t="s">
        <v>1651</v>
      </c>
      <c r="D40" s="238" t="s">
        <v>1652</v>
      </c>
      <c r="E40" s="26" t="s">
        <v>1137</v>
      </c>
      <c r="F40" s="238"/>
      <c r="G40" s="26"/>
      <c r="H40" s="228"/>
      <c r="I40" s="395" t="s">
        <v>1648</v>
      </c>
      <c r="J40" s="228"/>
      <c r="K40" s="396">
        <v>189</v>
      </c>
      <c r="L40" s="367" t="s">
        <v>1077</v>
      </c>
      <c r="M40" s="228"/>
      <c r="N40" s="228"/>
      <c r="O40" s="228"/>
      <c r="P40" s="228"/>
      <c r="Q40" s="238"/>
      <c r="R40" s="343"/>
      <c r="S40" s="328"/>
      <c r="T40" s="328"/>
      <c r="U40" s="328"/>
      <c r="V40" s="328"/>
      <c r="W40" s="328"/>
      <c r="X40" s="328"/>
      <c r="Y40" s="328"/>
      <c r="Z40" s="328"/>
      <c r="AA40" s="328" t="s">
        <v>1653</v>
      </c>
      <c r="AB40" s="328" t="s">
        <v>1654</v>
      </c>
      <c r="AC40" s="328"/>
      <c r="AD40" s="328"/>
      <c r="AE40" s="328"/>
      <c r="AF40" s="409"/>
      <c r="AG40" s="328"/>
      <c r="AH40" s="328"/>
      <c r="AI40" s="413"/>
      <c r="AJ40" s="413"/>
      <c r="AK40" s="328"/>
      <c r="AL40" s="411"/>
      <c r="AM40" s="411"/>
      <c r="AN40" s="328"/>
      <c r="AO40" s="328"/>
      <c r="AP40" s="328"/>
      <c r="AQ40" s="25"/>
      <c r="AR40" s="25"/>
      <c r="AS40" s="328"/>
      <c r="AT40" s="328"/>
      <c r="AU40" s="328"/>
      <c r="AV40" s="328"/>
      <c r="AW40" s="328"/>
      <c r="AX40" s="328"/>
      <c r="AY40" s="365"/>
      <c r="AZ40" s="328"/>
    </row>
    <row r="41" spans="3:52" ht="38.65" customHeight="1" x14ac:dyDescent="0.2">
      <c r="C41" s="230" t="s">
        <v>1655</v>
      </c>
      <c r="D41" s="238" t="s">
        <v>1656</v>
      </c>
      <c r="E41" s="26" t="s">
        <v>1137</v>
      </c>
      <c r="F41" s="238"/>
      <c r="G41" s="26"/>
      <c r="H41" s="228"/>
      <c r="I41" s="395" t="s">
        <v>1657</v>
      </c>
      <c r="J41" s="228"/>
      <c r="K41" s="396">
        <v>1312</v>
      </c>
      <c r="L41" s="332" t="s">
        <v>1077</v>
      </c>
      <c r="M41" s="228"/>
      <c r="N41" s="228"/>
      <c r="O41" s="228"/>
      <c r="P41" s="228"/>
      <c r="Q41" s="238"/>
      <c r="R41" s="343"/>
      <c r="S41" s="328"/>
      <c r="T41" s="328"/>
      <c r="U41" s="328"/>
      <c r="V41" s="328"/>
      <c r="W41" s="328"/>
      <c r="X41" s="328"/>
      <c r="Y41" s="328"/>
      <c r="Z41" s="328"/>
      <c r="AA41" s="328"/>
      <c r="AB41" s="328"/>
      <c r="AC41" s="328"/>
      <c r="AD41" s="328"/>
      <c r="AE41" s="328" t="s">
        <v>1658</v>
      </c>
      <c r="AF41" s="409" t="s">
        <v>1659</v>
      </c>
      <c r="AG41" s="328"/>
      <c r="AH41" s="328"/>
      <c r="AI41" s="413"/>
      <c r="AJ41" s="413"/>
      <c r="AK41" s="328"/>
      <c r="AL41" s="411"/>
      <c r="AM41" s="411"/>
      <c r="AN41" s="328"/>
      <c r="AO41" s="328"/>
      <c r="AP41" s="328"/>
      <c r="AQ41" s="328"/>
      <c r="AR41" s="328"/>
      <c r="AS41" s="328"/>
      <c r="AT41" s="328"/>
      <c r="AU41" s="328" t="s">
        <v>1660</v>
      </c>
      <c r="AV41" s="328" t="s">
        <v>1661</v>
      </c>
      <c r="AW41" s="328"/>
      <c r="AX41" s="328"/>
      <c r="AY41" s="365"/>
      <c r="AZ41" s="328"/>
    </row>
    <row r="42" spans="3:52" ht="38.65" customHeight="1" x14ac:dyDescent="0.2">
      <c r="C42" s="230" t="s">
        <v>1662</v>
      </c>
      <c r="D42" s="238" t="s">
        <v>1663</v>
      </c>
      <c r="E42" s="26" t="s">
        <v>1137</v>
      </c>
      <c r="F42" s="238"/>
      <c r="G42" s="26"/>
      <c r="H42" s="228"/>
      <c r="I42" s="395" t="s">
        <v>1657</v>
      </c>
      <c r="J42" s="228"/>
      <c r="K42" s="396">
        <v>18</v>
      </c>
      <c r="L42" s="332" t="s">
        <v>1077</v>
      </c>
      <c r="M42" s="228"/>
      <c r="N42" s="228"/>
      <c r="O42" s="228"/>
      <c r="P42" s="228"/>
      <c r="Q42" s="238"/>
      <c r="R42" s="343"/>
      <c r="S42" s="328"/>
      <c r="T42" s="328"/>
      <c r="U42" s="328"/>
      <c r="V42" s="328"/>
      <c r="W42" s="328"/>
      <c r="X42" s="328"/>
      <c r="Y42" s="328"/>
      <c r="Z42" s="328"/>
      <c r="AA42" s="328" t="s">
        <v>1664</v>
      </c>
      <c r="AB42" s="328" t="s">
        <v>1665</v>
      </c>
      <c r="AC42" s="328"/>
      <c r="AD42" s="328"/>
      <c r="AE42" s="414"/>
      <c r="AF42" s="399"/>
      <c r="AG42" s="328"/>
      <c r="AH42" s="328"/>
      <c r="AI42" s="400"/>
      <c r="AJ42" s="400"/>
      <c r="AK42" s="328"/>
      <c r="AL42" s="411"/>
      <c r="AM42" s="411"/>
      <c r="AN42" s="328"/>
      <c r="AO42" s="328"/>
      <c r="AP42" s="328"/>
      <c r="AQ42" s="24"/>
      <c r="AR42" s="24"/>
      <c r="AS42" s="328"/>
      <c r="AT42" s="328"/>
      <c r="AU42" s="328"/>
      <c r="AV42" s="328"/>
      <c r="AW42" s="328"/>
      <c r="AX42" s="328"/>
      <c r="AY42" s="365"/>
      <c r="AZ42" s="328"/>
    </row>
    <row r="43" spans="3:52" ht="38.65" customHeight="1" x14ac:dyDescent="0.2">
      <c r="C43" s="230" t="s">
        <v>1666</v>
      </c>
      <c r="D43" s="238" t="s">
        <v>1667</v>
      </c>
      <c r="E43" s="26" t="s">
        <v>1137</v>
      </c>
      <c r="F43" s="238"/>
      <c r="G43" s="26"/>
      <c r="H43" s="228"/>
      <c r="I43" s="368" t="s">
        <v>1668</v>
      </c>
      <c r="J43" s="228"/>
      <c r="K43" s="396"/>
      <c r="L43" s="337" t="s">
        <v>1669</v>
      </c>
      <c r="M43" s="228"/>
      <c r="N43" s="228"/>
      <c r="O43" s="228"/>
      <c r="P43" s="228"/>
      <c r="Q43" s="238"/>
      <c r="R43" s="343"/>
      <c r="S43" s="328"/>
      <c r="T43" s="328"/>
      <c r="U43" s="328"/>
      <c r="V43" s="328"/>
      <c r="W43" s="328"/>
      <c r="X43" s="328"/>
      <c r="Y43" s="328"/>
      <c r="Z43" s="328"/>
      <c r="AA43" s="328"/>
      <c r="AB43" s="328"/>
      <c r="AC43" s="328"/>
      <c r="AD43" s="328"/>
      <c r="AE43" s="328"/>
      <c r="AF43" s="409"/>
      <c r="AG43" s="328"/>
      <c r="AH43" s="328"/>
      <c r="AI43" s="400"/>
      <c r="AJ43" s="400"/>
      <c r="AK43" s="328"/>
      <c r="AL43" s="411"/>
      <c r="AM43" s="411"/>
      <c r="AN43" s="328"/>
      <c r="AO43" s="328"/>
      <c r="AP43" s="328"/>
      <c r="AQ43" s="25"/>
      <c r="AR43" s="25"/>
      <c r="AS43" s="328"/>
      <c r="AT43" s="328"/>
      <c r="AU43" s="328"/>
      <c r="AV43" s="328"/>
      <c r="AW43" s="328"/>
      <c r="AX43" s="328"/>
      <c r="AY43" s="365"/>
      <c r="AZ43" s="328"/>
    </row>
    <row r="44" spans="3:52" ht="38.65" customHeight="1" x14ac:dyDescent="0.2">
      <c r="C44" s="230" t="s">
        <v>1670</v>
      </c>
      <c r="D44" s="238" t="s">
        <v>1671</v>
      </c>
      <c r="E44" s="26" t="s">
        <v>1137</v>
      </c>
      <c r="F44" s="238" t="s">
        <v>1672</v>
      </c>
      <c r="G44" s="26"/>
      <c r="H44" s="228"/>
      <c r="I44" s="228"/>
      <c r="J44" s="228"/>
      <c r="K44" s="367">
        <v>2800</v>
      </c>
      <c r="L44" s="415"/>
      <c r="M44" s="228"/>
      <c r="N44" s="228"/>
      <c r="O44" s="228"/>
      <c r="P44" s="228"/>
      <c r="Q44" s="238"/>
      <c r="R44" s="343"/>
      <c r="S44" s="328"/>
      <c r="T44" s="328"/>
      <c r="U44" s="328"/>
      <c r="V44" s="328"/>
      <c r="W44" s="328"/>
      <c r="X44" s="328"/>
      <c r="Y44" s="328"/>
      <c r="Z44" s="328"/>
      <c r="AA44" s="328"/>
      <c r="AB44" s="328"/>
      <c r="AC44" s="328"/>
      <c r="AD44" s="328"/>
      <c r="AE44" s="328"/>
      <c r="AF44" s="328"/>
      <c r="AG44" s="328"/>
      <c r="AH44" s="328"/>
      <c r="AI44" s="328"/>
      <c r="AJ44" s="328"/>
      <c r="AK44" s="328"/>
      <c r="AL44" s="328"/>
      <c r="AM44" s="328"/>
      <c r="AN44" s="328"/>
      <c r="AO44" s="328"/>
      <c r="AP44" s="328"/>
      <c r="AQ44" s="328"/>
      <c r="AR44" s="328"/>
      <c r="AS44" s="328"/>
      <c r="AT44" s="328"/>
      <c r="AU44" s="328"/>
      <c r="AV44" s="328"/>
      <c r="AW44" s="328"/>
      <c r="AX44" s="328"/>
      <c r="AY44" s="365"/>
      <c r="AZ44" s="328"/>
    </row>
    <row r="45" spans="3:52" ht="38.65" customHeight="1" x14ac:dyDescent="0.2">
      <c r="C45" s="230" t="s">
        <v>1673</v>
      </c>
      <c r="D45" s="238" t="s">
        <v>1674</v>
      </c>
      <c r="E45" s="26" t="s">
        <v>1137</v>
      </c>
      <c r="F45" s="238" t="s">
        <v>1672</v>
      </c>
      <c r="G45" s="26"/>
      <c r="H45" s="228"/>
      <c r="I45" s="228"/>
      <c r="J45" s="228"/>
      <c r="K45" s="367">
        <v>4035</v>
      </c>
      <c r="L45" s="415"/>
      <c r="M45" s="228"/>
      <c r="N45" s="228"/>
      <c r="O45" s="228"/>
      <c r="P45" s="228"/>
      <c r="Q45" s="238"/>
      <c r="R45" s="343"/>
      <c r="S45" s="328"/>
      <c r="T45" s="328"/>
      <c r="U45" s="328"/>
      <c r="V45" s="328"/>
      <c r="W45" s="328"/>
      <c r="X45" s="328"/>
      <c r="Y45" s="328"/>
      <c r="Z45" s="328"/>
      <c r="AA45" s="328"/>
      <c r="AB45" s="328"/>
      <c r="AC45" s="328"/>
      <c r="AD45" s="328"/>
      <c r="AE45" s="328"/>
      <c r="AF45" s="328"/>
      <c r="AG45" s="328"/>
      <c r="AH45" s="328"/>
      <c r="AI45" s="328"/>
      <c r="AJ45" s="328"/>
      <c r="AK45" s="328"/>
      <c r="AL45" s="328"/>
      <c r="AM45" s="328"/>
      <c r="AN45" s="328"/>
      <c r="AO45" s="328"/>
      <c r="AP45" s="328"/>
      <c r="AQ45" s="328"/>
      <c r="AR45" s="328"/>
      <c r="AS45" s="328"/>
      <c r="AT45" s="328"/>
      <c r="AU45" s="328"/>
      <c r="AV45" s="328"/>
      <c r="AW45" s="328"/>
      <c r="AX45" s="328"/>
      <c r="AY45" s="365"/>
      <c r="AZ45" s="328"/>
    </row>
    <row r="46" spans="3:52" ht="38.65" customHeight="1" x14ac:dyDescent="0.25">
      <c r="C46" s="230" t="s">
        <v>1675</v>
      </c>
      <c r="D46" s="238" t="s">
        <v>1676</v>
      </c>
      <c r="E46" s="26" t="s">
        <v>851</v>
      </c>
      <c r="F46" s="238" t="s">
        <v>1672</v>
      </c>
      <c r="G46" s="26"/>
      <c r="H46" s="228"/>
      <c r="I46" s="416" t="s">
        <v>1677</v>
      </c>
      <c r="J46" s="228"/>
      <c r="K46" s="417">
        <v>2417</v>
      </c>
      <c r="L46" s="418" t="s">
        <v>1678</v>
      </c>
      <c r="M46" s="418" t="s">
        <v>1679</v>
      </c>
      <c r="N46" s="228"/>
      <c r="O46" s="418" t="s">
        <v>1680</v>
      </c>
      <c r="P46" s="418" t="s">
        <v>1681</v>
      </c>
      <c r="Q46" s="238"/>
      <c r="R46" s="343"/>
      <c r="S46" s="418" t="s">
        <v>1682</v>
      </c>
      <c r="T46" s="328"/>
      <c r="U46" s="328"/>
      <c r="V46" s="328"/>
      <c r="W46" s="419" t="s">
        <v>1683</v>
      </c>
      <c r="X46" s="419" t="s">
        <v>1684</v>
      </c>
      <c r="Y46" s="328"/>
      <c r="Z46" s="328"/>
      <c r="AA46" s="418" t="s">
        <v>1685</v>
      </c>
      <c r="AB46" s="418" t="s">
        <v>1686</v>
      </c>
      <c r="AC46" s="328"/>
      <c r="AD46" s="328"/>
      <c r="AE46" s="418" t="s">
        <v>1687</v>
      </c>
      <c r="AF46" s="418" t="s">
        <v>1688</v>
      </c>
      <c r="AG46" s="328"/>
      <c r="AH46" s="328"/>
      <c r="AI46" s="418" t="s">
        <v>1689</v>
      </c>
      <c r="AJ46" s="418" t="s">
        <v>1690</v>
      </c>
      <c r="AK46" s="328"/>
      <c r="AL46" s="328"/>
      <c r="AM46" s="418" t="s">
        <v>1691</v>
      </c>
      <c r="AN46" s="418" t="s">
        <v>1692</v>
      </c>
      <c r="AO46" s="420"/>
      <c r="AP46" s="328"/>
      <c r="AQ46" s="418" t="s">
        <v>1693</v>
      </c>
      <c r="AR46" s="421" t="s">
        <v>1694</v>
      </c>
      <c r="AS46" s="328"/>
      <c r="AT46" s="328"/>
      <c r="AU46" s="403" t="s">
        <v>1695</v>
      </c>
      <c r="AV46" s="403" t="s">
        <v>1696</v>
      </c>
      <c r="AW46" s="328"/>
      <c r="AX46" s="328"/>
      <c r="AY46" s="365"/>
      <c r="AZ46" s="328"/>
    </row>
    <row r="47" spans="3:52" ht="38.65" customHeight="1" x14ac:dyDescent="0.2">
      <c r="C47" s="230" t="s">
        <v>1697</v>
      </c>
      <c r="D47" s="238" t="s">
        <v>1698</v>
      </c>
      <c r="E47" s="26" t="s">
        <v>1137</v>
      </c>
      <c r="F47" s="238" t="s">
        <v>1672</v>
      </c>
      <c r="G47" s="26"/>
      <c r="H47" s="228"/>
      <c r="I47" s="228"/>
      <c r="J47" s="228"/>
      <c r="K47" s="367">
        <v>90</v>
      </c>
      <c r="L47" s="415"/>
      <c r="M47" s="228"/>
      <c r="N47" s="228"/>
      <c r="O47" s="228"/>
      <c r="P47" s="228"/>
      <c r="Q47" s="238"/>
      <c r="R47" s="343"/>
      <c r="S47" s="328"/>
      <c r="T47" s="328"/>
      <c r="U47" s="328"/>
      <c r="V47" s="328"/>
      <c r="W47" s="328"/>
      <c r="X47" s="328"/>
      <c r="Y47" s="328"/>
      <c r="Z47" s="328"/>
      <c r="AA47" s="328"/>
      <c r="AB47" s="328"/>
      <c r="AC47" s="328"/>
      <c r="AD47" s="328"/>
      <c r="AE47" s="328"/>
      <c r="AF47" s="328"/>
      <c r="AG47" s="328"/>
      <c r="AH47" s="328"/>
      <c r="AI47" s="328"/>
      <c r="AJ47" s="328"/>
      <c r="AK47" s="328"/>
      <c r="AL47" s="328"/>
      <c r="AM47" s="328"/>
      <c r="AN47" s="328"/>
      <c r="AO47" s="328"/>
      <c r="AP47" s="328"/>
      <c r="AQ47" s="328"/>
      <c r="AR47" s="328"/>
      <c r="AS47" s="328"/>
      <c r="AT47" s="328"/>
      <c r="AU47" s="328"/>
      <c r="AV47" s="328"/>
      <c r="AW47" s="328"/>
      <c r="AX47" s="328"/>
      <c r="AY47" s="365"/>
      <c r="AZ47" s="328"/>
    </row>
    <row r="48" spans="3:52" ht="38.65" customHeight="1" x14ac:dyDescent="0.25">
      <c r="C48" s="389" t="s">
        <v>1699</v>
      </c>
      <c r="D48" s="422" t="s">
        <v>1700</v>
      </c>
      <c r="E48" s="111" t="s">
        <v>851</v>
      </c>
      <c r="F48" s="422" t="s">
        <v>1672</v>
      </c>
      <c r="G48" s="111"/>
      <c r="H48" s="240"/>
      <c r="I48" s="423" t="s">
        <v>1677</v>
      </c>
      <c r="J48" s="240"/>
      <c r="K48" s="424">
        <v>2661</v>
      </c>
      <c r="L48" s="425" t="s">
        <v>1701</v>
      </c>
      <c r="M48" s="425" t="s">
        <v>1702</v>
      </c>
      <c r="N48" s="240"/>
      <c r="O48" s="425" t="s">
        <v>1703</v>
      </c>
      <c r="P48" s="425" t="s">
        <v>1704</v>
      </c>
      <c r="Q48" s="422"/>
      <c r="R48" s="426"/>
      <c r="S48" s="425" t="s">
        <v>1682</v>
      </c>
      <c r="T48" s="391"/>
      <c r="U48" s="391"/>
      <c r="V48" s="391"/>
      <c r="W48" s="427" t="s">
        <v>1705</v>
      </c>
      <c r="X48" s="427" t="s">
        <v>1684</v>
      </c>
      <c r="Y48" s="391"/>
      <c r="Z48" s="391"/>
      <c r="AA48" s="425" t="s">
        <v>1706</v>
      </c>
      <c r="AB48" s="425" t="s">
        <v>1707</v>
      </c>
      <c r="AC48" s="391"/>
      <c r="AD48" s="391"/>
      <c r="AE48" s="425" t="s">
        <v>1708</v>
      </c>
      <c r="AF48" s="425" t="s">
        <v>1709</v>
      </c>
      <c r="AG48" s="391"/>
      <c r="AH48" s="391"/>
      <c r="AI48" s="425"/>
      <c r="AJ48" s="425" t="s">
        <v>1710</v>
      </c>
      <c r="AK48" s="425" t="s">
        <v>1711</v>
      </c>
      <c r="AL48" s="391"/>
      <c r="AM48" s="425"/>
      <c r="AN48" s="425" t="s">
        <v>1692</v>
      </c>
      <c r="AO48" s="428"/>
      <c r="AP48" s="391"/>
      <c r="AQ48" s="425" t="s">
        <v>1693</v>
      </c>
      <c r="AR48" s="429" t="s">
        <v>1712</v>
      </c>
      <c r="AS48" s="391"/>
      <c r="AT48" s="391"/>
      <c r="AU48" s="443" t="s">
        <v>1713</v>
      </c>
      <c r="AV48" s="443" t="s">
        <v>1714</v>
      </c>
      <c r="AW48" s="391"/>
      <c r="AX48" s="391"/>
      <c r="AY48" s="393"/>
      <c r="AZ48" s="328"/>
    </row>
    <row r="49" spans="3:52" ht="38.65" customHeight="1" x14ac:dyDescent="0.25">
      <c r="C49" s="449" t="s">
        <v>1803</v>
      </c>
      <c r="D49" s="430" t="s">
        <v>1715</v>
      </c>
      <c r="E49" s="431" t="s">
        <v>852</v>
      </c>
      <c r="F49" s="32"/>
      <c r="G49" s="326"/>
      <c r="H49" s="432"/>
      <c r="I49" s="432"/>
      <c r="J49" s="432"/>
      <c r="K49" s="433">
        <v>7015</v>
      </c>
      <c r="L49" s="434" t="s">
        <v>1716</v>
      </c>
      <c r="M49" s="432" t="s">
        <v>808</v>
      </c>
      <c r="N49" s="432" t="s">
        <v>808</v>
      </c>
      <c r="O49" s="432" t="s">
        <v>808</v>
      </c>
      <c r="P49" s="432" t="s">
        <v>808</v>
      </c>
      <c r="Q49" s="432" t="s">
        <v>808</v>
      </c>
      <c r="R49" s="432" t="s">
        <v>808</v>
      </c>
      <c r="S49" s="432" t="s">
        <v>808</v>
      </c>
      <c r="T49" s="432" t="s">
        <v>808</v>
      </c>
      <c r="U49" s="432" t="s">
        <v>808</v>
      </c>
      <c r="V49" s="432" t="s">
        <v>808</v>
      </c>
      <c r="W49" s="432" t="s">
        <v>808</v>
      </c>
      <c r="X49" s="432" t="s">
        <v>808</v>
      </c>
      <c r="Y49" s="432" t="s">
        <v>808</v>
      </c>
      <c r="Z49" s="432" t="s">
        <v>808</v>
      </c>
      <c r="AA49" s="432" t="s">
        <v>808</v>
      </c>
      <c r="AB49" s="432" t="s">
        <v>808</v>
      </c>
      <c r="AC49" s="432" t="s">
        <v>808</v>
      </c>
      <c r="AD49" s="432" t="s">
        <v>808</v>
      </c>
      <c r="AE49" s="432" t="s">
        <v>808</v>
      </c>
      <c r="AF49" s="432" t="s">
        <v>808</v>
      </c>
      <c r="AG49" s="432" t="s">
        <v>808</v>
      </c>
      <c r="AH49" s="432" t="s">
        <v>808</v>
      </c>
      <c r="AI49" s="432" t="s">
        <v>808</v>
      </c>
      <c r="AJ49" s="432" t="s">
        <v>808</v>
      </c>
      <c r="AK49" s="432" t="s">
        <v>808</v>
      </c>
      <c r="AL49" s="432" t="s">
        <v>808</v>
      </c>
      <c r="AM49" s="432" t="s">
        <v>808</v>
      </c>
      <c r="AN49" s="432" t="s">
        <v>808</v>
      </c>
      <c r="AO49" s="432" t="s">
        <v>808</v>
      </c>
      <c r="AP49" s="432" t="s">
        <v>808</v>
      </c>
      <c r="AQ49" s="432" t="s">
        <v>808</v>
      </c>
      <c r="AR49" s="432" t="s">
        <v>808</v>
      </c>
      <c r="AS49" s="432" t="s">
        <v>808</v>
      </c>
      <c r="AT49" s="432" t="s">
        <v>808</v>
      </c>
      <c r="AU49" s="432" t="s">
        <v>808</v>
      </c>
      <c r="AV49" s="432" t="s">
        <v>808</v>
      </c>
      <c r="AW49" s="432" t="s">
        <v>808</v>
      </c>
      <c r="AX49" s="432" t="s">
        <v>808</v>
      </c>
      <c r="AY49" s="435" t="s">
        <v>808</v>
      </c>
      <c r="AZ49" s="328"/>
    </row>
    <row r="50" spans="3:52" ht="38.65" customHeight="1" x14ac:dyDescent="0.25">
      <c r="C50" s="449" t="s">
        <v>1804</v>
      </c>
      <c r="D50" s="430" t="s">
        <v>1717</v>
      </c>
      <c r="E50" s="431" t="s">
        <v>852</v>
      </c>
      <c r="F50" s="32"/>
      <c r="G50" s="326"/>
      <c r="H50" s="432"/>
      <c r="I50" s="432"/>
      <c r="J50" s="432"/>
      <c r="K50" s="433">
        <v>2755</v>
      </c>
      <c r="L50" s="434" t="s">
        <v>1718</v>
      </c>
      <c r="M50" s="432" t="s">
        <v>808</v>
      </c>
      <c r="N50" s="432" t="s">
        <v>808</v>
      </c>
      <c r="O50" s="432" t="s">
        <v>808</v>
      </c>
      <c r="P50" s="432" t="s">
        <v>808</v>
      </c>
      <c r="Q50" s="432" t="s">
        <v>808</v>
      </c>
      <c r="R50" s="432" t="s">
        <v>808</v>
      </c>
      <c r="S50" s="432" t="s">
        <v>808</v>
      </c>
      <c r="T50" s="432" t="s">
        <v>808</v>
      </c>
      <c r="U50" s="432" t="s">
        <v>808</v>
      </c>
      <c r="V50" s="432" t="s">
        <v>808</v>
      </c>
      <c r="W50" s="432" t="s">
        <v>808</v>
      </c>
      <c r="X50" s="432" t="s">
        <v>808</v>
      </c>
      <c r="Y50" s="432" t="s">
        <v>808</v>
      </c>
      <c r="Z50" s="432" t="s">
        <v>808</v>
      </c>
      <c r="AA50" s="432" t="s">
        <v>808</v>
      </c>
      <c r="AB50" s="432" t="s">
        <v>808</v>
      </c>
      <c r="AC50" s="432" t="s">
        <v>808</v>
      </c>
      <c r="AD50" s="432" t="s">
        <v>808</v>
      </c>
      <c r="AE50" s="432" t="s">
        <v>808</v>
      </c>
      <c r="AF50" s="432" t="s">
        <v>808</v>
      </c>
      <c r="AG50" s="432" t="s">
        <v>808</v>
      </c>
      <c r="AH50" s="432" t="s">
        <v>808</v>
      </c>
      <c r="AI50" s="432" t="s">
        <v>808</v>
      </c>
      <c r="AJ50" s="432" t="s">
        <v>808</v>
      </c>
      <c r="AK50" s="432" t="s">
        <v>808</v>
      </c>
      <c r="AL50" s="432" t="s">
        <v>808</v>
      </c>
      <c r="AM50" s="432" t="s">
        <v>808</v>
      </c>
      <c r="AN50" s="432" t="s">
        <v>808</v>
      </c>
      <c r="AO50" s="432" t="s">
        <v>808</v>
      </c>
      <c r="AP50" s="432" t="s">
        <v>808</v>
      </c>
      <c r="AQ50" s="432" t="s">
        <v>808</v>
      </c>
      <c r="AR50" s="432" t="s">
        <v>808</v>
      </c>
      <c r="AS50" s="432" t="s">
        <v>808</v>
      </c>
      <c r="AT50" s="432" t="s">
        <v>808</v>
      </c>
      <c r="AU50" s="432" t="s">
        <v>808</v>
      </c>
      <c r="AV50" s="432" t="s">
        <v>808</v>
      </c>
      <c r="AW50" s="432" t="s">
        <v>808</v>
      </c>
      <c r="AX50" s="432" t="s">
        <v>808</v>
      </c>
      <c r="AY50" s="435" t="s">
        <v>808</v>
      </c>
      <c r="AZ50" s="328"/>
    </row>
    <row r="51" spans="3:52" ht="38.65" customHeight="1" x14ac:dyDescent="0.25">
      <c r="C51" s="449" t="s">
        <v>1805</v>
      </c>
      <c r="D51" s="430" t="s">
        <v>1719</v>
      </c>
      <c r="E51" s="431" t="s">
        <v>852</v>
      </c>
      <c r="F51" s="32"/>
      <c r="G51" s="326"/>
      <c r="H51" s="432"/>
      <c r="I51" s="432"/>
      <c r="J51" s="432"/>
      <c r="K51" s="433">
        <v>8934</v>
      </c>
      <c r="L51" s="434" t="s">
        <v>1720</v>
      </c>
      <c r="M51" s="432" t="s">
        <v>808</v>
      </c>
      <c r="N51" s="432" t="s">
        <v>808</v>
      </c>
      <c r="O51" s="432" t="s">
        <v>808</v>
      </c>
      <c r="P51" s="432" t="s">
        <v>808</v>
      </c>
      <c r="Q51" s="432" t="s">
        <v>808</v>
      </c>
      <c r="R51" s="432" t="s">
        <v>808</v>
      </c>
      <c r="S51" s="432" t="s">
        <v>808</v>
      </c>
      <c r="T51" s="432" t="s">
        <v>808</v>
      </c>
      <c r="U51" s="432" t="s">
        <v>808</v>
      </c>
      <c r="V51" s="432" t="s">
        <v>808</v>
      </c>
      <c r="W51" s="432" t="s">
        <v>808</v>
      </c>
      <c r="X51" s="432" t="s">
        <v>808</v>
      </c>
      <c r="Y51" s="432" t="s">
        <v>808</v>
      </c>
      <c r="Z51" s="432" t="s">
        <v>808</v>
      </c>
      <c r="AA51" s="432" t="s">
        <v>808</v>
      </c>
      <c r="AB51" s="432" t="s">
        <v>808</v>
      </c>
      <c r="AC51" s="432" t="s">
        <v>808</v>
      </c>
      <c r="AD51" s="432" t="s">
        <v>808</v>
      </c>
      <c r="AE51" s="432" t="s">
        <v>808</v>
      </c>
      <c r="AF51" s="432" t="s">
        <v>808</v>
      </c>
      <c r="AG51" s="432" t="s">
        <v>808</v>
      </c>
      <c r="AH51" s="432" t="s">
        <v>808</v>
      </c>
      <c r="AI51" s="432" t="s">
        <v>808</v>
      </c>
      <c r="AJ51" s="432" t="s">
        <v>808</v>
      </c>
      <c r="AK51" s="432" t="s">
        <v>808</v>
      </c>
      <c r="AL51" s="432" t="s">
        <v>808</v>
      </c>
      <c r="AM51" s="432" t="s">
        <v>808</v>
      </c>
      <c r="AN51" s="432" t="s">
        <v>808</v>
      </c>
      <c r="AO51" s="432" t="s">
        <v>808</v>
      </c>
      <c r="AP51" s="432" t="s">
        <v>808</v>
      </c>
      <c r="AQ51" s="432" t="s">
        <v>808</v>
      </c>
      <c r="AR51" s="432" t="s">
        <v>808</v>
      </c>
      <c r="AS51" s="432" t="s">
        <v>808</v>
      </c>
      <c r="AT51" s="432" t="s">
        <v>808</v>
      </c>
      <c r="AU51" s="432" t="s">
        <v>808</v>
      </c>
      <c r="AV51" s="432" t="s">
        <v>808</v>
      </c>
      <c r="AW51" s="432" t="s">
        <v>808</v>
      </c>
      <c r="AX51" s="432" t="s">
        <v>808</v>
      </c>
      <c r="AY51" s="435" t="s">
        <v>808</v>
      </c>
      <c r="AZ51" s="328"/>
    </row>
    <row r="52" spans="3:52" ht="38.65" customHeight="1" x14ac:dyDescent="0.25">
      <c r="C52" s="449" t="s">
        <v>1806</v>
      </c>
      <c r="D52" s="430" t="s">
        <v>1721</v>
      </c>
      <c r="E52" s="431" t="s">
        <v>852</v>
      </c>
      <c r="F52" s="32"/>
      <c r="G52" s="326"/>
      <c r="H52" s="432"/>
      <c r="I52" s="432"/>
      <c r="J52" s="432"/>
      <c r="K52" s="433">
        <v>4913</v>
      </c>
      <c r="L52" s="434" t="s">
        <v>1077</v>
      </c>
      <c r="M52" s="432" t="s">
        <v>808</v>
      </c>
      <c r="N52" s="432" t="s">
        <v>808</v>
      </c>
      <c r="O52" s="432" t="s">
        <v>808</v>
      </c>
      <c r="P52" s="432" t="s">
        <v>808</v>
      </c>
      <c r="Q52" s="432" t="s">
        <v>808</v>
      </c>
      <c r="R52" s="432" t="s">
        <v>808</v>
      </c>
      <c r="S52" s="432" t="s">
        <v>808</v>
      </c>
      <c r="T52" s="432" t="s">
        <v>808</v>
      </c>
      <c r="U52" s="432" t="s">
        <v>808</v>
      </c>
      <c r="V52" s="432" t="s">
        <v>808</v>
      </c>
      <c r="W52" s="432" t="s">
        <v>808</v>
      </c>
      <c r="X52" s="432" t="s">
        <v>808</v>
      </c>
      <c r="Y52" s="432" t="s">
        <v>808</v>
      </c>
      <c r="Z52" s="432" t="s">
        <v>808</v>
      </c>
      <c r="AA52" s="432" t="s">
        <v>808</v>
      </c>
      <c r="AB52" s="432" t="s">
        <v>808</v>
      </c>
      <c r="AC52" s="432" t="s">
        <v>808</v>
      </c>
      <c r="AD52" s="432" t="s">
        <v>808</v>
      </c>
      <c r="AE52" s="432" t="s">
        <v>808</v>
      </c>
      <c r="AF52" s="432" t="s">
        <v>808</v>
      </c>
      <c r="AG52" s="432" t="s">
        <v>808</v>
      </c>
      <c r="AH52" s="432" t="s">
        <v>808</v>
      </c>
      <c r="AI52" s="432" t="s">
        <v>808</v>
      </c>
      <c r="AJ52" s="432" t="s">
        <v>808</v>
      </c>
      <c r="AK52" s="432" t="s">
        <v>808</v>
      </c>
      <c r="AL52" s="432" t="s">
        <v>808</v>
      </c>
      <c r="AM52" s="432" t="s">
        <v>808</v>
      </c>
      <c r="AN52" s="432" t="s">
        <v>808</v>
      </c>
      <c r="AO52" s="432" t="s">
        <v>808</v>
      </c>
      <c r="AP52" s="432" t="s">
        <v>808</v>
      </c>
      <c r="AQ52" s="432" t="s">
        <v>808</v>
      </c>
      <c r="AR52" s="432" t="s">
        <v>808</v>
      </c>
      <c r="AS52" s="432" t="s">
        <v>808</v>
      </c>
      <c r="AT52" s="432" t="s">
        <v>808</v>
      </c>
      <c r="AU52" s="432" t="s">
        <v>808</v>
      </c>
      <c r="AV52" s="432" t="s">
        <v>808</v>
      </c>
      <c r="AW52" s="432" t="s">
        <v>808</v>
      </c>
      <c r="AX52" s="432" t="s">
        <v>808</v>
      </c>
      <c r="AY52" s="435" t="s">
        <v>808</v>
      </c>
      <c r="AZ52" s="328"/>
    </row>
    <row r="53" spans="3:52" ht="38.65" customHeight="1" thickBot="1" x14ac:dyDescent="0.3">
      <c r="C53" s="449" t="s">
        <v>1807</v>
      </c>
      <c r="D53" s="430" t="s">
        <v>1722</v>
      </c>
      <c r="E53" s="431" t="s">
        <v>852</v>
      </c>
      <c r="F53" s="32"/>
      <c r="G53" s="326"/>
      <c r="H53" s="432"/>
      <c r="I53" s="432"/>
      <c r="J53" s="432"/>
      <c r="K53" s="433">
        <v>7461</v>
      </c>
      <c r="L53" s="434" t="s">
        <v>1077</v>
      </c>
      <c r="M53" s="432" t="s">
        <v>808</v>
      </c>
      <c r="N53" s="432" t="s">
        <v>808</v>
      </c>
      <c r="O53" s="432" t="s">
        <v>808</v>
      </c>
      <c r="P53" s="432" t="s">
        <v>808</v>
      </c>
      <c r="Q53" s="432" t="s">
        <v>808</v>
      </c>
      <c r="R53" s="432" t="s">
        <v>808</v>
      </c>
      <c r="S53" s="432" t="s">
        <v>808</v>
      </c>
      <c r="T53" s="432" t="s">
        <v>808</v>
      </c>
      <c r="U53" s="432" t="s">
        <v>808</v>
      </c>
      <c r="V53" s="432" t="s">
        <v>808</v>
      </c>
      <c r="W53" s="432" t="s">
        <v>808</v>
      </c>
      <c r="X53" s="432" t="s">
        <v>808</v>
      </c>
      <c r="Y53" s="432" t="s">
        <v>808</v>
      </c>
      <c r="Z53" s="432" t="s">
        <v>808</v>
      </c>
      <c r="AA53" s="432" t="s">
        <v>808</v>
      </c>
      <c r="AB53" s="432" t="s">
        <v>808</v>
      </c>
      <c r="AC53" s="432" t="s">
        <v>808</v>
      </c>
      <c r="AD53" s="432" t="s">
        <v>808</v>
      </c>
      <c r="AE53" s="432" t="s">
        <v>808</v>
      </c>
      <c r="AF53" s="432" t="s">
        <v>808</v>
      </c>
      <c r="AG53" s="432" t="s">
        <v>808</v>
      </c>
      <c r="AH53" s="432" t="s">
        <v>808</v>
      </c>
      <c r="AI53" s="432" t="s">
        <v>808</v>
      </c>
      <c r="AJ53" s="432" t="s">
        <v>808</v>
      </c>
      <c r="AK53" s="432" t="s">
        <v>808</v>
      </c>
      <c r="AL53" s="432" t="s">
        <v>808</v>
      </c>
      <c r="AM53" s="432" t="s">
        <v>808</v>
      </c>
      <c r="AN53" s="432" t="s">
        <v>808</v>
      </c>
      <c r="AO53" s="432" t="s">
        <v>808</v>
      </c>
      <c r="AP53" s="432" t="s">
        <v>808</v>
      </c>
      <c r="AQ53" s="432" t="s">
        <v>808</v>
      </c>
      <c r="AR53" s="432" t="s">
        <v>808</v>
      </c>
      <c r="AS53" s="432" t="s">
        <v>808</v>
      </c>
      <c r="AT53" s="432" t="s">
        <v>808</v>
      </c>
      <c r="AU53" s="432" t="s">
        <v>808</v>
      </c>
      <c r="AV53" s="432" t="s">
        <v>808</v>
      </c>
      <c r="AW53" s="432" t="s">
        <v>808</v>
      </c>
      <c r="AX53" s="432" t="s">
        <v>808</v>
      </c>
      <c r="AY53" s="435" t="s">
        <v>808</v>
      </c>
      <c r="AZ53" s="328"/>
    </row>
    <row r="54" spans="3:52" ht="38.65" customHeight="1" thickBot="1" x14ac:dyDescent="0.3">
      <c r="C54" s="449" t="s">
        <v>1808</v>
      </c>
      <c r="D54" s="436" t="s">
        <v>1723</v>
      </c>
      <c r="E54" s="431" t="s">
        <v>852</v>
      </c>
      <c r="F54" s="32"/>
      <c r="G54" s="326"/>
      <c r="H54" s="432"/>
      <c r="I54" s="432"/>
      <c r="J54" s="432"/>
      <c r="K54" s="437">
        <v>848</v>
      </c>
      <c r="L54" s="438" t="s">
        <v>1077</v>
      </c>
      <c r="M54" s="432" t="s">
        <v>808</v>
      </c>
      <c r="N54" s="432" t="s">
        <v>808</v>
      </c>
      <c r="O54" s="432" t="s">
        <v>808</v>
      </c>
      <c r="P54" s="432" t="s">
        <v>808</v>
      </c>
      <c r="Q54" s="432" t="s">
        <v>808</v>
      </c>
      <c r="R54" s="432" t="s">
        <v>808</v>
      </c>
      <c r="S54" s="432" t="s">
        <v>808</v>
      </c>
      <c r="T54" s="432" t="s">
        <v>808</v>
      </c>
      <c r="U54" s="432" t="s">
        <v>808</v>
      </c>
      <c r="V54" s="432" t="s">
        <v>808</v>
      </c>
      <c r="W54" s="432" t="s">
        <v>808</v>
      </c>
      <c r="X54" s="432" t="s">
        <v>808</v>
      </c>
      <c r="Y54" s="432" t="s">
        <v>808</v>
      </c>
      <c r="Z54" s="432" t="s">
        <v>808</v>
      </c>
      <c r="AA54" s="432" t="s">
        <v>808</v>
      </c>
      <c r="AB54" s="432" t="s">
        <v>808</v>
      </c>
      <c r="AC54" s="432" t="s">
        <v>808</v>
      </c>
      <c r="AD54" s="432" t="s">
        <v>808</v>
      </c>
      <c r="AE54" s="432" t="s">
        <v>808</v>
      </c>
      <c r="AF54" s="432" t="s">
        <v>808</v>
      </c>
      <c r="AG54" s="432" t="s">
        <v>808</v>
      </c>
      <c r="AH54" s="432" t="s">
        <v>808</v>
      </c>
      <c r="AI54" s="432" t="s">
        <v>808</v>
      </c>
      <c r="AJ54" s="432" t="s">
        <v>808</v>
      </c>
      <c r="AK54" s="432" t="s">
        <v>808</v>
      </c>
      <c r="AL54" s="432" t="s">
        <v>808</v>
      </c>
      <c r="AM54" s="432" t="s">
        <v>808</v>
      </c>
      <c r="AN54" s="432" t="s">
        <v>808</v>
      </c>
      <c r="AO54" s="432" t="s">
        <v>808</v>
      </c>
      <c r="AP54" s="432" t="s">
        <v>808</v>
      </c>
      <c r="AQ54" s="432" t="s">
        <v>808</v>
      </c>
      <c r="AR54" s="432" t="s">
        <v>808</v>
      </c>
      <c r="AS54" s="432" t="s">
        <v>808</v>
      </c>
      <c r="AT54" s="432" t="s">
        <v>808</v>
      </c>
      <c r="AU54" s="432" t="s">
        <v>808</v>
      </c>
      <c r="AV54" s="432" t="s">
        <v>808</v>
      </c>
      <c r="AW54" s="432" t="s">
        <v>808</v>
      </c>
      <c r="AX54" s="432" t="s">
        <v>808</v>
      </c>
      <c r="AY54" s="435" t="s">
        <v>808</v>
      </c>
      <c r="AZ54" s="328"/>
    </row>
    <row r="55" spans="3:52" ht="38.65" customHeight="1" thickBot="1" x14ac:dyDescent="0.3">
      <c r="C55" s="449" t="s">
        <v>1809</v>
      </c>
      <c r="D55" s="439" t="s">
        <v>1724</v>
      </c>
      <c r="E55" s="431" t="s">
        <v>852</v>
      </c>
      <c r="F55" s="32"/>
      <c r="G55" s="326"/>
      <c r="H55" s="432"/>
      <c r="I55" s="432"/>
      <c r="J55" s="432"/>
      <c r="K55" s="437">
        <v>166</v>
      </c>
      <c r="L55" s="438" t="s">
        <v>1725</v>
      </c>
      <c r="M55" s="432" t="s">
        <v>808</v>
      </c>
      <c r="N55" s="432" t="s">
        <v>808</v>
      </c>
      <c r="O55" s="432" t="s">
        <v>808</v>
      </c>
      <c r="P55" s="432" t="s">
        <v>808</v>
      </c>
      <c r="Q55" s="432" t="s">
        <v>808</v>
      </c>
      <c r="R55" s="432" t="s">
        <v>808</v>
      </c>
      <c r="S55" s="432" t="s">
        <v>808</v>
      </c>
      <c r="T55" s="432" t="s">
        <v>808</v>
      </c>
      <c r="U55" s="432" t="s">
        <v>808</v>
      </c>
      <c r="V55" s="432" t="s">
        <v>808</v>
      </c>
      <c r="W55" s="432" t="s">
        <v>808</v>
      </c>
      <c r="X55" s="432" t="s">
        <v>808</v>
      </c>
      <c r="Y55" s="432" t="s">
        <v>808</v>
      </c>
      <c r="Z55" s="432" t="s">
        <v>808</v>
      </c>
      <c r="AA55" s="432" t="s">
        <v>808</v>
      </c>
      <c r="AB55" s="432" t="s">
        <v>808</v>
      </c>
      <c r="AC55" s="432" t="s">
        <v>808</v>
      </c>
      <c r="AD55" s="432" t="s">
        <v>808</v>
      </c>
      <c r="AE55" s="432" t="s">
        <v>808</v>
      </c>
      <c r="AF55" s="432" t="s">
        <v>808</v>
      </c>
      <c r="AG55" s="432" t="s">
        <v>808</v>
      </c>
      <c r="AH55" s="432" t="s">
        <v>808</v>
      </c>
      <c r="AI55" s="432" t="s">
        <v>808</v>
      </c>
      <c r="AJ55" s="432" t="s">
        <v>808</v>
      </c>
      <c r="AK55" s="432" t="s">
        <v>808</v>
      </c>
      <c r="AL55" s="432" t="s">
        <v>808</v>
      </c>
      <c r="AM55" s="432" t="s">
        <v>808</v>
      </c>
      <c r="AN55" s="432" t="s">
        <v>808</v>
      </c>
      <c r="AO55" s="432" t="s">
        <v>808</v>
      </c>
      <c r="AP55" s="432" t="s">
        <v>808</v>
      </c>
      <c r="AQ55" s="432" t="s">
        <v>808</v>
      </c>
      <c r="AR55" s="432" t="s">
        <v>808</v>
      </c>
      <c r="AS55" s="432" t="s">
        <v>808</v>
      </c>
      <c r="AT55" s="432" t="s">
        <v>808</v>
      </c>
      <c r="AU55" s="432" t="s">
        <v>808</v>
      </c>
      <c r="AV55" s="432" t="s">
        <v>808</v>
      </c>
      <c r="AW55" s="432" t="s">
        <v>808</v>
      </c>
      <c r="AX55" s="432" t="s">
        <v>808</v>
      </c>
      <c r="AY55" s="435" t="s">
        <v>808</v>
      </c>
      <c r="AZ55" s="328"/>
    </row>
    <row r="56" spans="3:52" ht="38.65" customHeight="1" thickBot="1" x14ac:dyDescent="0.3">
      <c r="C56" s="449" t="s">
        <v>1810</v>
      </c>
      <c r="D56" s="436" t="s">
        <v>1726</v>
      </c>
      <c r="E56" s="431" t="s">
        <v>852</v>
      </c>
      <c r="F56" s="32"/>
      <c r="G56" s="326"/>
      <c r="H56" s="432"/>
      <c r="I56" s="432"/>
      <c r="J56" s="432"/>
      <c r="K56" s="437">
        <v>179</v>
      </c>
      <c r="L56" s="438" t="s">
        <v>1077</v>
      </c>
      <c r="M56" s="432" t="s">
        <v>808</v>
      </c>
      <c r="N56" s="432" t="s">
        <v>808</v>
      </c>
      <c r="O56" s="432" t="s">
        <v>808</v>
      </c>
      <c r="P56" s="432" t="s">
        <v>808</v>
      </c>
      <c r="Q56" s="432" t="s">
        <v>808</v>
      </c>
      <c r="R56" s="432" t="s">
        <v>808</v>
      </c>
      <c r="S56" s="432" t="s">
        <v>808</v>
      </c>
      <c r="T56" s="432" t="s">
        <v>808</v>
      </c>
      <c r="U56" s="432" t="s">
        <v>808</v>
      </c>
      <c r="V56" s="432" t="s">
        <v>808</v>
      </c>
      <c r="W56" s="432" t="s">
        <v>808</v>
      </c>
      <c r="X56" s="432" t="s">
        <v>808</v>
      </c>
      <c r="Y56" s="432" t="s">
        <v>808</v>
      </c>
      <c r="Z56" s="432" t="s">
        <v>808</v>
      </c>
      <c r="AA56" s="432" t="s">
        <v>808</v>
      </c>
      <c r="AB56" s="432" t="s">
        <v>808</v>
      </c>
      <c r="AC56" s="432" t="s">
        <v>808</v>
      </c>
      <c r="AD56" s="432" t="s">
        <v>808</v>
      </c>
      <c r="AE56" s="432" t="s">
        <v>808</v>
      </c>
      <c r="AF56" s="432" t="s">
        <v>808</v>
      </c>
      <c r="AG56" s="432" t="s">
        <v>808</v>
      </c>
      <c r="AH56" s="432" t="s">
        <v>808</v>
      </c>
      <c r="AI56" s="432" t="s">
        <v>808</v>
      </c>
      <c r="AJ56" s="432" t="s">
        <v>808</v>
      </c>
      <c r="AK56" s="432" t="s">
        <v>808</v>
      </c>
      <c r="AL56" s="432" t="s">
        <v>808</v>
      </c>
      <c r="AM56" s="432" t="s">
        <v>808</v>
      </c>
      <c r="AN56" s="432" t="s">
        <v>808</v>
      </c>
      <c r="AO56" s="432" t="s">
        <v>808</v>
      </c>
      <c r="AP56" s="432" t="s">
        <v>808</v>
      </c>
      <c r="AQ56" s="432" t="s">
        <v>808</v>
      </c>
      <c r="AR56" s="432" t="s">
        <v>808</v>
      </c>
      <c r="AS56" s="432" t="s">
        <v>808</v>
      </c>
      <c r="AT56" s="432" t="s">
        <v>808</v>
      </c>
      <c r="AU56" s="432" t="s">
        <v>808</v>
      </c>
      <c r="AV56" s="432" t="s">
        <v>808</v>
      </c>
      <c r="AW56" s="432" t="s">
        <v>808</v>
      </c>
      <c r="AX56" s="432" t="s">
        <v>808</v>
      </c>
      <c r="AY56" s="435" t="s">
        <v>808</v>
      </c>
      <c r="AZ56" s="328"/>
    </row>
    <row r="57" spans="3:52" ht="38.65" customHeight="1" thickBot="1" x14ac:dyDescent="0.3">
      <c r="C57" s="449" t="s">
        <v>1811</v>
      </c>
      <c r="D57" s="436" t="s">
        <v>1727</v>
      </c>
      <c r="E57" s="431" t="s">
        <v>852</v>
      </c>
      <c r="F57" s="32"/>
      <c r="G57" s="326"/>
      <c r="H57" s="432"/>
      <c r="I57" s="432"/>
      <c r="J57" s="432"/>
      <c r="K57" s="437">
        <v>594</v>
      </c>
      <c r="L57" s="438" t="s">
        <v>1077</v>
      </c>
      <c r="M57" s="432" t="s">
        <v>808</v>
      </c>
      <c r="N57" s="432" t="s">
        <v>808</v>
      </c>
      <c r="O57" s="432" t="s">
        <v>808</v>
      </c>
      <c r="P57" s="432" t="s">
        <v>808</v>
      </c>
      <c r="Q57" s="432" t="s">
        <v>808</v>
      </c>
      <c r="R57" s="432" t="s">
        <v>808</v>
      </c>
      <c r="S57" s="432" t="s">
        <v>808</v>
      </c>
      <c r="T57" s="432" t="s">
        <v>808</v>
      </c>
      <c r="U57" s="432" t="s">
        <v>808</v>
      </c>
      <c r="V57" s="432" t="s">
        <v>808</v>
      </c>
      <c r="W57" s="432" t="s">
        <v>808</v>
      </c>
      <c r="X57" s="432" t="s">
        <v>808</v>
      </c>
      <c r="Y57" s="432" t="s">
        <v>808</v>
      </c>
      <c r="Z57" s="432" t="s">
        <v>808</v>
      </c>
      <c r="AA57" s="432" t="s">
        <v>808</v>
      </c>
      <c r="AB57" s="432" t="s">
        <v>808</v>
      </c>
      <c r="AC57" s="432" t="s">
        <v>808</v>
      </c>
      <c r="AD57" s="432" t="s">
        <v>808</v>
      </c>
      <c r="AE57" s="432" t="s">
        <v>808</v>
      </c>
      <c r="AF57" s="432" t="s">
        <v>808</v>
      </c>
      <c r="AG57" s="432" t="s">
        <v>808</v>
      </c>
      <c r="AH57" s="432" t="s">
        <v>808</v>
      </c>
      <c r="AI57" s="432" t="s">
        <v>808</v>
      </c>
      <c r="AJ57" s="432" t="s">
        <v>808</v>
      </c>
      <c r="AK57" s="432" t="s">
        <v>808</v>
      </c>
      <c r="AL57" s="432" t="s">
        <v>808</v>
      </c>
      <c r="AM57" s="432" t="s">
        <v>808</v>
      </c>
      <c r="AN57" s="432" t="s">
        <v>808</v>
      </c>
      <c r="AO57" s="432" t="s">
        <v>808</v>
      </c>
      <c r="AP57" s="432" t="s">
        <v>808</v>
      </c>
      <c r="AQ57" s="432" t="s">
        <v>808</v>
      </c>
      <c r="AR57" s="432" t="s">
        <v>808</v>
      </c>
      <c r="AS57" s="432" t="s">
        <v>808</v>
      </c>
      <c r="AT57" s="432" t="s">
        <v>808</v>
      </c>
      <c r="AU57" s="432" t="s">
        <v>808</v>
      </c>
      <c r="AV57" s="432" t="s">
        <v>808</v>
      </c>
      <c r="AW57" s="432" t="s">
        <v>808</v>
      </c>
      <c r="AX57" s="432" t="s">
        <v>808</v>
      </c>
      <c r="AY57" s="435" t="s">
        <v>808</v>
      </c>
      <c r="AZ57" s="328"/>
    </row>
    <row r="58" spans="3:52" ht="38.65" customHeight="1" thickBot="1" x14ac:dyDescent="0.3">
      <c r="C58" s="449" t="s">
        <v>1812</v>
      </c>
      <c r="D58" s="436" t="s">
        <v>1728</v>
      </c>
      <c r="E58" s="431" t="s">
        <v>852</v>
      </c>
      <c r="F58" s="32"/>
      <c r="G58" s="326"/>
      <c r="H58" s="432"/>
      <c r="I58" s="432"/>
      <c r="J58" s="432"/>
      <c r="K58" s="437">
        <v>667</v>
      </c>
      <c r="L58" s="438" t="s">
        <v>1729</v>
      </c>
      <c r="M58" s="432" t="s">
        <v>808</v>
      </c>
      <c r="N58" s="432" t="s">
        <v>808</v>
      </c>
      <c r="O58" s="432" t="s">
        <v>808</v>
      </c>
      <c r="P58" s="432" t="s">
        <v>808</v>
      </c>
      <c r="Q58" s="432" t="s">
        <v>808</v>
      </c>
      <c r="R58" s="432" t="s">
        <v>808</v>
      </c>
      <c r="S58" s="432" t="s">
        <v>808</v>
      </c>
      <c r="T58" s="432" t="s">
        <v>808</v>
      </c>
      <c r="U58" s="432" t="s">
        <v>808</v>
      </c>
      <c r="V58" s="432" t="s">
        <v>808</v>
      </c>
      <c r="W58" s="432" t="s">
        <v>808</v>
      </c>
      <c r="X58" s="432" t="s">
        <v>808</v>
      </c>
      <c r="Y58" s="432" t="s">
        <v>808</v>
      </c>
      <c r="Z58" s="432" t="s">
        <v>808</v>
      </c>
      <c r="AA58" s="432" t="s">
        <v>808</v>
      </c>
      <c r="AB58" s="432" t="s">
        <v>808</v>
      </c>
      <c r="AC58" s="432" t="s">
        <v>808</v>
      </c>
      <c r="AD58" s="432" t="s">
        <v>808</v>
      </c>
      <c r="AE58" s="432" t="s">
        <v>808</v>
      </c>
      <c r="AF58" s="432" t="s">
        <v>808</v>
      </c>
      <c r="AG58" s="432" t="s">
        <v>808</v>
      </c>
      <c r="AH58" s="432" t="s">
        <v>808</v>
      </c>
      <c r="AI58" s="432" t="s">
        <v>808</v>
      </c>
      <c r="AJ58" s="432" t="s">
        <v>808</v>
      </c>
      <c r="AK58" s="432" t="s">
        <v>808</v>
      </c>
      <c r="AL58" s="432" t="s">
        <v>808</v>
      </c>
      <c r="AM58" s="432" t="s">
        <v>808</v>
      </c>
      <c r="AN58" s="432" t="s">
        <v>808</v>
      </c>
      <c r="AO58" s="432" t="s">
        <v>808</v>
      </c>
      <c r="AP58" s="432" t="s">
        <v>808</v>
      </c>
      <c r="AQ58" s="432" t="s">
        <v>808</v>
      </c>
      <c r="AR58" s="432" t="s">
        <v>808</v>
      </c>
      <c r="AS58" s="432" t="s">
        <v>808</v>
      </c>
      <c r="AT58" s="432" t="s">
        <v>808</v>
      </c>
      <c r="AU58" s="432" t="s">
        <v>808</v>
      </c>
      <c r="AV58" s="432" t="s">
        <v>808</v>
      </c>
      <c r="AW58" s="432" t="s">
        <v>808</v>
      </c>
      <c r="AX58" s="432" t="s">
        <v>808</v>
      </c>
      <c r="AY58" s="435" t="s">
        <v>808</v>
      </c>
      <c r="AZ58" s="328"/>
    </row>
    <row r="59" spans="3:52" ht="38.65" customHeight="1" thickBot="1" x14ac:dyDescent="0.3">
      <c r="C59" s="449" t="s">
        <v>1813</v>
      </c>
      <c r="D59" s="439" t="s">
        <v>1730</v>
      </c>
      <c r="E59" s="431" t="s">
        <v>852</v>
      </c>
      <c r="F59" s="32"/>
      <c r="G59" s="326"/>
      <c r="H59" s="432"/>
      <c r="I59" s="432"/>
      <c r="J59" s="432"/>
      <c r="K59" s="437">
        <v>407</v>
      </c>
      <c r="L59" s="438" t="s">
        <v>1731</v>
      </c>
      <c r="M59" s="432" t="s">
        <v>808</v>
      </c>
      <c r="N59" s="432" t="s">
        <v>808</v>
      </c>
      <c r="O59" s="432" t="s">
        <v>808</v>
      </c>
      <c r="P59" s="432" t="s">
        <v>808</v>
      </c>
      <c r="Q59" s="432" t="s">
        <v>808</v>
      </c>
      <c r="R59" s="432" t="s">
        <v>808</v>
      </c>
      <c r="S59" s="432" t="s">
        <v>808</v>
      </c>
      <c r="T59" s="432" t="s">
        <v>808</v>
      </c>
      <c r="U59" s="432" t="s">
        <v>808</v>
      </c>
      <c r="V59" s="432" t="s">
        <v>808</v>
      </c>
      <c r="W59" s="432" t="s">
        <v>808</v>
      </c>
      <c r="X59" s="432" t="s">
        <v>808</v>
      </c>
      <c r="Y59" s="432" t="s">
        <v>808</v>
      </c>
      <c r="Z59" s="432" t="s">
        <v>808</v>
      </c>
      <c r="AA59" s="432" t="s">
        <v>808</v>
      </c>
      <c r="AB59" s="432" t="s">
        <v>808</v>
      </c>
      <c r="AC59" s="432" t="s">
        <v>808</v>
      </c>
      <c r="AD59" s="432" t="s">
        <v>808</v>
      </c>
      <c r="AE59" s="432" t="s">
        <v>808</v>
      </c>
      <c r="AF59" s="432" t="s">
        <v>808</v>
      </c>
      <c r="AG59" s="432" t="s">
        <v>808</v>
      </c>
      <c r="AH59" s="432" t="s">
        <v>808</v>
      </c>
      <c r="AI59" s="432" t="s">
        <v>808</v>
      </c>
      <c r="AJ59" s="432" t="s">
        <v>808</v>
      </c>
      <c r="AK59" s="432" t="s">
        <v>808</v>
      </c>
      <c r="AL59" s="432" t="s">
        <v>808</v>
      </c>
      <c r="AM59" s="432" t="s">
        <v>808</v>
      </c>
      <c r="AN59" s="432" t="s">
        <v>808</v>
      </c>
      <c r="AO59" s="432" t="s">
        <v>808</v>
      </c>
      <c r="AP59" s="432" t="s">
        <v>808</v>
      </c>
      <c r="AQ59" s="432" t="s">
        <v>808</v>
      </c>
      <c r="AR59" s="432" t="s">
        <v>808</v>
      </c>
      <c r="AS59" s="432" t="s">
        <v>808</v>
      </c>
      <c r="AT59" s="432" t="s">
        <v>808</v>
      </c>
      <c r="AU59" s="432" t="s">
        <v>808</v>
      </c>
      <c r="AV59" s="432" t="s">
        <v>808</v>
      </c>
      <c r="AW59" s="432" t="s">
        <v>808</v>
      </c>
      <c r="AX59" s="432" t="s">
        <v>808</v>
      </c>
      <c r="AY59" s="435" t="s">
        <v>808</v>
      </c>
      <c r="AZ59" s="328"/>
    </row>
    <row r="60" spans="3:52" ht="38.65" customHeight="1" thickBot="1" x14ac:dyDescent="0.3">
      <c r="C60" s="449" t="s">
        <v>1814</v>
      </c>
      <c r="D60" s="436" t="s">
        <v>1732</v>
      </c>
      <c r="E60" s="431" t="s">
        <v>852</v>
      </c>
      <c r="F60" s="32"/>
      <c r="G60" s="326"/>
      <c r="H60" s="432"/>
      <c r="I60" s="432"/>
      <c r="J60" s="432"/>
      <c r="K60" s="437">
        <v>297</v>
      </c>
      <c r="L60" s="438" t="s">
        <v>1733</v>
      </c>
      <c r="M60" s="432" t="s">
        <v>808</v>
      </c>
      <c r="N60" s="432" t="s">
        <v>808</v>
      </c>
      <c r="O60" s="432" t="s">
        <v>808</v>
      </c>
      <c r="P60" s="432" t="s">
        <v>808</v>
      </c>
      <c r="Q60" s="432" t="s">
        <v>808</v>
      </c>
      <c r="R60" s="432" t="s">
        <v>808</v>
      </c>
      <c r="S60" s="432" t="s">
        <v>808</v>
      </c>
      <c r="T60" s="432" t="s">
        <v>808</v>
      </c>
      <c r="U60" s="432" t="s">
        <v>808</v>
      </c>
      <c r="V60" s="432" t="s">
        <v>808</v>
      </c>
      <c r="W60" s="432" t="s">
        <v>808</v>
      </c>
      <c r="X60" s="432" t="s">
        <v>808</v>
      </c>
      <c r="Y60" s="432" t="s">
        <v>808</v>
      </c>
      <c r="Z60" s="432" t="s">
        <v>808</v>
      </c>
      <c r="AA60" s="432" t="s">
        <v>808</v>
      </c>
      <c r="AB60" s="432" t="s">
        <v>808</v>
      </c>
      <c r="AC60" s="432" t="s">
        <v>808</v>
      </c>
      <c r="AD60" s="432" t="s">
        <v>808</v>
      </c>
      <c r="AE60" s="432" t="s">
        <v>808</v>
      </c>
      <c r="AF60" s="432" t="s">
        <v>808</v>
      </c>
      <c r="AG60" s="432" t="s">
        <v>808</v>
      </c>
      <c r="AH60" s="432" t="s">
        <v>808</v>
      </c>
      <c r="AI60" s="432" t="s">
        <v>808</v>
      </c>
      <c r="AJ60" s="432" t="s">
        <v>808</v>
      </c>
      <c r="AK60" s="432" t="s">
        <v>808</v>
      </c>
      <c r="AL60" s="432" t="s">
        <v>808</v>
      </c>
      <c r="AM60" s="432" t="s">
        <v>808</v>
      </c>
      <c r="AN60" s="432" t="s">
        <v>808</v>
      </c>
      <c r="AO60" s="432" t="s">
        <v>808</v>
      </c>
      <c r="AP60" s="432" t="s">
        <v>808</v>
      </c>
      <c r="AQ60" s="432" t="s">
        <v>808</v>
      </c>
      <c r="AR60" s="432" t="s">
        <v>808</v>
      </c>
      <c r="AS60" s="432" t="s">
        <v>808</v>
      </c>
      <c r="AT60" s="432" t="s">
        <v>808</v>
      </c>
      <c r="AU60" s="432" t="s">
        <v>808</v>
      </c>
      <c r="AV60" s="432" t="s">
        <v>808</v>
      </c>
      <c r="AW60" s="432" t="s">
        <v>808</v>
      </c>
      <c r="AX60" s="432" t="s">
        <v>808</v>
      </c>
      <c r="AY60" s="435" t="s">
        <v>808</v>
      </c>
      <c r="AZ60" s="328"/>
    </row>
    <row r="61" spans="3:52" ht="38.65" customHeight="1" thickBot="1" x14ac:dyDescent="0.3">
      <c r="C61" s="449" t="s">
        <v>1815</v>
      </c>
      <c r="D61" s="436" t="s">
        <v>1734</v>
      </c>
      <c r="E61" s="431" t="s">
        <v>852</v>
      </c>
      <c r="F61" s="32"/>
      <c r="G61" s="326"/>
      <c r="H61" s="432"/>
      <c r="I61" s="432"/>
      <c r="J61" s="432"/>
      <c r="K61" s="437">
        <v>994</v>
      </c>
      <c r="L61" s="438" t="s">
        <v>1735</v>
      </c>
      <c r="M61" s="432" t="s">
        <v>808</v>
      </c>
      <c r="N61" s="432" t="s">
        <v>808</v>
      </c>
      <c r="O61" s="432" t="s">
        <v>808</v>
      </c>
      <c r="P61" s="432" t="s">
        <v>808</v>
      </c>
      <c r="Q61" s="432" t="s">
        <v>808</v>
      </c>
      <c r="R61" s="432" t="s">
        <v>808</v>
      </c>
      <c r="S61" s="432" t="s">
        <v>808</v>
      </c>
      <c r="T61" s="432" t="s">
        <v>808</v>
      </c>
      <c r="U61" s="432" t="s">
        <v>808</v>
      </c>
      <c r="V61" s="432" t="s">
        <v>808</v>
      </c>
      <c r="W61" s="432" t="s">
        <v>808</v>
      </c>
      <c r="X61" s="432" t="s">
        <v>808</v>
      </c>
      <c r="Y61" s="432" t="s">
        <v>808</v>
      </c>
      <c r="Z61" s="432" t="s">
        <v>808</v>
      </c>
      <c r="AA61" s="432" t="s">
        <v>808</v>
      </c>
      <c r="AB61" s="432" t="s">
        <v>808</v>
      </c>
      <c r="AC61" s="432" t="s">
        <v>808</v>
      </c>
      <c r="AD61" s="432" t="s">
        <v>808</v>
      </c>
      <c r="AE61" s="432" t="s">
        <v>808</v>
      </c>
      <c r="AF61" s="432" t="s">
        <v>808</v>
      </c>
      <c r="AG61" s="432" t="s">
        <v>808</v>
      </c>
      <c r="AH61" s="432" t="s">
        <v>808</v>
      </c>
      <c r="AI61" s="432" t="s">
        <v>808</v>
      </c>
      <c r="AJ61" s="432" t="s">
        <v>808</v>
      </c>
      <c r="AK61" s="432" t="s">
        <v>808</v>
      </c>
      <c r="AL61" s="432" t="s">
        <v>808</v>
      </c>
      <c r="AM61" s="432" t="s">
        <v>808</v>
      </c>
      <c r="AN61" s="432" t="s">
        <v>808</v>
      </c>
      <c r="AO61" s="432" t="s">
        <v>808</v>
      </c>
      <c r="AP61" s="432" t="s">
        <v>808</v>
      </c>
      <c r="AQ61" s="432" t="s">
        <v>808</v>
      </c>
      <c r="AR61" s="432" t="s">
        <v>808</v>
      </c>
      <c r="AS61" s="432" t="s">
        <v>808</v>
      </c>
      <c r="AT61" s="432" t="s">
        <v>808</v>
      </c>
      <c r="AU61" s="432" t="s">
        <v>808</v>
      </c>
      <c r="AV61" s="432" t="s">
        <v>808</v>
      </c>
      <c r="AW61" s="432" t="s">
        <v>808</v>
      </c>
      <c r="AX61" s="432" t="s">
        <v>808</v>
      </c>
      <c r="AY61" s="435" t="s">
        <v>808</v>
      </c>
      <c r="AZ61" s="328"/>
    </row>
    <row r="62" spans="3:52" ht="38.65" customHeight="1" thickBot="1" x14ac:dyDescent="0.3">
      <c r="C62" s="449" t="s">
        <v>1816</v>
      </c>
      <c r="D62" s="436" t="s">
        <v>1736</v>
      </c>
      <c r="E62" s="431" t="s">
        <v>852</v>
      </c>
      <c r="F62" s="32"/>
      <c r="G62" s="326"/>
      <c r="H62" s="432"/>
      <c r="I62" s="432"/>
      <c r="J62" s="432"/>
      <c r="K62" s="437">
        <v>849</v>
      </c>
      <c r="L62" s="438" t="s">
        <v>1270</v>
      </c>
      <c r="M62" s="432" t="s">
        <v>808</v>
      </c>
      <c r="N62" s="432" t="s">
        <v>808</v>
      </c>
      <c r="O62" s="432" t="s">
        <v>808</v>
      </c>
      <c r="P62" s="432" t="s">
        <v>808</v>
      </c>
      <c r="Q62" s="432" t="s">
        <v>808</v>
      </c>
      <c r="R62" s="432" t="s">
        <v>808</v>
      </c>
      <c r="S62" s="432" t="s">
        <v>808</v>
      </c>
      <c r="T62" s="432" t="s">
        <v>808</v>
      </c>
      <c r="U62" s="432" t="s">
        <v>808</v>
      </c>
      <c r="V62" s="432" t="s">
        <v>808</v>
      </c>
      <c r="W62" s="432" t="s">
        <v>808</v>
      </c>
      <c r="X62" s="432" t="s">
        <v>808</v>
      </c>
      <c r="Y62" s="432" t="s">
        <v>808</v>
      </c>
      <c r="Z62" s="432" t="s">
        <v>808</v>
      </c>
      <c r="AA62" s="432" t="s">
        <v>808</v>
      </c>
      <c r="AB62" s="432" t="s">
        <v>808</v>
      </c>
      <c r="AC62" s="432" t="s">
        <v>808</v>
      </c>
      <c r="AD62" s="432" t="s">
        <v>808</v>
      </c>
      <c r="AE62" s="432" t="s">
        <v>808</v>
      </c>
      <c r="AF62" s="432" t="s">
        <v>808</v>
      </c>
      <c r="AG62" s="432" t="s">
        <v>808</v>
      </c>
      <c r="AH62" s="432" t="s">
        <v>808</v>
      </c>
      <c r="AI62" s="432" t="s">
        <v>808</v>
      </c>
      <c r="AJ62" s="432" t="s">
        <v>808</v>
      </c>
      <c r="AK62" s="432" t="s">
        <v>808</v>
      </c>
      <c r="AL62" s="432" t="s">
        <v>808</v>
      </c>
      <c r="AM62" s="432" t="s">
        <v>808</v>
      </c>
      <c r="AN62" s="432" t="s">
        <v>808</v>
      </c>
      <c r="AO62" s="432" t="s">
        <v>808</v>
      </c>
      <c r="AP62" s="432" t="s">
        <v>808</v>
      </c>
      <c r="AQ62" s="432" t="s">
        <v>808</v>
      </c>
      <c r="AR62" s="432" t="s">
        <v>808</v>
      </c>
      <c r="AS62" s="432" t="s">
        <v>808</v>
      </c>
      <c r="AT62" s="432" t="s">
        <v>808</v>
      </c>
      <c r="AU62" s="432" t="s">
        <v>808</v>
      </c>
      <c r="AV62" s="432" t="s">
        <v>808</v>
      </c>
      <c r="AW62" s="432" t="s">
        <v>808</v>
      </c>
      <c r="AX62" s="432" t="s">
        <v>808</v>
      </c>
      <c r="AY62" s="435" t="s">
        <v>808</v>
      </c>
      <c r="AZ62" s="328"/>
    </row>
    <row r="63" spans="3:52" ht="38.65" customHeight="1" thickBot="1" x14ac:dyDescent="0.3">
      <c r="C63" s="449" t="s">
        <v>1817</v>
      </c>
      <c r="D63" s="436" t="s">
        <v>1737</v>
      </c>
      <c r="E63" s="431" t="s">
        <v>852</v>
      </c>
      <c r="F63" s="32"/>
      <c r="G63" s="326"/>
      <c r="H63" s="432"/>
      <c r="I63" s="432"/>
      <c r="J63" s="432"/>
      <c r="K63" s="437">
        <v>280</v>
      </c>
      <c r="L63" s="440" t="s">
        <v>1270</v>
      </c>
      <c r="M63" s="432" t="s">
        <v>808</v>
      </c>
      <c r="N63" s="432" t="s">
        <v>808</v>
      </c>
      <c r="O63" s="432" t="s">
        <v>808</v>
      </c>
      <c r="P63" s="432" t="s">
        <v>808</v>
      </c>
      <c r="Q63" s="432" t="s">
        <v>808</v>
      </c>
      <c r="R63" s="432" t="s">
        <v>808</v>
      </c>
      <c r="S63" s="432" t="s">
        <v>808</v>
      </c>
      <c r="T63" s="432" t="s">
        <v>808</v>
      </c>
      <c r="U63" s="432" t="s">
        <v>808</v>
      </c>
      <c r="V63" s="432" t="s">
        <v>808</v>
      </c>
      <c r="W63" s="432" t="s">
        <v>808</v>
      </c>
      <c r="X63" s="432" t="s">
        <v>808</v>
      </c>
      <c r="Y63" s="432" t="s">
        <v>808</v>
      </c>
      <c r="Z63" s="432" t="s">
        <v>808</v>
      </c>
      <c r="AA63" s="432" t="s">
        <v>808</v>
      </c>
      <c r="AB63" s="432" t="s">
        <v>808</v>
      </c>
      <c r="AC63" s="432" t="s">
        <v>808</v>
      </c>
      <c r="AD63" s="432" t="s">
        <v>808</v>
      </c>
      <c r="AE63" s="432" t="s">
        <v>808</v>
      </c>
      <c r="AF63" s="432" t="s">
        <v>808</v>
      </c>
      <c r="AG63" s="432" t="s">
        <v>808</v>
      </c>
      <c r="AH63" s="432" t="s">
        <v>808</v>
      </c>
      <c r="AI63" s="432" t="s">
        <v>808</v>
      </c>
      <c r="AJ63" s="432" t="s">
        <v>808</v>
      </c>
      <c r="AK63" s="432" t="s">
        <v>808</v>
      </c>
      <c r="AL63" s="432" t="s">
        <v>808</v>
      </c>
      <c r="AM63" s="432" t="s">
        <v>808</v>
      </c>
      <c r="AN63" s="432" t="s">
        <v>808</v>
      </c>
      <c r="AO63" s="432" t="s">
        <v>808</v>
      </c>
      <c r="AP63" s="432" t="s">
        <v>808</v>
      </c>
      <c r="AQ63" s="432" t="s">
        <v>808</v>
      </c>
      <c r="AR63" s="432" t="s">
        <v>808</v>
      </c>
      <c r="AS63" s="432" t="s">
        <v>808</v>
      </c>
      <c r="AT63" s="432" t="s">
        <v>808</v>
      </c>
      <c r="AU63" s="432" t="s">
        <v>808</v>
      </c>
      <c r="AV63" s="432" t="s">
        <v>808</v>
      </c>
      <c r="AW63" s="432" t="s">
        <v>808</v>
      </c>
      <c r="AX63" s="432" t="s">
        <v>808</v>
      </c>
      <c r="AY63" s="435" t="s">
        <v>808</v>
      </c>
      <c r="AZ63" s="328"/>
    </row>
    <row r="64" spans="3:52" ht="38.65" customHeight="1" thickBot="1" x14ac:dyDescent="0.3">
      <c r="C64" s="449" t="s">
        <v>1818</v>
      </c>
      <c r="D64" s="436" t="s">
        <v>1738</v>
      </c>
      <c r="E64" s="431" t="s">
        <v>852</v>
      </c>
      <c r="F64" s="32"/>
      <c r="G64" s="326"/>
      <c r="H64" s="432"/>
      <c r="I64" s="432"/>
      <c r="J64" s="432"/>
      <c r="K64" s="437">
        <v>243</v>
      </c>
      <c r="L64" s="438" t="s">
        <v>1077</v>
      </c>
      <c r="M64" s="432" t="s">
        <v>808</v>
      </c>
      <c r="N64" s="432" t="s">
        <v>808</v>
      </c>
      <c r="O64" s="432" t="s">
        <v>808</v>
      </c>
      <c r="P64" s="432" t="s">
        <v>808</v>
      </c>
      <c r="Q64" s="432" t="s">
        <v>808</v>
      </c>
      <c r="R64" s="432" t="s">
        <v>808</v>
      </c>
      <c r="S64" s="432" t="s">
        <v>808</v>
      </c>
      <c r="T64" s="432" t="s">
        <v>808</v>
      </c>
      <c r="U64" s="432" t="s">
        <v>808</v>
      </c>
      <c r="V64" s="432" t="s">
        <v>808</v>
      </c>
      <c r="W64" s="432" t="s">
        <v>808</v>
      </c>
      <c r="X64" s="432" t="s">
        <v>808</v>
      </c>
      <c r="Y64" s="432" t="s">
        <v>808</v>
      </c>
      <c r="Z64" s="432" t="s">
        <v>808</v>
      </c>
      <c r="AA64" s="432" t="s">
        <v>808</v>
      </c>
      <c r="AB64" s="432" t="s">
        <v>808</v>
      </c>
      <c r="AC64" s="432" t="s">
        <v>808</v>
      </c>
      <c r="AD64" s="432" t="s">
        <v>808</v>
      </c>
      <c r="AE64" s="432" t="s">
        <v>808</v>
      </c>
      <c r="AF64" s="432" t="s">
        <v>808</v>
      </c>
      <c r="AG64" s="432" t="s">
        <v>808</v>
      </c>
      <c r="AH64" s="432" t="s">
        <v>808</v>
      </c>
      <c r="AI64" s="432" t="s">
        <v>808</v>
      </c>
      <c r="AJ64" s="432" t="s">
        <v>808</v>
      </c>
      <c r="AK64" s="432" t="s">
        <v>808</v>
      </c>
      <c r="AL64" s="432" t="s">
        <v>808</v>
      </c>
      <c r="AM64" s="432" t="s">
        <v>808</v>
      </c>
      <c r="AN64" s="432" t="s">
        <v>808</v>
      </c>
      <c r="AO64" s="432" t="s">
        <v>808</v>
      </c>
      <c r="AP64" s="432" t="s">
        <v>808</v>
      </c>
      <c r="AQ64" s="432" t="s">
        <v>808</v>
      </c>
      <c r="AR64" s="432" t="s">
        <v>808</v>
      </c>
      <c r="AS64" s="432" t="s">
        <v>808</v>
      </c>
      <c r="AT64" s="432" t="s">
        <v>808</v>
      </c>
      <c r="AU64" s="432" t="s">
        <v>808</v>
      </c>
      <c r="AV64" s="432" t="s">
        <v>808</v>
      </c>
      <c r="AW64" s="432" t="s">
        <v>808</v>
      </c>
      <c r="AX64" s="432" t="s">
        <v>808</v>
      </c>
      <c r="AY64" s="435" t="s">
        <v>808</v>
      </c>
      <c r="AZ64" s="328"/>
    </row>
    <row r="65" spans="3:52" ht="38.65" customHeight="1" thickBot="1" x14ac:dyDescent="0.3">
      <c r="C65" s="449" t="s">
        <v>1819</v>
      </c>
      <c r="D65" s="436" t="s">
        <v>1739</v>
      </c>
      <c r="E65" s="431" t="s">
        <v>852</v>
      </c>
      <c r="F65" s="32"/>
      <c r="G65" s="326"/>
      <c r="H65" s="432"/>
      <c r="I65" s="432"/>
      <c r="J65" s="432"/>
      <c r="K65" s="441">
        <v>177</v>
      </c>
      <c r="L65" s="438" t="s">
        <v>1740</v>
      </c>
      <c r="M65" s="432" t="s">
        <v>808</v>
      </c>
      <c r="N65" s="432" t="s">
        <v>808</v>
      </c>
      <c r="O65" s="432" t="s">
        <v>808</v>
      </c>
      <c r="P65" s="432" t="s">
        <v>808</v>
      </c>
      <c r="Q65" s="432" t="s">
        <v>808</v>
      </c>
      <c r="R65" s="432" t="s">
        <v>808</v>
      </c>
      <c r="S65" s="432" t="s">
        <v>808</v>
      </c>
      <c r="T65" s="432" t="s">
        <v>808</v>
      </c>
      <c r="U65" s="432" t="s">
        <v>808</v>
      </c>
      <c r="V65" s="432" t="s">
        <v>808</v>
      </c>
      <c r="W65" s="432" t="s">
        <v>808</v>
      </c>
      <c r="X65" s="432" t="s">
        <v>808</v>
      </c>
      <c r="Y65" s="432" t="s">
        <v>808</v>
      </c>
      <c r="Z65" s="432" t="s">
        <v>808</v>
      </c>
      <c r="AA65" s="432" t="s">
        <v>808</v>
      </c>
      <c r="AB65" s="432" t="s">
        <v>808</v>
      </c>
      <c r="AC65" s="432" t="s">
        <v>808</v>
      </c>
      <c r="AD65" s="432" t="s">
        <v>808</v>
      </c>
      <c r="AE65" s="432" t="s">
        <v>808</v>
      </c>
      <c r="AF65" s="432" t="s">
        <v>808</v>
      </c>
      <c r="AG65" s="432" t="s">
        <v>808</v>
      </c>
      <c r="AH65" s="432" t="s">
        <v>808</v>
      </c>
      <c r="AI65" s="432" t="s">
        <v>808</v>
      </c>
      <c r="AJ65" s="432" t="s">
        <v>808</v>
      </c>
      <c r="AK65" s="432" t="s">
        <v>808</v>
      </c>
      <c r="AL65" s="432" t="s">
        <v>808</v>
      </c>
      <c r="AM65" s="432" t="s">
        <v>808</v>
      </c>
      <c r="AN65" s="432" t="s">
        <v>808</v>
      </c>
      <c r="AO65" s="432" t="s">
        <v>808</v>
      </c>
      <c r="AP65" s="432" t="s">
        <v>808</v>
      </c>
      <c r="AQ65" s="432" t="s">
        <v>808</v>
      </c>
      <c r="AR65" s="432" t="s">
        <v>808</v>
      </c>
      <c r="AS65" s="432" t="s">
        <v>808</v>
      </c>
      <c r="AT65" s="432" t="s">
        <v>808</v>
      </c>
      <c r="AU65" s="432" t="s">
        <v>808</v>
      </c>
      <c r="AV65" s="432" t="s">
        <v>808</v>
      </c>
      <c r="AW65" s="432" t="s">
        <v>808</v>
      </c>
      <c r="AX65" s="432" t="s">
        <v>808</v>
      </c>
      <c r="AY65" s="435" t="s">
        <v>808</v>
      </c>
      <c r="AZ65" s="328"/>
    </row>
    <row r="66" spans="3:52" ht="38.65" customHeight="1" thickBot="1" x14ac:dyDescent="0.3">
      <c r="C66" s="449" t="s">
        <v>1820</v>
      </c>
      <c r="D66" s="439" t="s">
        <v>1741</v>
      </c>
      <c r="E66" s="431" t="s">
        <v>852</v>
      </c>
      <c r="F66" s="32"/>
      <c r="G66" s="326"/>
      <c r="H66" s="432"/>
      <c r="I66" s="432"/>
      <c r="J66" s="432"/>
      <c r="K66" s="437">
        <v>2234</v>
      </c>
      <c r="L66" s="438" t="s">
        <v>1077</v>
      </c>
      <c r="M66" s="432" t="s">
        <v>808</v>
      </c>
      <c r="N66" s="432" t="s">
        <v>808</v>
      </c>
      <c r="O66" s="432" t="s">
        <v>808</v>
      </c>
      <c r="P66" s="432" t="s">
        <v>808</v>
      </c>
      <c r="Q66" s="432" t="s">
        <v>808</v>
      </c>
      <c r="R66" s="432" t="s">
        <v>808</v>
      </c>
      <c r="S66" s="432" t="s">
        <v>808</v>
      </c>
      <c r="T66" s="432" t="s">
        <v>808</v>
      </c>
      <c r="U66" s="432" t="s">
        <v>808</v>
      </c>
      <c r="V66" s="432" t="s">
        <v>808</v>
      </c>
      <c r="W66" s="432" t="s">
        <v>808</v>
      </c>
      <c r="X66" s="432" t="s">
        <v>808</v>
      </c>
      <c r="Y66" s="432" t="s">
        <v>808</v>
      </c>
      <c r="Z66" s="432" t="s">
        <v>808</v>
      </c>
      <c r="AA66" s="432" t="s">
        <v>808</v>
      </c>
      <c r="AB66" s="432" t="s">
        <v>808</v>
      </c>
      <c r="AC66" s="432" t="s">
        <v>808</v>
      </c>
      <c r="AD66" s="432" t="s">
        <v>808</v>
      </c>
      <c r="AE66" s="432" t="s">
        <v>808</v>
      </c>
      <c r="AF66" s="432" t="s">
        <v>808</v>
      </c>
      <c r="AG66" s="432" t="s">
        <v>808</v>
      </c>
      <c r="AH66" s="432" t="s">
        <v>808</v>
      </c>
      <c r="AI66" s="432" t="s">
        <v>808</v>
      </c>
      <c r="AJ66" s="432" t="s">
        <v>808</v>
      </c>
      <c r="AK66" s="432" t="s">
        <v>808</v>
      </c>
      <c r="AL66" s="432" t="s">
        <v>808</v>
      </c>
      <c r="AM66" s="432" t="s">
        <v>808</v>
      </c>
      <c r="AN66" s="432" t="s">
        <v>808</v>
      </c>
      <c r="AO66" s="432" t="s">
        <v>808</v>
      </c>
      <c r="AP66" s="432" t="s">
        <v>808</v>
      </c>
      <c r="AQ66" s="432" t="s">
        <v>808</v>
      </c>
      <c r="AR66" s="432" t="s">
        <v>808</v>
      </c>
      <c r="AS66" s="432" t="s">
        <v>808</v>
      </c>
      <c r="AT66" s="432" t="s">
        <v>808</v>
      </c>
      <c r="AU66" s="432" t="s">
        <v>808</v>
      </c>
      <c r="AV66" s="432" t="s">
        <v>808</v>
      </c>
      <c r="AW66" s="432" t="s">
        <v>808</v>
      </c>
      <c r="AX66" s="432" t="s">
        <v>808</v>
      </c>
      <c r="AY66" s="435" t="s">
        <v>808</v>
      </c>
      <c r="AZ66" s="328"/>
    </row>
    <row r="67" spans="3:52" ht="38.65" customHeight="1" thickBot="1" x14ac:dyDescent="0.3">
      <c r="C67" s="449" t="s">
        <v>1821</v>
      </c>
      <c r="D67" s="436" t="s">
        <v>1742</v>
      </c>
      <c r="E67" s="431" t="s">
        <v>852</v>
      </c>
      <c r="F67" s="32"/>
      <c r="G67" s="326"/>
      <c r="H67" s="432"/>
      <c r="I67" s="432"/>
      <c r="J67" s="432"/>
      <c r="K67" s="441">
        <v>248</v>
      </c>
      <c r="L67" s="442" t="s">
        <v>1077</v>
      </c>
      <c r="M67" s="432" t="s">
        <v>808</v>
      </c>
      <c r="N67" s="432" t="s">
        <v>808</v>
      </c>
      <c r="O67" s="432" t="s">
        <v>808</v>
      </c>
      <c r="P67" s="432" t="s">
        <v>808</v>
      </c>
      <c r="Q67" s="432" t="s">
        <v>808</v>
      </c>
      <c r="R67" s="432" t="s">
        <v>808</v>
      </c>
      <c r="S67" s="432" t="s">
        <v>808</v>
      </c>
      <c r="T67" s="432" t="s">
        <v>808</v>
      </c>
      <c r="U67" s="432" t="s">
        <v>808</v>
      </c>
      <c r="V67" s="432" t="s">
        <v>808</v>
      </c>
      <c r="W67" s="432" t="s">
        <v>808</v>
      </c>
      <c r="X67" s="432" t="s">
        <v>808</v>
      </c>
      <c r="Y67" s="432" t="s">
        <v>808</v>
      </c>
      <c r="Z67" s="432" t="s">
        <v>808</v>
      </c>
      <c r="AA67" s="432" t="s">
        <v>808</v>
      </c>
      <c r="AB67" s="432" t="s">
        <v>808</v>
      </c>
      <c r="AC67" s="432" t="s">
        <v>808</v>
      </c>
      <c r="AD67" s="432" t="s">
        <v>808</v>
      </c>
      <c r="AE67" s="432" t="s">
        <v>808</v>
      </c>
      <c r="AF67" s="432" t="s">
        <v>808</v>
      </c>
      <c r="AG67" s="432" t="s">
        <v>808</v>
      </c>
      <c r="AH67" s="432" t="s">
        <v>808</v>
      </c>
      <c r="AI67" s="432" t="s">
        <v>808</v>
      </c>
      <c r="AJ67" s="432" t="s">
        <v>808</v>
      </c>
      <c r="AK67" s="432" t="s">
        <v>808</v>
      </c>
      <c r="AL67" s="432" t="s">
        <v>808</v>
      </c>
      <c r="AM67" s="432" t="s">
        <v>808</v>
      </c>
      <c r="AN67" s="432" t="s">
        <v>808</v>
      </c>
      <c r="AO67" s="432" t="s">
        <v>808</v>
      </c>
      <c r="AP67" s="432" t="s">
        <v>808</v>
      </c>
      <c r="AQ67" s="432" t="s">
        <v>808</v>
      </c>
      <c r="AR67" s="432" t="s">
        <v>808</v>
      </c>
      <c r="AS67" s="432" t="s">
        <v>808</v>
      </c>
      <c r="AT67" s="432" t="s">
        <v>808</v>
      </c>
      <c r="AU67" s="432" t="s">
        <v>808</v>
      </c>
      <c r="AV67" s="432" t="s">
        <v>808</v>
      </c>
      <c r="AW67" s="432" t="s">
        <v>808</v>
      </c>
      <c r="AX67" s="432" t="s">
        <v>808</v>
      </c>
      <c r="AY67" s="435" t="s">
        <v>808</v>
      </c>
      <c r="AZ67" s="328"/>
    </row>
    <row r="68" spans="3:52" ht="38.65" customHeight="1" thickBot="1" x14ac:dyDescent="0.3">
      <c r="C68" s="449" t="s">
        <v>1822</v>
      </c>
      <c r="D68" s="436" t="s">
        <v>1743</v>
      </c>
      <c r="E68" s="431" t="s">
        <v>852</v>
      </c>
      <c r="F68" s="32"/>
      <c r="G68" s="326"/>
      <c r="H68" s="432"/>
      <c r="I68" s="432"/>
      <c r="J68" s="432"/>
      <c r="K68" s="437">
        <v>892</v>
      </c>
      <c r="L68" s="438" t="s">
        <v>1077</v>
      </c>
      <c r="M68" s="432" t="s">
        <v>808</v>
      </c>
      <c r="N68" s="432" t="s">
        <v>808</v>
      </c>
      <c r="O68" s="432" t="s">
        <v>808</v>
      </c>
      <c r="P68" s="432" t="s">
        <v>808</v>
      </c>
      <c r="Q68" s="432" t="s">
        <v>808</v>
      </c>
      <c r="R68" s="432" t="s">
        <v>808</v>
      </c>
      <c r="S68" s="432" t="s">
        <v>808</v>
      </c>
      <c r="T68" s="432" t="s">
        <v>808</v>
      </c>
      <c r="U68" s="432" t="s">
        <v>808</v>
      </c>
      <c r="V68" s="432" t="s">
        <v>808</v>
      </c>
      <c r="W68" s="432" t="s">
        <v>808</v>
      </c>
      <c r="X68" s="432" t="s">
        <v>808</v>
      </c>
      <c r="Y68" s="432" t="s">
        <v>808</v>
      </c>
      <c r="Z68" s="432" t="s">
        <v>808</v>
      </c>
      <c r="AA68" s="432" t="s">
        <v>808</v>
      </c>
      <c r="AB68" s="432" t="s">
        <v>808</v>
      </c>
      <c r="AC68" s="432" t="s">
        <v>808</v>
      </c>
      <c r="AD68" s="432" t="s">
        <v>808</v>
      </c>
      <c r="AE68" s="432" t="s">
        <v>808</v>
      </c>
      <c r="AF68" s="432" t="s">
        <v>808</v>
      </c>
      <c r="AG68" s="432" t="s">
        <v>808</v>
      </c>
      <c r="AH68" s="432" t="s">
        <v>808</v>
      </c>
      <c r="AI68" s="432" t="s">
        <v>808</v>
      </c>
      <c r="AJ68" s="432" t="s">
        <v>808</v>
      </c>
      <c r="AK68" s="432" t="s">
        <v>808</v>
      </c>
      <c r="AL68" s="432" t="s">
        <v>808</v>
      </c>
      <c r="AM68" s="432" t="s">
        <v>808</v>
      </c>
      <c r="AN68" s="432" t="s">
        <v>808</v>
      </c>
      <c r="AO68" s="432" t="s">
        <v>808</v>
      </c>
      <c r="AP68" s="432" t="s">
        <v>808</v>
      </c>
      <c r="AQ68" s="432" t="s">
        <v>808</v>
      </c>
      <c r="AR68" s="432" t="s">
        <v>808</v>
      </c>
      <c r="AS68" s="432" t="s">
        <v>808</v>
      </c>
      <c r="AT68" s="432" t="s">
        <v>808</v>
      </c>
      <c r="AU68" s="432" t="s">
        <v>808</v>
      </c>
      <c r="AV68" s="432" t="s">
        <v>808</v>
      </c>
      <c r="AW68" s="432" t="s">
        <v>808</v>
      </c>
      <c r="AX68" s="432" t="s">
        <v>808</v>
      </c>
      <c r="AY68" s="435" t="s">
        <v>808</v>
      </c>
      <c r="AZ68" s="328"/>
    </row>
    <row r="69" spans="3:52" ht="38.65" customHeight="1" thickBot="1" x14ac:dyDescent="0.3">
      <c r="C69" s="449" t="s">
        <v>1823</v>
      </c>
      <c r="D69" s="436" t="s">
        <v>1744</v>
      </c>
      <c r="E69" s="431" t="s">
        <v>852</v>
      </c>
      <c r="F69" s="32"/>
      <c r="G69" s="326"/>
      <c r="H69" s="432"/>
      <c r="I69" s="432"/>
      <c r="J69" s="432"/>
      <c r="K69" s="437">
        <v>676</v>
      </c>
      <c r="L69" s="440" t="s">
        <v>1077</v>
      </c>
      <c r="M69" s="432" t="s">
        <v>808</v>
      </c>
      <c r="N69" s="432" t="s">
        <v>808</v>
      </c>
      <c r="O69" s="432" t="s">
        <v>808</v>
      </c>
      <c r="P69" s="432" t="s">
        <v>808</v>
      </c>
      <c r="Q69" s="432" t="s">
        <v>808</v>
      </c>
      <c r="R69" s="432" t="s">
        <v>808</v>
      </c>
      <c r="S69" s="432" t="s">
        <v>808</v>
      </c>
      <c r="T69" s="432" t="s">
        <v>808</v>
      </c>
      <c r="U69" s="432" t="s">
        <v>808</v>
      </c>
      <c r="V69" s="432" t="s">
        <v>808</v>
      </c>
      <c r="W69" s="432" t="s">
        <v>808</v>
      </c>
      <c r="X69" s="432" t="s">
        <v>808</v>
      </c>
      <c r="Y69" s="432" t="s">
        <v>808</v>
      </c>
      <c r="Z69" s="432" t="s">
        <v>808</v>
      </c>
      <c r="AA69" s="432" t="s">
        <v>808</v>
      </c>
      <c r="AB69" s="432" t="s">
        <v>808</v>
      </c>
      <c r="AC69" s="432" t="s">
        <v>808</v>
      </c>
      <c r="AD69" s="432" t="s">
        <v>808</v>
      </c>
      <c r="AE69" s="432" t="s">
        <v>808</v>
      </c>
      <c r="AF69" s="432" t="s">
        <v>808</v>
      </c>
      <c r="AG69" s="432" t="s">
        <v>808</v>
      </c>
      <c r="AH69" s="432" t="s">
        <v>808</v>
      </c>
      <c r="AI69" s="432" t="s">
        <v>808</v>
      </c>
      <c r="AJ69" s="432" t="s">
        <v>808</v>
      </c>
      <c r="AK69" s="432" t="s">
        <v>808</v>
      </c>
      <c r="AL69" s="432" t="s">
        <v>808</v>
      </c>
      <c r="AM69" s="432" t="s">
        <v>808</v>
      </c>
      <c r="AN69" s="432" t="s">
        <v>808</v>
      </c>
      <c r="AO69" s="432" t="s">
        <v>808</v>
      </c>
      <c r="AP69" s="432" t="s">
        <v>808</v>
      </c>
      <c r="AQ69" s="432" t="s">
        <v>808</v>
      </c>
      <c r="AR69" s="432" t="s">
        <v>808</v>
      </c>
      <c r="AS69" s="432" t="s">
        <v>808</v>
      </c>
      <c r="AT69" s="432" t="s">
        <v>808</v>
      </c>
      <c r="AU69" s="432" t="s">
        <v>808</v>
      </c>
      <c r="AV69" s="432" t="s">
        <v>808</v>
      </c>
      <c r="AW69" s="432" t="s">
        <v>808</v>
      </c>
      <c r="AX69" s="432" t="s">
        <v>808</v>
      </c>
      <c r="AY69" s="435" t="s">
        <v>808</v>
      </c>
      <c r="AZ69" s="328"/>
    </row>
    <row r="70" spans="3:52" ht="38.65" customHeight="1" thickBot="1" x14ac:dyDescent="0.3">
      <c r="C70" s="449" t="s">
        <v>1824</v>
      </c>
      <c r="D70" s="436" t="s">
        <v>1745</v>
      </c>
      <c r="E70" s="431" t="s">
        <v>852</v>
      </c>
      <c r="F70" s="32"/>
      <c r="G70" s="326"/>
      <c r="H70" s="432"/>
      <c r="I70" s="432"/>
      <c r="J70" s="432"/>
      <c r="K70" s="437">
        <v>139</v>
      </c>
      <c r="L70" s="438" t="s">
        <v>1077</v>
      </c>
      <c r="M70" s="432" t="s">
        <v>808</v>
      </c>
      <c r="N70" s="432" t="s">
        <v>808</v>
      </c>
      <c r="O70" s="432" t="s">
        <v>808</v>
      </c>
      <c r="P70" s="432" t="s">
        <v>808</v>
      </c>
      <c r="Q70" s="432" t="s">
        <v>808</v>
      </c>
      <c r="R70" s="432" t="s">
        <v>808</v>
      </c>
      <c r="S70" s="432" t="s">
        <v>808</v>
      </c>
      <c r="T70" s="432" t="s">
        <v>808</v>
      </c>
      <c r="U70" s="432" t="s">
        <v>808</v>
      </c>
      <c r="V70" s="432" t="s">
        <v>808</v>
      </c>
      <c r="W70" s="432" t="s">
        <v>808</v>
      </c>
      <c r="X70" s="432" t="s">
        <v>808</v>
      </c>
      <c r="Y70" s="432" t="s">
        <v>808</v>
      </c>
      <c r="Z70" s="432" t="s">
        <v>808</v>
      </c>
      <c r="AA70" s="432" t="s">
        <v>808</v>
      </c>
      <c r="AB70" s="432" t="s">
        <v>808</v>
      </c>
      <c r="AC70" s="432" t="s">
        <v>808</v>
      </c>
      <c r="AD70" s="432" t="s">
        <v>808</v>
      </c>
      <c r="AE70" s="432" t="s">
        <v>808</v>
      </c>
      <c r="AF70" s="432" t="s">
        <v>808</v>
      </c>
      <c r="AG70" s="432" t="s">
        <v>808</v>
      </c>
      <c r="AH70" s="432" t="s">
        <v>808</v>
      </c>
      <c r="AI70" s="432" t="s">
        <v>808</v>
      </c>
      <c r="AJ70" s="432" t="s">
        <v>808</v>
      </c>
      <c r="AK70" s="432" t="s">
        <v>808</v>
      </c>
      <c r="AL70" s="432" t="s">
        <v>808</v>
      </c>
      <c r="AM70" s="432" t="s">
        <v>808</v>
      </c>
      <c r="AN70" s="432" t="s">
        <v>808</v>
      </c>
      <c r="AO70" s="432" t="s">
        <v>808</v>
      </c>
      <c r="AP70" s="432" t="s">
        <v>808</v>
      </c>
      <c r="AQ70" s="432" t="s">
        <v>808</v>
      </c>
      <c r="AR70" s="432" t="s">
        <v>808</v>
      </c>
      <c r="AS70" s="432" t="s">
        <v>808</v>
      </c>
      <c r="AT70" s="432" t="s">
        <v>808</v>
      </c>
      <c r="AU70" s="432" t="s">
        <v>808</v>
      </c>
      <c r="AV70" s="432" t="s">
        <v>808</v>
      </c>
      <c r="AW70" s="432" t="s">
        <v>808</v>
      </c>
      <c r="AX70" s="432" t="s">
        <v>808</v>
      </c>
      <c r="AY70" s="435" t="s">
        <v>808</v>
      </c>
      <c r="AZ70" s="328"/>
    </row>
    <row r="71" spans="3:52" ht="38.65" customHeight="1" thickBot="1" x14ac:dyDescent="0.3">
      <c r="C71" s="449" t="s">
        <v>1825</v>
      </c>
      <c r="D71" s="436" t="s">
        <v>1746</v>
      </c>
      <c r="E71" s="431" t="s">
        <v>852</v>
      </c>
      <c r="F71" s="32"/>
      <c r="G71" s="326"/>
      <c r="H71" s="432"/>
      <c r="I71" s="432"/>
      <c r="J71" s="432"/>
      <c r="K71" s="437">
        <v>261</v>
      </c>
      <c r="L71" s="438" t="s">
        <v>1077</v>
      </c>
      <c r="M71" s="432" t="s">
        <v>808</v>
      </c>
      <c r="N71" s="432" t="s">
        <v>808</v>
      </c>
      <c r="O71" s="432" t="s">
        <v>808</v>
      </c>
      <c r="P71" s="432" t="s">
        <v>808</v>
      </c>
      <c r="Q71" s="432" t="s">
        <v>808</v>
      </c>
      <c r="R71" s="432" t="s">
        <v>808</v>
      </c>
      <c r="S71" s="432" t="s">
        <v>808</v>
      </c>
      <c r="T71" s="432" t="s">
        <v>808</v>
      </c>
      <c r="U71" s="432" t="s">
        <v>808</v>
      </c>
      <c r="V71" s="432" t="s">
        <v>808</v>
      </c>
      <c r="W71" s="432" t="s">
        <v>808</v>
      </c>
      <c r="X71" s="432" t="s">
        <v>808</v>
      </c>
      <c r="Y71" s="432" t="s">
        <v>808</v>
      </c>
      <c r="Z71" s="432" t="s">
        <v>808</v>
      </c>
      <c r="AA71" s="432" t="s">
        <v>808</v>
      </c>
      <c r="AB71" s="432" t="s">
        <v>808</v>
      </c>
      <c r="AC71" s="432" t="s">
        <v>808</v>
      </c>
      <c r="AD71" s="432" t="s">
        <v>808</v>
      </c>
      <c r="AE71" s="432" t="s">
        <v>808</v>
      </c>
      <c r="AF71" s="432" t="s">
        <v>808</v>
      </c>
      <c r="AG71" s="432" t="s">
        <v>808</v>
      </c>
      <c r="AH71" s="432" t="s">
        <v>808</v>
      </c>
      <c r="AI71" s="432" t="s">
        <v>808</v>
      </c>
      <c r="AJ71" s="432" t="s">
        <v>808</v>
      </c>
      <c r="AK71" s="432" t="s">
        <v>808</v>
      </c>
      <c r="AL71" s="432" t="s">
        <v>808</v>
      </c>
      <c r="AM71" s="432" t="s">
        <v>808</v>
      </c>
      <c r="AN71" s="432" t="s">
        <v>808</v>
      </c>
      <c r="AO71" s="432" t="s">
        <v>808</v>
      </c>
      <c r="AP71" s="432" t="s">
        <v>808</v>
      </c>
      <c r="AQ71" s="432" t="s">
        <v>808</v>
      </c>
      <c r="AR71" s="432" t="s">
        <v>808</v>
      </c>
      <c r="AS71" s="432" t="s">
        <v>808</v>
      </c>
      <c r="AT71" s="432" t="s">
        <v>808</v>
      </c>
      <c r="AU71" s="432" t="s">
        <v>808</v>
      </c>
      <c r="AV71" s="432" t="s">
        <v>808</v>
      </c>
      <c r="AW71" s="432" t="s">
        <v>808</v>
      </c>
      <c r="AX71" s="432" t="s">
        <v>808</v>
      </c>
      <c r="AY71" s="435" t="s">
        <v>808</v>
      </c>
      <c r="AZ71" s="328"/>
    </row>
    <row r="72" spans="3:52" ht="38.65" customHeight="1" thickBot="1" x14ac:dyDescent="0.3">
      <c r="C72" s="449" t="s">
        <v>1826</v>
      </c>
      <c r="D72" s="436" t="s">
        <v>1747</v>
      </c>
      <c r="E72" s="431" t="s">
        <v>852</v>
      </c>
      <c r="F72" s="32"/>
      <c r="G72" s="326"/>
      <c r="H72" s="432"/>
      <c r="I72" s="432"/>
      <c r="J72" s="432"/>
      <c r="K72" s="437">
        <v>1053</v>
      </c>
      <c r="L72" s="438" t="s">
        <v>1077</v>
      </c>
      <c r="M72" s="432" t="s">
        <v>808</v>
      </c>
      <c r="N72" s="432" t="s">
        <v>808</v>
      </c>
      <c r="O72" s="432" t="s">
        <v>808</v>
      </c>
      <c r="P72" s="432" t="s">
        <v>808</v>
      </c>
      <c r="Q72" s="432" t="s">
        <v>808</v>
      </c>
      <c r="R72" s="432" t="s">
        <v>808</v>
      </c>
      <c r="S72" s="432" t="s">
        <v>808</v>
      </c>
      <c r="T72" s="432" t="s">
        <v>808</v>
      </c>
      <c r="U72" s="432" t="s">
        <v>808</v>
      </c>
      <c r="V72" s="432" t="s">
        <v>808</v>
      </c>
      <c r="W72" s="432" t="s">
        <v>808</v>
      </c>
      <c r="X72" s="432" t="s">
        <v>808</v>
      </c>
      <c r="Y72" s="432" t="s">
        <v>808</v>
      </c>
      <c r="Z72" s="432" t="s">
        <v>808</v>
      </c>
      <c r="AA72" s="432" t="s">
        <v>808</v>
      </c>
      <c r="AB72" s="432" t="s">
        <v>808</v>
      </c>
      <c r="AC72" s="432" t="s">
        <v>808</v>
      </c>
      <c r="AD72" s="432" t="s">
        <v>808</v>
      </c>
      <c r="AE72" s="432" t="s">
        <v>808</v>
      </c>
      <c r="AF72" s="432" t="s">
        <v>808</v>
      </c>
      <c r="AG72" s="432" t="s">
        <v>808</v>
      </c>
      <c r="AH72" s="432" t="s">
        <v>808</v>
      </c>
      <c r="AI72" s="432" t="s">
        <v>808</v>
      </c>
      <c r="AJ72" s="432" t="s">
        <v>808</v>
      </c>
      <c r="AK72" s="432" t="s">
        <v>808</v>
      </c>
      <c r="AL72" s="432" t="s">
        <v>808</v>
      </c>
      <c r="AM72" s="432" t="s">
        <v>808</v>
      </c>
      <c r="AN72" s="432" t="s">
        <v>808</v>
      </c>
      <c r="AO72" s="432" t="s">
        <v>808</v>
      </c>
      <c r="AP72" s="432" t="s">
        <v>808</v>
      </c>
      <c r="AQ72" s="432" t="s">
        <v>808</v>
      </c>
      <c r="AR72" s="432" t="s">
        <v>808</v>
      </c>
      <c r="AS72" s="432" t="s">
        <v>808</v>
      </c>
      <c r="AT72" s="432" t="s">
        <v>808</v>
      </c>
      <c r="AU72" s="432" t="s">
        <v>808</v>
      </c>
      <c r="AV72" s="432" t="s">
        <v>808</v>
      </c>
      <c r="AW72" s="432" t="s">
        <v>808</v>
      </c>
      <c r="AX72" s="432" t="s">
        <v>808</v>
      </c>
      <c r="AY72" s="435" t="s">
        <v>808</v>
      </c>
      <c r="AZ72" s="328"/>
    </row>
    <row r="73" spans="3:52" ht="38.65" customHeight="1" thickBot="1" x14ac:dyDescent="0.3">
      <c r="C73" s="449" t="s">
        <v>1827</v>
      </c>
      <c r="D73" s="436" t="s">
        <v>1748</v>
      </c>
      <c r="E73" s="431" t="s">
        <v>852</v>
      </c>
      <c r="F73" s="32"/>
      <c r="G73" s="326"/>
      <c r="H73" s="432"/>
      <c r="I73" s="432"/>
      <c r="J73" s="432"/>
      <c r="K73" s="437">
        <v>51</v>
      </c>
      <c r="L73" s="438" t="s">
        <v>1077</v>
      </c>
      <c r="M73" s="432" t="s">
        <v>808</v>
      </c>
      <c r="N73" s="432" t="s">
        <v>808</v>
      </c>
      <c r="O73" s="432" t="s">
        <v>808</v>
      </c>
      <c r="P73" s="432" t="s">
        <v>808</v>
      </c>
      <c r="Q73" s="432" t="s">
        <v>808</v>
      </c>
      <c r="R73" s="432" t="s">
        <v>808</v>
      </c>
      <c r="S73" s="432" t="s">
        <v>808</v>
      </c>
      <c r="T73" s="432" t="s">
        <v>808</v>
      </c>
      <c r="U73" s="432" t="s">
        <v>808</v>
      </c>
      <c r="V73" s="432" t="s">
        <v>808</v>
      </c>
      <c r="W73" s="432" t="s">
        <v>808</v>
      </c>
      <c r="X73" s="432" t="s">
        <v>808</v>
      </c>
      <c r="Y73" s="432" t="s">
        <v>808</v>
      </c>
      <c r="Z73" s="432" t="s">
        <v>808</v>
      </c>
      <c r="AA73" s="432" t="s">
        <v>808</v>
      </c>
      <c r="AB73" s="432" t="s">
        <v>808</v>
      </c>
      <c r="AC73" s="432" t="s">
        <v>808</v>
      </c>
      <c r="AD73" s="432" t="s">
        <v>808</v>
      </c>
      <c r="AE73" s="432" t="s">
        <v>808</v>
      </c>
      <c r="AF73" s="432" t="s">
        <v>808</v>
      </c>
      <c r="AG73" s="432" t="s">
        <v>808</v>
      </c>
      <c r="AH73" s="432" t="s">
        <v>808</v>
      </c>
      <c r="AI73" s="432" t="s">
        <v>808</v>
      </c>
      <c r="AJ73" s="432" t="s">
        <v>808</v>
      </c>
      <c r="AK73" s="432" t="s">
        <v>808</v>
      </c>
      <c r="AL73" s="432" t="s">
        <v>808</v>
      </c>
      <c r="AM73" s="432" t="s">
        <v>808</v>
      </c>
      <c r="AN73" s="432" t="s">
        <v>808</v>
      </c>
      <c r="AO73" s="432" t="s">
        <v>808</v>
      </c>
      <c r="AP73" s="432" t="s">
        <v>808</v>
      </c>
      <c r="AQ73" s="432" t="s">
        <v>808</v>
      </c>
      <c r="AR73" s="432" t="s">
        <v>808</v>
      </c>
      <c r="AS73" s="432" t="s">
        <v>808</v>
      </c>
      <c r="AT73" s="432" t="s">
        <v>808</v>
      </c>
      <c r="AU73" s="432" t="s">
        <v>808</v>
      </c>
      <c r="AV73" s="432" t="s">
        <v>808</v>
      </c>
      <c r="AW73" s="432" t="s">
        <v>808</v>
      </c>
      <c r="AX73" s="432" t="s">
        <v>808</v>
      </c>
      <c r="AY73" s="435" t="s">
        <v>808</v>
      </c>
      <c r="AZ73" s="328"/>
    </row>
    <row r="74" spans="3:52" ht="38.65" customHeight="1" thickBot="1" x14ac:dyDescent="0.3">
      <c r="C74" s="449" t="s">
        <v>1828</v>
      </c>
      <c r="D74" s="436" t="s">
        <v>1749</v>
      </c>
      <c r="E74" s="431" t="s">
        <v>852</v>
      </c>
      <c r="F74" s="32"/>
      <c r="G74" s="326"/>
      <c r="H74" s="432"/>
      <c r="I74" s="432"/>
      <c r="J74" s="432"/>
      <c r="K74" s="437">
        <v>41</v>
      </c>
      <c r="L74" s="438" t="s">
        <v>1077</v>
      </c>
      <c r="M74" s="432" t="s">
        <v>808</v>
      </c>
      <c r="N74" s="432" t="s">
        <v>808</v>
      </c>
      <c r="O74" s="432" t="s">
        <v>808</v>
      </c>
      <c r="P74" s="432" t="s">
        <v>808</v>
      </c>
      <c r="Q74" s="432" t="s">
        <v>808</v>
      </c>
      <c r="R74" s="432" t="s">
        <v>808</v>
      </c>
      <c r="S74" s="432" t="s">
        <v>808</v>
      </c>
      <c r="T74" s="432" t="s">
        <v>808</v>
      </c>
      <c r="U74" s="432" t="s">
        <v>808</v>
      </c>
      <c r="V74" s="432" t="s">
        <v>808</v>
      </c>
      <c r="W74" s="432" t="s">
        <v>808</v>
      </c>
      <c r="X74" s="432" t="s">
        <v>808</v>
      </c>
      <c r="Y74" s="432" t="s">
        <v>808</v>
      </c>
      <c r="Z74" s="432" t="s">
        <v>808</v>
      </c>
      <c r="AA74" s="432" t="s">
        <v>808</v>
      </c>
      <c r="AB74" s="432" t="s">
        <v>808</v>
      </c>
      <c r="AC74" s="432" t="s">
        <v>808</v>
      </c>
      <c r="AD74" s="432" t="s">
        <v>808</v>
      </c>
      <c r="AE74" s="432" t="s">
        <v>808</v>
      </c>
      <c r="AF74" s="432" t="s">
        <v>808</v>
      </c>
      <c r="AG74" s="432" t="s">
        <v>808</v>
      </c>
      <c r="AH74" s="432" t="s">
        <v>808</v>
      </c>
      <c r="AI74" s="432" t="s">
        <v>808</v>
      </c>
      <c r="AJ74" s="432" t="s">
        <v>808</v>
      </c>
      <c r="AK74" s="432" t="s">
        <v>808</v>
      </c>
      <c r="AL74" s="432" t="s">
        <v>808</v>
      </c>
      <c r="AM74" s="432" t="s">
        <v>808</v>
      </c>
      <c r="AN74" s="432" t="s">
        <v>808</v>
      </c>
      <c r="AO74" s="432" t="s">
        <v>808</v>
      </c>
      <c r="AP74" s="432" t="s">
        <v>808</v>
      </c>
      <c r="AQ74" s="432" t="s">
        <v>808</v>
      </c>
      <c r="AR74" s="432" t="s">
        <v>808</v>
      </c>
      <c r="AS74" s="432" t="s">
        <v>808</v>
      </c>
      <c r="AT74" s="432" t="s">
        <v>808</v>
      </c>
      <c r="AU74" s="432" t="s">
        <v>808</v>
      </c>
      <c r="AV74" s="432" t="s">
        <v>808</v>
      </c>
      <c r="AW74" s="432" t="s">
        <v>808</v>
      </c>
      <c r="AX74" s="432" t="s">
        <v>808</v>
      </c>
      <c r="AY74" s="435" t="s">
        <v>808</v>
      </c>
      <c r="AZ74" s="328"/>
    </row>
    <row r="75" spans="3:52" ht="38.65" customHeight="1" thickBot="1" x14ac:dyDescent="0.3">
      <c r="C75" s="449" t="s">
        <v>1829</v>
      </c>
      <c r="D75" s="436" t="s">
        <v>1750</v>
      </c>
      <c r="E75" s="431" t="s">
        <v>852</v>
      </c>
      <c r="F75" s="32"/>
      <c r="G75" s="326"/>
      <c r="H75" s="432"/>
      <c r="I75" s="432"/>
      <c r="J75" s="432"/>
      <c r="K75" s="437">
        <v>243</v>
      </c>
      <c r="L75" s="438" t="s">
        <v>1077</v>
      </c>
      <c r="M75" s="432" t="s">
        <v>808</v>
      </c>
      <c r="N75" s="432" t="s">
        <v>808</v>
      </c>
      <c r="O75" s="432" t="s">
        <v>808</v>
      </c>
      <c r="P75" s="432" t="s">
        <v>808</v>
      </c>
      <c r="Q75" s="432" t="s">
        <v>808</v>
      </c>
      <c r="R75" s="432" t="s">
        <v>808</v>
      </c>
      <c r="S75" s="432" t="s">
        <v>808</v>
      </c>
      <c r="T75" s="432" t="s">
        <v>808</v>
      </c>
      <c r="U75" s="432" t="s">
        <v>808</v>
      </c>
      <c r="V75" s="432" t="s">
        <v>808</v>
      </c>
      <c r="W75" s="432" t="s">
        <v>808</v>
      </c>
      <c r="X75" s="432" t="s">
        <v>808</v>
      </c>
      <c r="Y75" s="432" t="s">
        <v>808</v>
      </c>
      <c r="Z75" s="432" t="s">
        <v>808</v>
      </c>
      <c r="AA75" s="432" t="s">
        <v>808</v>
      </c>
      <c r="AB75" s="432" t="s">
        <v>808</v>
      </c>
      <c r="AC75" s="432" t="s">
        <v>808</v>
      </c>
      <c r="AD75" s="432" t="s">
        <v>808</v>
      </c>
      <c r="AE75" s="432" t="s">
        <v>808</v>
      </c>
      <c r="AF75" s="432" t="s">
        <v>808</v>
      </c>
      <c r="AG75" s="432" t="s">
        <v>808</v>
      </c>
      <c r="AH75" s="432" t="s">
        <v>808</v>
      </c>
      <c r="AI75" s="432" t="s">
        <v>808</v>
      </c>
      <c r="AJ75" s="432" t="s">
        <v>808</v>
      </c>
      <c r="AK75" s="432" t="s">
        <v>808</v>
      </c>
      <c r="AL75" s="432" t="s">
        <v>808</v>
      </c>
      <c r="AM75" s="432" t="s">
        <v>808</v>
      </c>
      <c r="AN75" s="432" t="s">
        <v>808</v>
      </c>
      <c r="AO75" s="432" t="s">
        <v>808</v>
      </c>
      <c r="AP75" s="432" t="s">
        <v>808</v>
      </c>
      <c r="AQ75" s="432" t="s">
        <v>808</v>
      </c>
      <c r="AR75" s="432" t="s">
        <v>808</v>
      </c>
      <c r="AS75" s="432" t="s">
        <v>808</v>
      </c>
      <c r="AT75" s="432" t="s">
        <v>808</v>
      </c>
      <c r="AU75" s="432" t="s">
        <v>808</v>
      </c>
      <c r="AV75" s="432" t="s">
        <v>808</v>
      </c>
      <c r="AW75" s="432" t="s">
        <v>808</v>
      </c>
      <c r="AX75" s="432" t="s">
        <v>808</v>
      </c>
      <c r="AY75" s="435" t="s">
        <v>808</v>
      </c>
      <c r="AZ75" s="328"/>
    </row>
    <row r="76" spans="3:52" ht="38.65" customHeight="1" thickBot="1" x14ac:dyDescent="0.3">
      <c r="C76" s="449" t="s">
        <v>1830</v>
      </c>
      <c r="D76" s="439" t="s">
        <v>1751</v>
      </c>
      <c r="E76" s="431" t="s">
        <v>852</v>
      </c>
      <c r="F76" s="32"/>
      <c r="G76" s="326"/>
      <c r="H76" s="432"/>
      <c r="I76" s="432"/>
      <c r="J76" s="432"/>
      <c r="K76" s="437">
        <v>396</v>
      </c>
      <c r="L76" s="438" t="s">
        <v>1077</v>
      </c>
      <c r="M76" s="432" t="s">
        <v>808</v>
      </c>
      <c r="N76" s="432" t="s">
        <v>808</v>
      </c>
      <c r="O76" s="432" t="s">
        <v>808</v>
      </c>
      <c r="P76" s="432" t="s">
        <v>808</v>
      </c>
      <c r="Q76" s="432" t="s">
        <v>808</v>
      </c>
      <c r="R76" s="432" t="s">
        <v>808</v>
      </c>
      <c r="S76" s="432" t="s">
        <v>808</v>
      </c>
      <c r="T76" s="432" t="s">
        <v>808</v>
      </c>
      <c r="U76" s="432" t="s">
        <v>808</v>
      </c>
      <c r="V76" s="432" t="s">
        <v>808</v>
      </c>
      <c r="W76" s="432" t="s">
        <v>808</v>
      </c>
      <c r="X76" s="432" t="s">
        <v>808</v>
      </c>
      <c r="Y76" s="432" t="s">
        <v>808</v>
      </c>
      <c r="Z76" s="432" t="s">
        <v>808</v>
      </c>
      <c r="AA76" s="432" t="s">
        <v>808</v>
      </c>
      <c r="AB76" s="432" t="s">
        <v>808</v>
      </c>
      <c r="AC76" s="432" t="s">
        <v>808</v>
      </c>
      <c r="AD76" s="432" t="s">
        <v>808</v>
      </c>
      <c r="AE76" s="432" t="s">
        <v>808</v>
      </c>
      <c r="AF76" s="432" t="s">
        <v>808</v>
      </c>
      <c r="AG76" s="432" t="s">
        <v>808</v>
      </c>
      <c r="AH76" s="432" t="s">
        <v>808</v>
      </c>
      <c r="AI76" s="432" t="s">
        <v>808</v>
      </c>
      <c r="AJ76" s="432" t="s">
        <v>808</v>
      </c>
      <c r="AK76" s="432" t="s">
        <v>808</v>
      </c>
      <c r="AL76" s="432" t="s">
        <v>808</v>
      </c>
      <c r="AM76" s="432" t="s">
        <v>808</v>
      </c>
      <c r="AN76" s="432" t="s">
        <v>808</v>
      </c>
      <c r="AO76" s="432" t="s">
        <v>808</v>
      </c>
      <c r="AP76" s="432" t="s">
        <v>808</v>
      </c>
      <c r="AQ76" s="432" t="s">
        <v>808</v>
      </c>
      <c r="AR76" s="432" t="s">
        <v>808</v>
      </c>
      <c r="AS76" s="432" t="s">
        <v>808</v>
      </c>
      <c r="AT76" s="432" t="s">
        <v>808</v>
      </c>
      <c r="AU76" s="432" t="s">
        <v>808</v>
      </c>
      <c r="AV76" s="432" t="s">
        <v>808</v>
      </c>
      <c r="AW76" s="432" t="s">
        <v>808</v>
      </c>
      <c r="AX76" s="432" t="s">
        <v>808</v>
      </c>
      <c r="AY76" s="435" t="s">
        <v>808</v>
      </c>
      <c r="AZ76" s="328"/>
    </row>
  </sheetData>
  <sortState ref="A3:BD42">
    <sortCondition ref="C2"/>
  </sortState>
  <conditionalFormatting sqref="C2">
    <cfRule type="duplicateValues" dxfId="414" priority="254"/>
  </conditionalFormatting>
  <conditionalFormatting sqref="C3">
    <cfRule type="duplicateValues" dxfId="413" priority="69"/>
  </conditionalFormatting>
  <conditionalFormatting sqref="C32:C34">
    <cfRule type="duplicateValues" dxfId="412" priority="32"/>
  </conditionalFormatting>
  <conditionalFormatting sqref="C32:C34">
    <cfRule type="duplicateValues" dxfId="411" priority="31"/>
  </conditionalFormatting>
  <conditionalFormatting sqref="C5 C8:C9 C13 C17:C20 C24:C26 C22">
    <cfRule type="containsBlanks" dxfId="410" priority="30">
      <formula>LEN(TRIM(C5))=0</formula>
    </cfRule>
  </conditionalFormatting>
  <conditionalFormatting sqref="C4">
    <cfRule type="containsBlanks" dxfId="409" priority="29">
      <formula>LEN(TRIM(C4))=0</formula>
    </cfRule>
  </conditionalFormatting>
  <conditionalFormatting sqref="C16">
    <cfRule type="containsBlanks" dxfId="408" priority="28">
      <formula>LEN(TRIM(C16))=0</formula>
    </cfRule>
  </conditionalFormatting>
  <conditionalFormatting sqref="C30:C31">
    <cfRule type="duplicateValues" dxfId="407" priority="33"/>
  </conditionalFormatting>
  <conditionalFormatting sqref="C30:C31">
    <cfRule type="duplicateValues" dxfId="406" priority="34"/>
  </conditionalFormatting>
  <conditionalFormatting sqref="C28:C29">
    <cfRule type="duplicateValues" dxfId="405" priority="35"/>
  </conditionalFormatting>
  <conditionalFormatting sqref="C23">
    <cfRule type="duplicateValues" dxfId="404" priority="27"/>
  </conditionalFormatting>
  <conditionalFormatting sqref="C23">
    <cfRule type="duplicateValues" dxfId="403" priority="26"/>
  </conditionalFormatting>
  <conditionalFormatting sqref="C23">
    <cfRule type="duplicateValues" dxfId="402" priority="25"/>
  </conditionalFormatting>
  <conditionalFormatting sqref="C23">
    <cfRule type="duplicateValues" dxfId="401" priority="24"/>
  </conditionalFormatting>
  <conditionalFormatting sqref="C23">
    <cfRule type="duplicateValues" dxfId="400" priority="23"/>
  </conditionalFormatting>
  <conditionalFormatting sqref="C23">
    <cfRule type="duplicateValues" dxfId="399" priority="22"/>
  </conditionalFormatting>
  <conditionalFormatting sqref="C23">
    <cfRule type="duplicateValues" dxfId="398" priority="21"/>
  </conditionalFormatting>
  <conditionalFormatting sqref="C23">
    <cfRule type="duplicateValues" dxfId="397" priority="20"/>
  </conditionalFormatting>
  <conditionalFormatting sqref="C36">
    <cfRule type="duplicateValues" dxfId="396" priority="18"/>
  </conditionalFormatting>
  <conditionalFormatting sqref="C37">
    <cfRule type="duplicateValues" dxfId="395" priority="17"/>
  </conditionalFormatting>
  <conditionalFormatting sqref="C38">
    <cfRule type="duplicateValues" dxfId="394" priority="16"/>
  </conditionalFormatting>
  <conditionalFormatting sqref="C39">
    <cfRule type="duplicateValues" dxfId="393" priority="15"/>
  </conditionalFormatting>
  <conditionalFormatting sqref="C40">
    <cfRule type="duplicateValues" dxfId="392" priority="14"/>
  </conditionalFormatting>
  <conditionalFormatting sqref="C41">
    <cfRule type="duplicateValues" dxfId="391" priority="13"/>
  </conditionalFormatting>
  <conditionalFormatting sqref="C35">
    <cfRule type="duplicateValues" dxfId="390" priority="12"/>
  </conditionalFormatting>
  <conditionalFormatting sqref="C42">
    <cfRule type="duplicateValues" dxfId="389" priority="11"/>
  </conditionalFormatting>
  <conditionalFormatting sqref="C43">
    <cfRule type="duplicateValues" dxfId="388" priority="10"/>
  </conditionalFormatting>
  <conditionalFormatting sqref="C43">
    <cfRule type="duplicateValues" dxfId="387" priority="9"/>
  </conditionalFormatting>
  <conditionalFormatting sqref="C35:C42">
    <cfRule type="duplicateValues" dxfId="386" priority="19"/>
  </conditionalFormatting>
  <conditionalFormatting sqref="C6:C7">
    <cfRule type="containsBlanks" dxfId="385" priority="4">
      <formula>LEN(TRIM(C6))=0</formula>
    </cfRule>
  </conditionalFormatting>
  <conditionalFormatting sqref="C10:C12">
    <cfRule type="containsBlanks" dxfId="384" priority="3">
      <formula>LEN(TRIM(C10))=0</formula>
    </cfRule>
  </conditionalFormatting>
  <conditionalFormatting sqref="C15">
    <cfRule type="containsBlanks" dxfId="383" priority="2">
      <formula>LEN(TRIM(C15))=0</formula>
    </cfRule>
  </conditionalFormatting>
  <conditionalFormatting sqref="C14">
    <cfRule type="containsBlanks" dxfId="382" priority="1">
      <formula>LEN(TRIM(C14))=0</formula>
    </cfRule>
  </conditionalFormatting>
  <pageMargins left="0.7" right="0.7" top="0.75" bottom="0.75" header="0.3" footer="0.3"/>
  <pageSetup paperSize="9" orientation="portrait" horizontalDpi="4294967292" verticalDpi="4294967292" r:id="rId1"/>
  <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enableFormatConditionsCalculation="0">
    <tabColor rgb="FF6396A3"/>
  </sheetPr>
  <dimension ref="A1:Q76"/>
  <sheetViews>
    <sheetView tabSelected="1" topLeftCell="C1" workbookViewId="0">
      <selection activeCell="I3" sqref="I3"/>
    </sheetView>
  </sheetViews>
  <sheetFormatPr defaultColWidth="11.42578125" defaultRowHeight="15" x14ac:dyDescent="0.25"/>
  <cols>
    <col min="1" max="1" width="5.42578125" style="298" hidden="1" customWidth="1"/>
    <col min="2" max="2" width="16.7109375" style="298" hidden="1" customWidth="1"/>
    <col min="3" max="3" width="11.7109375" style="324" customWidth="1"/>
    <col min="4" max="4" width="24.28515625" style="297" customWidth="1"/>
    <col min="5" max="5" width="24.140625" style="295" customWidth="1"/>
    <col min="6" max="6" width="21.42578125" style="297" customWidth="1"/>
    <col min="7" max="7" width="13.28515625" style="295" customWidth="1"/>
    <col min="8" max="8" width="15.7109375" style="296" customWidth="1"/>
    <col min="9" max="9" width="17" style="296" customWidth="1"/>
    <col min="10" max="10" width="11.7109375" style="295" customWidth="1"/>
    <col min="11" max="11" width="13" style="295" customWidth="1"/>
    <col min="12" max="12" width="27.42578125" style="295" customWidth="1"/>
    <col min="13" max="13" width="22.42578125" style="296" customWidth="1"/>
    <col min="14" max="17" width="21.42578125" style="298" customWidth="1"/>
  </cols>
  <sheetData>
    <row r="1" spans="1:17" ht="51" customHeight="1" x14ac:dyDescent="0.4">
      <c r="A1" s="310"/>
      <c r="B1" s="301"/>
      <c r="C1" s="301"/>
      <c r="D1" s="301"/>
      <c r="E1" s="302" t="s">
        <v>1277</v>
      </c>
      <c r="F1" s="302"/>
      <c r="G1" s="303"/>
      <c r="H1" s="304"/>
      <c r="I1" s="303"/>
      <c r="J1" s="303"/>
      <c r="K1" s="303"/>
      <c r="L1" s="303"/>
      <c r="M1" s="304"/>
      <c r="N1" s="301"/>
      <c r="O1" s="301"/>
      <c r="P1" s="301"/>
      <c r="Q1" s="301"/>
    </row>
    <row r="2" spans="1:17" ht="21" x14ac:dyDescent="0.4">
      <c r="A2" s="307"/>
      <c r="B2" s="300"/>
      <c r="C2" s="308" t="s">
        <v>1273</v>
      </c>
      <c r="D2" s="308"/>
      <c r="E2" s="309" t="s">
        <v>1132</v>
      </c>
      <c r="F2" s="309"/>
      <c r="G2" s="309"/>
      <c r="H2" s="457" t="s">
        <v>825</v>
      </c>
      <c r="I2" s="306"/>
      <c r="J2" s="306"/>
      <c r="K2" s="306"/>
      <c r="L2" s="306"/>
      <c r="M2" s="318"/>
      <c r="N2" s="314" t="s">
        <v>1280</v>
      </c>
      <c r="O2" s="314"/>
      <c r="P2" s="314"/>
      <c r="Q2" s="314"/>
    </row>
    <row r="3" spans="1:17" ht="51" x14ac:dyDescent="0.25">
      <c r="A3" s="344"/>
      <c r="B3" s="344"/>
      <c r="C3" s="445" t="s">
        <v>1081</v>
      </c>
      <c r="D3" s="446" t="s">
        <v>1127</v>
      </c>
      <c r="E3" s="446" t="s">
        <v>1132</v>
      </c>
      <c r="F3" s="446" t="s">
        <v>833</v>
      </c>
      <c r="G3" s="446" t="s">
        <v>1193</v>
      </c>
      <c r="H3" s="446" t="s">
        <v>1128</v>
      </c>
      <c r="I3" s="446" t="s">
        <v>1129</v>
      </c>
      <c r="J3" s="446" t="s">
        <v>1130</v>
      </c>
      <c r="K3" s="446" t="s">
        <v>1131</v>
      </c>
      <c r="L3" s="446" t="s">
        <v>843</v>
      </c>
      <c r="M3" s="447" t="s">
        <v>1160</v>
      </c>
      <c r="N3" s="447" t="s">
        <v>1172</v>
      </c>
      <c r="O3" s="447" t="s">
        <v>1173</v>
      </c>
      <c r="P3" s="447" t="s">
        <v>1174</v>
      </c>
      <c r="Q3" s="447" t="s">
        <v>1165</v>
      </c>
    </row>
    <row r="4" spans="1:17" ht="39" x14ac:dyDescent="0.25">
      <c r="C4" s="348" t="s">
        <v>117</v>
      </c>
      <c r="D4" s="349" t="s">
        <v>118</v>
      </c>
      <c r="E4" s="349" t="s">
        <v>1135</v>
      </c>
      <c r="F4" s="350" t="s">
        <v>1259</v>
      </c>
      <c r="G4" s="351" t="s">
        <v>1260</v>
      </c>
      <c r="H4" s="352">
        <v>11000</v>
      </c>
      <c r="I4" s="353" t="s">
        <v>1452</v>
      </c>
      <c r="J4" s="352">
        <v>9938</v>
      </c>
      <c r="K4" s="352">
        <f>H4+J4</f>
        <v>20938</v>
      </c>
      <c r="L4" s="327" t="s">
        <v>1077</v>
      </c>
      <c r="M4" s="354" t="s">
        <v>808</v>
      </c>
      <c r="N4" s="355" t="s">
        <v>1453</v>
      </c>
      <c r="O4" s="354" t="s">
        <v>808</v>
      </c>
      <c r="P4" s="354" t="s">
        <v>808</v>
      </c>
      <c r="Q4" s="356" t="s">
        <v>1454</v>
      </c>
    </row>
    <row r="5" spans="1:17" ht="38.25" x14ac:dyDescent="0.25">
      <c r="C5" s="329" t="s">
        <v>17</v>
      </c>
      <c r="D5" s="26" t="s">
        <v>18</v>
      </c>
      <c r="E5" s="26" t="s">
        <v>1137</v>
      </c>
      <c r="F5" s="26" t="s">
        <v>1752</v>
      </c>
      <c r="G5" s="330">
        <v>72692884</v>
      </c>
      <c r="H5" s="333">
        <v>488</v>
      </c>
      <c r="I5" s="360" t="s">
        <v>184</v>
      </c>
      <c r="J5" s="334">
        <v>1124</v>
      </c>
      <c r="K5" s="361">
        <f t="shared" ref="K5:K33" si="0">H5+J5</f>
        <v>1612</v>
      </c>
      <c r="L5" s="331" t="s">
        <v>1844</v>
      </c>
      <c r="M5" s="328" t="s">
        <v>1112</v>
      </c>
      <c r="N5" s="362" t="s">
        <v>1457</v>
      </c>
      <c r="O5" s="328" t="s">
        <v>1865</v>
      </c>
      <c r="P5" s="328" t="s">
        <v>1458</v>
      </c>
      <c r="Q5" s="363" t="s">
        <v>1459</v>
      </c>
    </row>
    <row r="6" spans="1:17" ht="76.5" x14ac:dyDescent="0.25">
      <c r="C6" s="325" t="s">
        <v>56</v>
      </c>
      <c r="D6" s="332" t="s">
        <v>57</v>
      </c>
      <c r="E6" s="332" t="s">
        <v>852</v>
      </c>
      <c r="F6" s="32" t="s">
        <v>1139</v>
      </c>
      <c r="G6" s="326">
        <v>72506255</v>
      </c>
      <c r="H6" s="334">
        <v>954</v>
      </c>
      <c r="I6" s="360" t="s">
        <v>1753</v>
      </c>
      <c r="J6" s="451">
        <v>43</v>
      </c>
      <c r="K6" s="451">
        <v>714</v>
      </c>
      <c r="L6" s="331" t="s">
        <v>1242</v>
      </c>
      <c r="M6" s="328" t="s">
        <v>1274</v>
      </c>
      <c r="N6" s="328" t="s">
        <v>1243</v>
      </c>
      <c r="O6" s="328" t="s">
        <v>1466</v>
      </c>
      <c r="P6" s="328" t="s">
        <v>1081</v>
      </c>
      <c r="Q6" s="328"/>
    </row>
    <row r="7" spans="1:17" ht="89.25" x14ac:dyDescent="0.25">
      <c r="C7" s="325" t="s">
        <v>43</v>
      </c>
      <c r="D7" s="26" t="s">
        <v>1093</v>
      </c>
      <c r="E7" s="26" t="s">
        <v>852</v>
      </c>
      <c r="F7" s="32" t="s">
        <v>1139</v>
      </c>
      <c r="G7" s="326">
        <v>72506255</v>
      </c>
      <c r="H7" s="333">
        <v>1370</v>
      </c>
      <c r="I7" s="360" t="s">
        <v>1753</v>
      </c>
      <c r="J7" s="451"/>
      <c r="K7" s="451">
        <v>602</v>
      </c>
      <c r="L7" s="333" t="s">
        <v>1470</v>
      </c>
      <c r="M7" s="328" t="s">
        <v>1471</v>
      </c>
      <c r="N7" s="328" t="s">
        <v>1243</v>
      </c>
      <c r="O7" s="328" t="s">
        <v>1445</v>
      </c>
      <c r="P7" s="328" t="s">
        <v>1474</v>
      </c>
      <c r="Q7" s="328"/>
    </row>
    <row r="8" spans="1:17" ht="39" thickBot="1" x14ac:dyDescent="0.3">
      <c r="C8" s="325" t="s">
        <v>19</v>
      </c>
      <c r="D8" s="26" t="s">
        <v>1006</v>
      </c>
      <c r="E8" s="26" t="s">
        <v>1137</v>
      </c>
      <c r="F8" s="26" t="s">
        <v>1194</v>
      </c>
      <c r="G8" s="330">
        <v>72155174</v>
      </c>
      <c r="H8" s="333">
        <v>150</v>
      </c>
      <c r="I8" s="360" t="s">
        <v>184</v>
      </c>
      <c r="J8" s="367">
        <v>700</v>
      </c>
      <c r="K8" s="361">
        <f t="shared" si="0"/>
        <v>850</v>
      </c>
      <c r="L8" s="334" t="s">
        <v>1077</v>
      </c>
      <c r="M8" s="328" t="s">
        <v>1254</v>
      </c>
      <c r="N8" s="362" t="s">
        <v>1457</v>
      </c>
      <c r="O8" s="328" t="s">
        <v>1481</v>
      </c>
      <c r="P8" s="328"/>
      <c r="Q8" s="363" t="s">
        <v>1482</v>
      </c>
    </row>
    <row r="9" spans="1:17" ht="102.75" x14ac:dyDescent="0.25">
      <c r="C9" s="325" t="s">
        <v>23</v>
      </c>
      <c r="D9" s="332" t="s">
        <v>801</v>
      </c>
      <c r="E9" s="332" t="s">
        <v>1137</v>
      </c>
      <c r="F9" s="26" t="s">
        <v>1792</v>
      </c>
      <c r="G9" s="330"/>
      <c r="H9" s="333">
        <v>124</v>
      </c>
      <c r="I9" s="368" t="s">
        <v>184</v>
      </c>
      <c r="J9" s="334">
        <v>2500</v>
      </c>
      <c r="K9" s="361">
        <f t="shared" si="0"/>
        <v>2624</v>
      </c>
      <c r="L9" s="228" t="s">
        <v>1270</v>
      </c>
      <c r="M9" s="328"/>
      <c r="N9" s="362" t="s">
        <v>1486</v>
      </c>
      <c r="O9" s="298" t="s">
        <v>1793</v>
      </c>
      <c r="P9" s="328" t="s">
        <v>1487</v>
      </c>
      <c r="Q9" s="369" t="s">
        <v>1488</v>
      </c>
    </row>
    <row r="10" spans="1:17" ht="76.5" x14ac:dyDescent="0.25">
      <c r="C10" s="325" t="s">
        <v>24</v>
      </c>
      <c r="D10" s="26" t="s">
        <v>25</v>
      </c>
      <c r="E10" s="26" t="s">
        <v>852</v>
      </c>
      <c r="F10" s="32" t="s">
        <v>1139</v>
      </c>
      <c r="G10" s="326">
        <v>72506255</v>
      </c>
      <c r="H10" s="334">
        <v>1853</v>
      </c>
      <c r="I10" s="360" t="s">
        <v>1753</v>
      </c>
      <c r="J10" s="451">
        <v>2247</v>
      </c>
      <c r="K10" s="450">
        <f>H10+J10</f>
        <v>4100</v>
      </c>
      <c r="L10" s="335" t="s">
        <v>1114</v>
      </c>
      <c r="M10" s="328"/>
      <c r="N10" s="328" t="s">
        <v>1243</v>
      </c>
      <c r="O10" s="328" t="s">
        <v>1832</v>
      </c>
      <c r="P10" s="328" t="s">
        <v>1497</v>
      </c>
      <c r="Q10" s="328"/>
    </row>
    <row r="11" spans="1:17" ht="140.25" x14ac:dyDescent="0.25">
      <c r="C11" s="325" t="s">
        <v>47</v>
      </c>
      <c r="D11" s="26" t="s">
        <v>48</v>
      </c>
      <c r="E11" s="26" t="s">
        <v>852</v>
      </c>
      <c r="F11" s="32" t="s">
        <v>1139</v>
      </c>
      <c r="G11" s="326">
        <v>72506255</v>
      </c>
      <c r="H11" s="333">
        <v>2255</v>
      </c>
      <c r="I11" s="360" t="s">
        <v>1753</v>
      </c>
      <c r="J11" s="451">
        <v>4515</v>
      </c>
      <c r="K11" s="451">
        <f t="shared" ref="K11:K12" si="1">H11+J11</f>
        <v>6770</v>
      </c>
      <c r="L11" s="335" t="s">
        <v>1115</v>
      </c>
      <c r="M11" s="328"/>
      <c r="N11" s="328"/>
      <c r="O11" s="328" t="s">
        <v>1501</v>
      </c>
      <c r="P11" s="328" t="s">
        <v>1502</v>
      </c>
      <c r="Q11" s="328"/>
    </row>
    <row r="12" spans="1:17" ht="38.25" x14ac:dyDescent="0.25">
      <c r="C12" s="325" t="s">
        <v>28</v>
      </c>
      <c r="D12" s="26" t="s">
        <v>1246</v>
      </c>
      <c r="E12" s="26" t="s">
        <v>852</v>
      </c>
      <c r="F12" s="32" t="s">
        <v>1139</v>
      </c>
      <c r="G12" s="326">
        <v>72506255</v>
      </c>
      <c r="H12" s="333">
        <v>76</v>
      </c>
      <c r="I12" s="360" t="s">
        <v>1753</v>
      </c>
      <c r="J12" s="450">
        <v>0</v>
      </c>
      <c r="K12" s="450">
        <f t="shared" si="1"/>
        <v>76</v>
      </c>
      <c r="L12" s="331" t="s">
        <v>1096</v>
      </c>
      <c r="M12" s="328"/>
      <c r="N12" s="328" t="s">
        <v>1049</v>
      </c>
      <c r="O12" s="328" t="s">
        <v>1203</v>
      </c>
      <c r="P12" s="328" t="s">
        <v>1204</v>
      </c>
      <c r="Q12" s="328"/>
    </row>
    <row r="13" spans="1:17" ht="63.75" x14ac:dyDescent="0.25">
      <c r="C13" s="336" t="s">
        <v>5</v>
      </c>
      <c r="D13" s="26" t="s">
        <v>6</v>
      </c>
      <c r="E13" s="26" t="s">
        <v>1137</v>
      </c>
      <c r="F13" s="26" t="s">
        <v>436</v>
      </c>
      <c r="G13" s="330"/>
      <c r="H13" s="228">
        <v>144</v>
      </c>
      <c r="I13" s="360" t="s">
        <v>184</v>
      </c>
      <c r="J13" s="228">
        <v>255</v>
      </c>
      <c r="K13" s="361">
        <f t="shared" si="0"/>
        <v>399</v>
      </c>
      <c r="L13" s="228" t="s">
        <v>1507</v>
      </c>
      <c r="M13" s="328"/>
      <c r="N13" s="362" t="s">
        <v>1509</v>
      </c>
      <c r="O13" s="328" t="s">
        <v>1852</v>
      </c>
      <c r="P13" s="328" t="s">
        <v>1853</v>
      </c>
      <c r="Q13" s="363" t="s">
        <v>1459</v>
      </c>
    </row>
    <row r="14" spans="1:17" ht="102" x14ac:dyDescent="0.25">
      <c r="C14" s="325" t="s">
        <v>54</v>
      </c>
      <c r="D14" s="26" t="s">
        <v>55</v>
      </c>
      <c r="E14" s="26" t="s">
        <v>852</v>
      </c>
      <c r="F14" s="32" t="s">
        <v>1139</v>
      </c>
      <c r="G14" s="326">
        <v>72506255</v>
      </c>
      <c r="H14" s="333">
        <v>1818</v>
      </c>
      <c r="I14" s="360" t="s">
        <v>1753</v>
      </c>
      <c r="J14" s="451"/>
      <c r="K14" s="451">
        <v>1000</v>
      </c>
      <c r="L14" s="335" t="s">
        <v>1247</v>
      </c>
      <c r="M14" s="328" t="s">
        <v>1449</v>
      </c>
      <c r="N14" s="328" t="s">
        <v>1243</v>
      </c>
      <c r="O14" s="328" t="s">
        <v>1834</v>
      </c>
      <c r="P14" s="328" t="s">
        <v>1515</v>
      </c>
      <c r="Q14" s="328"/>
    </row>
    <row r="15" spans="1:17" ht="127.5" x14ac:dyDescent="0.25">
      <c r="C15" s="325" t="s">
        <v>9</v>
      </c>
      <c r="D15" s="26" t="s">
        <v>10</v>
      </c>
      <c r="E15" s="26" t="s">
        <v>852</v>
      </c>
      <c r="F15" s="32" t="s">
        <v>1139</v>
      </c>
      <c r="G15" s="326">
        <v>72506255</v>
      </c>
      <c r="H15" s="333">
        <v>278</v>
      </c>
      <c r="I15" s="360" t="s">
        <v>1899</v>
      </c>
      <c r="J15" s="450">
        <v>118</v>
      </c>
      <c r="K15" s="450">
        <f t="shared" ref="K15" si="2">H15+J15</f>
        <v>396</v>
      </c>
      <c r="L15" s="339" t="s">
        <v>1077</v>
      </c>
      <c r="M15" s="328"/>
      <c r="N15" s="328" t="s">
        <v>1243</v>
      </c>
      <c r="O15" s="328" t="s">
        <v>1518</v>
      </c>
      <c r="P15" s="328" t="s">
        <v>1519</v>
      </c>
      <c r="Q15" s="328"/>
    </row>
    <row r="16" spans="1:17" ht="153" x14ac:dyDescent="0.25">
      <c r="C16" s="336" t="s">
        <v>40</v>
      </c>
      <c r="D16" s="26" t="s">
        <v>41</v>
      </c>
      <c r="E16" s="26" t="s">
        <v>1137</v>
      </c>
      <c r="F16" s="26" t="s">
        <v>1195</v>
      </c>
      <c r="G16" s="330" t="s">
        <v>1251</v>
      </c>
      <c r="H16" s="333">
        <v>157</v>
      </c>
      <c r="I16" s="360" t="s">
        <v>184</v>
      </c>
      <c r="J16" s="333">
        <v>0</v>
      </c>
      <c r="K16" s="361">
        <f t="shared" si="0"/>
        <v>157</v>
      </c>
      <c r="L16" s="228" t="s">
        <v>1242</v>
      </c>
      <c r="M16" s="328" t="s">
        <v>1898</v>
      </c>
      <c r="N16" s="362" t="s">
        <v>1457</v>
      </c>
      <c r="O16" s="328" t="s">
        <v>1874</v>
      </c>
      <c r="P16" s="328" t="s">
        <v>1520</v>
      </c>
      <c r="Q16" s="363" t="s">
        <v>1482</v>
      </c>
    </row>
    <row r="17" spans="3:17" ht="141" thickBot="1" x14ac:dyDescent="0.3">
      <c r="C17" s="340" t="s">
        <v>79</v>
      </c>
      <c r="D17" s="341" t="s">
        <v>1088</v>
      </c>
      <c r="E17" s="341" t="s">
        <v>1144</v>
      </c>
      <c r="F17" s="341" t="s">
        <v>1197</v>
      </c>
      <c r="G17" s="342" t="s">
        <v>1219</v>
      </c>
      <c r="H17" s="375">
        <v>1583</v>
      </c>
      <c r="I17" s="360" t="s">
        <v>184</v>
      </c>
      <c r="J17" s="375">
        <v>604</v>
      </c>
      <c r="K17" s="361">
        <f t="shared" si="0"/>
        <v>2187</v>
      </c>
      <c r="L17" s="331" t="s">
        <v>1077</v>
      </c>
      <c r="M17" s="328"/>
      <c r="N17" s="362" t="s">
        <v>1522</v>
      </c>
      <c r="O17" s="328" t="s">
        <v>1893</v>
      </c>
      <c r="P17" s="328" t="s">
        <v>1523</v>
      </c>
      <c r="Q17" s="363"/>
    </row>
    <row r="18" spans="3:17" ht="103.5" thickBot="1" x14ac:dyDescent="0.3">
      <c r="C18" s="340" t="s">
        <v>94</v>
      </c>
      <c r="D18" s="341" t="s">
        <v>821</v>
      </c>
      <c r="E18" s="341" t="s">
        <v>1137</v>
      </c>
      <c r="F18" s="341" t="s">
        <v>1786</v>
      </c>
      <c r="G18" s="342">
        <v>72365608</v>
      </c>
      <c r="H18" s="375">
        <v>60</v>
      </c>
      <c r="I18" s="368" t="s">
        <v>184</v>
      </c>
      <c r="J18" s="378">
        <v>3809</v>
      </c>
      <c r="K18" s="361">
        <f t="shared" si="0"/>
        <v>3869</v>
      </c>
      <c r="L18" s="331" t="s">
        <v>1761</v>
      </c>
      <c r="M18" s="26"/>
      <c r="N18" s="362" t="s">
        <v>1486</v>
      </c>
      <c r="O18" s="332" t="s">
        <v>1789</v>
      </c>
      <c r="P18" s="332" t="s">
        <v>1891</v>
      </c>
      <c r="Q18" s="369" t="s">
        <v>1488</v>
      </c>
    </row>
    <row r="19" spans="3:17" ht="102.75" x14ac:dyDescent="0.25">
      <c r="C19" s="340" t="s">
        <v>96</v>
      </c>
      <c r="D19" s="341" t="s">
        <v>97</v>
      </c>
      <c r="E19" s="341" t="s">
        <v>1137</v>
      </c>
      <c r="F19" s="341" t="s">
        <v>1783</v>
      </c>
      <c r="G19" s="342">
        <v>72223626</v>
      </c>
      <c r="H19" s="375">
        <v>164</v>
      </c>
      <c r="I19" s="368" t="s">
        <v>184</v>
      </c>
      <c r="J19" s="375">
        <v>3826</v>
      </c>
      <c r="K19" s="361">
        <f t="shared" si="0"/>
        <v>3990</v>
      </c>
      <c r="L19" s="331" t="s">
        <v>1077</v>
      </c>
      <c r="M19" s="228" t="s">
        <v>1060</v>
      </c>
      <c r="N19" s="355" t="s">
        <v>1486</v>
      </c>
      <c r="O19" s="332" t="s">
        <v>1900</v>
      </c>
      <c r="P19" s="328" t="s">
        <v>1860</v>
      </c>
      <c r="Q19" s="369" t="s">
        <v>1488</v>
      </c>
    </row>
    <row r="20" spans="3:17" ht="102.75" x14ac:dyDescent="0.25">
      <c r="C20" s="340" t="s">
        <v>98</v>
      </c>
      <c r="D20" s="341" t="s">
        <v>1036</v>
      </c>
      <c r="E20" s="341" t="s">
        <v>1137</v>
      </c>
      <c r="F20" s="26" t="s">
        <v>1779</v>
      </c>
      <c r="G20" s="330">
        <v>72687688</v>
      </c>
      <c r="H20" s="375">
        <v>199</v>
      </c>
      <c r="I20" s="368" t="s">
        <v>184</v>
      </c>
      <c r="J20" s="331">
        <v>230</v>
      </c>
      <c r="K20" s="361">
        <f t="shared" si="0"/>
        <v>429</v>
      </c>
      <c r="L20" s="331" t="s">
        <v>1077</v>
      </c>
      <c r="M20" s="228"/>
      <c r="N20" s="362" t="s">
        <v>1780</v>
      </c>
      <c r="O20" s="328" t="s">
        <v>1782</v>
      </c>
      <c r="P20" s="328" t="s">
        <v>1781</v>
      </c>
      <c r="Q20" s="363" t="s">
        <v>1488</v>
      </c>
    </row>
    <row r="21" spans="3:17" ht="51" x14ac:dyDescent="0.25">
      <c r="C21" s="26" t="s">
        <v>114</v>
      </c>
      <c r="D21" s="26" t="s">
        <v>115</v>
      </c>
      <c r="E21" s="26" t="s">
        <v>1137</v>
      </c>
      <c r="F21" s="26" t="s">
        <v>436</v>
      </c>
      <c r="G21" s="330"/>
      <c r="H21" s="228">
        <v>70</v>
      </c>
      <c r="I21" s="368" t="s">
        <v>184</v>
      </c>
      <c r="J21" s="228">
        <v>113</v>
      </c>
      <c r="K21" s="361">
        <f t="shared" si="0"/>
        <v>183</v>
      </c>
      <c r="L21" s="228" t="s">
        <v>1761</v>
      </c>
      <c r="M21" s="328" t="s">
        <v>1026</v>
      </c>
      <c r="N21" s="362" t="s">
        <v>1558</v>
      </c>
      <c r="O21" s="328" t="s">
        <v>1559</v>
      </c>
      <c r="P21" s="328" t="s">
        <v>1560</v>
      </c>
      <c r="Q21" s="363" t="s">
        <v>1561</v>
      </c>
    </row>
    <row r="22" spans="3:17" ht="51" x14ac:dyDescent="0.25">
      <c r="C22" s="340" t="s">
        <v>805</v>
      </c>
      <c r="D22" s="26" t="s">
        <v>812</v>
      </c>
      <c r="E22" s="26" t="s">
        <v>1144</v>
      </c>
      <c r="F22" s="26" t="s">
        <v>1197</v>
      </c>
      <c r="G22" s="330" t="s">
        <v>1219</v>
      </c>
      <c r="H22" s="228">
        <v>75</v>
      </c>
      <c r="I22" s="360" t="s">
        <v>184</v>
      </c>
      <c r="J22" s="228">
        <v>6</v>
      </c>
      <c r="K22" s="361">
        <f t="shared" si="0"/>
        <v>81</v>
      </c>
      <c r="L22" s="331" t="s">
        <v>1077</v>
      </c>
      <c r="M22" s="328" t="s">
        <v>1079</v>
      </c>
      <c r="N22" s="362" t="s">
        <v>1457</v>
      </c>
      <c r="O22" s="328" t="s">
        <v>1567</v>
      </c>
      <c r="P22" s="328" t="s">
        <v>1871</v>
      </c>
      <c r="Q22" s="328"/>
    </row>
    <row r="23" spans="3:17" ht="51" x14ac:dyDescent="0.25">
      <c r="C23" s="23" t="s">
        <v>831</v>
      </c>
      <c r="D23" s="228" t="s">
        <v>1003</v>
      </c>
      <c r="E23" s="228" t="s">
        <v>1137</v>
      </c>
      <c r="F23" s="237" t="s">
        <v>1198</v>
      </c>
      <c r="G23" s="237">
        <v>75118185</v>
      </c>
      <c r="H23" s="228">
        <v>318</v>
      </c>
      <c r="I23" s="360" t="s">
        <v>184</v>
      </c>
      <c r="J23" s="228">
        <v>0</v>
      </c>
      <c r="K23" s="334">
        <v>410</v>
      </c>
      <c r="L23" s="228" t="s">
        <v>1077</v>
      </c>
      <c r="M23" s="328"/>
      <c r="N23" s="362" t="s">
        <v>1509</v>
      </c>
      <c r="O23" s="328" t="s">
        <v>1866</v>
      </c>
      <c r="P23" s="328" t="s">
        <v>1867</v>
      </c>
      <c r="Q23" s="363" t="s">
        <v>1573</v>
      </c>
    </row>
    <row r="24" spans="3:17" ht="77.25" thickBot="1" x14ac:dyDescent="0.3">
      <c r="C24" s="340" t="s">
        <v>972</v>
      </c>
      <c r="D24" s="26" t="s">
        <v>993</v>
      </c>
      <c r="E24" s="26" t="s">
        <v>1137</v>
      </c>
      <c r="F24" s="26" t="s">
        <v>1777</v>
      </c>
      <c r="G24" s="330"/>
      <c r="H24" s="228">
        <v>122</v>
      </c>
      <c r="I24" s="360" t="s">
        <v>184</v>
      </c>
      <c r="J24" s="228">
        <v>162</v>
      </c>
      <c r="K24" s="334">
        <f t="shared" ref="K24:K25" si="3">H24+J24</f>
        <v>284</v>
      </c>
      <c r="L24" s="228" t="s">
        <v>1761</v>
      </c>
      <c r="M24" s="344"/>
      <c r="N24" s="362" t="s">
        <v>1040</v>
      </c>
      <c r="O24" s="328" t="s">
        <v>1885</v>
      </c>
      <c r="P24" s="328" t="s">
        <v>1888</v>
      </c>
      <c r="Q24" s="363" t="s">
        <v>1575</v>
      </c>
    </row>
    <row r="25" spans="3:17" ht="102.75" x14ac:dyDescent="0.25">
      <c r="C25" s="340" t="s">
        <v>973</v>
      </c>
      <c r="D25" s="345" t="s">
        <v>1090</v>
      </c>
      <c r="E25" s="345" t="s">
        <v>1137</v>
      </c>
      <c r="F25" s="26" t="s">
        <v>1199</v>
      </c>
      <c r="G25" s="330">
        <v>75502218</v>
      </c>
      <c r="H25" s="228">
        <v>155</v>
      </c>
      <c r="I25" s="368" t="s">
        <v>184</v>
      </c>
      <c r="J25" s="386">
        <v>404</v>
      </c>
      <c r="K25" s="334">
        <f t="shared" si="3"/>
        <v>559</v>
      </c>
      <c r="L25" s="331" t="s">
        <v>1077</v>
      </c>
      <c r="M25" s="26"/>
      <c r="N25" s="362" t="s">
        <v>1863</v>
      </c>
      <c r="O25" s="328" t="s">
        <v>1798</v>
      </c>
      <c r="P25" s="328" t="s">
        <v>1578</v>
      </c>
      <c r="Q25" s="369" t="s">
        <v>1488</v>
      </c>
    </row>
    <row r="26" spans="3:17" ht="102.75" x14ac:dyDescent="0.25">
      <c r="C26" s="346" t="s">
        <v>974</v>
      </c>
      <c r="D26" s="26" t="s">
        <v>1092</v>
      </c>
      <c r="E26" s="345" t="s">
        <v>1137</v>
      </c>
      <c r="F26" s="26" t="s">
        <v>1778</v>
      </c>
      <c r="G26" s="330">
        <v>72264354</v>
      </c>
      <c r="H26" s="228">
        <v>697</v>
      </c>
      <c r="I26" s="368" t="s">
        <v>184</v>
      </c>
      <c r="J26" s="228">
        <v>2050</v>
      </c>
      <c r="K26" s="361">
        <v>2754</v>
      </c>
      <c r="L26" s="228" t="s">
        <v>1077</v>
      </c>
      <c r="M26" s="328" t="s">
        <v>1582</v>
      </c>
      <c r="N26" s="362" t="s">
        <v>1586</v>
      </c>
      <c r="O26" s="328" t="s">
        <v>1892</v>
      </c>
      <c r="P26" s="328" t="s">
        <v>1587</v>
      </c>
      <c r="Q26" s="363" t="s">
        <v>1488</v>
      </c>
    </row>
    <row r="27" spans="3:17" ht="51" x14ac:dyDescent="0.25">
      <c r="C27" s="230" t="s">
        <v>979</v>
      </c>
      <c r="D27" s="332" t="s">
        <v>1086</v>
      </c>
      <c r="E27" s="332" t="s">
        <v>1137</v>
      </c>
      <c r="F27" s="26" t="s">
        <v>1752</v>
      </c>
      <c r="G27" s="26">
        <v>72692884</v>
      </c>
      <c r="H27" s="228">
        <v>42</v>
      </c>
      <c r="I27" s="360" t="s">
        <v>184</v>
      </c>
      <c r="J27" s="228">
        <v>7</v>
      </c>
      <c r="K27" s="361">
        <f>H27+J27</f>
        <v>49</v>
      </c>
      <c r="L27" s="238" t="s">
        <v>1754</v>
      </c>
      <c r="M27" s="328"/>
      <c r="N27" s="362" t="s">
        <v>1213</v>
      </c>
      <c r="O27" s="328" t="s">
        <v>1756</v>
      </c>
      <c r="P27" s="328" t="s">
        <v>1755</v>
      </c>
      <c r="Q27" s="363" t="s">
        <v>1595</v>
      </c>
    </row>
    <row r="28" spans="3:17" ht="25.5" x14ac:dyDescent="0.25">
      <c r="C28" s="230" t="s">
        <v>980</v>
      </c>
      <c r="D28" s="26" t="s">
        <v>1091</v>
      </c>
      <c r="E28" s="26" t="s">
        <v>1137</v>
      </c>
      <c r="F28" s="26" t="s">
        <v>1200</v>
      </c>
      <c r="G28" s="26">
        <v>75404463</v>
      </c>
      <c r="H28" s="228">
        <v>0</v>
      </c>
      <c r="I28" s="368" t="s">
        <v>1596</v>
      </c>
      <c r="J28" s="228">
        <v>0</v>
      </c>
      <c r="K28" s="361">
        <f t="shared" si="0"/>
        <v>0</v>
      </c>
      <c r="L28" s="228" t="s">
        <v>1597</v>
      </c>
      <c r="M28" s="328"/>
      <c r="N28" s="328"/>
      <c r="O28" s="328" t="s">
        <v>1598</v>
      </c>
      <c r="P28" s="328"/>
      <c r="Q28" s="328"/>
    </row>
    <row r="29" spans="3:17" ht="89.25" x14ac:dyDescent="0.25">
      <c r="C29" s="387" t="s">
        <v>1120</v>
      </c>
      <c r="D29" s="26" t="s">
        <v>1017</v>
      </c>
      <c r="E29" s="26" t="s">
        <v>1137</v>
      </c>
      <c r="F29" s="26" t="s">
        <v>1196</v>
      </c>
      <c r="G29" s="26">
        <v>72646477</v>
      </c>
      <c r="H29" s="228">
        <v>0</v>
      </c>
      <c r="I29" s="360" t="s">
        <v>184</v>
      </c>
      <c r="J29" s="228">
        <v>370</v>
      </c>
      <c r="K29" s="361">
        <f t="shared" si="0"/>
        <v>370</v>
      </c>
      <c r="L29" s="228" t="s">
        <v>1270</v>
      </c>
      <c r="M29" s="328"/>
      <c r="N29" s="328" t="s">
        <v>1213</v>
      </c>
      <c r="O29" s="328" t="s">
        <v>1567</v>
      </c>
      <c r="P29" s="343" t="s">
        <v>1269</v>
      </c>
      <c r="Q29" s="343"/>
    </row>
    <row r="30" spans="3:17" ht="76.5" x14ac:dyDescent="0.25">
      <c r="C30" s="230" t="s">
        <v>1105</v>
      </c>
      <c r="D30" s="26" t="s">
        <v>1095</v>
      </c>
      <c r="E30" s="26" t="s">
        <v>1137</v>
      </c>
      <c r="F30" s="26" t="s">
        <v>1770</v>
      </c>
      <c r="G30" s="26">
        <v>72763607</v>
      </c>
      <c r="H30" s="228">
        <v>0</v>
      </c>
      <c r="I30" s="368" t="s">
        <v>184</v>
      </c>
      <c r="J30" s="228">
        <v>272</v>
      </c>
      <c r="K30" s="361">
        <v>165</v>
      </c>
      <c r="L30" s="228" t="s">
        <v>1904</v>
      </c>
      <c r="M30" s="228" t="s">
        <v>1103</v>
      </c>
      <c r="N30" s="328" t="s">
        <v>1213</v>
      </c>
      <c r="O30" s="328"/>
      <c r="P30" s="328" t="s">
        <v>1903</v>
      </c>
      <c r="Q30" s="328"/>
    </row>
    <row r="31" spans="3:17" ht="51" x14ac:dyDescent="0.25">
      <c r="C31" s="230" t="s">
        <v>1116</v>
      </c>
      <c r="D31" s="26" t="s">
        <v>1107</v>
      </c>
      <c r="E31" s="26" t="s">
        <v>1137</v>
      </c>
      <c r="F31" s="26" t="s">
        <v>436</v>
      </c>
      <c r="G31" s="26">
        <v>72267692</v>
      </c>
      <c r="H31" s="228">
        <v>0</v>
      </c>
      <c r="I31" s="360" t="s">
        <v>184</v>
      </c>
      <c r="J31" s="228">
        <v>62</v>
      </c>
      <c r="K31" s="361">
        <f t="shared" si="0"/>
        <v>62</v>
      </c>
      <c r="L31" s="228" t="s">
        <v>1761</v>
      </c>
      <c r="M31" s="328"/>
      <c r="N31" s="328" t="s">
        <v>1213</v>
      </c>
      <c r="O31" s="328" t="s">
        <v>1762</v>
      </c>
      <c r="P31" s="328" t="s">
        <v>1763</v>
      </c>
      <c r="Q31" s="328"/>
    </row>
    <row r="32" spans="3:17" ht="63.75" x14ac:dyDescent="0.25">
      <c r="C32" s="230" t="s">
        <v>1117</v>
      </c>
      <c r="D32" s="26" t="s">
        <v>1106</v>
      </c>
      <c r="E32" s="26" t="s">
        <v>1137</v>
      </c>
      <c r="F32" s="26" t="s">
        <v>1196</v>
      </c>
      <c r="G32" s="26">
        <v>72646477</v>
      </c>
      <c r="H32" s="228">
        <v>0</v>
      </c>
      <c r="I32" s="360" t="s">
        <v>184</v>
      </c>
      <c r="J32" s="228">
        <v>317</v>
      </c>
      <c r="K32" s="361">
        <f t="shared" si="0"/>
        <v>317</v>
      </c>
      <c r="L32" s="228" t="s">
        <v>1606</v>
      </c>
      <c r="M32" s="328" t="s">
        <v>1607</v>
      </c>
      <c r="N32" s="328" t="s">
        <v>1213</v>
      </c>
      <c r="O32" s="328" t="s">
        <v>1567</v>
      </c>
      <c r="P32" s="328" t="s">
        <v>1110</v>
      </c>
      <c r="Q32" s="328"/>
    </row>
    <row r="33" spans="3:17" ht="51" x14ac:dyDescent="0.25">
      <c r="C33" s="389" t="s">
        <v>1118</v>
      </c>
      <c r="D33" s="111" t="s">
        <v>1109</v>
      </c>
      <c r="E33" s="111" t="s">
        <v>1137</v>
      </c>
      <c r="F33" s="111" t="s">
        <v>1770</v>
      </c>
      <c r="G33" s="111">
        <v>72763607</v>
      </c>
      <c r="H33" s="240">
        <v>0</v>
      </c>
      <c r="I33" s="360" t="s">
        <v>184</v>
      </c>
      <c r="J33" s="240">
        <v>260</v>
      </c>
      <c r="K33" s="390">
        <f t="shared" si="0"/>
        <v>260</v>
      </c>
      <c r="L33" s="228" t="s">
        <v>1242</v>
      </c>
      <c r="M33" s="391"/>
      <c r="N33" s="391" t="s">
        <v>1213</v>
      </c>
      <c r="O33" s="391"/>
      <c r="P33" s="391" t="s">
        <v>1613</v>
      </c>
      <c r="Q33" s="391"/>
    </row>
    <row r="34" spans="3:17" ht="25.5" x14ac:dyDescent="0.25">
      <c r="C34" s="389" t="s">
        <v>28</v>
      </c>
      <c r="D34" s="111" t="s">
        <v>1614</v>
      </c>
      <c r="E34" s="111" t="s">
        <v>1137</v>
      </c>
      <c r="F34" s="111" t="s">
        <v>1615</v>
      </c>
      <c r="G34" s="111">
        <v>75393136</v>
      </c>
      <c r="H34" s="240">
        <v>0</v>
      </c>
      <c r="I34" s="360" t="s">
        <v>184</v>
      </c>
      <c r="J34" s="240">
        <v>0</v>
      </c>
      <c r="K34" s="390">
        <v>0</v>
      </c>
      <c r="L34" s="240" t="s">
        <v>1616</v>
      </c>
      <c r="M34" s="391"/>
      <c r="N34" s="391"/>
      <c r="O34" s="391"/>
      <c r="P34" s="391"/>
      <c r="Q34" s="391"/>
    </row>
    <row r="35" spans="3:17" ht="105" x14ac:dyDescent="0.25">
      <c r="C35" s="230" t="s">
        <v>1618</v>
      </c>
      <c r="D35" s="238" t="s">
        <v>1619</v>
      </c>
      <c r="E35" s="26" t="s">
        <v>1137</v>
      </c>
      <c r="F35" s="238"/>
      <c r="G35" s="26"/>
      <c r="H35" s="228"/>
      <c r="I35" s="395" t="s">
        <v>1620</v>
      </c>
      <c r="J35" s="228"/>
      <c r="K35" s="396">
        <v>25</v>
      </c>
      <c r="L35" s="397" t="s">
        <v>1077</v>
      </c>
      <c r="M35" s="228"/>
      <c r="N35" s="328"/>
      <c r="O35" s="328" t="s">
        <v>1621</v>
      </c>
      <c r="P35" s="398" t="s">
        <v>1622</v>
      </c>
      <c r="Q35" s="328"/>
    </row>
    <row r="36" spans="3:17" ht="94.5" x14ac:dyDescent="0.25">
      <c r="C36" s="230" t="s">
        <v>1623</v>
      </c>
      <c r="D36" s="238" t="s">
        <v>1624</v>
      </c>
      <c r="E36" s="26" t="s">
        <v>1137</v>
      </c>
      <c r="F36" s="238"/>
      <c r="G36" s="26"/>
      <c r="H36" s="228"/>
      <c r="I36" s="395" t="s">
        <v>1620</v>
      </c>
      <c r="J36" s="228"/>
      <c r="K36" s="402">
        <v>629</v>
      </c>
      <c r="L36" s="403" t="s">
        <v>1625</v>
      </c>
      <c r="M36" s="228"/>
      <c r="N36" s="328"/>
      <c r="O36" s="328"/>
      <c r="P36" s="328"/>
      <c r="Q36" s="328"/>
    </row>
    <row r="37" spans="3:17" ht="150" x14ac:dyDescent="0.25">
      <c r="C37" s="230" t="s">
        <v>1632</v>
      </c>
      <c r="D37" s="238" t="s">
        <v>1633</v>
      </c>
      <c r="E37" s="26" t="s">
        <v>1137</v>
      </c>
      <c r="F37" s="238"/>
      <c r="G37" s="26"/>
      <c r="H37" s="228"/>
      <c r="I37" s="407" t="s">
        <v>1634</v>
      </c>
      <c r="J37" s="228"/>
      <c r="K37" s="402">
        <v>536</v>
      </c>
      <c r="L37" s="408" t="s">
        <v>1270</v>
      </c>
      <c r="M37" s="228"/>
      <c r="N37" s="328"/>
      <c r="O37" s="398" t="s">
        <v>1635</v>
      </c>
      <c r="P37" s="398" t="s">
        <v>1636</v>
      </c>
      <c r="Q37" s="328"/>
    </row>
    <row r="38" spans="3:17" x14ac:dyDescent="0.25">
      <c r="C38" s="230" t="s">
        <v>1639</v>
      </c>
      <c r="D38" s="238" t="s">
        <v>1640</v>
      </c>
      <c r="E38" s="26" t="s">
        <v>1137</v>
      </c>
      <c r="F38" s="238"/>
      <c r="G38" s="26"/>
      <c r="H38" s="228"/>
      <c r="I38" s="395" t="s">
        <v>1641</v>
      </c>
      <c r="J38" s="228"/>
      <c r="K38" s="396">
        <v>1078</v>
      </c>
      <c r="L38" s="332" t="s">
        <v>1077</v>
      </c>
      <c r="M38" s="228"/>
      <c r="N38" s="328"/>
      <c r="O38" s="328"/>
      <c r="P38" s="328"/>
      <c r="Q38" s="328"/>
    </row>
    <row r="39" spans="3:17" x14ac:dyDescent="0.25">
      <c r="C39" s="230" t="s">
        <v>1646</v>
      </c>
      <c r="D39" s="238" t="s">
        <v>1647</v>
      </c>
      <c r="E39" s="26" t="s">
        <v>1137</v>
      </c>
      <c r="F39" s="238"/>
      <c r="G39" s="26"/>
      <c r="H39" s="228"/>
      <c r="I39" s="395" t="s">
        <v>1648</v>
      </c>
      <c r="J39" s="228"/>
      <c r="K39" s="228">
        <v>86</v>
      </c>
      <c r="L39" s="328" t="s">
        <v>1077</v>
      </c>
      <c r="M39" s="228"/>
      <c r="N39" s="328"/>
      <c r="O39" s="328"/>
      <c r="P39" s="328"/>
      <c r="Q39" s="328"/>
    </row>
    <row r="40" spans="3:17" ht="76.5" x14ac:dyDescent="0.25">
      <c r="C40" s="230" t="s">
        <v>1651</v>
      </c>
      <c r="D40" s="238" t="s">
        <v>1652</v>
      </c>
      <c r="E40" s="26" t="s">
        <v>1137</v>
      </c>
      <c r="F40" s="238"/>
      <c r="G40" s="26"/>
      <c r="H40" s="228"/>
      <c r="I40" s="395" t="s">
        <v>1648</v>
      </c>
      <c r="J40" s="228"/>
      <c r="K40" s="396">
        <v>189</v>
      </c>
      <c r="L40" s="367" t="s">
        <v>1077</v>
      </c>
      <c r="M40" s="228"/>
      <c r="N40" s="328"/>
      <c r="O40" s="328" t="s">
        <v>1653</v>
      </c>
      <c r="P40" s="328" t="s">
        <v>1654</v>
      </c>
      <c r="Q40" s="328"/>
    </row>
    <row r="41" spans="3:17" x14ac:dyDescent="0.25">
      <c r="C41" s="230" t="s">
        <v>1655</v>
      </c>
      <c r="D41" s="238" t="s">
        <v>1656</v>
      </c>
      <c r="E41" s="26" t="s">
        <v>1137</v>
      </c>
      <c r="F41" s="238"/>
      <c r="G41" s="26"/>
      <c r="H41" s="228"/>
      <c r="I41" s="395" t="s">
        <v>1657</v>
      </c>
      <c r="J41" s="228"/>
      <c r="K41" s="396">
        <v>1312</v>
      </c>
      <c r="L41" s="332" t="s">
        <v>1077</v>
      </c>
      <c r="M41" s="228"/>
      <c r="N41" s="328"/>
      <c r="O41" s="328"/>
      <c r="P41" s="328"/>
      <c r="Q41" s="328"/>
    </row>
    <row r="42" spans="3:17" ht="51" x14ac:dyDescent="0.25">
      <c r="C42" s="230" t="s">
        <v>1662</v>
      </c>
      <c r="D42" s="238" t="s">
        <v>1663</v>
      </c>
      <c r="E42" s="26" t="s">
        <v>1137</v>
      </c>
      <c r="F42" s="238"/>
      <c r="G42" s="26"/>
      <c r="H42" s="228"/>
      <c r="I42" s="395" t="s">
        <v>1657</v>
      </c>
      <c r="J42" s="228"/>
      <c r="K42" s="396">
        <v>18</v>
      </c>
      <c r="L42" s="332" t="s">
        <v>1077</v>
      </c>
      <c r="M42" s="228"/>
      <c r="N42" s="328"/>
      <c r="O42" s="328" t="s">
        <v>1664</v>
      </c>
      <c r="P42" s="328" t="s">
        <v>1665</v>
      </c>
      <c r="Q42" s="328"/>
    </row>
    <row r="43" spans="3:17" x14ac:dyDescent="0.25">
      <c r="C43" s="230" t="s">
        <v>1666</v>
      </c>
      <c r="D43" s="238" t="s">
        <v>1667</v>
      </c>
      <c r="E43" s="26" t="s">
        <v>1137</v>
      </c>
      <c r="F43" s="238"/>
      <c r="G43" s="26"/>
      <c r="H43" s="228"/>
      <c r="I43" s="368" t="s">
        <v>1668</v>
      </c>
      <c r="J43" s="228"/>
      <c r="K43" s="396"/>
      <c r="L43" s="337" t="s">
        <v>1669</v>
      </c>
      <c r="M43" s="228"/>
      <c r="N43" s="328"/>
      <c r="O43" s="328"/>
      <c r="P43" s="328"/>
      <c r="Q43" s="328"/>
    </row>
    <row r="44" spans="3:17" x14ac:dyDescent="0.25">
      <c r="C44" s="230" t="s">
        <v>1670</v>
      </c>
      <c r="D44" s="238" t="s">
        <v>1671</v>
      </c>
      <c r="E44" s="26" t="s">
        <v>1137</v>
      </c>
      <c r="F44" s="238" t="s">
        <v>1672</v>
      </c>
      <c r="G44" s="26"/>
      <c r="H44" s="228"/>
      <c r="I44" s="228"/>
      <c r="J44" s="228"/>
      <c r="K44" s="367">
        <v>2800</v>
      </c>
      <c r="L44" s="415"/>
      <c r="M44" s="228"/>
      <c r="N44" s="328"/>
      <c r="O44" s="328"/>
      <c r="P44" s="328"/>
      <c r="Q44" s="328"/>
    </row>
    <row r="45" spans="3:17" x14ac:dyDescent="0.25">
      <c r="C45" s="230" t="s">
        <v>1673</v>
      </c>
      <c r="D45" s="238" t="s">
        <v>1674</v>
      </c>
      <c r="E45" s="26" t="s">
        <v>1137</v>
      </c>
      <c r="F45" s="238" t="s">
        <v>1672</v>
      </c>
      <c r="G45" s="26"/>
      <c r="H45" s="228"/>
      <c r="I45" s="228"/>
      <c r="J45" s="228"/>
      <c r="K45" s="367">
        <v>4035</v>
      </c>
      <c r="L45" s="415"/>
      <c r="M45" s="228"/>
      <c r="N45" s="328"/>
      <c r="O45" s="328"/>
      <c r="P45" s="328"/>
      <c r="Q45" s="328"/>
    </row>
    <row r="46" spans="3:17" ht="126" x14ac:dyDescent="0.25">
      <c r="C46" s="230" t="s">
        <v>1675</v>
      </c>
      <c r="D46" s="238" t="s">
        <v>1676</v>
      </c>
      <c r="E46" s="26" t="s">
        <v>851</v>
      </c>
      <c r="F46" s="238" t="s">
        <v>1672</v>
      </c>
      <c r="G46" s="26"/>
      <c r="H46" s="228"/>
      <c r="I46" s="416" t="s">
        <v>1677</v>
      </c>
      <c r="J46" s="228"/>
      <c r="K46" s="417">
        <v>2417</v>
      </c>
      <c r="L46" s="418" t="s">
        <v>1678</v>
      </c>
      <c r="M46" s="418" t="s">
        <v>1679</v>
      </c>
      <c r="N46" s="328"/>
      <c r="O46" s="418" t="s">
        <v>1685</v>
      </c>
      <c r="P46" s="418" t="s">
        <v>1686</v>
      </c>
      <c r="Q46" s="328"/>
    </row>
    <row r="47" spans="3:17" ht="25.5" x14ac:dyDescent="0.25">
      <c r="C47" s="230" t="s">
        <v>1697</v>
      </c>
      <c r="D47" s="238" t="s">
        <v>1698</v>
      </c>
      <c r="E47" s="26" t="s">
        <v>1137</v>
      </c>
      <c r="F47" s="238" t="s">
        <v>1672</v>
      </c>
      <c r="G47" s="26"/>
      <c r="H47" s="228"/>
      <c r="I47" s="228"/>
      <c r="J47" s="228"/>
      <c r="K47" s="367">
        <v>90</v>
      </c>
      <c r="L47" s="415"/>
      <c r="M47" s="228"/>
      <c r="N47" s="328"/>
      <c r="O47" s="328"/>
      <c r="P47" s="328"/>
      <c r="Q47" s="328"/>
    </row>
    <row r="48" spans="3:17" ht="110.25" x14ac:dyDescent="0.25">
      <c r="C48" s="389" t="s">
        <v>1699</v>
      </c>
      <c r="D48" s="422" t="s">
        <v>1700</v>
      </c>
      <c r="E48" s="111" t="s">
        <v>851</v>
      </c>
      <c r="F48" s="422" t="s">
        <v>1672</v>
      </c>
      <c r="G48" s="111"/>
      <c r="H48" s="240"/>
      <c r="I48" s="423" t="s">
        <v>1677</v>
      </c>
      <c r="J48" s="240"/>
      <c r="K48" s="424">
        <v>2661</v>
      </c>
      <c r="L48" s="425" t="s">
        <v>1701</v>
      </c>
      <c r="M48" s="425" t="s">
        <v>1702</v>
      </c>
      <c r="N48" s="391"/>
      <c r="O48" s="425" t="s">
        <v>1706</v>
      </c>
      <c r="P48" s="425" t="s">
        <v>1707</v>
      </c>
      <c r="Q48" s="391"/>
    </row>
    <row r="49" spans="3:17" ht="45" x14ac:dyDescent="0.25">
      <c r="C49" s="449" t="s">
        <v>1803</v>
      </c>
      <c r="D49" s="430" t="s">
        <v>1715</v>
      </c>
      <c r="E49" s="431" t="s">
        <v>852</v>
      </c>
      <c r="F49" s="32"/>
      <c r="G49" s="326"/>
      <c r="H49" s="432"/>
      <c r="I49" s="432"/>
      <c r="J49" s="432"/>
      <c r="K49" s="433">
        <v>7015</v>
      </c>
      <c r="L49" s="434" t="s">
        <v>1716</v>
      </c>
      <c r="M49" s="432" t="s">
        <v>808</v>
      </c>
      <c r="N49" s="432" t="s">
        <v>808</v>
      </c>
      <c r="O49" s="432" t="s">
        <v>808</v>
      </c>
      <c r="P49" s="432" t="s">
        <v>808</v>
      </c>
      <c r="Q49" s="432" t="s">
        <v>808</v>
      </c>
    </row>
    <row r="50" spans="3:17" ht="75" x14ac:dyDescent="0.25">
      <c r="C50" s="449" t="s">
        <v>1804</v>
      </c>
      <c r="D50" s="430" t="s">
        <v>1717</v>
      </c>
      <c r="E50" s="431" t="s">
        <v>852</v>
      </c>
      <c r="F50" s="32"/>
      <c r="G50" s="326"/>
      <c r="H50" s="432"/>
      <c r="I50" s="432"/>
      <c r="J50" s="432"/>
      <c r="K50" s="433">
        <v>2755</v>
      </c>
      <c r="L50" s="434" t="s">
        <v>1718</v>
      </c>
      <c r="M50" s="432" t="s">
        <v>808</v>
      </c>
      <c r="N50" s="432" t="s">
        <v>808</v>
      </c>
      <c r="O50" s="432" t="s">
        <v>808</v>
      </c>
      <c r="P50" s="432" t="s">
        <v>808</v>
      </c>
      <c r="Q50" s="432" t="s">
        <v>808</v>
      </c>
    </row>
    <row r="51" spans="3:17" ht="75" x14ac:dyDescent="0.25">
      <c r="C51" s="449" t="s">
        <v>1805</v>
      </c>
      <c r="D51" s="430" t="s">
        <v>1719</v>
      </c>
      <c r="E51" s="431" t="s">
        <v>852</v>
      </c>
      <c r="F51" s="32"/>
      <c r="G51" s="326"/>
      <c r="H51" s="432"/>
      <c r="I51" s="432"/>
      <c r="J51" s="432"/>
      <c r="K51" s="433">
        <v>8934</v>
      </c>
      <c r="L51" s="434" t="s">
        <v>1720</v>
      </c>
      <c r="M51" s="432" t="s">
        <v>808</v>
      </c>
      <c r="N51" s="432" t="s">
        <v>808</v>
      </c>
      <c r="O51" s="432" t="s">
        <v>808</v>
      </c>
      <c r="P51" s="432" t="s">
        <v>808</v>
      </c>
      <c r="Q51" s="432" t="s">
        <v>808</v>
      </c>
    </row>
    <row r="52" spans="3:17" x14ac:dyDescent="0.25">
      <c r="C52" s="449" t="s">
        <v>1806</v>
      </c>
      <c r="D52" s="430" t="s">
        <v>1721</v>
      </c>
      <c r="E52" s="431" t="s">
        <v>852</v>
      </c>
      <c r="F52" s="32"/>
      <c r="G52" s="326"/>
      <c r="H52" s="432"/>
      <c r="I52" s="432"/>
      <c r="J52" s="432"/>
      <c r="K52" s="433">
        <v>4913</v>
      </c>
      <c r="L52" s="434" t="s">
        <v>1077</v>
      </c>
      <c r="M52" s="432" t="s">
        <v>808</v>
      </c>
      <c r="N52" s="432" t="s">
        <v>808</v>
      </c>
      <c r="O52" s="432" t="s">
        <v>808</v>
      </c>
      <c r="P52" s="432" t="s">
        <v>808</v>
      </c>
      <c r="Q52" s="432" t="s">
        <v>808</v>
      </c>
    </row>
    <row r="53" spans="3:17" ht="15.75" thickBot="1" x14ac:dyDescent="0.3">
      <c r="C53" s="449" t="s">
        <v>1807</v>
      </c>
      <c r="D53" s="430" t="s">
        <v>1722</v>
      </c>
      <c r="E53" s="431" t="s">
        <v>852</v>
      </c>
      <c r="F53" s="32"/>
      <c r="G53" s="326"/>
      <c r="H53" s="432"/>
      <c r="I53" s="432"/>
      <c r="J53" s="432"/>
      <c r="K53" s="433">
        <v>7461</v>
      </c>
      <c r="L53" s="434" t="s">
        <v>1077</v>
      </c>
      <c r="M53" s="432" t="s">
        <v>808</v>
      </c>
      <c r="N53" s="432" t="s">
        <v>808</v>
      </c>
      <c r="O53" s="432" t="s">
        <v>808</v>
      </c>
      <c r="P53" s="432" t="s">
        <v>808</v>
      </c>
      <c r="Q53" s="432" t="s">
        <v>808</v>
      </c>
    </row>
    <row r="54" spans="3:17" ht="15.75" thickBot="1" x14ac:dyDescent="0.3">
      <c r="C54" s="449" t="s">
        <v>1808</v>
      </c>
      <c r="D54" s="436" t="s">
        <v>1723</v>
      </c>
      <c r="E54" s="431" t="s">
        <v>852</v>
      </c>
      <c r="F54" s="32"/>
      <c r="G54" s="326"/>
      <c r="H54" s="432"/>
      <c r="I54" s="432"/>
      <c r="J54" s="432"/>
      <c r="K54" s="437">
        <v>848</v>
      </c>
      <c r="L54" s="438" t="s">
        <v>1077</v>
      </c>
      <c r="M54" s="432" t="s">
        <v>808</v>
      </c>
      <c r="N54" s="432" t="s">
        <v>808</v>
      </c>
      <c r="O54" s="432" t="s">
        <v>808</v>
      </c>
      <c r="P54" s="432" t="s">
        <v>808</v>
      </c>
      <c r="Q54" s="432" t="s">
        <v>808</v>
      </c>
    </row>
    <row r="55" spans="3:17" ht="45.75" thickBot="1" x14ac:dyDescent="0.3">
      <c r="C55" s="449" t="s">
        <v>1809</v>
      </c>
      <c r="D55" s="439" t="s">
        <v>1724</v>
      </c>
      <c r="E55" s="431" t="s">
        <v>852</v>
      </c>
      <c r="F55" s="32"/>
      <c r="G55" s="326"/>
      <c r="H55" s="432"/>
      <c r="I55" s="432"/>
      <c r="J55" s="432"/>
      <c r="K55" s="437">
        <v>166</v>
      </c>
      <c r="L55" s="438" t="s">
        <v>1725</v>
      </c>
      <c r="M55" s="432" t="s">
        <v>808</v>
      </c>
      <c r="N55" s="432" t="s">
        <v>808</v>
      </c>
      <c r="O55" s="432" t="s">
        <v>808</v>
      </c>
      <c r="P55" s="432" t="s">
        <v>808</v>
      </c>
      <c r="Q55" s="432" t="s">
        <v>808</v>
      </c>
    </row>
    <row r="56" spans="3:17" ht="15.75" thickBot="1" x14ac:dyDescent="0.3">
      <c r="C56" s="449" t="s">
        <v>1810</v>
      </c>
      <c r="D56" s="436" t="s">
        <v>1726</v>
      </c>
      <c r="E56" s="431" t="s">
        <v>852</v>
      </c>
      <c r="F56" s="32"/>
      <c r="G56" s="326"/>
      <c r="H56" s="432"/>
      <c r="I56" s="432"/>
      <c r="J56" s="432"/>
      <c r="K56" s="437">
        <v>179</v>
      </c>
      <c r="L56" s="438" t="s">
        <v>1077</v>
      </c>
      <c r="M56" s="432" t="s">
        <v>808</v>
      </c>
      <c r="N56" s="432" t="s">
        <v>808</v>
      </c>
      <c r="O56" s="432" t="s">
        <v>808</v>
      </c>
      <c r="P56" s="432" t="s">
        <v>808</v>
      </c>
      <c r="Q56" s="432" t="s">
        <v>808</v>
      </c>
    </row>
    <row r="57" spans="3:17" ht="15.75" thickBot="1" x14ac:dyDescent="0.3">
      <c r="C57" s="449" t="s">
        <v>1811</v>
      </c>
      <c r="D57" s="436" t="s">
        <v>1727</v>
      </c>
      <c r="E57" s="431" t="s">
        <v>852</v>
      </c>
      <c r="F57" s="32"/>
      <c r="G57" s="326"/>
      <c r="H57" s="432"/>
      <c r="I57" s="432"/>
      <c r="J57" s="432"/>
      <c r="K57" s="437">
        <v>594</v>
      </c>
      <c r="L57" s="438" t="s">
        <v>1077</v>
      </c>
      <c r="M57" s="432" t="s">
        <v>808</v>
      </c>
      <c r="N57" s="432" t="s">
        <v>808</v>
      </c>
      <c r="O57" s="432" t="s">
        <v>808</v>
      </c>
      <c r="P57" s="432" t="s">
        <v>808</v>
      </c>
      <c r="Q57" s="432" t="s">
        <v>808</v>
      </c>
    </row>
    <row r="58" spans="3:17" ht="45.75" thickBot="1" x14ac:dyDescent="0.3">
      <c r="C58" s="449" t="s">
        <v>1812</v>
      </c>
      <c r="D58" s="436" t="s">
        <v>1728</v>
      </c>
      <c r="E58" s="431" t="s">
        <v>852</v>
      </c>
      <c r="F58" s="32"/>
      <c r="G58" s="326"/>
      <c r="H58" s="432"/>
      <c r="I58" s="432"/>
      <c r="J58" s="432"/>
      <c r="K58" s="437">
        <v>667</v>
      </c>
      <c r="L58" s="438" t="s">
        <v>1729</v>
      </c>
      <c r="M58" s="432" t="s">
        <v>808</v>
      </c>
      <c r="N58" s="432" t="s">
        <v>808</v>
      </c>
      <c r="O58" s="432" t="s">
        <v>808</v>
      </c>
      <c r="P58" s="432" t="s">
        <v>808</v>
      </c>
      <c r="Q58" s="432" t="s">
        <v>808</v>
      </c>
    </row>
    <row r="59" spans="3:17" ht="45.75" thickBot="1" x14ac:dyDescent="0.3">
      <c r="C59" s="449" t="s">
        <v>1813</v>
      </c>
      <c r="D59" s="439" t="s">
        <v>1730</v>
      </c>
      <c r="E59" s="431" t="s">
        <v>852</v>
      </c>
      <c r="F59" s="32"/>
      <c r="G59" s="326"/>
      <c r="H59" s="432"/>
      <c r="I59" s="432"/>
      <c r="J59" s="432"/>
      <c r="K59" s="437">
        <v>407</v>
      </c>
      <c r="L59" s="438" t="s">
        <v>1731</v>
      </c>
      <c r="M59" s="432" t="s">
        <v>808</v>
      </c>
      <c r="N59" s="432" t="s">
        <v>808</v>
      </c>
      <c r="O59" s="432" t="s">
        <v>808</v>
      </c>
      <c r="P59" s="432" t="s">
        <v>808</v>
      </c>
      <c r="Q59" s="432" t="s">
        <v>808</v>
      </c>
    </row>
    <row r="60" spans="3:17" ht="30.75" thickBot="1" x14ac:dyDescent="0.3">
      <c r="C60" s="449" t="s">
        <v>1814</v>
      </c>
      <c r="D60" s="436" t="s">
        <v>1732</v>
      </c>
      <c r="E60" s="431" t="s">
        <v>852</v>
      </c>
      <c r="F60" s="32"/>
      <c r="G60" s="326"/>
      <c r="H60" s="432"/>
      <c r="I60" s="432"/>
      <c r="J60" s="432"/>
      <c r="K60" s="437">
        <v>297</v>
      </c>
      <c r="L60" s="438" t="s">
        <v>1733</v>
      </c>
      <c r="M60" s="432" t="s">
        <v>808</v>
      </c>
      <c r="N60" s="432" t="s">
        <v>808</v>
      </c>
      <c r="O60" s="432" t="s">
        <v>808</v>
      </c>
      <c r="P60" s="432" t="s">
        <v>808</v>
      </c>
      <c r="Q60" s="432" t="s">
        <v>808</v>
      </c>
    </row>
    <row r="61" spans="3:17" ht="60.75" thickBot="1" x14ac:dyDescent="0.3">
      <c r="C61" s="449" t="s">
        <v>1815</v>
      </c>
      <c r="D61" s="436" t="s">
        <v>1734</v>
      </c>
      <c r="E61" s="431" t="s">
        <v>852</v>
      </c>
      <c r="F61" s="32"/>
      <c r="G61" s="326"/>
      <c r="H61" s="432"/>
      <c r="I61" s="432"/>
      <c r="J61" s="432"/>
      <c r="K61" s="437">
        <v>994</v>
      </c>
      <c r="L61" s="438" t="s">
        <v>1735</v>
      </c>
      <c r="M61" s="432" t="s">
        <v>808</v>
      </c>
      <c r="N61" s="432" t="s">
        <v>808</v>
      </c>
      <c r="O61" s="432" t="s">
        <v>808</v>
      </c>
      <c r="P61" s="432" t="s">
        <v>808</v>
      </c>
      <c r="Q61" s="432" t="s">
        <v>808</v>
      </c>
    </row>
    <row r="62" spans="3:17" ht="15.75" thickBot="1" x14ac:dyDescent="0.3">
      <c r="C62" s="449" t="s">
        <v>1816</v>
      </c>
      <c r="D62" s="436" t="s">
        <v>1736</v>
      </c>
      <c r="E62" s="431" t="s">
        <v>852</v>
      </c>
      <c r="F62" s="32"/>
      <c r="G62" s="326"/>
      <c r="H62" s="432"/>
      <c r="I62" s="432"/>
      <c r="J62" s="432"/>
      <c r="K62" s="437">
        <v>849</v>
      </c>
      <c r="L62" s="438" t="s">
        <v>1270</v>
      </c>
      <c r="M62" s="432" t="s">
        <v>808</v>
      </c>
      <c r="N62" s="432" t="s">
        <v>808</v>
      </c>
      <c r="O62" s="432" t="s">
        <v>808</v>
      </c>
      <c r="P62" s="432" t="s">
        <v>808</v>
      </c>
      <c r="Q62" s="432" t="s">
        <v>808</v>
      </c>
    </row>
    <row r="63" spans="3:17" ht="15.75" thickBot="1" x14ac:dyDescent="0.3">
      <c r="C63" s="449" t="s">
        <v>1817</v>
      </c>
      <c r="D63" s="436" t="s">
        <v>1737</v>
      </c>
      <c r="E63" s="431" t="s">
        <v>852</v>
      </c>
      <c r="F63" s="32"/>
      <c r="G63" s="326"/>
      <c r="H63" s="432"/>
      <c r="I63" s="432"/>
      <c r="J63" s="432"/>
      <c r="K63" s="437">
        <v>280</v>
      </c>
      <c r="L63" s="440" t="s">
        <v>1270</v>
      </c>
      <c r="M63" s="432" t="s">
        <v>808</v>
      </c>
      <c r="N63" s="432" t="s">
        <v>808</v>
      </c>
      <c r="O63" s="432" t="s">
        <v>808</v>
      </c>
      <c r="P63" s="432" t="s">
        <v>808</v>
      </c>
      <c r="Q63" s="432" t="s">
        <v>808</v>
      </c>
    </row>
    <row r="64" spans="3:17" ht="15.75" thickBot="1" x14ac:dyDescent="0.3">
      <c r="C64" s="449" t="s">
        <v>1818</v>
      </c>
      <c r="D64" s="436" t="s">
        <v>1738</v>
      </c>
      <c r="E64" s="431" t="s">
        <v>852</v>
      </c>
      <c r="F64" s="32"/>
      <c r="G64" s="326"/>
      <c r="H64" s="432"/>
      <c r="I64" s="432"/>
      <c r="J64" s="432"/>
      <c r="K64" s="437">
        <v>243</v>
      </c>
      <c r="L64" s="438" t="s">
        <v>1077</v>
      </c>
      <c r="M64" s="432" t="s">
        <v>808</v>
      </c>
      <c r="N64" s="432" t="s">
        <v>808</v>
      </c>
      <c r="O64" s="432" t="s">
        <v>808</v>
      </c>
      <c r="P64" s="432" t="s">
        <v>808</v>
      </c>
      <c r="Q64" s="432" t="s">
        <v>808</v>
      </c>
    </row>
    <row r="65" spans="3:17" ht="45.75" thickBot="1" x14ac:dyDescent="0.3">
      <c r="C65" s="449" t="s">
        <v>1819</v>
      </c>
      <c r="D65" s="436" t="s">
        <v>1739</v>
      </c>
      <c r="E65" s="431" t="s">
        <v>852</v>
      </c>
      <c r="F65" s="32"/>
      <c r="G65" s="326"/>
      <c r="H65" s="432"/>
      <c r="I65" s="432"/>
      <c r="J65" s="432"/>
      <c r="K65" s="441">
        <v>177</v>
      </c>
      <c r="L65" s="438" t="s">
        <v>1740</v>
      </c>
      <c r="M65" s="432" t="s">
        <v>808</v>
      </c>
      <c r="N65" s="432" t="s">
        <v>808</v>
      </c>
      <c r="O65" s="432" t="s">
        <v>808</v>
      </c>
      <c r="P65" s="432" t="s">
        <v>808</v>
      </c>
      <c r="Q65" s="432" t="s">
        <v>808</v>
      </c>
    </row>
    <row r="66" spans="3:17" ht="15.75" thickBot="1" x14ac:dyDescent="0.3">
      <c r="C66" s="449" t="s">
        <v>1820</v>
      </c>
      <c r="D66" s="439" t="s">
        <v>1741</v>
      </c>
      <c r="E66" s="431" t="s">
        <v>852</v>
      </c>
      <c r="F66" s="32"/>
      <c r="G66" s="326"/>
      <c r="H66" s="432"/>
      <c r="I66" s="432"/>
      <c r="J66" s="432"/>
      <c r="K66" s="437">
        <v>2234</v>
      </c>
      <c r="L66" s="438" t="s">
        <v>1077</v>
      </c>
      <c r="M66" s="432" t="s">
        <v>808</v>
      </c>
      <c r="N66" s="432" t="s">
        <v>808</v>
      </c>
      <c r="O66" s="432" t="s">
        <v>808</v>
      </c>
      <c r="P66" s="432" t="s">
        <v>808</v>
      </c>
      <c r="Q66" s="432" t="s">
        <v>808</v>
      </c>
    </row>
    <row r="67" spans="3:17" ht="15.75" thickBot="1" x14ac:dyDescent="0.3">
      <c r="C67" s="449" t="s">
        <v>1821</v>
      </c>
      <c r="D67" s="436" t="s">
        <v>1742</v>
      </c>
      <c r="E67" s="431" t="s">
        <v>852</v>
      </c>
      <c r="F67" s="32"/>
      <c r="G67" s="326"/>
      <c r="H67" s="432"/>
      <c r="I67" s="432"/>
      <c r="J67" s="432"/>
      <c r="K67" s="441">
        <v>248</v>
      </c>
      <c r="L67" s="442" t="s">
        <v>1077</v>
      </c>
      <c r="M67" s="432" t="s">
        <v>808</v>
      </c>
      <c r="N67" s="432" t="s">
        <v>808</v>
      </c>
      <c r="O67" s="432" t="s">
        <v>808</v>
      </c>
      <c r="P67" s="432" t="s">
        <v>808</v>
      </c>
      <c r="Q67" s="432" t="s">
        <v>808</v>
      </c>
    </row>
    <row r="68" spans="3:17" ht="15.75" thickBot="1" x14ac:dyDescent="0.3">
      <c r="C68" s="449" t="s">
        <v>1822</v>
      </c>
      <c r="D68" s="436" t="s">
        <v>1743</v>
      </c>
      <c r="E68" s="431" t="s">
        <v>852</v>
      </c>
      <c r="F68" s="32"/>
      <c r="G68" s="326"/>
      <c r="H68" s="432"/>
      <c r="I68" s="432"/>
      <c r="J68" s="432"/>
      <c r="K68" s="437">
        <v>892</v>
      </c>
      <c r="L68" s="438" t="s">
        <v>1077</v>
      </c>
      <c r="M68" s="432" t="s">
        <v>808</v>
      </c>
      <c r="N68" s="432" t="s">
        <v>808</v>
      </c>
      <c r="O68" s="432" t="s">
        <v>808</v>
      </c>
      <c r="P68" s="432" t="s">
        <v>808</v>
      </c>
      <c r="Q68" s="432" t="s">
        <v>808</v>
      </c>
    </row>
    <row r="69" spans="3:17" ht="15.75" thickBot="1" x14ac:dyDescent="0.3">
      <c r="C69" s="449" t="s">
        <v>1823</v>
      </c>
      <c r="D69" s="436" t="s">
        <v>1744</v>
      </c>
      <c r="E69" s="431" t="s">
        <v>852</v>
      </c>
      <c r="F69" s="32"/>
      <c r="G69" s="326"/>
      <c r="H69" s="432"/>
      <c r="I69" s="432"/>
      <c r="J69" s="432"/>
      <c r="K69" s="437">
        <v>676</v>
      </c>
      <c r="L69" s="440" t="s">
        <v>1077</v>
      </c>
      <c r="M69" s="432" t="s">
        <v>808</v>
      </c>
      <c r="N69" s="432" t="s">
        <v>808</v>
      </c>
      <c r="O69" s="432" t="s">
        <v>808</v>
      </c>
      <c r="P69" s="432" t="s">
        <v>808</v>
      </c>
      <c r="Q69" s="432" t="s">
        <v>808</v>
      </c>
    </row>
    <row r="70" spans="3:17" ht="15.75" thickBot="1" x14ac:dyDescent="0.3">
      <c r="C70" s="449" t="s">
        <v>1824</v>
      </c>
      <c r="D70" s="436" t="s">
        <v>1745</v>
      </c>
      <c r="E70" s="431" t="s">
        <v>852</v>
      </c>
      <c r="F70" s="32"/>
      <c r="G70" s="326"/>
      <c r="H70" s="432"/>
      <c r="I70" s="432"/>
      <c r="J70" s="432"/>
      <c r="K70" s="437">
        <v>139</v>
      </c>
      <c r="L70" s="438" t="s">
        <v>1077</v>
      </c>
      <c r="M70" s="432" t="s">
        <v>808</v>
      </c>
      <c r="N70" s="432" t="s">
        <v>808</v>
      </c>
      <c r="O70" s="432" t="s">
        <v>808</v>
      </c>
      <c r="P70" s="432" t="s">
        <v>808</v>
      </c>
      <c r="Q70" s="432" t="s">
        <v>808</v>
      </c>
    </row>
    <row r="71" spans="3:17" ht="15.75" thickBot="1" x14ac:dyDescent="0.3">
      <c r="C71" s="449" t="s">
        <v>1825</v>
      </c>
      <c r="D71" s="436" t="s">
        <v>1746</v>
      </c>
      <c r="E71" s="431" t="s">
        <v>852</v>
      </c>
      <c r="F71" s="32"/>
      <c r="G71" s="326"/>
      <c r="H71" s="432"/>
      <c r="I71" s="432"/>
      <c r="J71" s="432"/>
      <c r="K71" s="437">
        <v>261</v>
      </c>
      <c r="L71" s="438" t="s">
        <v>1077</v>
      </c>
      <c r="M71" s="432" t="s">
        <v>808</v>
      </c>
      <c r="N71" s="432" t="s">
        <v>808</v>
      </c>
      <c r="O71" s="432" t="s">
        <v>808</v>
      </c>
      <c r="P71" s="432" t="s">
        <v>808</v>
      </c>
      <c r="Q71" s="432" t="s">
        <v>808</v>
      </c>
    </row>
    <row r="72" spans="3:17" ht="15.75" thickBot="1" x14ac:dyDescent="0.3">
      <c r="C72" s="449" t="s">
        <v>1826</v>
      </c>
      <c r="D72" s="436" t="s">
        <v>1747</v>
      </c>
      <c r="E72" s="431" t="s">
        <v>852</v>
      </c>
      <c r="F72" s="32"/>
      <c r="G72" s="326"/>
      <c r="H72" s="432"/>
      <c r="I72" s="432"/>
      <c r="J72" s="432"/>
      <c r="K72" s="437">
        <v>1053</v>
      </c>
      <c r="L72" s="438" t="s">
        <v>1077</v>
      </c>
      <c r="M72" s="432" t="s">
        <v>808</v>
      </c>
      <c r="N72" s="432" t="s">
        <v>808</v>
      </c>
      <c r="O72" s="432" t="s">
        <v>808</v>
      </c>
      <c r="P72" s="432" t="s">
        <v>808</v>
      </c>
      <c r="Q72" s="432" t="s">
        <v>808</v>
      </c>
    </row>
    <row r="73" spans="3:17" ht="15.75" thickBot="1" x14ac:dyDescent="0.3">
      <c r="C73" s="449" t="s">
        <v>1827</v>
      </c>
      <c r="D73" s="436" t="s">
        <v>1748</v>
      </c>
      <c r="E73" s="431" t="s">
        <v>852</v>
      </c>
      <c r="F73" s="32"/>
      <c r="G73" s="326"/>
      <c r="H73" s="432"/>
      <c r="I73" s="432"/>
      <c r="J73" s="432"/>
      <c r="K73" s="437">
        <v>51</v>
      </c>
      <c r="L73" s="438" t="s">
        <v>1077</v>
      </c>
      <c r="M73" s="432" t="s">
        <v>808</v>
      </c>
      <c r="N73" s="432" t="s">
        <v>808</v>
      </c>
      <c r="O73" s="432" t="s">
        <v>808</v>
      </c>
      <c r="P73" s="432" t="s">
        <v>808</v>
      </c>
      <c r="Q73" s="432" t="s">
        <v>808</v>
      </c>
    </row>
    <row r="74" spans="3:17" ht="15.75" thickBot="1" x14ac:dyDescent="0.3">
      <c r="C74" s="449" t="s">
        <v>1828</v>
      </c>
      <c r="D74" s="436" t="s">
        <v>1749</v>
      </c>
      <c r="E74" s="431" t="s">
        <v>852</v>
      </c>
      <c r="F74" s="32"/>
      <c r="G74" s="326"/>
      <c r="H74" s="432"/>
      <c r="I74" s="432"/>
      <c r="J74" s="432"/>
      <c r="K74" s="437">
        <v>41</v>
      </c>
      <c r="L74" s="438" t="s">
        <v>1077</v>
      </c>
      <c r="M74" s="432" t="s">
        <v>808</v>
      </c>
      <c r="N74" s="432" t="s">
        <v>808</v>
      </c>
      <c r="O74" s="432" t="s">
        <v>808</v>
      </c>
      <c r="P74" s="432" t="s">
        <v>808</v>
      </c>
      <c r="Q74" s="432" t="s">
        <v>808</v>
      </c>
    </row>
    <row r="75" spans="3:17" ht="15.75" thickBot="1" x14ac:dyDescent="0.3">
      <c r="C75" s="449" t="s">
        <v>1829</v>
      </c>
      <c r="D75" s="436" t="s">
        <v>1750</v>
      </c>
      <c r="E75" s="431" t="s">
        <v>852</v>
      </c>
      <c r="F75" s="32"/>
      <c r="G75" s="326"/>
      <c r="H75" s="432"/>
      <c r="I75" s="432"/>
      <c r="J75" s="432"/>
      <c r="K75" s="437">
        <v>243</v>
      </c>
      <c r="L75" s="438" t="s">
        <v>1077</v>
      </c>
      <c r="M75" s="432" t="s">
        <v>808</v>
      </c>
      <c r="N75" s="432" t="s">
        <v>808</v>
      </c>
      <c r="O75" s="432" t="s">
        <v>808</v>
      </c>
      <c r="P75" s="432" t="s">
        <v>808</v>
      </c>
      <c r="Q75" s="432" t="s">
        <v>808</v>
      </c>
    </row>
    <row r="76" spans="3:17" ht="15.75" thickBot="1" x14ac:dyDescent="0.3">
      <c r="C76" s="449" t="s">
        <v>1830</v>
      </c>
      <c r="D76" s="439" t="s">
        <v>1751</v>
      </c>
      <c r="E76" s="431" t="s">
        <v>852</v>
      </c>
      <c r="F76" s="32"/>
      <c r="G76" s="326"/>
      <c r="H76" s="432"/>
      <c r="I76" s="432"/>
      <c r="J76" s="432"/>
      <c r="K76" s="437">
        <v>396</v>
      </c>
      <c r="L76" s="438" t="s">
        <v>1077</v>
      </c>
      <c r="M76" s="432" t="s">
        <v>808</v>
      </c>
      <c r="N76" s="432" t="s">
        <v>808</v>
      </c>
      <c r="O76" s="432" t="s">
        <v>808</v>
      </c>
      <c r="P76" s="432" t="s">
        <v>808</v>
      </c>
      <c r="Q76" s="432" t="s">
        <v>808</v>
      </c>
    </row>
  </sheetData>
  <autoFilter ref="C1:Q76"/>
  <conditionalFormatting sqref="C2">
    <cfRule type="duplicateValues" dxfId="230" priority="33"/>
  </conditionalFormatting>
  <conditionalFormatting sqref="C3">
    <cfRule type="duplicateValues" dxfId="229" priority="32"/>
  </conditionalFormatting>
  <conditionalFormatting sqref="C32:C34">
    <cfRule type="duplicateValues" dxfId="228" priority="28"/>
  </conditionalFormatting>
  <conditionalFormatting sqref="C32:C34">
    <cfRule type="duplicateValues" dxfId="227" priority="27"/>
  </conditionalFormatting>
  <conditionalFormatting sqref="C5 C8:C9 C13 C17:C20 C24:C26 C22">
    <cfRule type="containsBlanks" dxfId="226" priority="26">
      <formula>LEN(TRIM(C5))=0</formula>
    </cfRule>
  </conditionalFormatting>
  <conditionalFormatting sqref="C4">
    <cfRule type="containsBlanks" dxfId="225" priority="25">
      <formula>LEN(TRIM(C4))=0</formula>
    </cfRule>
  </conditionalFormatting>
  <conditionalFormatting sqref="C16">
    <cfRule type="containsBlanks" dxfId="224" priority="24">
      <formula>LEN(TRIM(C16))=0</formula>
    </cfRule>
  </conditionalFormatting>
  <conditionalFormatting sqref="C30:C31">
    <cfRule type="duplicateValues" dxfId="223" priority="29"/>
  </conditionalFormatting>
  <conditionalFormatting sqref="C30:C31">
    <cfRule type="duplicateValues" dxfId="222" priority="30"/>
  </conditionalFormatting>
  <conditionalFormatting sqref="C28:C29">
    <cfRule type="duplicateValues" dxfId="221" priority="31"/>
  </conditionalFormatting>
  <conditionalFormatting sqref="C23">
    <cfRule type="duplicateValues" dxfId="220" priority="23"/>
  </conditionalFormatting>
  <conditionalFormatting sqref="C23">
    <cfRule type="duplicateValues" dxfId="219" priority="22"/>
  </conditionalFormatting>
  <conditionalFormatting sqref="C23">
    <cfRule type="duplicateValues" dxfId="218" priority="21"/>
  </conditionalFormatting>
  <conditionalFormatting sqref="C23">
    <cfRule type="duplicateValues" dxfId="217" priority="20"/>
  </conditionalFormatting>
  <conditionalFormatting sqref="C23">
    <cfRule type="duplicateValues" dxfId="216" priority="19"/>
  </conditionalFormatting>
  <conditionalFormatting sqref="C23">
    <cfRule type="duplicateValues" dxfId="215" priority="18"/>
  </conditionalFormatting>
  <conditionalFormatting sqref="C23">
    <cfRule type="duplicateValues" dxfId="214" priority="17"/>
  </conditionalFormatting>
  <conditionalFormatting sqref="C23">
    <cfRule type="duplicateValues" dxfId="213" priority="16"/>
  </conditionalFormatting>
  <conditionalFormatting sqref="C36">
    <cfRule type="duplicateValues" dxfId="212" priority="14"/>
  </conditionalFormatting>
  <conditionalFormatting sqref="C37">
    <cfRule type="duplicateValues" dxfId="211" priority="13"/>
  </conditionalFormatting>
  <conditionalFormatting sqref="C38">
    <cfRule type="duplicateValues" dxfId="210" priority="12"/>
  </conditionalFormatting>
  <conditionalFormatting sqref="C39">
    <cfRule type="duplicateValues" dxfId="209" priority="11"/>
  </conditionalFormatting>
  <conditionalFormatting sqref="C40">
    <cfRule type="duplicateValues" dxfId="208" priority="10"/>
  </conditionalFormatting>
  <conditionalFormatting sqref="C41">
    <cfRule type="duplicateValues" dxfId="207" priority="9"/>
  </conditionalFormatting>
  <conditionalFormatting sqref="C35">
    <cfRule type="duplicateValues" dxfId="206" priority="8"/>
  </conditionalFormatting>
  <conditionalFormatting sqref="C42">
    <cfRule type="duplicateValues" dxfId="205" priority="7"/>
  </conditionalFormatting>
  <conditionalFormatting sqref="C43">
    <cfRule type="duplicateValues" dxfId="204" priority="6"/>
  </conditionalFormatting>
  <conditionalFormatting sqref="C43">
    <cfRule type="duplicateValues" dxfId="203" priority="5"/>
  </conditionalFormatting>
  <conditionalFormatting sqref="C35:C42">
    <cfRule type="duplicateValues" dxfId="202" priority="15"/>
  </conditionalFormatting>
  <conditionalFormatting sqref="C6:C7">
    <cfRule type="containsBlanks" dxfId="201" priority="4">
      <formula>LEN(TRIM(C6))=0</formula>
    </cfRule>
  </conditionalFormatting>
  <conditionalFormatting sqref="C10:C12">
    <cfRule type="containsBlanks" dxfId="200" priority="3">
      <formula>LEN(TRIM(C10))=0</formula>
    </cfRule>
  </conditionalFormatting>
  <conditionalFormatting sqref="C15">
    <cfRule type="containsBlanks" dxfId="199" priority="2">
      <formula>LEN(TRIM(C15))=0</formula>
    </cfRule>
  </conditionalFormatting>
  <conditionalFormatting sqref="C14">
    <cfRule type="containsBlanks" dxfId="198" priority="1">
      <formula>LEN(TRIM(C14))=0</formula>
    </cfRule>
  </conditionalFormatting>
  <pageMargins left="0.75" right="0.75" top="1" bottom="1" header="0.5" footer="0.5"/>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enableFormatConditionsCalculation="0">
    <tabColor rgb="FF547C88"/>
  </sheetPr>
  <dimension ref="A1:Q76"/>
  <sheetViews>
    <sheetView topLeftCell="I1" workbookViewId="0">
      <selection activeCell="N1" sqref="N1:Q1048576"/>
    </sheetView>
  </sheetViews>
  <sheetFormatPr defaultColWidth="11.42578125" defaultRowHeight="15" x14ac:dyDescent="0.25"/>
  <cols>
    <col min="1" max="1" width="5.42578125" style="298" hidden="1" customWidth="1"/>
    <col min="2" max="2" width="16.7109375" style="298" hidden="1" customWidth="1"/>
    <col min="3" max="3" width="11.7109375" style="324" customWidth="1"/>
    <col min="4" max="4" width="24.28515625" style="297" customWidth="1"/>
    <col min="5" max="5" width="24.140625" style="295" customWidth="1"/>
    <col min="6" max="6" width="21.42578125" style="297" customWidth="1"/>
    <col min="7" max="7" width="13.28515625" style="295" customWidth="1"/>
    <col min="8" max="8" width="15.7109375" style="296" customWidth="1"/>
    <col min="9" max="9" width="17" style="296" customWidth="1"/>
    <col min="10" max="10" width="11.7109375" style="295" customWidth="1"/>
    <col min="11" max="11" width="13" style="295" customWidth="1"/>
    <col min="12" max="12" width="27.42578125" style="295" customWidth="1"/>
    <col min="13" max="13" width="22.42578125" style="296" customWidth="1"/>
    <col min="14" max="14" width="21.42578125" style="298" customWidth="1"/>
    <col min="15" max="17" width="28.140625" style="298" customWidth="1"/>
  </cols>
  <sheetData>
    <row r="1" spans="1:17" ht="45" customHeight="1" x14ac:dyDescent="0.4">
      <c r="A1" s="310"/>
      <c r="B1" s="301"/>
      <c r="C1" s="301"/>
      <c r="D1" s="301"/>
      <c r="E1" s="302" t="s">
        <v>1277</v>
      </c>
      <c r="F1" s="302"/>
      <c r="G1" s="303"/>
      <c r="H1" s="304"/>
      <c r="I1" s="303"/>
      <c r="J1" s="303"/>
      <c r="K1" s="303"/>
      <c r="L1" s="303"/>
      <c r="M1" s="304"/>
      <c r="N1" s="301"/>
      <c r="O1" s="301"/>
      <c r="P1" s="301"/>
      <c r="Q1" s="301"/>
    </row>
    <row r="2" spans="1:17" ht="21" x14ac:dyDescent="0.4">
      <c r="A2" s="307"/>
      <c r="B2" s="300"/>
      <c r="C2" s="308" t="s">
        <v>1273</v>
      </c>
      <c r="D2" s="308"/>
      <c r="E2" s="309" t="s">
        <v>1132</v>
      </c>
      <c r="F2" s="309"/>
      <c r="G2" s="309"/>
      <c r="H2" s="457" t="s">
        <v>825</v>
      </c>
      <c r="I2" s="306"/>
      <c r="J2" s="306"/>
      <c r="K2" s="306"/>
      <c r="L2" s="306"/>
      <c r="M2" s="318"/>
      <c r="N2" s="315" t="s">
        <v>1281</v>
      </c>
      <c r="O2" s="315"/>
      <c r="P2" s="315"/>
      <c r="Q2" s="315"/>
    </row>
    <row r="3" spans="1:17" ht="51" x14ac:dyDescent="0.25">
      <c r="A3" s="344"/>
      <c r="B3" s="344"/>
      <c r="C3" s="445" t="s">
        <v>1081</v>
      </c>
      <c r="D3" s="446" t="s">
        <v>1127</v>
      </c>
      <c r="E3" s="446" t="s">
        <v>1132</v>
      </c>
      <c r="F3" s="446" t="s">
        <v>833</v>
      </c>
      <c r="G3" s="446" t="s">
        <v>1193</v>
      </c>
      <c r="H3" s="446" t="s">
        <v>1128</v>
      </c>
      <c r="I3" s="446" t="s">
        <v>1129</v>
      </c>
      <c r="J3" s="446" t="s">
        <v>1130</v>
      </c>
      <c r="K3" s="446" t="s">
        <v>1131</v>
      </c>
      <c r="L3" s="446" t="s">
        <v>843</v>
      </c>
      <c r="M3" s="447" t="s">
        <v>1160</v>
      </c>
      <c r="N3" s="447" t="s">
        <v>1188</v>
      </c>
      <c r="O3" s="447" t="s">
        <v>1177</v>
      </c>
      <c r="P3" s="447" t="s">
        <v>1178</v>
      </c>
      <c r="Q3" s="447" t="s">
        <v>1165</v>
      </c>
    </row>
    <row r="4" spans="1:17" ht="51" x14ac:dyDescent="0.25">
      <c r="C4" s="348" t="s">
        <v>117</v>
      </c>
      <c r="D4" s="349" t="s">
        <v>118</v>
      </c>
      <c r="E4" s="349" t="s">
        <v>1135</v>
      </c>
      <c r="F4" s="350" t="s">
        <v>1259</v>
      </c>
      <c r="G4" s="351" t="s">
        <v>1260</v>
      </c>
      <c r="H4" s="352">
        <v>11000</v>
      </c>
      <c r="I4" s="353" t="s">
        <v>1452</v>
      </c>
      <c r="J4" s="352">
        <v>9938</v>
      </c>
      <c r="K4" s="352">
        <f>H4+J4</f>
        <v>20938</v>
      </c>
      <c r="L4" s="327" t="s">
        <v>1077</v>
      </c>
      <c r="M4" s="354" t="s">
        <v>808</v>
      </c>
      <c r="N4" s="354" t="s">
        <v>1213</v>
      </c>
      <c r="O4" s="354" t="s">
        <v>1266</v>
      </c>
      <c r="P4" s="354" t="s">
        <v>1122</v>
      </c>
      <c r="Q4" s="354"/>
    </row>
    <row r="5" spans="1:17" ht="38.25" x14ac:dyDescent="0.25">
      <c r="C5" s="329" t="s">
        <v>17</v>
      </c>
      <c r="D5" s="26" t="s">
        <v>18</v>
      </c>
      <c r="E5" s="26" t="s">
        <v>1137</v>
      </c>
      <c r="F5" s="26" t="s">
        <v>1752</v>
      </c>
      <c r="G5" s="330">
        <v>72692884</v>
      </c>
      <c r="H5" s="333">
        <v>488</v>
      </c>
      <c r="I5" s="360" t="s">
        <v>184</v>
      </c>
      <c r="J5" s="334">
        <v>1124</v>
      </c>
      <c r="K5" s="361">
        <f t="shared" ref="K5:K33" si="0">H5+J5</f>
        <v>1612</v>
      </c>
      <c r="L5" s="331" t="s">
        <v>1844</v>
      </c>
      <c r="M5" s="328" t="s">
        <v>1112</v>
      </c>
      <c r="N5" s="328" t="s">
        <v>1213</v>
      </c>
      <c r="O5" s="328" t="s">
        <v>1851</v>
      </c>
      <c r="P5" s="238"/>
      <c r="Q5" s="328"/>
    </row>
    <row r="6" spans="1:17" ht="38.25" x14ac:dyDescent="0.25">
      <c r="C6" s="325" t="s">
        <v>56</v>
      </c>
      <c r="D6" s="332" t="s">
        <v>57</v>
      </c>
      <c r="E6" s="332" t="s">
        <v>852</v>
      </c>
      <c r="F6" s="32" t="s">
        <v>1139</v>
      </c>
      <c r="G6" s="326">
        <v>72506255</v>
      </c>
      <c r="H6" s="334">
        <v>954</v>
      </c>
      <c r="I6" s="360" t="s">
        <v>1753</v>
      </c>
      <c r="J6" s="451">
        <v>43</v>
      </c>
      <c r="K6" s="451">
        <v>714</v>
      </c>
      <c r="L6" s="331" t="s">
        <v>1242</v>
      </c>
      <c r="M6" s="328" t="s">
        <v>1274</v>
      </c>
      <c r="N6" s="328"/>
      <c r="O6" s="328" t="s">
        <v>1024</v>
      </c>
      <c r="P6" s="328"/>
      <c r="Q6" s="328"/>
    </row>
    <row r="7" spans="1:17" ht="51" x14ac:dyDescent="0.25">
      <c r="C7" s="325" t="s">
        <v>43</v>
      </c>
      <c r="D7" s="26" t="s">
        <v>1093</v>
      </c>
      <c r="E7" s="26" t="s">
        <v>852</v>
      </c>
      <c r="F7" s="32" t="s">
        <v>1139</v>
      </c>
      <c r="G7" s="326">
        <v>72506255</v>
      </c>
      <c r="H7" s="333">
        <v>1370</v>
      </c>
      <c r="I7" s="360" t="s">
        <v>1753</v>
      </c>
      <c r="J7" s="451"/>
      <c r="K7" s="451">
        <v>602</v>
      </c>
      <c r="L7" s="333" t="s">
        <v>1470</v>
      </c>
      <c r="M7" s="328" t="s">
        <v>1471</v>
      </c>
      <c r="N7" s="328"/>
      <c r="O7" s="328" t="s">
        <v>1475</v>
      </c>
      <c r="P7" s="328" t="s">
        <v>1476</v>
      </c>
      <c r="Q7" s="328"/>
    </row>
    <row r="8" spans="1:17" ht="38.25" x14ac:dyDescent="0.25">
      <c r="C8" s="325" t="s">
        <v>19</v>
      </c>
      <c r="D8" s="26" t="s">
        <v>1006</v>
      </c>
      <c r="E8" s="26" t="s">
        <v>1137</v>
      </c>
      <c r="F8" s="26" t="s">
        <v>1194</v>
      </c>
      <c r="G8" s="330">
        <v>72155174</v>
      </c>
      <c r="H8" s="333">
        <v>150</v>
      </c>
      <c r="I8" s="360" t="s">
        <v>184</v>
      </c>
      <c r="J8" s="367">
        <v>700</v>
      </c>
      <c r="K8" s="361">
        <f t="shared" si="0"/>
        <v>850</v>
      </c>
      <c r="L8" s="334" t="s">
        <v>1077</v>
      </c>
      <c r="M8" s="328" t="s">
        <v>1254</v>
      </c>
      <c r="N8" s="328" t="s">
        <v>1213</v>
      </c>
      <c r="O8" s="328"/>
      <c r="P8" s="328"/>
      <c r="Q8" s="328"/>
    </row>
    <row r="9" spans="1:17" ht="38.25" x14ac:dyDescent="0.25">
      <c r="C9" s="325" t="s">
        <v>23</v>
      </c>
      <c r="D9" s="332" t="s">
        <v>801</v>
      </c>
      <c r="E9" s="332" t="s">
        <v>1137</v>
      </c>
      <c r="F9" s="26" t="s">
        <v>1792</v>
      </c>
      <c r="G9" s="330"/>
      <c r="H9" s="333">
        <v>124</v>
      </c>
      <c r="I9" s="368" t="s">
        <v>184</v>
      </c>
      <c r="J9" s="334">
        <v>2500</v>
      </c>
      <c r="K9" s="361">
        <f t="shared" si="0"/>
        <v>2624</v>
      </c>
      <c r="L9" s="228" t="s">
        <v>1270</v>
      </c>
      <c r="M9" s="328"/>
      <c r="N9" s="328" t="s">
        <v>1213</v>
      </c>
      <c r="O9" s="328"/>
      <c r="P9" s="328" t="s">
        <v>1794</v>
      </c>
      <c r="Q9" s="328"/>
    </row>
    <row r="10" spans="1:17" ht="76.5" x14ac:dyDescent="0.25">
      <c r="C10" s="325" t="s">
        <v>24</v>
      </c>
      <c r="D10" s="26" t="s">
        <v>25</v>
      </c>
      <c r="E10" s="26" t="s">
        <v>852</v>
      </c>
      <c r="F10" s="32" t="s">
        <v>1139</v>
      </c>
      <c r="G10" s="326">
        <v>72506255</v>
      </c>
      <c r="H10" s="334">
        <v>1853</v>
      </c>
      <c r="I10" s="360" t="s">
        <v>1753</v>
      </c>
      <c r="J10" s="451">
        <v>2247</v>
      </c>
      <c r="K10" s="450">
        <f>H10+J10</f>
        <v>4100</v>
      </c>
      <c r="L10" s="335" t="s">
        <v>1114</v>
      </c>
      <c r="M10" s="328"/>
      <c r="N10" s="328"/>
      <c r="O10" s="328" t="s">
        <v>1101</v>
      </c>
      <c r="P10" s="328" t="s">
        <v>1447</v>
      </c>
      <c r="Q10" s="328"/>
    </row>
    <row r="11" spans="1:17" ht="76.5" x14ac:dyDescent="0.25">
      <c r="C11" s="325" t="s">
        <v>47</v>
      </c>
      <c r="D11" s="26" t="s">
        <v>48</v>
      </c>
      <c r="E11" s="26" t="s">
        <v>852</v>
      </c>
      <c r="F11" s="32" t="s">
        <v>1139</v>
      </c>
      <c r="G11" s="326">
        <v>72506255</v>
      </c>
      <c r="H11" s="333">
        <v>2255</v>
      </c>
      <c r="I11" s="360" t="s">
        <v>1753</v>
      </c>
      <c r="J11" s="451">
        <v>4515</v>
      </c>
      <c r="K11" s="451">
        <f t="shared" ref="K11:K12" si="1">H11+J11</f>
        <v>6770</v>
      </c>
      <c r="L11" s="335" t="s">
        <v>1115</v>
      </c>
      <c r="M11" s="328"/>
      <c r="N11" s="328"/>
      <c r="O11" s="328"/>
      <c r="P11" s="328"/>
      <c r="Q11" s="328"/>
    </row>
    <row r="12" spans="1:17" x14ac:dyDescent="0.25">
      <c r="C12" s="325" t="s">
        <v>28</v>
      </c>
      <c r="D12" s="26" t="s">
        <v>1246</v>
      </c>
      <c r="E12" s="26" t="s">
        <v>852</v>
      </c>
      <c r="F12" s="32" t="s">
        <v>1139</v>
      </c>
      <c r="G12" s="326">
        <v>72506255</v>
      </c>
      <c r="H12" s="333">
        <v>76</v>
      </c>
      <c r="I12" s="360" t="s">
        <v>1753</v>
      </c>
      <c r="J12" s="450">
        <v>0</v>
      </c>
      <c r="K12" s="450">
        <f t="shared" si="1"/>
        <v>76</v>
      </c>
      <c r="L12" s="331" t="s">
        <v>1096</v>
      </c>
      <c r="M12" s="328"/>
      <c r="N12" s="328" t="s">
        <v>808</v>
      </c>
      <c r="O12" s="328"/>
      <c r="P12" s="328"/>
      <c r="Q12" s="328"/>
    </row>
    <row r="13" spans="1:17" ht="38.25" x14ac:dyDescent="0.25">
      <c r="C13" s="336" t="s">
        <v>5</v>
      </c>
      <c r="D13" s="26" t="s">
        <v>6</v>
      </c>
      <c r="E13" s="26" t="s">
        <v>1137</v>
      </c>
      <c r="F13" s="26" t="s">
        <v>436</v>
      </c>
      <c r="G13" s="330"/>
      <c r="H13" s="228">
        <v>144</v>
      </c>
      <c r="I13" s="360" t="s">
        <v>184</v>
      </c>
      <c r="J13" s="228">
        <v>255</v>
      </c>
      <c r="K13" s="361">
        <f t="shared" si="0"/>
        <v>399</v>
      </c>
      <c r="L13" s="228" t="s">
        <v>1507</v>
      </c>
      <c r="M13" s="328"/>
      <c r="N13" s="328" t="s">
        <v>1213</v>
      </c>
      <c r="O13" s="328"/>
      <c r="P13" s="328"/>
      <c r="Q13" s="328"/>
    </row>
    <row r="14" spans="1:17" ht="102" x14ac:dyDescent="0.25">
      <c r="C14" s="325" t="s">
        <v>54</v>
      </c>
      <c r="D14" s="26" t="s">
        <v>55</v>
      </c>
      <c r="E14" s="26" t="s">
        <v>852</v>
      </c>
      <c r="F14" s="32" t="s">
        <v>1139</v>
      </c>
      <c r="G14" s="326">
        <v>72506255</v>
      </c>
      <c r="H14" s="333">
        <v>1818</v>
      </c>
      <c r="I14" s="360" t="s">
        <v>1753</v>
      </c>
      <c r="J14" s="451"/>
      <c r="K14" s="451">
        <v>1000</v>
      </c>
      <c r="L14" s="335" t="s">
        <v>1247</v>
      </c>
      <c r="M14" s="328" t="s">
        <v>1449</v>
      </c>
      <c r="N14" s="328" t="s">
        <v>1249</v>
      </c>
      <c r="O14" s="328" t="s">
        <v>1516</v>
      </c>
      <c r="P14" s="328" t="s">
        <v>1250</v>
      </c>
      <c r="Q14" s="328"/>
    </row>
    <row r="15" spans="1:17" x14ac:dyDescent="0.25">
      <c r="C15" s="325" t="s">
        <v>9</v>
      </c>
      <c r="D15" s="26" t="s">
        <v>10</v>
      </c>
      <c r="E15" s="26" t="s">
        <v>852</v>
      </c>
      <c r="F15" s="32" t="s">
        <v>1139</v>
      </c>
      <c r="G15" s="326">
        <v>72506255</v>
      </c>
      <c r="H15" s="333">
        <v>278</v>
      </c>
      <c r="I15" s="360" t="s">
        <v>1899</v>
      </c>
      <c r="J15" s="450">
        <v>118</v>
      </c>
      <c r="K15" s="450">
        <f t="shared" ref="K15" si="2">H15+J15</f>
        <v>396</v>
      </c>
      <c r="L15" s="339" t="s">
        <v>1077</v>
      </c>
      <c r="M15" s="328"/>
      <c r="N15" s="328" t="s">
        <v>808</v>
      </c>
      <c r="O15" s="328"/>
      <c r="P15" s="328"/>
      <c r="Q15" s="328"/>
    </row>
    <row r="16" spans="1:17" ht="25.5" x14ac:dyDescent="0.25">
      <c r="C16" s="336" t="s">
        <v>40</v>
      </c>
      <c r="D16" s="26" t="s">
        <v>41</v>
      </c>
      <c r="E16" s="26" t="s">
        <v>1137</v>
      </c>
      <c r="F16" s="26" t="s">
        <v>1195</v>
      </c>
      <c r="G16" s="330" t="s">
        <v>1251</v>
      </c>
      <c r="H16" s="333">
        <v>157</v>
      </c>
      <c r="I16" s="360" t="s">
        <v>184</v>
      </c>
      <c r="J16" s="333">
        <v>0</v>
      </c>
      <c r="K16" s="361">
        <f t="shared" si="0"/>
        <v>157</v>
      </c>
      <c r="L16" s="228" t="s">
        <v>1242</v>
      </c>
      <c r="M16" s="328" t="s">
        <v>1898</v>
      </c>
      <c r="N16" s="328" t="s">
        <v>1213</v>
      </c>
      <c r="O16" s="328"/>
      <c r="P16" s="328" t="s">
        <v>1226</v>
      </c>
      <c r="Q16" s="328"/>
    </row>
    <row r="17" spans="3:17" ht="38.25" x14ac:dyDescent="0.25">
      <c r="C17" s="340" t="s">
        <v>79</v>
      </c>
      <c r="D17" s="341" t="s">
        <v>1088</v>
      </c>
      <c r="E17" s="341" t="s">
        <v>1144</v>
      </c>
      <c r="F17" s="341" t="s">
        <v>1197</v>
      </c>
      <c r="G17" s="342" t="s">
        <v>1219</v>
      </c>
      <c r="H17" s="375">
        <v>1583</v>
      </c>
      <c r="I17" s="360" t="s">
        <v>184</v>
      </c>
      <c r="J17" s="375">
        <v>604</v>
      </c>
      <c r="K17" s="361">
        <f t="shared" si="0"/>
        <v>2187</v>
      </c>
      <c r="L17" s="331" t="s">
        <v>1077</v>
      </c>
      <c r="M17" s="328"/>
      <c r="N17" s="328" t="s">
        <v>1213</v>
      </c>
      <c r="O17" s="328" t="s">
        <v>1524</v>
      </c>
      <c r="P17" s="328" t="s">
        <v>1082</v>
      </c>
      <c r="Q17" s="328"/>
    </row>
    <row r="18" spans="3:17" ht="25.5" x14ac:dyDescent="0.25">
      <c r="C18" s="340" t="s">
        <v>94</v>
      </c>
      <c r="D18" s="341" t="s">
        <v>821</v>
      </c>
      <c r="E18" s="341" t="s">
        <v>1137</v>
      </c>
      <c r="F18" s="341" t="s">
        <v>1786</v>
      </c>
      <c r="G18" s="342">
        <v>72365608</v>
      </c>
      <c r="H18" s="375">
        <v>60</v>
      </c>
      <c r="I18" s="368" t="s">
        <v>184</v>
      </c>
      <c r="J18" s="378">
        <v>3809</v>
      </c>
      <c r="K18" s="361">
        <f t="shared" si="0"/>
        <v>3869</v>
      </c>
      <c r="L18" s="331" t="s">
        <v>1761</v>
      </c>
      <c r="M18" s="26"/>
      <c r="N18" s="26" t="s">
        <v>1213</v>
      </c>
      <c r="O18" s="26"/>
      <c r="P18" s="26" t="s">
        <v>1489</v>
      </c>
      <c r="Q18" s="26"/>
    </row>
    <row r="19" spans="3:17" ht="25.5" x14ac:dyDescent="0.25">
      <c r="C19" s="340" t="s">
        <v>96</v>
      </c>
      <c r="D19" s="341" t="s">
        <v>97</v>
      </c>
      <c r="E19" s="341" t="s">
        <v>1137</v>
      </c>
      <c r="F19" s="341" t="s">
        <v>1783</v>
      </c>
      <c r="G19" s="342">
        <v>72223626</v>
      </c>
      <c r="H19" s="375">
        <v>164</v>
      </c>
      <c r="I19" s="368" t="s">
        <v>184</v>
      </c>
      <c r="J19" s="375">
        <v>3826</v>
      </c>
      <c r="K19" s="361">
        <f t="shared" si="0"/>
        <v>3990</v>
      </c>
      <c r="L19" s="331" t="s">
        <v>1077</v>
      </c>
      <c r="M19" s="228" t="s">
        <v>1060</v>
      </c>
      <c r="N19" s="328" t="s">
        <v>1213</v>
      </c>
      <c r="O19" s="328"/>
      <c r="P19" s="328" t="s">
        <v>1108</v>
      </c>
      <c r="Q19" s="328"/>
    </row>
    <row r="20" spans="3:17" ht="63.75" x14ac:dyDescent="0.25">
      <c r="C20" s="340" t="s">
        <v>98</v>
      </c>
      <c r="D20" s="341" t="s">
        <v>1036</v>
      </c>
      <c r="E20" s="341" t="s">
        <v>1137</v>
      </c>
      <c r="F20" s="26" t="s">
        <v>1779</v>
      </c>
      <c r="G20" s="330">
        <v>72687688</v>
      </c>
      <c r="H20" s="375">
        <v>199</v>
      </c>
      <c r="I20" s="368" t="s">
        <v>184</v>
      </c>
      <c r="J20" s="331">
        <v>230</v>
      </c>
      <c r="K20" s="361">
        <f t="shared" si="0"/>
        <v>429</v>
      </c>
      <c r="L20" s="331" t="s">
        <v>1077</v>
      </c>
      <c r="M20" s="228"/>
      <c r="N20" s="328" t="s">
        <v>1213</v>
      </c>
      <c r="O20" s="328" t="s">
        <v>1544</v>
      </c>
      <c r="P20" s="328" t="s">
        <v>1545</v>
      </c>
      <c r="Q20" s="328"/>
    </row>
    <row r="21" spans="3:17" ht="38.25" x14ac:dyDescent="0.25">
      <c r="C21" s="26" t="s">
        <v>114</v>
      </c>
      <c r="D21" s="26" t="s">
        <v>115</v>
      </c>
      <c r="E21" s="26" t="s">
        <v>1137</v>
      </c>
      <c r="F21" s="26" t="s">
        <v>436</v>
      </c>
      <c r="G21" s="330"/>
      <c r="H21" s="228">
        <v>70</v>
      </c>
      <c r="I21" s="368" t="s">
        <v>184</v>
      </c>
      <c r="J21" s="228">
        <v>113</v>
      </c>
      <c r="K21" s="361">
        <f t="shared" si="0"/>
        <v>183</v>
      </c>
      <c r="L21" s="228" t="s">
        <v>1761</v>
      </c>
      <c r="M21" s="328" t="s">
        <v>1026</v>
      </c>
      <c r="N21" s="328" t="s">
        <v>1213</v>
      </c>
      <c r="O21" s="328" t="s">
        <v>1562</v>
      </c>
      <c r="P21" s="328" t="s">
        <v>1563</v>
      </c>
      <c r="Q21" s="328"/>
    </row>
    <row r="22" spans="3:17" ht="38.25" x14ac:dyDescent="0.25">
      <c r="C22" s="340" t="s">
        <v>805</v>
      </c>
      <c r="D22" s="26" t="s">
        <v>812</v>
      </c>
      <c r="E22" s="26" t="s">
        <v>1144</v>
      </c>
      <c r="F22" s="26" t="s">
        <v>1197</v>
      </c>
      <c r="G22" s="330" t="s">
        <v>1219</v>
      </c>
      <c r="H22" s="228">
        <v>75</v>
      </c>
      <c r="I22" s="360" t="s">
        <v>184</v>
      </c>
      <c r="J22" s="228">
        <v>6</v>
      </c>
      <c r="K22" s="361">
        <f t="shared" si="0"/>
        <v>81</v>
      </c>
      <c r="L22" s="331" t="s">
        <v>1077</v>
      </c>
      <c r="M22" s="328" t="s">
        <v>1079</v>
      </c>
      <c r="N22" s="328" t="s">
        <v>1223</v>
      </c>
      <c r="O22" s="328"/>
      <c r="P22" s="328" t="s">
        <v>1124</v>
      </c>
      <c r="Q22" s="328"/>
    </row>
    <row r="23" spans="3:17" ht="25.5" x14ac:dyDescent="0.25">
      <c r="C23" s="23" t="s">
        <v>831</v>
      </c>
      <c r="D23" s="228" t="s">
        <v>1003</v>
      </c>
      <c r="E23" s="228" t="s">
        <v>1137</v>
      </c>
      <c r="F23" s="237" t="s">
        <v>1198</v>
      </c>
      <c r="G23" s="237">
        <v>75118185</v>
      </c>
      <c r="H23" s="228">
        <v>318</v>
      </c>
      <c r="I23" s="360" t="s">
        <v>184</v>
      </c>
      <c r="J23" s="228">
        <v>0</v>
      </c>
      <c r="K23" s="334">
        <v>410</v>
      </c>
      <c r="L23" s="228" t="s">
        <v>1077</v>
      </c>
      <c r="M23" s="328"/>
      <c r="N23" s="328" t="s">
        <v>1223</v>
      </c>
      <c r="O23" s="328"/>
      <c r="P23" s="328" t="s">
        <v>1574</v>
      </c>
      <c r="Q23" s="328"/>
    </row>
    <row r="24" spans="3:17" ht="38.25" x14ac:dyDescent="0.25">
      <c r="C24" s="340" t="s">
        <v>972</v>
      </c>
      <c r="D24" s="26" t="s">
        <v>993</v>
      </c>
      <c r="E24" s="26" t="s">
        <v>1137</v>
      </c>
      <c r="F24" s="26" t="s">
        <v>1777</v>
      </c>
      <c r="G24" s="330"/>
      <c r="H24" s="228">
        <v>122</v>
      </c>
      <c r="I24" s="360" t="s">
        <v>184</v>
      </c>
      <c r="J24" s="228">
        <v>162</v>
      </c>
      <c r="K24" s="334">
        <f t="shared" ref="K24:K25" si="3">H24+J24</f>
        <v>284</v>
      </c>
      <c r="L24" s="228" t="s">
        <v>1761</v>
      </c>
      <c r="M24" s="344"/>
      <c r="N24" s="328" t="s">
        <v>1223</v>
      </c>
      <c r="O24" s="328" t="s">
        <v>1887</v>
      </c>
      <c r="P24" s="328"/>
      <c r="Q24" s="328"/>
    </row>
    <row r="25" spans="3:17" ht="38.25" x14ac:dyDescent="0.25">
      <c r="C25" s="340" t="s">
        <v>973</v>
      </c>
      <c r="D25" s="345" t="s">
        <v>1090</v>
      </c>
      <c r="E25" s="345" t="s">
        <v>1137</v>
      </c>
      <c r="F25" s="26" t="s">
        <v>1199</v>
      </c>
      <c r="G25" s="330">
        <v>75502218</v>
      </c>
      <c r="H25" s="228">
        <v>155</v>
      </c>
      <c r="I25" s="368" t="s">
        <v>184</v>
      </c>
      <c r="J25" s="386">
        <v>404</v>
      </c>
      <c r="K25" s="334">
        <f t="shared" si="3"/>
        <v>559</v>
      </c>
      <c r="L25" s="331" t="s">
        <v>1077</v>
      </c>
      <c r="M25" s="26"/>
      <c r="N25" s="328" t="s">
        <v>1223</v>
      </c>
      <c r="O25" s="328" t="s">
        <v>1579</v>
      </c>
      <c r="P25" s="328" t="s">
        <v>1580</v>
      </c>
      <c r="Q25" s="328"/>
    </row>
    <row r="26" spans="3:17" ht="102" x14ac:dyDescent="0.25">
      <c r="C26" s="346" t="s">
        <v>974</v>
      </c>
      <c r="D26" s="26" t="s">
        <v>1092</v>
      </c>
      <c r="E26" s="345" t="s">
        <v>1137</v>
      </c>
      <c r="F26" s="26" t="s">
        <v>1778</v>
      </c>
      <c r="G26" s="330">
        <v>72264354</v>
      </c>
      <c r="H26" s="228">
        <v>697</v>
      </c>
      <c r="I26" s="368" t="s">
        <v>184</v>
      </c>
      <c r="J26" s="228">
        <v>2050</v>
      </c>
      <c r="K26" s="361">
        <v>2754</v>
      </c>
      <c r="L26" s="228" t="s">
        <v>1077</v>
      </c>
      <c r="M26" s="328" t="s">
        <v>1582</v>
      </c>
      <c r="N26" s="328" t="s">
        <v>1213</v>
      </c>
      <c r="O26" s="328" t="s">
        <v>1588</v>
      </c>
      <c r="P26" s="328" t="s">
        <v>1024</v>
      </c>
      <c r="Q26" s="328"/>
    </row>
    <row r="27" spans="3:17" ht="38.25" x14ac:dyDescent="0.25">
      <c r="C27" s="230" t="s">
        <v>979</v>
      </c>
      <c r="D27" s="332" t="s">
        <v>1086</v>
      </c>
      <c r="E27" s="332" t="s">
        <v>1137</v>
      </c>
      <c r="F27" s="26" t="s">
        <v>1752</v>
      </c>
      <c r="G27" s="26">
        <v>72692884</v>
      </c>
      <c r="H27" s="228">
        <v>42</v>
      </c>
      <c r="I27" s="360" t="s">
        <v>184</v>
      </c>
      <c r="J27" s="228">
        <v>7</v>
      </c>
      <c r="K27" s="361">
        <f>H27+J27</f>
        <v>49</v>
      </c>
      <c r="L27" s="238" t="s">
        <v>1754</v>
      </c>
      <c r="M27" s="328"/>
      <c r="N27" s="328"/>
      <c r="O27" s="328"/>
      <c r="P27" s="328"/>
      <c r="Q27" s="328"/>
    </row>
    <row r="28" spans="3:17" ht="25.5" x14ac:dyDescent="0.25">
      <c r="C28" s="230" t="s">
        <v>980</v>
      </c>
      <c r="D28" s="26" t="s">
        <v>1091</v>
      </c>
      <c r="E28" s="26" t="s">
        <v>1137</v>
      </c>
      <c r="F28" s="26" t="s">
        <v>1200</v>
      </c>
      <c r="G28" s="26">
        <v>75404463</v>
      </c>
      <c r="H28" s="228">
        <v>0</v>
      </c>
      <c r="I28" s="368" t="s">
        <v>1596</v>
      </c>
      <c r="J28" s="228">
        <v>0</v>
      </c>
      <c r="K28" s="361">
        <f t="shared" si="0"/>
        <v>0</v>
      </c>
      <c r="L28" s="228" t="s">
        <v>1597</v>
      </c>
      <c r="M28" s="328"/>
      <c r="N28" s="328" t="s">
        <v>808</v>
      </c>
      <c r="O28" s="328"/>
      <c r="P28" s="328"/>
      <c r="Q28" s="328"/>
    </row>
    <row r="29" spans="3:17" ht="25.5" x14ac:dyDescent="0.25">
      <c r="C29" s="387" t="s">
        <v>1120</v>
      </c>
      <c r="D29" s="26" t="s">
        <v>1017</v>
      </c>
      <c r="E29" s="26" t="s">
        <v>1137</v>
      </c>
      <c r="F29" s="26" t="s">
        <v>1196</v>
      </c>
      <c r="G29" s="26">
        <v>72646477</v>
      </c>
      <c r="H29" s="228">
        <v>0</v>
      </c>
      <c r="I29" s="360" t="s">
        <v>184</v>
      </c>
      <c r="J29" s="228">
        <v>370</v>
      </c>
      <c r="K29" s="361">
        <f t="shared" si="0"/>
        <v>370</v>
      </c>
      <c r="L29" s="228" t="s">
        <v>1270</v>
      </c>
      <c r="M29" s="328"/>
      <c r="N29" s="343" t="s">
        <v>1213</v>
      </c>
      <c r="O29" s="343" t="s">
        <v>1600</v>
      </c>
      <c r="P29" s="343" t="s">
        <v>1601</v>
      </c>
      <c r="Q29" s="343"/>
    </row>
    <row r="30" spans="3:17" ht="38.25" x14ac:dyDescent="0.25">
      <c r="C30" s="230" t="s">
        <v>1105</v>
      </c>
      <c r="D30" s="26" t="s">
        <v>1095</v>
      </c>
      <c r="E30" s="26" t="s">
        <v>1137</v>
      </c>
      <c r="F30" s="26" t="s">
        <v>1770</v>
      </c>
      <c r="G30" s="26">
        <v>72763607</v>
      </c>
      <c r="H30" s="228">
        <v>0</v>
      </c>
      <c r="I30" s="368" t="s">
        <v>184</v>
      </c>
      <c r="J30" s="228">
        <v>272</v>
      </c>
      <c r="K30" s="361">
        <v>165</v>
      </c>
      <c r="L30" s="228" t="s">
        <v>1904</v>
      </c>
      <c r="M30" s="228" t="s">
        <v>1103</v>
      </c>
      <c r="N30" s="328" t="s">
        <v>1213</v>
      </c>
      <c r="O30" s="328"/>
      <c r="P30" s="328"/>
      <c r="Q30" s="328"/>
    </row>
    <row r="31" spans="3:17" ht="25.5" x14ac:dyDescent="0.25">
      <c r="C31" s="230" t="s">
        <v>1116</v>
      </c>
      <c r="D31" s="26" t="s">
        <v>1107</v>
      </c>
      <c r="E31" s="26" t="s">
        <v>1137</v>
      </c>
      <c r="F31" s="26" t="s">
        <v>436</v>
      </c>
      <c r="G31" s="26">
        <v>72267692</v>
      </c>
      <c r="H31" s="228">
        <v>0</v>
      </c>
      <c r="I31" s="360" t="s">
        <v>184</v>
      </c>
      <c r="J31" s="228">
        <v>62</v>
      </c>
      <c r="K31" s="361">
        <f t="shared" si="0"/>
        <v>62</v>
      </c>
      <c r="L31" s="228" t="s">
        <v>1761</v>
      </c>
      <c r="M31" s="328"/>
      <c r="N31" s="328" t="s">
        <v>1213</v>
      </c>
      <c r="O31" s="328"/>
      <c r="P31" s="328" t="s">
        <v>1769</v>
      </c>
      <c r="Q31" s="328"/>
    </row>
    <row r="32" spans="3:17" ht="63.75" x14ac:dyDescent="0.25">
      <c r="C32" s="230" t="s">
        <v>1117</v>
      </c>
      <c r="D32" s="26" t="s">
        <v>1106</v>
      </c>
      <c r="E32" s="26" t="s">
        <v>1137</v>
      </c>
      <c r="F32" s="26" t="s">
        <v>1196</v>
      </c>
      <c r="G32" s="26">
        <v>72646477</v>
      </c>
      <c r="H32" s="228">
        <v>0</v>
      </c>
      <c r="I32" s="360" t="s">
        <v>184</v>
      </c>
      <c r="J32" s="228">
        <v>317</v>
      </c>
      <c r="K32" s="361">
        <f t="shared" si="0"/>
        <v>317</v>
      </c>
      <c r="L32" s="228" t="s">
        <v>1606</v>
      </c>
      <c r="M32" s="328" t="s">
        <v>1607</v>
      </c>
      <c r="N32" s="328" t="s">
        <v>1213</v>
      </c>
      <c r="O32" s="328"/>
      <c r="P32" s="328" t="s">
        <v>1234</v>
      </c>
      <c r="Q32" s="328"/>
    </row>
    <row r="33" spans="3:17" ht="38.25" x14ac:dyDescent="0.25">
      <c r="C33" s="389" t="s">
        <v>1118</v>
      </c>
      <c r="D33" s="111" t="s">
        <v>1109</v>
      </c>
      <c r="E33" s="111" t="s">
        <v>1137</v>
      </c>
      <c r="F33" s="111" t="s">
        <v>1770</v>
      </c>
      <c r="G33" s="111">
        <v>72763607</v>
      </c>
      <c r="H33" s="240">
        <v>0</v>
      </c>
      <c r="I33" s="360" t="s">
        <v>184</v>
      </c>
      <c r="J33" s="240">
        <v>260</v>
      </c>
      <c r="K33" s="390">
        <f t="shared" si="0"/>
        <v>260</v>
      </c>
      <c r="L33" s="228" t="s">
        <v>1242</v>
      </c>
      <c r="M33" s="391"/>
      <c r="N33" s="391" t="s">
        <v>1223</v>
      </c>
      <c r="O33" s="391"/>
      <c r="P33" s="391" t="s">
        <v>1024</v>
      </c>
      <c r="Q33" s="391"/>
    </row>
    <row r="34" spans="3:17" ht="25.5" x14ac:dyDescent="0.25">
      <c r="C34" s="389" t="s">
        <v>28</v>
      </c>
      <c r="D34" s="111" t="s">
        <v>1614</v>
      </c>
      <c r="E34" s="111" t="s">
        <v>1137</v>
      </c>
      <c r="F34" s="111" t="s">
        <v>1615</v>
      </c>
      <c r="G34" s="111">
        <v>75393136</v>
      </c>
      <c r="H34" s="240">
        <v>0</v>
      </c>
      <c r="I34" s="360" t="s">
        <v>184</v>
      </c>
      <c r="J34" s="240">
        <v>0</v>
      </c>
      <c r="K34" s="390">
        <v>0</v>
      </c>
      <c r="L34" s="240" t="s">
        <v>1616</v>
      </c>
      <c r="M34" s="391"/>
      <c r="N34" s="391"/>
      <c r="O34" s="391"/>
      <c r="P34" s="391"/>
      <c r="Q34" s="391"/>
    </row>
    <row r="35" spans="3:17" x14ac:dyDescent="0.25">
      <c r="C35" s="230" t="s">
        <v>1618</v>
      </c>
      <c r="D35" s="238" t="s">
        <v>1619</v>
      </c>
      <c r="E35" s="26" t="s">
        <v>1137</v>
      </c>
      <c r="F35" s="238"/>
      <c r="G35" s="26"/>
      <c r="H35" s="228"/>
      <c r="I35" s="395" t="s">
        <v>1620</v>
      </c>
      <c r="J35" s="228"/>
      <c r="K35" s="396">
        <v>25</v>
      </c>
      <c r="L35" s="397" t="s">
        <v>1077</v>
      </c>
      <c r="M35" s="228"/>
      <c r="N35" s="328"/>
      <c r="O35" s="328"/>
      <c r="P35" s="399"/>
      <c r="Q35" s="328"/>
    </row>
    <row r="36" spans="3:17" ht="94.5" x14ac:dyDescent="0.25">
      <c r="C36" s="230" t="s">
        <v>1623</v>
      </c>
      <c r="D36" s="238" t="s">
        <v>1624</v>
      </c>
      <c r="E36" s="26" t="s">
        <v>1137</v>
      </c>
      <c r="F36" s="238"/>
      <c r="G36" s="26"/>
      <c r="H36" s="228"/>
      <c r="I36" s="395" t="s">
        <v>1620</v>
      </c>
      <c r="J36" s="228"/>
      <c r="K36" s="402">
        <v>629</v>
      </c>
      <c r="L36" s="403" t="s">
        <v>1625</v>
      </c>
      <c r="M36" s="228"/>
      <c r="N36" s="328"/>
      <c r="O36" s="404" t="s">
        <v>1626</v>
      </c>
      <c r="P36" s="404" t="s">
        <v>1627</v>
      </c>
      <c r="Q36" s="328"/>
    </row>
    <row r="37" spans="3:17" ht="15.75" x14ac:dyDescent="0.25">
      <c r="C37" s="230" t="s">
        <v>1632</v>
      </c>
      <c r="D37" s="238" t="s">
        <v>1633</v>
      </c>
      <c r="E37" s="26" t="s">
        <v>1137</v>
      </c>
      <c r="F37" s="238"/>
      <c r="G37" s="26"/>
      <c r="H37" s="228"/>
      <c r="I37" s="407" t="s">
        <v>1634</v>
      </c>
      <c r="J37" s="228"/>
      <c r="K37" s="402">
        <v>536</v>
      </c>
      <c r="L37" s="408" t="s">
        <v>1270</v>
      </c>
      <c r="M37" s="228"/>
      <c r="N37" s="328"/>
      <c r="O37" s="328"/>
      <c r="P37" s="409"/>
      <c r="Q37" s="328"/>
    </row>
    <row r="38" spans="3:17" x14ac:dyDescent="0.25">
      <c r="C38" s="230" t="s">
        <v>1639</v>
      </c>
      <c r="D38" s="238" t="s">
        <v>1640</v>
      </c>
      <c r="E38" s="26" t="s">
        <v>1137</v>
      </c>
      <c r="F38" s="238"/>
      <c r="G38" s="26"/>
      <c r="H38" s="228"/>
      <c r="I38" s="395" t="s">
        <v>1641</v>
      </c>
      <c r="J38" s="228"/>
      <c r="K38" s="396">
        <v>1078</v>
      </c>
      <c r="L38" s="332" t="s">
        <v>1077</v>
      </c>
      <c r="M38" s="228"/>
      <c r="N38" s="328"/>
      <c r="O38" s="328"/>
      <c r="P38" s="409"/>
      <c r="Q38" s="328"/>
    </row>
    <row r="39" spans="3:17" x14ac:dyDescent="0.25">
      <c r="C39" s="230" t="s">
        <v>1646</v>
      </c>
      <c r="D39" s="238" t="s">
        <v>1647</v>
      </c>
      <c r="E39" s="26" t="s">
        <v>1137</v>
      </c>
      <c r="F39" s="238"/>
      <c r="G39" s="26"/>
      <c r="H39" s="228"/>
      <c r="I39" s="395" t="s">
        <v>1648</v>
      </c>
      <c r="J39" s="228"/>
      <c r="K39" s="228">
        <v>86</v>
      </c>
      <c r="L39" s="328" t="s">
        <v>1077</v>
      </c>
      <c r="M39" s="228"/>
      <c r="N39" s="328"/>
      <c r="O39" s="328"/>
      <c r="P39" s="409"/>
      <c r="Q39" s="328"/>
    </row>
    <row r="40" spans="3:17" x14ac:dyDescent="0.25">
      <c r="C40" s="230" t="s">
        <v>1651</v>
      </c>
      <c r="D40" s="238" t="s">
        <v>1652</v>
      </c>
      <c r="E40" s="26" t="s">
        <v>1137</v>
      </c>
      <c r="F40" s="238"/>
      <c r="G40" s="26"/>
      <c r="H40" s="228"/>
      <c r="I40" s="395" t="s">
        <v>1648</v>
      </c>
      <c r="J40" s="228"/>
      <c r="K40" s="396">
        <v>189</v>
      </c>
      <c r="L40" s="367" t="s">
        <v>1077</v>
      </c>
      <c r="M40" s="228"/>
      <c r="N40" s="328"/>
      <c r="O40" s="328"/>
      <c r="P40" s="409"/>
      <c r="Q40" s="328"/>
    </row>
    <row r="41" spans="3:17" ht="38.25" x14ac:dyDescent="0.25">
      <c r="C41" s="230" t="s">
        <v>1655</v>
      </c>
      <c r="D41" s="238" t="s">
        <v>1656</v>
      </c>
      <c r="E41" s="26" t="s">
        <v>1137</v>
      </c>
      <c r="F41" s="238"/>
      <c r="G41" s="26"/>
      <c r="H41" s="228"/>
      <c r="I41" s="395" t="s">
        <v>1657</v>
      </c>
      <c r="J41" s="228"/>
      <c r="K41" s="396">
        <v>1312</v>
      </c>
      <c r="L41" s="332" t="s">
        <v>1077</v>
      </c>
      <c r="M41" s="228"/>
      <c r="N41" s="328"/>
      <c r="O41" s="328" t="s">
        <v>1658</v>
      </c>
      <c r="P41" s="409" t="s">
        <v>1659</v>
      </c>
      <c r="Q41" s="328"/>
    </row>
    <row r="42" spans="3:17" ht="25.5" x14ac:dyDescent="0.25">
      <c r="C42" s="230" t="s">
        <v>1662</v>
      </c>
      <c r="D42" s="238" t="s">
        <v>1663</v>
      </c>
      <c r="E42" s="26" t="s">
        <v>1137</v>
      </c>
      <c r="F42" s="238"/>
      <c r="G42" s="26"/>
      <c r="H42" s="228"/>
      <c r="I42" s="395" t="s">
        <v>1657</v>
      </c>
      <c r="J42" s="228"/>
      <c r="K42" s="396">
        <v>18</v>
      </c>
      <c r="L42" s="332" t="s">
        <v>1077</v>
      </c>
      <c r="M42" s="228"/>
      <c r="N42" s="328"/>
      <c r="O42" s="414"/>
      <c r="P42" s="399"/>
      <c r="Q42" s="328"/>
    </row>
    <row r="43" spans="3:17" x14ac:dyDescent="0.25">
      <c r="C43" s="230" t="s">
        <v>1666</v>
      </c>
      <c r="D43" s="238" t="s">
        <v>1667</v>
      </c>
      <c r="E43" s="26" t="s">
        <v>1137</v>
      </c>
      <c r="F43" s="238"/>
      <c r="G43" s="26"/>
      <c r="H43" s="228"/>
      <c r="I43" s="368" t="s">
        <v>1668</v>
      </c>
      <c r="J43" s="228"/>
      <c r="K43" s="396"/>
      <c r="L43" s="337" t="s">
        <v>1669</v>
      </c>
      <c r="M43" s="228"/>
      <c r="N43" s="328"/>
      <c r="O43" s="328"/>
      <c r="P43" s="409"/>
      <c r="Q43" s="328"/>
    </row>
    <row r="44" spans="3:17" x14ac:dyDescent="0.25">
      <c r="C44" s="230" t="s">
        <v>1670</v>
      </c>
      <c r="D44" s="238" t="s">
        <v>1671</v>
      </c>
      <c r="E44" s="26" t="s">
        <v>1137</v>
      </c>
      <c r="F44" s="238" t="s">
        <v>1672</v>
      </c>
      <c r="G44" s="26"/>
      <c r="H44" s="228"/>
      <c r="I44" s="228"/>
      <c r="J44" s="228"/>
      <c r="K44" s="367">
        <v>2800</v>
      </c>
      <c r="L44" s="415"/>
      <c r="M44" s="228"/>
      <c r="N44" s="328"/>
      <c r="O44" s="328"/>
      <c r="P44" s="328"/>
      <c r="Q44" s="328"/>
    </row>
    <row r="45" spans="3:17" x14ac:dyDescent="0.25">
      <c r="C45" s="230" t="s">
        <v>1673</v>
      </c>
      <c r="D45" s="238" t="s">
        <v>1674</v>
      </c>
      <c r="E45" s="26" t="s">
        <v>1137</v>
      </c>
      <c r="F45" s="238" t="s">
        <v>1672</v>
      </c>
      <c r="G45" s="26"/>
      <c r="H45" s="228"/>
      <c r="I45" s="228"/>
      <c r="J45" s="228"/>
      <c r="K45" s="367">
        <v>4035</v>
      </c>
      <c r="L45" s="415"/>
      <c r="M45" s="228"/>
      <c r="N45" s="328"/>
      <c r="O45" s="328"/>
      <c r="P45" s="328"/>
      <c r="Q45" s="328"/>
    </row>
    <row r="46" spans="3:17" ht="94.5" x14ac:dyDescent="0.25">
      <c r="C46" s="230" t="s">
        <v>1675</v>
      </c>
      <c r="D46" s="238" t="s">
        <v>1676</v>
      </c>
      <c r="E46" s="26" t="s">
        <v>851</v>
      </c>
      <c r="F46" s="238" t="s">
        <v>1672</v>
      </c>
      <c r="G46" s="26"/>
      <c r="H46" s="228"/>
      <c r="I46" s="416" t="s">
        <v>1677</v>
      </c>
      <c r="J46" s="228"/>
      <c r="K46" s="417">
        <v>2417</v>
      </c>
      <c r="L46" s="418" t="s">
        <v>1678</v>
      </c>
      <c r="M46" s="418" t="s">
        <v>1679</v>
      </c>
      <c r="N46" s="328"/>
      <c r="O46" s="418" t="s">
        <v>1687</v>
      </c>
      <c r="P46" s="418" t="s">
        <v>1688</v>
      </c>
      <c r="Q46" s="328"/>
    </row>
    <row r="47" spans="3:17" ht="25.5" x14ac:dyDescent="0.25">
      <c r="C47" s="230" t="s">
        <v>1697</v>
      </c>
      <c r="D47" s="238" t="s">
        <v>1698</v>
      </c>
      <c r="E47" s="26" t="s">
        <v>1137</v>
      </c>
      <c r="F47" s="238" t="s">
        <v>1672</v>
      </c>
      <c r="G47" s="26"/>
      <c r="H47" s="228"/>
      <c r="I47" s="228"/>
      <c r="J47" s="228"/>
      <c r="K47" s="367">
        <v>90</v>
      </c>
      <c r="L47" s="415"/>
      <c r="M47" s="228"/>
      <c r="N47" s="328"/>
      <c r="O47" s="328"/>
      <c r="P47" s="328"/>
      <c r="Q47" s="328"/>
    </row>
    <row r="48" spans="3:17" ht="110.25" x14ac:dyDescent="0.25">
      <c r="C48" s="389" t="s">
        <v>1699</v>
      </c>
      <c r="D48" s="422" t="s">
        <v>1700</v>
      </c>
      <c r="E48" s="111" t="s">
        <v>851</v>
      </c>
      <c r="F48" s="422" t="s">
        <v>1672</v>
      </c>
      <c r="G48" s="111"/>
      <c r="H48" s="240"/>
      <c r="I48" s="423" t="s">
        <v>1677</v>
      </c>
      <c r="J48" s="240"/>
      <c r="K48" s="424">
        <v>2661</v>
      </c>
      <c r="L48" s="425" t="s">
        <v>1701</v>
      </c>
      <c r="M48" s="425" t="s">
        <v>1702</v>
      </c>
      <c r="N48" s="391"/>
      <c r="O48" s="425" t="s">
        <v>1708</v>
      </c>
      <c r="P48" s="425" t="s">
        <v>1709</v>
      </c>
      <c r="Q48" s="391"/>
    </row>
    <row r="49" spans="3:17" ht="45" x14ac:dyDescent="0.25">
      <c r="C49" s="449" t="s">
        <v>1803</v>
      </c>
      <c r="D49" s="430" t="s">
        <v>1715</v>
      </c>
      <c r="E49" s="431" t="s">
        <v>852</v>
      </c>
      <c r="F49" s="32"/>
      <c r="G49" s="326"/>
      <c r="H49" s="432"/>
      <c r="I49" s="432"/>
      <c r="J49" s="432"/>
      <c r="K49" s="433">
        <v>7015</v>
      </c>
      <c r="L49" s="434" t="s">
        <v>1716</v>
      </c>
      <c r="M49" s="432" t="s">
        <v>808</v>
      </c>
      <c r="N49" s="432" t="s">
        <v>808</v>
      </c>
      <c r="O49" s="432" t="s">
        <v>808</v>
      </c>
      <c r="P49" s="432" t="s">
        <v>808</v>
      </c>
      <c r="Q49" s="432" t="s">
        <v>808</v>
      </c>
    </row>
    <row r="50" spans="3:17" ht="75" x14ac:dyDescent="0.25">
      <c r="C50" s="449" t="s">
        <v>1804</v>
      </c>
      <c r="D50" s="430" t="s">
        <v>1717</v>
      </c>
      <c r="E50" s="431" t="s">
        <v>852</v>
      </c>
      <c r="F50" s="32"/>
      <c r="G50" s="326"/>
      <c r="H50" s="432"/>
      <c r="I50" s="432"/>
      <c r="J50" s="432"/>
      <c r="K50" s="433">
        <v>2755</v>
      </c>
      <c r="L50" s="434" t="s">
        <v>1718</v>
      </c>
      <c r="M50" s="432" t="s">
        <v>808</v>
      </c>
      <c r="N50" s="432" t="s">
        <v>808</v>
      </c>
      <c r="O50" s="432" t="s">
        <v>808</v>
      </c>
      <c r="P50" s="432" t="s">
        <v>808</v>
      </c>
      <c r="Q50" s="432" t="s">
        <v>808</v>
      </c>
    </row>
    <row r="51" spans="3:17" ht="75" x14ac:dyDescent="0.25">
      <c r="C51" s="449" t="s">
        <v>1805</v>
      </c>
      <c r="D51" s="430" t="s">
        <v>1719</v>
      </c>
      <c r="E51" s="431" t="s">
        <v>852</v>
      </c>
      <c r="F51" s="32"/>
      <c r="G51" s="326"/>
      <c r="H51" s="432"/>
      <c r="I51" s="432"/>
      <c r="J51" s="432"/>
      <c r="K51" s="433">
        <v>8934</v>
      </c>
      <c r="L51" s="434" t="s">
        <v>1720</v>
      </c>
      <c r="M51" s="432" t="s">
        <v>808</v>
      </c>
      <c r="N51" s="432" t="s">
        <v>808</v>
      </c>
      <c r="O51" s="432" t="s">
        <v>808</v>
      </c>
      <c r="P51" s="432" t="s">
        <v>808</v>
      </c>
      <c r="Q51" s="432" t="s">
        <v>808</v>
      </c>
    </row>
    <row r="52" spans="3:17" x14ac:dyDescent="0.25">
      <c r="C52" s="449" t="s">
        <v>1806</v>
      </c>
      <c r="D52" s="430" t="s">
        <v>1721</v>
      </c>
      <c r="E52" s="431" t="s">
        <v>852</v>
      </c>
      <c r="F52" s="32"/>
      <c r="G52" s="326"/>
      <c r="H52" s="432"/>
      <c r="I52" s="432"/>
      <c r="J52" s="432"/>
      <c r="K52" s="433">
        <v>4913</v>
      </c>
      <c r="L52" s="434" t="s">
        <v>1077</v>
      </c>
      <c r="M52" s="432" t="s">
        <v>808</v>
      </c>
      <c r="N52" s="432" t="s">
        <v>808</v>
      </c>
      <c r="O52" s="432" t="s">
        <v>808</v>
      </c>
      <c r="P52" s="432" t="s">
        <v>808</v>
      </c>
      <c r="Q52" s="432" t="s">
        <v>808</v>
      </c>
    </row>
    <row r="53" spans="3:17" ht="15.75" thickBot="1" x14ac:dyDescent="0.3">
      <c r="C53" s="449" t="s">
        <v>1807</v>
      </c>
      <c r="D53" s="430" t="s">
        <v>1722</v>
      </c>
      <c r="E53" s="431" t="s">
        <v>852</v>
      </c>
      <c r="F53" s="32"/>
      <c r="G53" s="326"/>
      <c r="H53" s="432"/>
      <c r="I53" s="432"/>
      <c r="J53" s="432"/>
      <c r="K53" s="433">
        <v>7461</v>
      </c>
      <c r="L53" s="434" t="s">
        <v>1077</v>
      </c>
      <c r="M53" s="432" t="s">
        <v>808</v>
      </c>
      <c r="N53" s="432" t="s">
        <v>808</v>
      </c>
      <c r="O53" s="432" t="s">
        <v>808</v>
      </c>
      <c r="P53" s="432" t="s">
        <v>808</v>
      </c>
      <c r="Q53" s="432" t="s">
        <v>808</v>
      </c>
    </row>
    <row r="54" spans="3:17" ht="15.75" thickBot="1" x14ac:dyDescent="0.3">
      <c r="C54" s="449" t="s">
        <v>1808</v>
      </c>
      <c r="D54" s="436" t="s">
        <v>1723</v>
      </c>
      <c r="E54" s="431" t="s">
        <v>852</v>
      </c>
      <c r="F54" s="32"/>
      <c r="G54" s="326"/>
      <c r="H54" s="432"/>
      <c r="I54" s="432"/>
      <c r="J54" s="432"/>
      <c r="K54" s="437">
        <v>848</v>
      </c>
      <c r="L54" s="438" t="s">
        <v>1077</v>
      </c>
      <c r="M54" s="432" t="s">
        <v>808</v>
      </c>
      <c r="N54" s="432" t="s">
        <v>808</v>
      </c>
      <c r="O54" s="432" t="s">
        <v>808</v>
      </c>
      <c r="P54" s="432" t="s">
        <v>808</v>
      </c>
      <c r="Q54" s="432" t="s">
        <v>808</v>
      </c>
    </row>
    <row r="55" spans="3:17" ht="45.75" thickBot="1" x14ac:dyDescent="0.3">
      <c r="C55" s="449" t="s">
        <v>1809</v>
      </c>
      <c r="D55" s="439" t="s">
        <v>1724</v>
      </c>
      <c r="E55" s="431" t="s">
        <v>852</v>
      </c>
      <c r="F55" s="32"/>
      <c r="G55" s="326"/>
      <c r="H55" s="432"/>
      <c r="I55" s="432"/>
      <c r="J55" s="432"/>
      <c r="K55" s="437">
        <v>166</v>
      </c>
      <c r="L55" s="438" t="s">
        <v>1725</v>
      </c>
      <c r="M55" s="432" t="s">
        <v>808</v>
      </c>
      <c r="N55" s="432" t="s">
        <v>808</v>
      </c>
      <c r="O55" s="432" t="s">
        <v>808</v>
      </c>
      <c r="P55" s="432" t="s">
        <v>808</v>
      </c>
      <c r="Q55" s="432" t="s">
        <v>808</v>
      </c>
    </row>
    <row r="56" spans="3:17" ht="15.75" thickBot="1" x14ac:dyDescent="0.3">
      <c r="C56" s="449" t="s">
        <v>1810</v>
      </c>
      <c r="D56" s="436" t="s">
        <v>1726</v>
      </c>
      <c r="E56" s="431" t="s">
        <v>852</v>
      </c>
      <c r="F56" s="32"/>
      <c r="G56" s="326"/>
      <c r="H56" s="432"/>
      <c r="I56" s="432"/>
      <c r="J56" s="432"/>
      <c r="K56" s="437">
        <v>179</v>
      </c>
      <c r="L56" s="438" t="s">
        <v>1077</v>
      </c>
      <c r="M56" s="432" t="s">
        <v>808</v>
      </c>
      <c r="N56" s="432" t="s">
        <v>808</v>
      </c>
      <c r="O56" s="432" t="s">
        <v>808</v>
      </c>
      <c r="P56" s="432" t="s">
        <v>808</v>
      </c>
      <c r="Q56" s="432" t="s">
        <v>808</v>
      </c>
    </row>
    <row r="57" spans="3:17" ht="15.75" thickBot="1" x14ac:dyDescent="0.3">
      <c r="C57" s="449" t="s">
        <v>1811</v>
      </c>
      <c r="D57" s="436" t="s">
        <v>1727</v>
      </c>
      <c r="E57" s="431" t="s">
        <v>852</v>
      </c>
      <c r="F57" s="32"/>
      <c r="G57" s="326"/>
      <c r="H57" s="432"/>
      <c r="I57" s="432"/>
      <c r="J57" s="432"/>
      <c r="K57" s="437">
        <v>594</v>
      </c>
      <c r="L57" s="438" t="s">
        <v>1077</v>
      </c>
      <c r="M57" s="432" t="s">
        <v>808</v>
      </c>
      <c r="N57" s="432" t="s">
        <v>808</v>
      </c>
      <c r="O57" s="432" t="s">
        <v>808</v>
      </c>
      <c r="P57" s="432" t="s">
        <v>808</v>
      </c>
      <c r="Q57" s="432" t="s">
        <v>808</v>
      </c>
    </row>
    <row r="58" spans="3:17" ht="45.75" thickBot="1" x14ac:dyDescent="0.3">
      <c r="C58" s="449" t="s">
        <v>1812</v>
      </c>
      <c r="D58" s="436" t="s">
        <v>1728</v>
      </c>
      <c r="E58" s="431" t="s">
        <v>852</v>
      </c>
      <c r="F58" s="32"/>
      <c r="G58" s="326"/>
      <c r="H58" s="432"/>
      <c r="I58" s="432"/>
      <c r="J58" s="432"/>
      <c r="K58" s="437">
        <v>667</v>
      </c>
      <c r="L58" s="438" t="s">
        <v>1729</v>
      </c>
      <c r="M58" s="432" t="s">
        <v>808</v>
      </c>
      <c r="N58" s="432" t="s">
        <v>808</v>
      </c>
      <c r="O58" s="432" t="s">
        <v>808</v>
      </c>
      <c r="P58" s="432" t="s">
        <v>808</v>
      </c>
      <c r="Q58" s="432" t="s">
        <v>808</v>
      </c>
    </row>
    <row r="59" spans="3:17" ht="45.75" thickBot="1" x14ac:dyDescent="0.3">
      <c r="C59" s="449" t="s">
        <v>1813</v>
      </c>
      <c r="D59" s="439" t="s">
        <v>1730</v>
      </c>
      <c r="E59" s="431" t="s">
        <v>852</v>
      </c>
      <c r="F59" s="32"/>
      <c r="G59" s="326"/>
      <c r="H59" s="432"/>
      <c r="I59" s="432"/>
      <c r="J59" s="432"/>
      <c r="K59" s="437">
        <v>407</v>
      </c>
      <c r="L59" s="438" t="s">
        <v>1731</v>
      </c>
      <c r="M59" s="432" t="s">
        <v>808</v>
      </c>
      <c r="N59" s="432" t="s">
        <v>808</v>
      </c>
      <c r="O59" s="432" t="s">
        <v>808</v>
      </c>
      <c r="P59" s="432" t="s">
        <v>808</v>
      </c>
      <c r="Q59" s="432" t="s">
        <v>808</v>
      </c>
    </row>
    <row r="60" spans="3:17" ht="30.75" thickBot="1" x14ac:dyDescent="0.3">
      <c r="C60" s="449" t="s">
        <v>1814</v>
      </c>
      <c r="D60" s="436" t="s">
        <v>1732</v>
      </c>
      <c r="E60" s="431" t="s">
        <v>852</v>
      </c>
      <c r="F60" s="32"/>
      <c r="G60" s="326"/>
      <c r="H60" s="432"/>
      <c r="I60" s="432"/>
      <c r="J60" s="432"/>
      <c r="K60" s="437">
        <v>297</v>
      </c>
      <c r="L60" s="438" t="s">
        <v>1733</v>
      </c>
      <c r="M60" s="432" t="s">
        <v>808</v>
      </c>
      <c r="N60" s="432" t="s">
        <v>808</v>
      </c>
      <c r="O60" s="432" t="s">
        <v>808</v>
      </c>
      <c r="P60" s="432" t="s">
        <v>808</v>
      </c>
      <c r="Q60" s="432" t="s">
        <v>808</v>
      </c>
    </row>
    <row r="61" spans="3:17" ht="60.75" thickBot="1" x14ac:dyDescent="0.3">
      <c r="C61" s="449" t="s">
        <v>1815</v>
      </c>
      <c r="D61" s="436" t="s">
        <v>1734</v>
      </c>
      <c r="E61" s="431" t="s">
        <v>852</v>
      </c>
      <c r="F61" s="32"/>
      <c r="G61" s="326"/>
      <c r="H61" s="432"/>
      <c r="I61" s="432"/>
      <c r="J61" s="432"/>
      <c r="K61" s="437">
        <v>994</v>
      </c>
      <c r="L61" s="438" t="s">
        <v>1735</v>
      </c>
      <c r="M61" s="432" t="s">
        <v>808</v>
      </c>
      <c r="N61" s="432" t="s">
        <v>808</v>
      </c>
      <c r="O61" s="432" t="s">
        <v>808</v>
      </c>
      <c r="P61" s="432" t="s">
        <v>808</v>
      </c>
      <c r="Q61" s="432" t="s">
        <v>808</v>
      </c>
    </row>
    <row r="62" spans="3:17" ht="15.75" thickBot="1" x14ac:dyDescent="0.3">
      <c r="C62" s="449" t="s">
        <v>1816</v>
      </c>
      <c r="D62" s="436" t="s">
        <v>1736</v>
      </c>
      <c r="E62" s="431" t="s">
        <v>852</v>
      </c>
      <c r="F62" s="32"/>
      <c r="G62" s="326"/>
      <c r="H62" s="432"/>
      <c r="I62" s="432"/>
      <c r="J62" s="432"/>
      <c r="K62" s="437">
        <v>849</v>
      </c>
      <c r="L62" s="438" t="s">
        <v>1270</v>
      </c>
      <c r="M62" s="432" t="s">
        <v>808</v>
      </c>
      <c r="N62" s="432" t="s">
        <v>808</v>
      </c>
      <c r="O62" s="432" t="s">
        <v>808</v>
      </c>
      <c r="P62" s="432" t="s">
        <v>808</v>
      </c>
      <c r="Q62" s="432" t="s">
        <v>808</v>
      </c>
    </row>
    <row r="63" spans="3:17" ht="15.75" thickBot="1" x14ac:dyDescent="0.3">
      <c r="C63" s="449" t="s">
        <v>1817</v>
      </c>
      <c r="D63" s="436" t="s">
        <v>1737</v>
      </c>
      <c r="E63" s="431" t="s">
        <v>852</v>
      </c>
      <c r="F63" s="32"/>
      <c r="G63" s="326"/>
      <c r="H63" s="432"/>
      <c r="I63" s="432"/>
      <c r="J63" s="432"/>
      <c r="K63" s="437">
        <v>280</v>
      </c>
      <c r="L63" s="440" t="s">
        <v>1270</v>
      </c>
      <c r="M63" s="432" t="s">
        <v>808</v>
      </c>
      <c r="N63" s="432" t="s">
        <v>808</v>
      </c>
      <c r="O63" s="432" t="s">
        <v>808</v>
      </c>
      <c r="P63" s="432" t="s">
        <v>808</v>
      </c>
      <c r="Q63" s="432" t="s">
        <v>808</v>
      </c>
    </row>
    <row r="64" spans="3:17" ht="15.75" thickBot="1" x14ac:dyDescent="0.3">
      <c r="C64" s="449" t="s">
        <v>1818</v>
      </c>
      <c r="D64" s="436" t="s">
        <v>1738</v>
      </c>
      <c r="E64" s="431" t="s">
        <v>852</v>
      </c>
      <c r="F64" s="32"/>
      <c r="G64" s="326"/>
      <c r="H64" s="432"/>
      <c r="I64" s="432"/>
      <c r="J64" s="432"/>
      <c r="K64" s="437">
        <v>243</v>
      </c>
      <c r="L64" s="438" t="s">
        <v>1077</v>
      </c>
      <c r="M64" s="432" t="s">
        <v>808</v>
      </c>
      <c r="N64" s="432" t="s">
        <v>808</v>
      </c>
      <c r="O64" s="432" t="s">
        <v>808</v>
      </c>
      <c r="P64" s="432" t="s">
        <v>808</v>
      </c>
      <c r="Q64" s="432" t="s">
        <v>808</v>
      </c>
    </row>
    <row r="65" spans="3:17" ht="45.75" thickBot="1" x14ac:dyDescent="0.3">
      <c r="C65" s="449" t="s">
        <v>1819</v>
      </c>
      <c r="D65" s="436" t="s">
        <v>1739</v>
      </c>
      <c r="E65" s="431" t="s">
        <v>852</v>
      </c>
      <c r="F65" s="32"/>
      <c r="G65" s="326"/>
      <c r="H65" s="432"/>
      <c r="I65" s="432"/>
      <c r="J65" s="432"/>
      <c r="K65" s="441">
        <v>177</v>
      </c>
      <c r="L65" s="438" t="s">
        <v>1740</v>
      </c>
      <c r="M65" s="432" t="s">
        <v>808</v>
      </c>
      <c r="N65" s="432" t="s">
        <v>808</v>
      </c>
      <c r="O65" s="432" t="s">
        <v>808</v>
      </c>
      <c r="P65" s="432" t="s">
        <v>808</v>
      </c>
      <c r="Q65" s="432" t="s">
        <v>808</v>
      </c>
    </row>
    <row r="66" spans="3:17" ht="15.75" thickBot="1" x14ac:dyDescent="0.3">
      <c r="C66" s="449" t="s">
        <v>1820</v>
      </c>
      <c r="D66" s="439" t="s">
        <v>1741</v>
      </c>
      <c r="E66" s="431" t="s">
        <v>852</v>
      </c>
      <c r="F66" s="32"/>
      <c r="G66" s="326"/>
      <c r="H66" s="432"/>
      <c r="I66" s="432"/>
      <c r="J66" s="432"/>
      <c r="K66" s="437">
        <v>2234</v>
      </c>
      <c r="L66" s="438" t="s">
        <v>1077</v>
      </c>
      <c r="M66" s="432" t="s">
        <v>808</v>
      </c>
      <c r="N66" s="432" t="s">
        <v>808</v>
      </c>
      <c r="O66" s="432" t="s">
        <v>808</v>
      </c>
      <c r="P66" s="432" t="s">
        <v>808</v>
      </c>
      <c r="Q66" s="432" t="s">
        <v>808</v>
      </c>
    </row>
    <row r="67" spans="3:17" ht="15.75" thickBot="1" x14ac:dyDescent="0.3">
      <c r="C67" s="449" t="s">
        <v>1821</v>
      </c>
      <c r="D67" s="436" t="s">
        <v>1742</v>
      </c>
      <c r="E67" s="431" t="s">
        <v>852</v>
      </c>
      <c r="F67" s="32"/>
      <c r="G67" s="326"/>
      <c r="H67" s="432"/>
      <c r="I67" s="432"/>
      <c r="J67" s="432"/>
      <c r="K67" s="441">
        <v>248</v>
      </c>
      <c r="L67" s="442" t="s">
        <v>1077</v>
      </c>
      <c r="M67" s="432" t="s">
        <v>808</v>
      </c>
      <c r="N67" s="432" t="s">
        <v>808</v>
      </c>
      <c r="O67" s="432" t="s">
        <v>808</v>
      </c>
      <c r="P67" s="432" t="s">
        <v>808</v>
      </c>
      <c r="Q67" s="432" t="s">
        <v>808</v>
      </c>
    </row>
    <row r="68" spans="3:17" ht="15.75" thickBot="1" x14ac:dyDescent="0.3">
      <c r="C68" s="449" t="s">
        <v>1822</v>
      </c>
      <c r="D68" s="436" t="s">
        <v>1743</v>
      </c>
      <c r="E68" s="431" t="s">
        <v>852</v>
      </c>
      <c r="F68" s="32"/>
      <c r="G68" s="326"/>
      <c r="H68" s="432"/>
      <c r="I68" s="432"/>
      <c r="J68" s="432"/>
      <c r="K68" s="437">
        <v>892</v>
      </c>
      <c r="L68" s="438" t="s">
        <v>1077</v>
      </c>
      <c r="M68" s="432" t="s">
        <v>808</v>
      </c>
      <c r="N68" s="432" t="s">
        <v>808</v>
      </c>
      <c r="O68" s="432" t="s">
        <v>808</v>
      </c>
      <c r="P68" s="432" t="s">
        <v>808</v>
      </c>
      <c r="Q68" s="432" t="s">
        <v>808</v>
      </c>
    </row>
    <row r="69" spans="3:17" ht="15.75" thickBot="1" x14ac:dyDescent="0.3">
      <c r="C69" s="449" t="s">
        <v>1823</v>
      </c>
      <c r="D69" s="436" t="s">
        <v>1744</v>
      </c>
      <c r="E69" s="431" t="s">
        <v>852</v>
      </c>
      <c r="F69" s="32"/>
      <c r="G69" s="326"/>
      <c r="H69" s="432"/>
      <c r="I69" s="432"/>
      <c r="J69" s="432"/>
      <c r="K69" s="437">
        <v>676</v>
      </c>
      <c r="L69" s="440" t="s">
        <v>1077</v>
      </c>
      <c r="M69" s="432" t="s">
        <v>808</v>
      </c>
      <c r="N69" s="432" t="s">
        <v>808</v>
      </c>
      <c r="O69" s="432" t="s">
        <v>808</v>
      </c>
      <c r="P69" s="432" t="s">
        <v>808</v>
      </c>
      <c r="Q69" s="432" t="s">
        <v>808</v>
      </c>
    </row>
    <row r="70" spans="3:17" ht="15.75" thickBot="1" x14ac:dyDescent="0.3">
      <c r="C70" s="449" t="s">
        <v>1824</v>
      </c>
      <c r="D70" s="436" t="s">
        <v>1745</v>
      </c>
      <c r="E70" s="431" t="s">
        <v>852</v>
      </c>
      <c r="F70" s="32"/>
      <c r="G70" s="326"/>
      <c r="H70" s="432"/>
      <c r="I70" s="432"/>
      <c r="J70" s="432"/>
      <c r="K70" s="437">
        <v>139</v>
      </c>
      <c r="L70" s="438" t="s">
        <v>1077</v>
      </c>
      <c r="M70" s="432" t="s">
        <v>808</v>
      </c>
      <c r="N70" s="432" t="s">
        <v>808</v>
      </c>
      <c r="O70" s="432" t="s">
        <v>808</v>
      </c>
      <c r="P70" s="432" t="s">
        <v>808</v>
      </c>
      <c r="Q70" s="432" t="s">
        <v>808</v>
      </c>
    </row>
    <row r="71" spans="3:17" ht="15.75" thickBot="1" x14ac:dyDescent="0.3">
      <c r="C71" s="449" t="s">
        <v>1825</v>
      </c>
      <c r="D71" s="436" t="s">
        <v>1746</v>
      </c>
      <c r="E71" s="431" t="s">
        <v>852</v>
      </c>
      <c r="F71" s="32"/>
      <c r="G71" s="326"/>
      <c r="H71" s="432"/>
      <c r="I71" s="432"/>
      <c r="J71" s="432"/>
      <c r="K71" s="437">
        <v>261</v>
      </c>
      <c r="L71" s="438" t="s">
        <v>1077</v>
      </c>
      <c r="M71" s="432" t="s">
        <v>808</v>
      </c>
      <c r="N71" s="432" t="s">
        <v>808</v>
      </c>
      <c r="O71" s="432" t="s">
        <v>808</v>
      </c>
      <c r="P71" s="432" t="s">
        <v>808</v>
      </c>
      <c r="Q71" s="432" t="s">
        <v>808</v>
      </c>
    </row>
    <row r="72" spans="3:17" ht="15.75" thickBot="1" x14ac:dyDescent="0.3">
      <c r="C72" s="449" t="s">
        <v>1826</v>
      </c>
      <c r="D72" s="436" t="s">
        <v>1747</v>
      </c>
      <c r="E72" s="431" t="s">
        <v>852</v>
      </c>
      <c r="F72" s="32"/>
      <c r="G72" s="326"/>
      <c r="H72" s="432"/>
      <c r="I72" s="432"/>
      <c r="J72" s="432"/>
      <c r="K72" s="437">
        <v>1053</v>
      </c>
      <c r="L72" s="438" t="s">
        <v>1077</v>
      </c>
      <c r="M72" s="432" t="s">
        <v>808</v>
      </c>
      <c r="N72" s="432" t="s">
        <v>808</v>
      </c>
      <c r="O72" s="432" t="s">
        <v>808</v>
      </c>
      <c r="P72" s="432" t="s">
        <v>808</v>
      </c>
      <c r="Q72" s="432" t="s">
        <v>808</v>
      </c>
    </row>
    <row r="73" spans="3:17" ht="15.75" thickBot="1" x14ac:dyDescent="0.3">
      <c r="C73" s="449" t="s">
        <v>1827</v>
      </c>
      <c r="D73" s="436" t="s">
        <v>1748</v>
      </c>
      <c r="E73" s="431" t="s">
        <v>852</v>
      </c>
      <c r="F73" s="32"/>
      <c r="G73" s="326"/>
      <c r="H73" s="432"/>
      <c r="I73" s="432"/>
      <c r="J73" s="432"/>
      <c r="K73" s="437">
        <v>51</v>
      </c>
      <c r="L73" s="438" t="s">
        <v>1077</v>
      </c>
      <c r="M73" s="432" t="s">
        <v>808</v>
      </c>
      <c r="N73" s="432" t="s">
        <v>808</v>
      </c>
      <c r="O73" s="432" t="s">
        <v>808</v>
      </c>
      <c r="P73" s="432" t="s">
        <v>808</v>
      </c>
      <c r="Q73" s="432" t="s">
        <v>808</v>
      </c>
    </row>
    <row r="74" spans="3:17" ht="15.75" thickBot="1" x14ac:dyDescent="0.3">
      <c r="C74" s="449" t="s">
        <v>1828</v>
      </c>
      <c r="D74" s="436" t="s">
        <v>1749</v>
      </c>
      <c r="E74" s="431" t="s">
        <v>852</v>
      </c>
      <c r="F74" s="32"/>
      <c r="G74" s="326"/>
      <c r="H74" s="432"/>
      <c r="I74" s="432"/>
      <c r="J74" s="432"/>
      <c r="K74" s="437">
        <v>41</v>
      </c>
      <c r="L74" s="438" t="s">
        <v>1077</v>
      </c>
      <c r="M74" s="432" t="s">
        <v>808</v>
      </c>
      <c r="N74" s="432" t="s">
        <v>808</v>
      </c>
      <c r="O74" s="432" t="s">
        <v>808</v>
      </c>
      <c r="P74" s="432" t="s">
        <v>808</v>
      </c>
      <c r="Q74" s="432" t="s">
        <v>808</v>
      </c>
    </row>
    <row r="75" spans="3:17" ht="15.75" thickBot="1" x14ac:dyDescent="0.3">
      <c r="C75" s="449" t="s">
        <v>1829</v>
      </c>
      <c r="D75" s="436" t="s">
        <v>1750</v>
      </c>
      <c r="E75" s="431" t="s">
        <v>852</v>
      </c>
      <c r="F75" s="32"/>
      <c r="G75" s="326"/>
      <c r="H75" s="432"/>
      <c r="I75" s="432"/>
      <c r="J75" s="432"/>
      <c r="K75" s="437">
        <v>243</v>
      </c>
      <c r="L75" s="438" t="s">
        <v>1077</v>
      </c>
      <c r="M75" s="432" t="s">
        <v>808</v>
      </c>
      <c r="N75" s="432" t="s">
        <v>808</v>
      </c>
      <c r="O75" s="432" t="s">
        <v>808</v>
      </c>
      <c r="P75" s="432" t="s">
        <v>808</v>
      </c>
      <c r="Q75" s="432" t="s">
        <v>808</v>
      </c>
    </row>
    <row r="76" spans="3:17" ht="15.75" thickBot="1" x14ac:dyDescent="0.3">
      <c r="C76" s="449" t="s">
        <v>1830</v>
      </c>
      <c r="D76" s="439" t="s">
        <v>1751</v>
      </c>
      <c r="E76" s="431" t="s">
        <v>852</v>
      </c>
      <c r="F76" s="32"/>
      <c r="G76" s="326"/>
      <c r="H76" s="432"/>
      <c r="I76" s="432"/>
      <c r="J76" s="432"/>
      <c r="K76" s="437">
        <v>396</v>
      </c>
      <c r="L76" s="438" t="s">
        <v>1077</v>
      </c>
      <c r="M76" s="432" t="s">
        <v>808</v>
      </c>
      <c r="N76" s="432" t="s">
        <v>808</v>
      </c>
      <c r="O76" s="432" t="s">
        <v>808</v>
      </c>
      <c r="P76" s="432" t="s">
        <v>808</v>
      </c>
      <c r="Q76" s="432" t="s">
        <v>808</v>
      </c>
    </row>
  </sheetData>
  <conditionalFormatting sqref="C2">
    <cfRule type="duplicateValues" dxfId="197" priority="33"/>
  </conditionalFormatting>
  <conditionalFormatting sqref="C3">
    <cfRule type="duplicateValues" dxfId="196" priority="32"/>
  </conditionalFormatting>
  <conditionalFormatting sqref="C32:C34">
    <cfRule type="duplicateValues" dxfId="195" priority="28"/>
  </conditionalFormatting>
  <conditionalFormatting sqref="C32:C34">
    <cfRule type="duplicateValues" dxfId="194" priority="27"/>
  </conditionalFormatting>
  <conditionalFormatting sqref="C5 C8:C9 C13 C17:C20 C24:C26 C22">
    <cfRule type="containsBlanks" dxfId="193" priority="26">
      <formula>LEN(TRIM(C5))=0</formula>
    </cfRule>
  </conditionalFormatting>
  <conditionalFormatting sqref="C4">
    <cfRule type="containsBlanks" dxfId="192" priority="25">
      <formula>LEN(TRIM(C4))=0</formula>
    </cfRule>
  </conditionalFormatting>
  <conditionalFormatting sqref="C16">
    <cfRule type="containsBlanks" dxfId="191" priority="24">
      <formula>LEN(TRIM(C16))=0</formula>
    </cfRule>
  </conditionalFormatting>
  <conditionalFormatting sqref="C30:C31">
    <cfRule type="duplicateValues" dxfId="190" priority="29"/>
  </conditionalFormatting>
  <conditionalFormatting sqref="C30:C31">
    <cfRule type="duplicateValues" dxfId="189" priority="30"/>
  </conditionalFormatting>
  <conditionalFormatting sqref="C28:C29">
    <cfRule type="duplicateValues" dxfId="188" priority="31"/>
  </conditionalFormatting>
  <conditionalFormatting sqref="C23">
    <cfRule type="duplicateValues" dxfId="187" priority="23"/>
  </conditionalFormatting>
  <conditionalFormatting sqref="C23">
    <cfRule type="duplicateValues" dxfId="186" priority="22"/>
  </conditionalFormatting>
  <conditionalFormatting sqref="C23">
    <cfRule type="duplicateValues" dxfId="185" priority="21"/>
  </conditionalFormatting>
  <conditionalFormatting sqref="C23">
    <cfRule type="duplicateValues" dxfId="184" priority="20"/>
  </conditionalFormatting>
  <conditionalFormatting sqref="C23">
    <cfRule type="duplicateValues" dxfId="183" priority="19"/>
  </conditionalFormatting>
  <conditionalFormatting sqref="C23">
    <cfRule type="duplicateValues" dxfId="182" priority="18"/>
  </conditionalFormatting>
  <conditionalFormatting sqref="C23">
    <cfRule type="duplicateValues" dxfId="181" priority="17"/>
  </conditionalFormatting>
  <conditionalFormatting sqref="C23">
    <cfRule type="duplicateValues" dxfId="180" priority="16"/>
  </conditionalFormatting>
  <conditionalFormatting sqref="C36">
    <cfRule type="duplicateValues" dxfId="179" priority="14"/>
  </conditionalFormatting>
  <conditionalFormatting sqref="C37">
    <cfRule type="duplicateValues" dxfId="178" priority="13"/>
  </conditionalFormatting>
  <conditionalFormatting sqref="C38">
    <cfRule type="duplicateValues" dxfId="177" priority="12"/>
  </conditionalFormatting>
  <conditionalFormatting sqref="C39">
    <cfRule type="duplicateValues" dxfId="176" priority="11"/>
  </conditionalFormatting>
  <conditionalFormatting sqref="C40">
    <cfRule type="duplicateValues" dxfId="175" priority="10"/>
  </conditionalFormatting>
  <conditionalFormatting sqref="C41">
    <cfRule type="duplicateValues" dxfId="174" priority="9"/>
  </conditionalFormatting>
  <conditionalFormatting sqref="C35">
    <cfRule type="duplicateValues" dxfId="173" priority="8"/>
  </conditionalFormatting>
  <conditionalFormatting sqref="C42">
    <cfRule type="duplicateValues" dxfId="172" priority="7"/>
  </conditionalFormatting>
  <conditionalFormatting sqref="C43">
    <cfRule type="duplicateValues" dxfId="171" priority="6"/>
  </conditionalFormatting>
  <conditionalFormatting sqref="C43">
    <cfRule type="duplicateValues" dxfId="170" priority="5"/>
  </conditionalFormatting>
  <conditionalFormatting sqref="C35:C42">
    <cfRule type="duplicateValues" dxfId="169" priority="15"/>
  </conditionalFormatting>
  <conditionalFormatting sqref="C6:C7">
    <cfRule type="containsBlanks" dxfId="168" priority="4">
      <formula>LEN(TRIM(C6))=0</formula>
    </cfRule>
  </conditionalFormatting>
  <conditionalFormatting sqref="C10:C12">
    <cfRule type="containsBlanks" dxfId="167" priority="3">
      <formula>LEN(TRIM(C10))=0</formula>
    </cfRule>
  </conditionalFormatting>
  <conditionalFormatting sqref="C15">
    <cfRule type="containsBlanks" dxfId="166" priority="2">
      <formula>LEN(TRIM(C15))=0</formula>
    </cfRule>
  </conditionalFormatting>
  <conditionalFormatting sqref="C14">
    <cfRule type="containsBlanks" dxfId="165" priority="1">
      <formula>LEN(TRIM(C14))=0</formula>
    </cfRule>
  </conditionalFormatting>
  <pageMargins left="0.75" right="0.75" top="1" bottom="1" header="0.5" footer="0.5"/>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enableFormatConditionsCalculation="0">
    <tabColor rgb="FF466970"/>
  </sheetPr>
  <dimension ref="A1:Q76"/>
  <sheetViews>
    <sheetView topLeftCell="I1" workbookViewId="0">
      <selection activeCell="N1" sqref="N1:Q1048576"/>
    </sheetView>
  </sheetViews>
  <sheetFormatPr defaultColWidth="11.42578125" defaultRowHeight="15" x14ac:dyDescent="0.25"/>
  <cols>
    <col min="1" max="1" width="5.42578125" style="298" hidden="1" customWidth="1"/>
    <col min="2" max="2" width="16.7109375" style="298" hidden="1" customWidth="1"/>
    <col min="3" max="3" width="11.7109375" style="324" customWidth="1"/>
    <col min="4" max="4" width="24.28515625" style="297" customWidth="1"/>
    <col min="5" max="5" width="24.140625" style="295" customWidth="1"/>
    <col min="6" max="6" width="21.42578125" style="297" customWidth="1"/>
    <col min="7" max="7" width="13.28515625" style="295" customWidth="1"/>
    <col min="8" max="8" width="15.7109375" style="296" customWidth="1"/>
    <col min="9" max="9" width="17" style="296" customWidth="1"/>
    <col min="10" max="10" width="11.7109375" style="295" customWidth="1"/>
    <col min="11" max="11" width="13" style="295" customWidth="1"/>
    <col min="12" max="12" width="27.42578125" style="295" customWidth="1"/>
    <col min="13" max="13" width="22.42578125" style="296" customWidth="1"/>
    <col min="14" max="14" width="28.140625" style="298" customWidth="1"/>
    <col min="15" max="15" width="24.42578125" style="298" customWidth="1"/>
    <col min="16" max="17" width="20.7109375" style="298" customWidth="1"/>
  </cols>
  <sheetData>
    <row r="1" spans="1:17" ht="40.9" customHeight="1" x14ac:dyDescent="0.4">
      <c r="A1" s="310"/>
      <c r="B1" s="301"/>
      <c r="C1" s="301"/>
      <c r="D1" s="301"/>
      <c r="E1" s="302" t="s">
        <v>1277</v>
      </c>
      <c r="F1" s="302"/>
      <c r="G1" s="303"/>
      <c r="H1" s="304"/>
      <c r="I1" s="303"/>
      <c r="J1" s="303"/>
      <c r="K1" s="303"/>
      <c r="L1" s="303"/>
      <c r="M1" s="304"/>
      <c r="N1" s="301"/>
      <c r="O1" s="301"/>
      <c r="P1" s="301"/>
      <c r="Q1" s="301"/>
    </row>
    <row r="2" spans="1:17" ht="21" x14ac:dyDescent="0.35">
      <c r="A2" s="307"/>
      <c r="B2" s="300"/>
      <c r="C2" s="308" t="s">
        <v>1273</v>
      </c>
      <c r="D2" s="308"/>
      <c r="E2" s="309" t="s">
        <v>1132</v>
      </c>
      <c r="F2" s="309"/>
      <c r="G2" s="309"/>
      <c r="H2" s="457" t="s">
        <v>825</v>
      </c>
      <c r="I2" s="306"/>
      <c r="J2" s="306"/>
      <c r="K2" s="306"/>
      <c r="L2" s="306"/>
      <c r="M2" s="318"/>
      <c r="N2" s="320" t="s">
        <v>1282</v>
      </c>
      <c r="O2" s="320"/>
      <c r="P2" s="320"/>
      <c r="Q2" s="320"/>
    </row>
    <row r="3" spans="1:17" ht="51" x14ac:dyDescent="0.25">
      <c r="A3" s="344"/>
      <c r="B3" s="344"/>
      <c r="C3" s="445" t="s">
        <v>1081</v>
      </c>
      <c r="D3" s="446" t="s">
        <v>1127</v>
      </c>
      <c r="E3" s="446" t="s">
        <v>1132</v>
      </c>
      <c r="F3" s="446" t="s">
        <v>833</v>
      </c>
      <c r="G3" s="446" t="s">
        <v>1193</v>
      </c>
      <c r="H3" s="446" t="s">
        <v>1128</v>
      </c>
      <c r="I3" s="446" t="s">
        <v>1129</v>
      </c>
      <c r="J3" s="446" t="s">
        <v>1130</v>
      </c>
      <c r="K3" s="446" t="s">
        <v>1131</v>
      </c>
      <c r="L3" s="446" t="s">
        <v>843</v>
      </c>
      <c r="M3" s="447" t="s">
        <v>1160</v>
      </c>
      <c r="N3" s="447" t="s">
        <v>1189</v>
      </c>
      <c r="O3" s="447" t="s">
        <v>1179</v>
      </c>
      <c r="P3" s="447" t="s">
        <v>1180</v>
      </c>
      <c r="Q3" s="447" t="s">
        <v>1165</v>
      </c>
    </row>
    <row r="4" spans="1:17" ht="76.5" x14ac:dyDescent="0.25">
      <c r="C4" s="348" t="s">
        <v>117</v>
      </c>
      <c r="D4" s="349" t="s">
        <v>118</v>
      </c>
      <c r="E4" s="349" t="s">
        <v>1135</v>
      </c>
      <c r="F4" s="350" t="s">
        <v>1259</v>
      </c>
      <c r="G4" s="351" t="s">
        <v>1260</v>
      </c>
      <c r="H4" s="352">
        <v>11000</v>
      </c>
      <c r="I4" s="353" t="s">
        <v>1452</v>
      </c>
      <c r="J4" s="352">
        <v>9938</v>
      </c>
      <c r="K4" s="352">
        <f>H4+J4</f>
        <v>20938</v>
      </c>
      <c r="L4" s="327" t="s">
        <v>1077</v>
      </c>
      <c r="M4" s="354" t="s">
        <v>808</v>
      </c>
      <c r="N4" s="357" t="s">
        <v>1455</v>
      </c>
      <c r="O4" s="354"/>
      <c r="P4" s="354"/>
      <c r="Q4" s="358" t="s">
        <v>1456</v>
      </c>
    </row>
    <row r="5" spans="1:17" ht="38.25" x14ac:dyDescent="0.25">
      <c r="C5" s="329" t="s">
        <v>17</v>
      </c>
      <c r="D5" s="26" t="s">
        <v>18</v>
      </c>
      <c r="E5" s="26" t="s">
        <v>1137</v>
      </c>
      <c r="F5" s="26" t="s">
        <v>1752</v>
      </c>
      <c r="G5" s="330">
        <v>72692884</v>
      </c>
      <c r="H5" s="333">
        <v>488</v>
      </c>
      <c r="I5" s="360" t="s">
        <v>184</v>
      </c>
      <c r="J5" s="334">
        <v>1124</v>
      </c>
      <c r="K5" s="361">
        <f t="shared" ref="K5:K33" si="0">H5+J5</f>
        <v>1612</v>
      </c>
      <c r="L5" s="331" t="s">
        <v>1844</v>
      </c>
      <c r="M5" s="328" t="s">
        <v>1112</v>
      </c>
      <c r="N5" s="328" t="s">
        <v>1213</v>
      </c>
      <c r="O5" s="328" t="s">
        <v>1460</v>
      </c>
      <c r="P5" s="328" t="s">
        <v>1027</v>
      </c>
      <c r="Q5" s="328"/>
    </row>
    <row r="6" spans="1:17" ht="38.25" x14ac:dyDescent="0.25">
      <c r="C6" s="325" t="s">
        <v>56</v>
      </c>
      <c r="D6" s="332" t="s">
        <v>57</v>
      </c>
      <c r="E6" s="332" t="s">
        <v>852</v>
      </c>
      <c r="F6" s="32" t="s">
        <v>1139</v>
      </c>
      <c r="G6" s="326">
        <v>72506255</v>
      </c>
      <c r="H6" s="334">
        <v>954</v>
      </c>
      <c r="I6" s="360" t="s">
        <v>1753</v>
      </c>
      <c r="J6" s="451">
        <v>43</v>
      </c>
      <c r="K6" s="451">
        <v>714</v>
      </c>
      <c r="L6" s="331" t="s">
        <v>1242</v>
      </c>
      <c r="M6" s="328" t="s">
        <v>1274</v>
      </c>
      <c r="N6" s="328"/>
      <c r="O6" s="328" t="s">
        <v>1244</v>
      </c>
      <c r="P6" s="328" t="s">
        <v>1027</v>
      </c>
      <c r="Q6" s="328"/>
    </row>
    <row r="7" spans="1:17" ht="51" x14ac:dyDescent="0.25">
      <c r="C7" s="325" t="s">
        <v>43</v>
      </c>
      <c r="D7" s="26" t="s">
        <v>1093</v>
      </c>
      <c r="E7" s="26" t="s">
        <v>852</v>
      </c>
      <c r="F7" s="32" t="s">
        <v>1139</v>
      </c>
      <c r="G7" s="326">
        <v>72506255</v>
      </c>
      <c r="H7" s="333">
        <v>1370</v>
      </c>
      <c r="I7" s="360" t="s">
        <v>1753</v>
      </c>
      <c r="J7" s="451"/>
      <c r="K7" s="451">
        <v>602</v>
      </c>
      <c r="L7" s="333" t="s">
        <v>1470</v>
      </c>
      <c r="M7" s="328" t="s">
        <v>1471</v>
      </c>
      <c r="N7" s="328"/>
      <c r="O7" s="328"/>
      <c r="P7" s="328"/>
      <c r="Q7" s="328"/>
    </row>
    <row r="8" spans="1:17" ht="51" x14ac:dyDescent="0.25">
      <c r="C8" s="325" t="s">
        <v>19</v>
      </c>
      <c r="D8" s="26" t="s">
        <v>1006</v>
      </c>
      <c r="E8" s="26" t="s">
        <v>1137</v>
      </c>
      <c r="F8" s="26" t="s">
        <v>1194</v>
      </c>
      <c r="G8" s="330">
        <v>72155174</v>
      </c>
      <c r="H8" s="333">
        <v>150</v>
      </c>
      <c r="I8" s="360" t="s">
        <v>184</v>
      </c>
      <c r="J8" s="367">
        <v>700</v>
      </c>
      <c r="K8" s="361">
        <f t="shared" si="0"/>
        <v>850</v>
      </c>
      <c r="L8" s="334" t="s">
        <v>1077</v>
      </c>
      <c r="M8" s="328" t="s">
        <v>1254</v>
      </c>
      <c r="N8" s="328" t="s">
        <v>846</v>
      </c>
      <c r="O8" s="328" t="s">
        <v>1446</v>
      </c>
      <c r="P8" s="328"/>
      <c r="Q8" s="328"/>
    </row>
    <row r="9" spans="1:17" ht="102" x14ac:dyDescent="0.25">
      <c r="C9" s="325" t="s">
        <v>23</v>
      </c>
      <c r="D9" s="332" t="s">
        <v>801</v>
      </c>
      <c r="E9" s="332" t="s">
        <v>1137</v>
      </c>
      <c r="F9" s="26" t="s">
        <v>1792</v>
      </c>
      <c r="G9" s="330"/>
      <c r="H9" s="333">
        <v>124</v>
      </c>
      <c r="I9" s="368" t="s">
        <v>184</v>
      </c>
      <c r="J9" s="334">
        <v>2500</v>
      </c>
      <c r="K9" s="361">
        <f t="shared" si="0"/>
        <v>2624</v>
      </c>
      <c r="L9" s="228" t="s">
        <v>1270</v>
      </c>
      <c r="M9" s="328"/>
      <c r="N9" s="370" t="s">
        <v>1490</v>
      </c>
      <c r="O9" s="328" t="s">
        <v>1491</v>
      </c>
      <c r="P9" s="328"/>
      <c r="Q9" s="371" t="s">
        <v>1492</v>
      </c>
    </row>
    <row r="10" spans="1:17" ht="51" x14ac:dyDescent="0.25">
      <c r="C10" s="325" t="s">
        <v>24</v>
      </c>
      <c r="D10" s="26" t="s">
        <v>25</v>
      </c>
      <c r="E10" s="26" t="s">
        <v>852</v>
      </c>
      <c r="F10" s="32" t="s">
        <v>1139</v>
      </c>
      <c r="G10" s="326">
        <v>72506255</v>
      </c>
      <c r="H10" s="334">
        <v>1853</v>
      </c>
      <c r="I10" s="360" t="s">
        <v>1753</v>
      </c>
      <c r="J10" s="451">
        <v>2247</v>
      </c>
      <c r="K10" s="450">
        <f>H10+J10</f>
        <v>4100</v>
      </c>
      <c r="L10" s="335" t="s">
        <v>1114</v>
      </c>
      <c r="M10" s="328"/>
      <c r="N10" s="328" t="s">
        <v>1245</v>
      </c>
      <c r="O10" s="328" t="s">
        <v>1272</v>
      </c>
      <c r="P10" s="328" t="s">
        <v>1209</v>
      </c>
      <c r="Q10" s="328"/>
    </row>
    <row r="11" spans="1:17" ht="76.5" x14ac:dyDescent="0.25">
      <c r="C11" s="325" t="s">
        <v>47</v>
      </c>
      <c r="D11" s="26" t="s">
        <v>48</v>
      </c>
      <c r="E11" s="26" t="s">
        <v>852</v>
      </c>
      <c r="F11" s="32" t="s">
        <v>1139</v>
      </c>
      <c r="G11" s="326">
        <v>72506255</v>
      </c>
      <c r="H11" s="333">
        <v>2255</v>
      </c>
      <c r="I11" s="360" t="s">
        <v>1753</v>
      </c>
      <c r="J11" s="451">
        <v>4515</v>
      </c>
      <c r="K11" s="451">
        <f t="shared" ref="K11:K12" si="1">H11+J11</f>
        <v>6770</v>
      </c>
      <c r="L11" s="335" t="s">
        <v>1115</v>
      </c>
      <c r="M11" s="328"/>
      <c r="N11" s="328" t="s">
        <v>1245</v>
      </c>
      <c r="O11" s="328" t="s">
        <v>1207</v>
      </c>
      <c r="P11" s="328" t="s">
        <v>1208</v>
      </c>
      <c r="Q11" s="328"/>
    </row>
    <row r="12" spans="1:17" ht="38.25" x14ac:dyDescent="0.25">
      <c r="C12" s="325" t="s">
        <v>28</v>
      </c>
      <c r="D12" s="26" t="s">
        <v>1246</v>
      </c>
      <c r="E12" s="26" t="s">
        <v>852</v>
      </c>
      <c r="F12" s="32" t="s">
        <v>1139</v>
      </c>
      <c r="G12" s="326">
        <v>72506255</v>
      </c>
      <c r="H12" s="333">
        <v>76</v>
      </c>
      <c r="I12" s="360" t="s">
        <v>1753</v>
      </c>
      <c r="J12" s="450">
        <v>0</v>
      </c>
      <c r="K12" s="450">
        <f t="shared" si="1"/>
        <v>76</v>
      </c>
      <c r="L12" s="331" t="s">
        <v>1096</v>
      </c>
      <c r="M12" s="328"/>
      <c r="N12" s="328"/>
      <c r="O12" s="328" t="s">
        <v>1205</v>
      </c>
      <c r="P12" s="328" t="s">
        <v>1206</v>
      </c>
      <c r="Q12" s="328"/>
    </row>
    <row r="13" spans="1:17" ht="38.25" x14ac:dyDescent="0.25">
      <c r="C13" s="336" t="s">
        <v>5</v>
      </c>
      <c r="D13" s="26" t="s">
        <v>6</v>
      </c>
      <c r="E13" s="26" t="s">
        <v>1137</v>
      </c>
      <c r="F13" s="26" t="s">
        <v>436</v>
      </c>
      <c r="G13" s="330"/>
      <c r="H13" s="228">
        <v>144</v>
      </c>
      <c r="I13" s="360" t="s">
        <v>184</v>
      </c>
      <c r="J13" s="228">
        <v>255</v>
      </c>
      <c r="K13" s="361">
        <f t="shared" si="0"/>
        <v>399</v>
      </c>
      <c r="L13" s="228" t="s">
        <v>1507</v>
      </c>
      <c r="M13" s="328"/>
      <c r="N13" s="328" t="s">
        <v>1213</v>
      </c>
      <c r="O13" s="328"/>
      <c r="P13" s="328" t="s">
        <v>1854</v>
      </c>
      <c r="Q13" s="328"/>
    </row>
    <row r="14" spans="1:17" ht="102" x14ac:dyDescent="0.25">
      <c r="C14" s="325" t="s">
        <v>54</v>
      </c>
      <c r="D14" s="26" t="s">
        <v>55</v>
      </c>
      <c r="E14" s="26" t="s">
        <v>852</v>
      </c>
      <c r="F14" s="32" t="s">
        <v>1139</v>
      </c>
      <c r="G14" s="326">
        <v>72506255</v>
      </c>
      <c r="H14" s="333">
        <v>1818</v>
      </c>
      <c r="I14" s="360" t="s">
        <v>1753</v>
      </c>
      <c r="J14" s="451"/>
      <c r="K14" s="451">
        <v>1000</v>
      </c>
      <c r="L14" s="335" t="s">
        <v>1247</v>
      </c>
      <c r="M14" s="328" t="s">
        <v>1449</v>
      </c>
      <c r="N14" s="328"/>
      <c r="O14" s="328" t="s">
        <v>1450</v>
      </c>
      <c r="P14" s="328"/>
      <c r="Q14" s="328"/>
    </row>
    <row r="15" spans="1:17" x14ac:dyDescent="0.25">
      <c r="C15" s="325" t="s">
        <v>9</v>
      </c>
      <c r="D15" s="26" t="s">
        <v>10</v>
      </c>
      <c r="E15" s="26" t="s">
        <v>852</v>
      </c>
      <c r="F15" s="32" t="s">
        <v>1139</v>
      </c>
      <c r="G15" s="326">
        <v>72506255</v>
      </c>
      <c r="H15" s="333">
        <v>278</v>
      </c>
      <c r="I15" s="360" t="s">
        <v>1899</v>
      </c>
      <c r="J15" s="450">
        <v>118</v>
      </c>
      <c r="K15" s="450">
        <f t="shared" ref="K15" si="2">H15+J15</f>
        <v>396</v>
      </c>
      <c r="L15" s="339" t="s">
        <v>1077</v>
      </c>
      <c r="M15" s="328"/>
      <c r="N15" s="328" t="s">
        <v>808</v>
      </c>
      <c r="O15" s="328"/>
      <c r="P15" s="328"/>
      <c r="Q15" s="328"/>
    </row>
    <row r="16" spans="1:17" ht="51" x14ac:dyDescent="0.25">
      <c r="C16" s="336" t="s">
        <v>40</v>
      </c>
      <c r="D16" s="26" t="s">
        <v>41</v>
      </c>
      <c r="E16" s="26" t="s">
        <v>1137</v>
      </c>
      <c r="F16" s="26" t="s">
        <v>1195</v>
      </c>
      <c r="G16" s="330" t="s">
        <v>1251</v>
      </c>
      <c r="H16" s="333">
        <v>157</v>
      </c>
      <c r="I16" s="360" t="s">
        <v>184</v>
      </c>
      <c r="J16" s="333">
        <v>0</v>
      </c>
      <c r="K16" s="361">
        <f t="shared" si="0"/>
        <v>157</v>
      </c>
      <c r="L16" s="228" t="s">
        <v>1242</v>
      </c>
      <c r="M16" s="328" t="s">
        <v>1898</v>
      </c>
      <c r="N16" s="328" t="s">
        <v>1213</v>
      </c>
      <c r="O16" s="328" t="s">
        <v>1216</v>
      </c>
      <c r="P16" s="328" t="s">
        <v>1027</v>
      </c>
      <c r="Q16" s="328"/>
    </row>
    <row r="17" spans="3:17" ht="39" thickBot="1" x14ac:dyDescent="0.3">
      <c r="C17" s="340" t="s">
        <v>79</v>
      </c>
      <c r="D17" s="341" t="s">
        <v>1088</v>
      </c>
      <c r="E17" s="341" t="s">
        <v>1144</v>
      </c>
      <c r="F17" s="341" t="s">
        <v>1197</v>
      </c>
      <c r="G17" s="342" t="s">
        <v>1219</v>
      </c>
      <c r="H17" s="375">
        <v>1583</v>
      </c>
      <c r="I17" s="360" t="s">
        <v>184</v>
      </c>
      <c r="J17" s="375">
        <v>604</v>
      </c>
      <c r="K17" s="361">
        <f t="shared" si="0"/>
        <v>2187</v>
      </c>
      <c r="L17" s="331" t="s">
        <v>1077</v>
      </c>
      <c r="M17" s="328"/>
      <c r="N17" s="328" t="s">
        <v>1221</v>
      </c>
      <c r="O17" s="328" t="s">
        <v>1525</v>
      </c>
      <c r="P17" s="328" t="s">
        <v>1222</v>
      </c>
      <c r="Q17" s="376" t="s">
        <v>1526</v>
      </c>
    </row>
    <row r="18" spans="3:17" ht="102.75" thickBot="1" x14ac:dyDescent="0.3">
      <c r="C18" s="340" t="s">
        <v>94</v>
      </c>
      <c r="D18" s="341" t="s">
        <v>821</v>
      </c>
      <c r="E18" s="341" t="s">
        <v>1137</v>
      </c>
      <c r="F18" s="341" t="s">
        <v>1786</v>
      </c>
      <c r="G18" s="342">
        <v>72365608</v>
      </c>
      <c r="H18" s="375">
        <v>60</v>
      </c>
      <c r="I18" s="368" t="s">
        <v>184</v>
      </c>
      <c r="J18" s="378">
        <v>3809</v>
      </c>
      <c r="K18" s="361">
        <f t="shared" si="0"/>
        <v>3869</v>
      </c>
      <c r="L18" s="331" t="s">
        <v>1761</v>
      </c>
      <c r="M18" s="26"/>
      <c r="N18" s="370" t="s">
        <v>1455</v>
      </c>
      <c r="O18" s="26" t="s">
        <v>1530</v>
      </c>
      <c r="P18" s="26"/>
      <c r="Q18" s="379" t="s">
        <v>1531</v>
      </c>
    </row>
    <row r="19" spans="3:17" ht="102.75" thickBot="1" x14ac:dyDescent="0.3">
      <c r="C19" s="340" t="s">
        <v>96</v>
      </c>
      <c r="D19" s="341" t="s">
        <v>97</v>
      </c>
      <c r="E19" s="341" t="s">
        <v>1137</v>
      </c>
      <c r="F19" s="341" t="s">
        <v>1783</v>
      </c>
      <c r="G19" s="342">
        <v>72223626</v>
      </c>
      <c r="H19" s="375">
        <v>164</v>
      </c>
      <c r="I19" s="368" t="s">
        <v>184</v>
      </c>
      <c r="J19" s="375">
        <v>3826</v>
      </c>
      <c r="K19" s="361">
        <f t="shared" si="0"/>
        <v>3990</v>
      </c>
      <c r="L19" s="331" t="s">
        <v>1077</v>
      </c>
      <c r="M19" s="228" t="s">
        <v>1060</v>
      </c>
      <c r="N19" s="380" t="s">
        <v>1455</v>
      </c>
      <c r="O19" s="328" t="s">
        <v>1901</v>
      </c>
      <c r="P19" s="328"/>
      <c r="Q19" s="381" t="s">
        <v>1538</v>
      </c>
    </row>
    <row r="20" spans="3:17" ht="38.25" x14ac:dyDescent="0.25">
      <c r="C20" s="340" t="s">
        <v>98</v>
      </c>
      <c r="D20" s="341" t="s">
        <v>1036</v>
      </c>
      <c r="E20" s="341" t="s">
        <v>1137</v>
      </c>
      <c r="F20" s="26" t="s">
        <v>1779</v>
      </c>
      <c r="G20" s="330">
        <v>72687688</v>
      </c>
      <c r="H20" s="375">
        <v>199</v>
      </c>
      <c r="I20" s="368" t="s">
        <v>184</v>
      </c>
      <c r="J20" s="331">
        <v>230</v>
      </c>
      <c r="K20" s="361">
        <f t="shared" si="0"/>
        <v>429</v>
      </c>
      <c r="L20" s="331" t="s">
        <v>1077</v>
      </c>
      <c r="M20" s="228"/>
      <c r="N20" s="380" t="s">
        <v>1546</v>
      </c>
      <c r="O20" s="328" t="s">
        <v>1547</v>
      </c>
      <c r="P20" s="328" t="s">
        <v>1236</v>
      </c>
      <c r="Q20" s="376" t="s">
        <v>1548</v>
      </c>
    </row>
    <row r="21" spans="3:17" ht="38.25" x14ac:dyDescent="0.25">
      <c r="C21" s="26" t="s">
        <v>114</v>
      </c>
      <c r="D21" s="26" t="s">
        <v>115</v>
      </c>
      <c r="E21" s="26" t="s">
        <v>1137</v>
      </c>
      <c r="F21" s="26" t="s">
        <v>436</v>
      </c>
      <c r="G21" s="330"/>
      <c r="H21" s="228">
        <v>70</v>
      </c>
      <c r="I21" s="368" t="s">
        <v>184</v>
      </c>
      <c r="J21" s="228">
        <v>113</v>
      </c>
      <c r="K21" s="361">
        <f t="shared" si="0"/>
        <v>183</v>
      </c>
      <c r="L21" s="228" t="s">
        <v>1761</v>
      </c>
      <c r="M21" s="328" t="s">
        <v>1026</v>
      </c>
      <c r="N21" s="328" t="s">
        <v>1218</v>
      </c>
      <c r="O21" s="343" t="s">
        <v>1564</v>
      </c>
      <c r="P21" s="328"/>
      <c r="Q21" s="328"/>
    </row>
    <row r="22" spans="3:17" ht="38.25" x14ac:dyDescent="0.25">
      <c r="C22" s="340" t="s">
        <v>805</v>
      </c>
      <c r="D22" s="26" t="s">
        <v>812</v>
      </c>
      <c r="E22" s="26" t="s">
        <v>1144</v>
      </c>
      <c r="F22" s="26" t="s">
        <v>1197</v>
      </c>
      <c r="G22" s="330" t="s">
        <v>1219</v>
      </c>
      <c r="H22" s="228">
        <v>75</v>
      </c>
      <c r="I22" s="360" t="s">
        <v>184</v>
      </c>
      <c r="J22" s="228">
        <v>6</v>
      </c>
      <c r="K22" s="361">
        <f t="shared" si="0"/>
        <v>81</v>
      </c>
      <c r="L22" s="331" t="s">
        <v>1077</v>
      </c>
      <c r="M22" s="328" t="s">
        <v>1079</v>
      </c>
      <c r="N22" s="328" t="s">
        <v>1213</v>
      </c>
      <c r="O22" s="328"/>
      <c r="P22" s="328" t="s">
        <v>1228</v>
      </c>
      <c r="Q22" s="328"/>
    </row>
    <row r="23" spans="3:17" ht="25.5" x14ac:dyDescent="0.25">
      <c r="C23" s="23" t="s">
        <v>831</v>
      </c>
      <c r="D23" s="228" t="s">
        <v>1003</v>
      </c>
      <c r="E23" s="228" t="s">
        <v>1137</v>
      </c>
      <c r="F23" s="237" t="s">
        <v>1198</v>
      </c>
      <c r="G23" s="237">
        <v>75118185</v>
      </c>
      <c r="H23" s="228">
        <v>318</v>
      </c>
      <c r="I23" s="360" t="s">
        <v>184</v>
      </c>
      <c r="J23" s="228">
        <v>0</v>
      </c>
      <c r="K23" s="334">
        <v>410</v>
      </c>
      <c r="L23" s="228" t="s">
        <v>1077</v>
      </c>
      <c r="M23" s="328"/>
      <c r="N23" s="383"/>
      <c r="O23" s="328"/>
      <c r="P23" s="328" t="s">
        <v>1025</v>
      </c>
      <c r="Q23" s="384"/>
    </row>
    <row r="24" spans="3:17" ht="25.5" x14ac:dyDescent="0.25">
      <c r="C24" s="340" t="s">
        <v>972</v>
      </c>
      <c r="D24" s="26" t="s">
        <v>993</v>
      </c>
      <c r="E24" s="26" t="s">
        <v>1137</v>
      </c>
      <c r="F24" s="26" t="s">
        <v>1777</v>
      </c>
      <c r="G24" s="330"/>
      <c r="H24" s="228">
        <v>122</v>
      </c>
      <c r="I24" s="360" t="s">
        <v>184</v>
      </c>
      <c r="J24" s="228">
        <v>162</v>
      </c>
      <c r="K24" s="334">
        <f t="shared" ref="K24:K25" si="3">H24+J24</f>
        <v>284</v>
      </c>
      <c r="L24" s="228" t="s">
        <v>1761</v>
      </c>
      <c r="M24" s="344"/>
      <c r="N24" s="328" t="s">
        <v>1213</v>
      </c>
      <c r="O24" s="328" t="s">
        <v>1060</v>
      </c>
      <c r="P24" s="328" t="s">
        <v>1027</v>
      </c>
      <c r="Q24" s="328"/>
    </row>
    <row r="25" spans="3:17" ht="25.5" x14ac:dyDescent="0.25">
      <c r="C25" s="340" t="s">
        <v>973</v>
      </c>
      <c r="D25" s="345" t="s">
        <v>1090</v>
      </c>
      <c r="E25" s="345" t="s">
        <v>1137</v>
      </c>
      <c r="F25" s="26" t="s">
        <v>1199</v>
      </c>
      <c r="G25" s="330">
        <v>75502218</v>
      </c>
      <c r="H25" s="228">
        <v>155</v>
      </c>
      <c r="I25" s="368" t="s">
        <v>184</v>
      </c>
      <c r="J25" s="386">
        <v>404</v>
      </c>
      <c r="K25" s="334">
        <f t="shared" si="3"/>
        <v>559</v>
      </c>
      <c r="L25" s="331" t="s">
        <v>1077</v>
      </c>
      <c r="M25" s="26"/>
      <c r="N25" s="328" t="s">
        <v>1455</v>
      </c>
      <c r="O25" s="328" t="s">
        <v>1799</v>
      </c>
      <c r="P25" s="328"/>
      <c r="Q25" s="381"/>
    </row>
    <row r="26" spans="3:17" ht="102" x14ac:dyDescent="0.25">
      <c r="C26" s="346" t="s">
        <v>974</v>
      </c>
      <c r="D26" s="26" t="s">
        <v>1092</v>
      </c>
      <c r="E26" s="345" t="s">
        <v>1137</v>
      </c>
      <c r="F26" s="26" t="s">
        <v>1778</v>
      </c>
      <c r="G26" s="330">
        <v>72264354</v>
      </c>
      <c r="H26" s="228">
        <v>697</v>
      </c>
      <c r="I26" s="368" t="s">
        <v>184</v>
      </c>
      <c r="J26" s="228">
        <v>2050</v>
      </c>
      <c r="K26" s="361">
        <v>2754</v>
      </c>
      <c r="L26" s="228" t="s">
        <v>1077</v>
      </c>
      <c r="M26" s="328" t="s">
        <v>1582</v>
      </c>
      <c r="N26" s="370" t="s">
        <v>1490</v>
      </c>
      <c r="O26" s="328" t="s">
        <v>1271</v>
      </c>
      <c r="P26" s="328"/>
      <c r="Q26" s="371" t="s">
        <v>1589</v>
      </c>
    </row>
    <row r="27" spans="3:17" ht="38.25" x14ac:dyDescent="0.25">
      <c r="C27" s="230" t="s">
        <v>979</v>
      </c>
      <c r="D27" s="332" t="s">
        <v>1086</v>
      </c>
      <c r="E27" s="332" t="s">
        <v>1137</v>
      </c>
      <c r="F27" s="26" t="s">
        <v>1752</v>
      </c>
      <c r="G27" s="26">
        <v>72692884</v>
      </c>
      <c r="H27" s="228">
        <v>42</v>
      </c>
      <c r="I27" s="360" t="s">
        <v>184</v>
      </c>
      <c r="J27" s="228">
        <v>7</v>
      </c>
      <c r="K27" s="361">
        <f>H27+J27</f>
        <v>49</v>
      </c>
      <c r="L27" s="238" t="s">
        <v>1754</v>
      </c>
      <c r="M27" s="328"/>
      <c r="N27" s="328" t="s">
        <v>1213</v>
      </c>
      <c r="O27" s="328" t="s">
        <v>1760</v>
      </c>
      <c r="P27" s="328" t="s">
        <v>1027</v>
      </c>
      <c r="Q27" s="328"/>
    </row>
    <row r="28" spans="3:17" ht="25.5" x14ac:dyDescent="0.25">
      <c r="C28" s="230" t="s">
        <v>980</v>
      </c>
      <c r="D28" s="26" t="s">
        <v>1091</v>
      </c>
      <c r="E28" s="26" t="s">
        <v>1137</v>
      </c>
      <c r="F28" s="26" t="s">
        <v>1200</v>
      </c>
      <c r="G28" s="26">
        <v>75404463</v>
      </c>
      <c r="H28" s="228">
        <v>0</v>
      </c>
      <c r="I28" s="368" t="s">
        <v>1596</v>
      </c>
      <c r="J28" s="228">
        <v>0</v>
      </c>
      <c r="K28" s="361">
        <f t="shared" si="0"/>
        <v>0</v>
      </c>
      <c r="L28" s="228" t="s">
        <v>1597</v>
      </c>
      <c r="M28" s="328"/>
      <c r="N28" s="328" t="s">
        <v>1027</v>
      </c>
      <c r="O28" s="328"/>
      <c r="P28" s="328"/>
      <c r="Q28" s="328"/>
    </row>
    <row r="29" spans="3:17" x14ac:dyDescent="0.25">
      <c r="C29" s="387" t="s">
        <v>1120</v>
      </c>
      <c r="D29" s="26" t="s">
        <v>1017</v>
      </c>
      <c r="E29" s="26" t="s">
        <v>1137</v>
      </c>
      <c r="F29" s="26" t="s">
        <v>1196</v>
      </c>
      <c r="G29" s="26">
        <v>72646477</v>
      </c>
      <c r="H29" s="228">
        <v>0</v>
      </c>
      <c r="I29" s="360" t="s">
        <v>184</v>
      </c>
      <c r="J29" s="228">
        <v>370</v>
      </c>
      <c r="K29" s="361">
        <f t="shared" si="0"/>
        <v>370</v>
      </c>
      <c r="L29" s="228" t="s">
        <v>1270</v>
      </c>
      <c r="M29" s="328"/>
      <c r="N29" s="328" t="s">
        <v>1213</v>
      </c>
      <c r="O29" s="343"/>
      <c r="P29" s="343"/>
      <c r="Q29" s="343"/>
    </row>
    <row r="30" spans="3:17" ht="38.25" x14ac:dyDescent="0.25">
      <c r="C30" s="230" t="s">
        <v>1105</v>
      </c>
      <c r="D30" s="26" t="s">
        <v>1095</v>
      </c>
      <c r="E30" s="26" t="s">
        <v>1137</v>
      </c>
      <c r="F30" s="26" t="s">
        <v>1770</v>
      </c>
      <c r="G30" s="26">
        <v>72763607</v>
      </c>
      <c r="H30" s="228">
        <v>0</v>
      </c>
      <c r="I30" s="368" t="s">
        <v>184</v>
      </c>
      <c r="J30" s="228">
        <v>272</v>
      </c>
      <c r="K30" s="361">
        <v>165</v>
      </c>
      <c r="L30" s="228" t="s">
        <v>1904</v>
      </c>
      <c r="M30" s="228" t="s">
        <v>1103</v>
      </c>
      <c r="N30" s="328" t="s">
        <v>1213</v>
      </c>
      <c r="O30" s="337"/>
      <c r="P30" s="337" t="s">
        <v>1027</v>
      </c>
      <c r="Q30" s="337"/>
    </row>
    <row r="31" spans="3:17" ht="63.75" x14ac:dyDescent="0.25">
      <c r="C31" s="230" t="s">
        <v>1116</v>
      </c>
      <c r="D31" s="26" t="s">
        <v>1107</v>
      </c>
      <c r="E31" s="26" t="s">
        <v>1137</v>
      </c>
      <c r="F31" s="26" t="s">
        <v>436</v>
      </c>
      <c r="G31" s="26">
        <v>72267692</v>
      </c>
      <c r="H31" s="228">
        <v>0</v>
      </c>
      <c r="I31" s="360" t="s">
        <v>184</v>
      </c>
      <c r="J31" s="228">
        <v>62</v>
      </c>
      <c r="K31" s="361">
        <f t="shared" si="0"/>
        <v>62</v>
      </c>
      <c r="L31" s="228" t="s">
        <v>1761</v>
      </c>
      <c r="M31" s="328"/>
      <c r="N31" s="328" t="s">
        <v>1213</v>
      </c>
      <c r="O31" s="328"/>
      <c r="P31" s="328" t="s">
        <v>1235</v>
      </c>
      <c r="Q31" s="328"/>
    </row>
    <row r="32" spans="3:17" ht="63.75" x14ac:dyDescent="0.25">
      <c r="C32" s="230" t="s">
        <v>1117</v>
      </c>
      <c r="D32" s="26" t="s">
        <v>1106</v>
      </c>
      <c r="E32" s="26" t="s">
        <v>1137</v>
      </c>
      <c r="F32" s="26" t="s">
        <v>1196</v>
      </c>
      <c r="G32" s="26">
        <v>72646477</v>
      </c>
      <c r="H32" s="228">
        <v>0</v>
      </c>
      <c r="I32" s="360" t="s">
        <v>184</v>
      </c>
      <c r="J32" s="228">
        <v>317</v>
      </c>
      <c r="K32" s="361">
        <f t="shared" si="0"/>
        <v>317</v>
      </c>
      <c r="L32" s="228" t="s">
        <v>1606</v>
      </c>
      <c r="M32" s="328" t="s">
        <v>1607</v>
      </c>
      <c r="N32" s="328" t="s">
        <v>1213</v>
      </c>
      <c r="O32" s="328" t="s">
        <v>1610</v>
      </c>
      <c r="P32" s="328" t="s">
        <v>1111</v>
      </c>
      <c r="Q32" s="328"/>
    </row>
    <row r="33" spans="3:17" ht="25.5" x14ac:dyDescent="0.25">
      <c r="C33" s="389" t="s">
        <v>1118</v>
      </c>
      <c r="D33" s="111" t="s">
        <v>1109</v>
      </c>
      <c r="E33" s="111" t="s">
        <v>1137</v>
      </c>
      <c r="F33" s="111" t="s">
        <v>1770</v>
      </c>
      <c r="G33" s="111">
        <v>72763607</v>
      </c>
      <c r="H33" s="240">
        <v>0</v>
      </c>
      <c r="I33" s="360" t="s">
        <v>184</v>
      </c>
      <c r="J33" s="240">
        <v>260</v>
      </c>
      <c r="K33" s="390">
        <f t="shared" si="0"/>
        <v>260</v>
      </c>
      <c r="L33" s="228" t="s">
        <v>1242</v>
      </c>
      <c r="M33" s="391"/>
      <c r="N33" s="391" t="s">
        <v>1213</v>
      </c>
      <c r="O33" s="391"/>
      <c r="P33" s="391" t="s">
        <v>1025</v>
      </c>
      <c r="Q33" s="391"/>
    </row>
    <row r="34" spans="3:17" ht="25.5" x14ac:dyDescent="0.25">
      <c r="C34" s="389" t="s">
        <v>28</v>
      </c>
      <c r="D34" s="111" t="s">
        <v>1614</v>
      </c>
      <c r="E34" s="111" t="s">
        <v>1137</v>
      </c>
      <c r="F34" s="111" t="s">
        <v>1615</v>
      </c>
      <c r="G34" s="111">
        <v>75393136</v>
      </c>
      <c r="H34" s="240">
        <v>0</v>
      </c>
      <c r="I34" s="360" t="s">
        <v>184</v>
      </c>
      <c r="J34" s="240">
        <v>0</v>
      </c>
      <c r="K34" s="390">
        <v>0</v>
      </c>
      <c r="L34" s="240" t="s">
        <v>1616</v>
      </c>
      <c r="M34" s="391"/>
      <c r="N34" s="391"/>
      <c r="O34" s="391"/>
      <c r="P34" s="391"/>
      <c r="Q34" s="391"/>
    </row>
    <row r="35" spans="3:17" x14ac:dyDescent="0.25">
      <c r="C35" s="230" t="s">
        <v>1618</v>
      </c>
      <c r="D35" s="238" t="s">
        <v>1619</v>
      </c>
      <c r="E35" s="26" t="s">
        <v>1137</v>
      </c>
      <c r="F35" s="238"/>
      <c r="G35" s="26"/>
      <c r="H35" s="228"/>
      <c r="I35" s="395" t="s">
        <v>1620</v>
      </c>
      <c r="J35" s="228"/>
      <c r="K35" s="396">
        <v>25</v>
      </c>
      <c r="L35" s="397" t="s">
        <v>1077</v>
      </c>
      <c r="M35" s="228"/>
      <c r="N35" s="328"/>
      <c r="O35" s="400"/>
      <c r="P35" s="400"/>
      <c r="Q35" s="328"/>
    </row>
    <row r="36" spans="3:17" ht="94.5" x14ac:dyDescent="0.25">
      <c r="C36" s="230" t="s">
        <v>1623</v>
      </c>
      <c r="D36" s="238" t="s">
        <v>1624</v>
      </c>
      <c r="E36" s="26" t="s">
        <v>1137</v>
      </c>
      <c r="F36" s="238"/>
      <c r="G36" s="26"/>
      <c r="H36" s="228"/>
      <c r="I36" s="395" t="s">
        <v>1620</v>
      </c>
      <c r="J36" s="228"/>
      <c r="K36" s="402">
        <v>629</v>
      </c>
      <c r="L36" s="403" t="s">
        <v>1625</v>
      </c>
      <c r="M36" s="228"/>
      <c r="N36" s="328"/>
      <c r="O36" s="405"/>
      <c r="P36" s="405"/>
      <c r="Q36" s="328"/>
    </row>
    <row r="37" spans="3:17" ht="15.75" x14ac:dyDescent="0.25">
      <c r="C37" s="230" t="s">
        <v>1632</v>
      </c>
      <c r="D37" s="238" t="s">
        <v>1633</v>
      </c>
      <c r="E37" s="26" t="s">
        <v>1137</v>
      </c>
      <c r="F37" s="238"/>
      <c r="G37" s="26"/>
      <c r="H37" s="228"/>
      <c r="I37" s="407" t="s">
        <v>1634</v>
      </c>
      <c r="J37" s="228"/>
      <c r="K37" s="402">
        <v>536</v>
      </c>
      <c r="L37" s="408" t="s">
        <v>1270</v>
      </c>
      <c r="M37" s="228"/>
      <c r="N37" s="328"/>
      <c r="O37" s="410"/>
      <c r="P37" s="410"/>
      <c r="Q37" s="328"/>
    </row>
    <row r="38" spans="3:17" ht="90" x14ac:dyDescent="0.25">
      <c r="C38" s="230" t="s">
        <v>1639</v>
      </c>
      <c r="D38" s="238" t="s">
        <v>1640</v>
      </c>
      <c r="E38" s="26" t="s">
        <v>1137</v>
      </c>
      <c r="F38" s="238"/>
      <c r="G38" s="26"/>
      <c r="H38" s="228"/>
      <c r="I38" s="395" t="s">
        <v>1641</v>
      </c>
      <c r="J38" s="228"/>
      <c r="K38" s="396">
        <v>1078</v>
      </c>
      <c r="L38" s="332" t="s">
        <v>1077</v>
      </c>
      <c r="M38" s="228"/>
      <c r="N38" s="328"/>
      <c r="O38" s="412" t="s">
        <v>1642</v>
      </c>
      <c r="P38" s="405" t="s">
        <v>1643</v>
      </c>
      <c r="Q38" s="328"/>
    </row>
    <row r="39" spans="3:17" x14ac:dyDescent="0.25">
      <c r="C39" s="230" t="s">
        <v>1646</v>
      </c>
      <c r="D39" s="238" t="s">
        <v>1647</v>
      </c>
      <c r="E39" s="26" t="s">
        <v>1137</v>
      </c>
      <c r="F39" s="238"/>
      <c r="G39" s="26"/>
      <c r="H39" s="228"/>
      <c r="I39" s="395" t="s">
        <v>1648</v>
      </c>
      <c r="J39" s="228"/>
      <c r="K39" s="228">
        <v>86</v>
      </c>
      <c r="L39" s="328" t="s">
        <v>1077</v>
      </c>
      <c r="M39" s="228"/>
      <c r="N39" s="328"/>
      <c r="O39" s="413"/>
      <c r="P39" s="413"/>
      <c r="Q39" s="328"/>
    </row>
    <row r="40" spans="3:17" x14ac:dyDescent="0.25">
      <c r="C40" s="230" t="s">
        <v>1651</v>
      </c>
      <c r="D40" s="238" t="s">
        <v>1652</v>
      </c>
      <c r="E40" s="26" t="s">
        <v>1137</v>
      </c>
      <c r="F40" s="238"/>
      <c r="G40" s="26"/>
      <c r="H40" s="228"/>
      <c r="I40" s="395" t="s">
        <v>1648</v>
      </c>
      <c r="J40" s="228"/>
      <c r="K40" s="396">
        <v>189</v>
      </c>
      <c r="L40" s="367" t="s">
        <v>1077</v>
      </c>
      <c r="M40" s="228"/>
      <c r="N40" s="328"/>
      <c r="O40" s="413"/>
      <c r="P40" s="413"/>
      <c r="Q40" s="328"/>
    </row>
    <row r="41" spans="3:17" x14ac:dyDescent="0.25">
      <c r="C41" s="230" t="s">
        <v>1655</v>
      </c>
      <c r="D41" s="238" t="s">
        <v>1656</v>
      </c>
      <c r="E41" s="26" t="s">
        <v>1137</v>
      </c>
      <c r="F41" s="238"/>
      <c r="G41" s="26"/>
      <c r="H41" s="228"/>
      <c r="I41" s="395" t="s">
        <v>1657</v>
      </c>
      <c r="J41" s="228"/>
      <c r="K41" s="396">
        <v>1312</v>
      </c>
      <c r="L41" s="332" t="s">
        <v>1077</v>
      </c>
      <c r="M41" s="228"/>
      <c r="N41" s="328"/>
      <c r="O41" s="413"/>
      <c r="P41" s="413"/>
      <c r="Q41" s="328"/>
    </row>
    <row r="42" spans="3:17" ht="25.5" x14ac:dyDescent="0.25">
      <c r="C42" s="230" t="s">
        <v>1662</v>
      </c>
      <c r="D42" s="238" t="s">
        <v>1663</v>
      </c>
      <c r="E42" s="26" t="s">
        <v>1137</v>
      </c>
      <c r="F42" s="238"/>
      <c r="G42" s="26"/>
      <c r="H42" s="228"/>
      <c r="I42" s="395" t="s">
        <v>1657</v>
      </c>
      <c r="J42" s="228"/>
      <c r="K42" s="396">
        <v>18</v>
      </c>
      <c r="L42" s="332" t="s">
        <v>1077</v>
      </c>
      <c r="M42" s="228"/>
      <c r="N42" s="328"/>
      <c r="O42" s="400"/>
      <c r="P42" s="400"/>
      <c r="Q42" s="328"/>
    </row>
    <row r="43" spans="3:17" x14ac:dyDescent="0.25">
      <c r="C43" s="230" t="s">
        <v>1666</v>
      </c>
      <c r="D43" s="238" t="s">
        <v>1667</v>
      </c>
      <c r="E43" s="26" t="s">
        <v>1137</v>
      </c>
      <c r="F43" s="238"/>
      <c r="G43" s="26"/>
      <c r="H43" s="228"/>
      <c r="I43" s="368" t="s">
        <v>1668</v>
      </c>
      <c r="J43" s="228"/>
      <c r="K43" s="396"/>
      <c r="L43" s="337" t="s">
        <v>1669</v>
      </c>
      <c r="M43" s="228"/>
      <c r="N43" s="328"/>
      <c r="O43" s="400"/>
      <c r="P43" s="400"/>
      <c r="Q43" s="328"/>
    </row>
    <row r="44" spans="3:17" x14ac:dyDescent="0.25">
      <c r="C44" s="230" t="s">
        <v>1670</v>
      </c>
      <c r="D44" s="238" t="s">
        <v>1671</v>
      </c>
      <c r="E44" s="26" t="s">
        <v>1137</v>
      </c>
      <c r="F44" s="238" t="s">
        <v>1672</v>
      </c>
      <c r="G44" s="26"/>
      <c r="H44" s="228"/>
      <c r="I44" s="228"/>
      <c r="J44" s="228"/>
      <c r="K44" s="367">
        <v>2800</v>
      </c>
      <c r="L44" s="415"/>
      <c r="M44" s="228"/>
      <c r="N44" s="328"/>
      <c r="O44" s="328"/>
      <c r="P44" s="328"/>
      <c r="Q44" s="328"/>
    </row>
    <row r="45" spans="3:17" x14ac:dyDescent="0.25">
      <c r="C45" s="230" t="s">
        <v>1673</v>
      </c>
      <c r="D45" s="238" t="s">
        <v>1674</v>
      </c>
      <c r="E45" s="26" t="s">
        <v>1137</v>
      </c>
      <c r="F45" s="238" t="s">
        <v>1672</v>
      </c>
      <c r="G45" s="26"/>
      <c r="H45" s="228"/>
      <c r="I45" s="228"/>
      <c r="J45" s="228"/>
      <c r="K45" s="367">
        <v>4035</v>
      </c>
      <c r="L45" s="415"/>
      <c r="M45" s="228"/>
      <c r="N45" s="328"/>
      <c r="O45" s="328"/>
      <c r="P45" s="328"/>
      <c r="Q45" s="328"/>
    </row>
    <row r="46" spans="3:17" ht="126" x14ac:dyDescent="0.25">
      <c r="C46" s="230" t="s">
        <v>1675</v>
      </c>
      <c r="D46" s="238" t="s">
        <v>1676</v>
      </c>
      <c r="E46" s="26" t="s">
        <v>851</v>
      </c>
      <c r="F46" s="238" t="s">
        <v>1672</v>
      </c>
      <c r="G46" s="26"/>
      <c r="H46" s="228"/>
      <c r="I46" s="416" t="s">
        <v>1677</v>
      </c>
      <c r="J46" s="228"/>
      <c r="K46" s="417">
        <v>2417</v>
      </c>
      <c r="L46" s="418" t="s">
        <v>1678</v>
      </c>
      <c r="M46" s="418" t="s">
        <v>1679</v>
      </c>
      <c r="N46" s="328"/>
      <c r="O46" s="418" t="s">
        <v>1689</v>
      </c>
      <c r="P46" s="418" t="s">
        <v>1690</v>
      </c>
      <c r="Q46" s="328"/>
    </row>
    <row r="47" spans="3:17" ht="25.5" x14ac:dyDescent="0.25">
      <c r="C47" s="230" t="s">
        <v>1697</v>
      </c>
      <c r="D47" s="238" t="s">
        <v>1698</v>
      </c>
      <c r="E47" s="26" t="s">
        <v>1137</v>
      </c>
      <c r="F47" s="238" t="s">
        <v>1672</v>
      </c>
      <c r="G47" s="26"/>
      <c r="H47" s="228"/>
      <c r="I47" s="228"/>
      <c r="J47" s="228"/>
      <c r="K47" s="367">
        <v>90</v>
      </c>
      <c r="L47" s="415"/>
      <c r="M47" s="228"/>
      <c r="N47" s="328"/>
      <c r="O47" s="328"/>
      <c r="P47" s="328"/>
      <c r="Q47" s="328"/>
    </row>
    <row r="48" spans="3:17" ht="110.25" x14ac:dyDescent="0.25">
      <c r="C48" s="389" t="s">
        <v>1699</v>
      </c>
      <c r="D48" s="422" t="s">
        <v>1700</v>
      </c>
      <c r="E48" s="111" t="s">
        <v>851</v>
      </c>
      <c r="F48" s="422" t="s">
        <v>1672</v>
      </c>
      <c r="G48" s="111"/>
      <c r="H48" s="240"/>
      <c r="I48" s="423" t="s">
        <v>1677</v>
      </c>
      <c r="J48" s="240"/>
      <c r="K48" s="424">
        <v>2661</v>
      </c>
      <c r="L48" s="425" t="s">
        <v>1701</v>
      </c>
      <c r="M48" s="425" t="s">
        <v>1702</v>
      </c>
      <c r="N48" s="391"/>
      <c r="O48" s="425"/>
      <c r="P48" s="425" t="s">
        <v>1710</v>
      </c>
      <c r="Q48" s="425" t="s">
        <v>1711</v>
      </c>
    </row>
    <row r="49" spans="3:17" ht="45" x14ac:dyDescent="0.25">
      <c r="C49" s="449" t="s">
        <v>1803</v>
      </c>
      <c r="D49" s="430" t="s">
        <v>1715</v>
      </c>
      <c r="E49" s="431" t="s">
        <v>852</v>
      </c>
      <c r="F49" s="32"/>
      <c r="G49" s="326"/>
      <c r="H49" s="432"/>
      <c r="I49" s="432"/>
      <c r="J49" s="432"/>
      <c r="K49" s="433">
        <v>7015</v>
      </c>
      <c r="L49" s="434" t="s">
        <v>1716</v>
      </c>
      <c r="M49" s="432" t="s">
        <v>808</v>
      </c>
      <c r="N49" s="432" t="s">
        <v>808</v>
      </c>
      <c r="O49" s="432" t="s">
        <v>808</v>
      </c>
      <c r="P49" s="432" t="s">
        <v>808</v>
      </c>
      <c r="Q49" s="432" t="s">
        <v>808</v>
      </c>
    </row>
    <row r="50" spans="3:17" ht="75" x14ac:dyDescent="0.25">
      <c r="C50" s="449" t="s">
        <v>1804</v>
      </c>
      <c r="D50" s="430" t="s">
        <v>1717</v>
      </c>
      <c r="E50" s="431" t="s">
        <v>852</v>
      </c>
      <c r="F50" s="32"/>
      <c r="G50" s="326"/>
      <c r="H50" s="432"/>
      <c r="I50" s="432"/>
      <c r="J50" s="432"/>
      <c r="K50" s="433">
        <v>2755</v>
      </c>
      <c r="L50" s="434" t="s">
        <v>1718</v>
      </c>
      <c r="M50" s="432" t="s">
        <v>808</v>
      </c>
      <c r="N50" s="432" t="s">
        <v>808</v>
      </c>
      <c r="O50" s="432" t="s">
        <v>808</v>
      </c>
      <c r="P50" s="432" t="s">
        <v>808</v>
      </c>
      <c r="Q50" s="432" t="s">
        <v>808</v>
      </c>
    </row>
    <row r="51" spans="3:17" ht="75" x14ac:dyDescent="0.25">
      <c r="C51" s="449" t="s">
        <v>1805</v>
      </c>
      <c r="D51" s="430" t="s">
        <v>1719</v>
      </c>
      <c r="E51" s="431" t="s">
        <v>852</v>
      </c>
      <c r="F51" s="32"/>
      <c r="G51" s="326"/>
      <c r="H51" s="432"/>
      <c r="I51" s="432"/>
      <c r="J51" s="432"/>
      <c r="K51" s="433">
        <v>8934</v>
      </c>
      <c r="L51" s="434" t="s">
        <v>1720</v>
      </c>
      <c r="M51" s="432" t="s">
        <v>808</v>
      </c>
      <c r="N51" s="432" t="s">
        <v>808</v>
      </c>
      <c r="O51" s="432" t="s">
        <v>808</v>
      </c>
      <c r="P51" s="432" t="s">
        <v>808</v>
      </c>
      <c r="Q51" s="432" t="s">
        <v>808</v>
      </c>
    </row>
    <row r="52" spans="3:17" x14ac:dyDescent="0.25">
      <c r="C52" s="449" t="s">
        <v>1806</v>
      </c>
      <c r="D52" s="430" t="s">
        <v>1721</v>
      </c>
      <c r="E52" s="431" t="s">
        <v>852</v>
      </c>
      <c r="F52" s="32"/>
      <c r="G52" s="326"/>
      <c r="H52" s="432"/>
      <c r="I52" s="432"/>
      <c r="J52" s="432"/>
      <c r="K52" s="433">
        <v>4913</v>
      </c>
      <c r="L52" s="434" t="s">
        <v>1077</v>
      </c>
      <c r="M52" s="432" t="s">
        <v>808</v>
      </c>
      <c r="N52" s="432" t="s">
        <v>808</v>
      </c>
      <c r="O52" s="432" t="s">
        <v>808</v>
      </c>
      <c r="P52" s="432" t="s">
        <v>808</v>
      </c>
      <c r="Q52" s="432" t="s">
        <v>808</v>
      </c>
    </row>
    <row r="53" spans="3:17" ht="15.75" thickBot="1" x14ac:dyDescent="0.3">
      <c r="C53" s="449" t="s">
        <v>1807</v>
      </c>
      <c r="D53" s="430" t="s">
        <v>1722</v>
      </c>
      <c r="E53" s="431" t="s">
        <v>852</v>
      </c>
      <c r="F53" s="32"/>
      <c r="G53" s="326"/>
      <c r="H53" s="432"/>
      <c r="I53" s="432"/>
      <c r="J53" s="432"/>
      <c r="K53" s="433">
        <v>7461</v>
      </c>
      <c r="L53" s="434" t="s">
        <v>1077</v>
      </c>
      <c r="M53" s="432" t="s">
        <v>808</v>
      </c>
      <c r="N53" s="432" t="s">
        <v>808</v>
      </c>
      <c r="O53" s="432" t="s">
        <v>808</v>
      </c>
      <c r="P53" s="432" t="s">
        <v>808</v>
      </c>
      <c r="Q53" s="432" t="s">
        <v>808</v>
      </c>
    </row>
    <row r="54" spans="3:17" ht="15.75" thickBot="1" x14ac:dyDescent="0.3">
      <c r="C54" s="449" t="s">
        <v>1808</v>
      </c>
      <c r="D54" s="436" t="s">
        <v>1723</v>
      </c>
      <c r="E54" s="431" t="s">
        <v>852</v>
      </c>
      <c r="F54" s="32"/>
      <c r="G54" s="326"/>
      <c r="H54" s="432"/>
      <c r="I54" s="432"/>
      <c r="J54" s="432"/>
      <c r="K54" s="437">
        <v>848</v>
      </c>
      <c r="L54" s="438" t="s">
        <v>1077</v>
      </c>
      <c r="M54" s="432" t="s">
        <v>808</v>
      </c>
      <c r="N54" s="432" t="s">
        <v>808</v>
      </c>
      <c r="O54" s="432" t="s">
        <v>808</v>
      </c>
      <c r="P54" s="432" t="s">
        <v>808</v>
      </c>
      <c r="Q54" s="432" t="s">
        <v>808</v>
      </c>
    </row>
    <row r="55" spans="3:17" ht="45.75" thickBot="1" x14ac:dyDescent="0.3">
      <c r="C55" s="449" t="s">
        <v>1809</v>
      </c>
      <c r="D55" s="439" t="s">
        <v>1724</v>
      </c>
      <c r="E55" s="431" t="s">
        <v>852</v>
      </c>
      <c r="F55" s="32"/>
      <c r="G55" s="326"/>
      <c r="H55" s="432"/>
      <c r="I55" s="432"/>
      <c r="J55" s="432"/>
      <c r="K55" s="437">
        <v>166</v>
      </c>
      <c r="L55" s="438" t="s">
        <v>1725</v>
      </c>
      <c r="M55" s="432" t="s">
        <v>808</v>
      </c>
      <c r="N55" s="432" t="s">
        <v>808</v>
      </c>
      <c r="O55" s="432" t="s">
        <v>808</v>
      </c>
      <c r="P55" s="432" t="s">
        <v>808</v>
      </c>
      <c r="Q55" s="432" t="s">
        <v>808</v>
      </c>
    </row>
    <row r="56" spans="3:17" ht="15.75" thickBot="1" x14ac:dyDescent="0.3">
      <c r="C56" s="449" t="s">
        <v>1810</v>
      </c>
      <c r="D56" s="436" t="s">
        <v>1726</v>
      </c>
      <c r="E56" s="431" t="s">
        <v>852</v>
      </c>
      <c r="F56" s="32"/>
      <c r="G56" s="326"/>
      <c r="H56" s="432"/>
      <c r="I56" s="432"/>
      <c r="J56" s="432"/>
      <c r="K56" s="437">
        <v>179</v>
      </c>
      <c r="L56" s="438" t="s">
        <v>1077</v>
      </c>
      <c r="M56" s="432" t="s">
        <v>808</v>
      </c>
      <c r="N56" s="432" t="s">
        <v>808</v>
      </c>
      <c r="O56" s="432" t="s">
        <v>808</v>
      </c>
      <c r="P56" s="432" t="s">
        <v>808</v>
      </c>
      <c r="Q56" s="432" t="s">
        <v>808</v>
      </c>
    </row>
    <row r="57" spans="3:17" ht="15.75" thickBot="1" x14ac:dyDescent="0.3">
      <c r="C57" s="449" t="s">
        <v>1811</v>
      </c>
      <c r="D57" s="436" t="s">
        <v>1727</v>
      </c>
      <c r="E57" s="431" t="s">
        <v>852</v>
      </c>
      <c r="F57" s="32"/>
      <c r="G57" s="326"/>
      <c r="H57" s="432"/>
      <c r="I57" s="432"/>
      <c r="J57" s="432"/>
      <c r="K57" s="437">
        <v>594</v>
      </c>
      <c r="L57" s="438" t="s">
        <v>1077</v>
      </c>
      <c r="M57" s="432" t="s">
        <v>808</v>
      </c>
      <c r="N57" s="432" t="s">
        <v>808</v>
      </c>
      <c r="O57" s="432" t="s">
        <v>808</v>
      </c>
      <c r="P57" s="432" t="s">
        <v>808</v>
      </c>
      <c r="Q57" s="432" t="s">
        <v>808</v>
      </c>
    </row>
    <row r="58" spans="3:17" ht="45.75" thickBot="1" x14ac:dyDescent="0.3">
      <c r="C58" s="449" t="s">
        <v>1812</v>
      </c>
      <c r="D58" s="436" t="s">
        <v>1728</v>
      </c>
      <c r="E58" s="431" t="s">
        <v>852</v>
      </c>
      <c r="F58" s="32"/>
      <c r="G58" s="326"/>
      <c r="H58" s="432"/>
      <c r="I58" s="432"/>
      <c r="J58" s="432"/>
      <c r="K58" s="437">
        <v>667</v>
      </c>
      <c r="L58" s="438" t="s">
        <v>1729</v>
      </c>
      <c r="M58" s="432" t="s">
        <v>808</v>
      </c>
      <c r="N58" s="432" t="s">
        <v>808</v>
      </c>
      <c r="O58" s="432" t="s">
        <v>808</v>
      </c>
      <c r="P58" s="432" t="s">
        <v>808</v>
      </c>
      <c r="Q58" s="432" t="s">
        <v>808</v>
      </c>
    </row>
    <row r="59" spans="3:17" ht="45.75" thickBot="1" x14ac:dyDescent="0.3">
      <c r="C59" s="449" t="s">
        <v>1813</v>
      </c>
      <c r="D59" s="439" t="s">
        <v>1730</v>
      </c>
      <c r="E59" s="431" t="s">
        <v>852</v>
      </c>
      <c r="F59" s="32"/>
      <c r="G59" s="326"/>
      <c r="H59" s="432"/>
      <c r="I59" s="432"/>
      <c r="J59" s="432"/>
      <c r="K59" s="437">
        <v>407</v>
      </c>
      <c r="L59" s="438" t="s">
        <v>1731</v>
      </c>
      <c r="M59" s="432" t="s">
        <v>808</v>
      </c>
      <c r="N59" s="432" t="s">
        <v>808</v>
      </c>
      <c r="O59" s="432" t="s">
        <v>808</v>
      </c>
      <c r="P59" s="432" t="s">
        <v>808</v>
      </c>
      <c r="Q59" s="432" t="s">
        <v>808</v>
      </c>
    </row>
    <row r="60" spans="3:17" ht="30.75" thickBot="1" x14ac:dyDescent="0.3">
      <c r="C60" s="449" t="s">
        <v>1814</v>
      </c>
      <c r="D60" s="436" t="s">
        <v>1732</v>
      </c>
      <c r="E60" s="431" t="s">
        <v>852</v>
      </c>
      <c r="F60" s="32"/>
      <c r="G60" s="326"/>
      <c r="H60" s="432"/>
      <c r="I60" s="432"/>
      <c r="J60" s="432"/>
      <c r="K60" s="437">
        <v>297</v>
      </c>
      <c r="L60" s="438" t="s">
        <v>1733</v>
      </c>
      <c r="M60" s="432" t="s">
        <v>808</v>
      </c>
      <c r="N60" s="432" t="s">
        <v>808</v>
      </c>
      <c r="O60" s="432" t="s">
        <v>808</v>
      </c>
      <c r="P60" s="432" t="s">
        <v>808</v>
      </c>
      <c r="Q60" s="432" t="s">
        <v>808</v>
      </c>
    </row>
    <row r="61" spans="3:17" ht="60.75" thickBot="1" x14ac:dyDescent="0.3">
      <c r="C61" s="449" t="s">
        <v>1815</v>
      </c>
      <c r="D61" s="436" t="s">
        <v>1734</v>
      </c>
      <c r="E61" s="431" t="s">
        <v>852</v>
      </c>
      <c r="F61" s="32"/>
      <c r="G61" s="326"/>
      <c r="H61" s="432"/>
      <c r="I61" s="432"/>
      <c r="J61" s="432"/>
      <c r="K61" s="437">
        <v>994</v>
      </c>
      <c r="L61" s="438" t="s">
        <v>1735</v>
      </c>
      <c r="M61" s="432" t="s">
        <v>808</v>
      </c>
      <c r="N61" s="432" t="s">
        <v>808</v>
      </c>
      <c r="O61" s="432" t="s">
        <v>808</v>
      </c>
      <c r="P61" s="432" t="s">
        <v>808</v>
      </c>
      <c r="Q61" s="432" t="s">
        <v>808</v>
      </c>
    </row>
    <row r="62" spans="3:17" ht="15.75" thickBot="1" x14ac:dyDescent="0.3">
      <c r="C62" s="449" t="s">
        <v>1816</v>
      </c>
      <c r="D62" s="436" t="s">
        <v>1736</v>
      </c>
      <c r="E62" s="431" t="s">
        <v>852</v>
      </c>
      <c r="F62" s="32"/>
      <c r="G62" s="326"/>
      <c r="H62" s="432"/>
      <c r="I62" s="432"/>
      <c r="J62" s="432"/>
      <c r="K62" s="437">
        <v>849</v>
      </c>
      <c r="L62" s="438" t="s">
        <v>1270</v>
      </c>
      <c r="M62" s="432" t="s">
        <v>808</v>
      </c>
      <c r="N62" s="432" t="s">
        <v>808</v>
      </c>
      <c r="O62" s="432" t="s">
        <v>808</v>
      </c>
      <c r="P62" s="432" t="s">
        <v>808</v>
      </c>
      <c r="Q62" s="432" t="s">
        <v>808</v>
      </c>
    </row>
    <row r="63" spans="3:17" ht="15.75" thickBot="1" x14ac:dyDescent="0.3">
      <c r="C63" s="449" t="s">
        <v>1817</v>
      </c>
      <c r="D63" s="436" t="s">
        <v>1737</v>
      </c>
      <c r="E63" s="431" t="s">
        <v>852</v>
      </c>
      <c r="F63" s="32"/>
      <c r="G63" s="326"/>
      <c r="H63" s="432"/>
      <c r="I63" s="432"/>
      <c r="J63" s="432"/>
      <c r="K63" s="437">
        <v>280</v>
      </c>
      <c r="L63" s="440" t="s">
        <v>1270</v>
      </c>
      <c r="M63" s="432" t="s">
        <v>808</v>
      </c>
      <c r="N63" s="432" t="s">
        <v>808</v>
      </c>
      <c r="O63" s="432" t="s">
        <v>808</v>
      </c>
      <c r="P63" s="432" t="s">
        <v>808</v>
      </c>
      <c r="Q63" s="432" t="s">
        <v>808</v>
      </c>
    </row>
    <row r="64" spans="3:17" ht="15.75" thickBot="1" x14ac:dyDescent="0.3">
      <c r="C64" s="449" t="s">
        <v>1818</v>
      </c>
      <c r="D64" s="436" t="s">
        <v>1738</v>
      </c>
      <c r="E64" s="431" t="s">
        <v>852</v>
      </c>
      <c r="F64" s="32"/>
      <c r="G64" s="326"/>
      <c r="H64" s="432"/>
      <c r="I64" s="432"/>
      <c r="J64" s="432"/>
      <c r="K64" s="437">
        <v>243</v>
      </c>
      <c r="L64" s="438" t="s">
        <v>1077</v>
      </c>
      <c r="M64" s="432" t="s">
        <v>808</v>
      </c>
      <c r="N64" s="432" t="s">
        <v>808</v>
      </c>
      <c r="O64" s="432" t="s">
        <v>808</v>
      </c>
      <c r="P64" s="432" t="s">
        <v>808</v>
      </c>
      <c r="Q64" s="432" t="s">
        <v>808</v>
      </c>
    </row>
    <row r="65" spans="3:17" ht="45.75" thickBot="1" x14ac:dyDescent="0.3">
      <c r="C65" s="449" t="s">
        <v>1819</v>
      </c>
      <c r="D65" s="436" t="s">
        <v>1739</v>
      </c>
      <c r="E65" s="431" t="s">
        <v>852</v>
      </c>
      <c r="F65" s="32"/>
      <c r="G65" s="326"/>
      <c r="H65" s="432"/>
      <c r="I65" s="432"/>
      <c r="J65" s="432"/>
      <c r="K65" s="441">
        <v>177</v>
      </c>
      <c r="L65" s="438" t="s">
        <v>1740</v>
      </c>
      <c r="M65" s="432" t="s">
        <v>808</v>
      </c>
      <c r="N65" s="432" t="s">
        <v>808</v>
      </c>
      <c r="O65" s="432" t="s">
        <v>808</v>
      </c>
      <c r="P65" s="432" t="s">
        <v>808</v>
      </c>
      <c r="Q65" s="432" t="s">
        <v>808</v>
      </c>
    </row>
    <row r="66" spans="3:17" ht="15.75" thickBot="1" x14ac:dyDescent="0.3">
      <c r="C66" s="449" t="s">
        <v>1820</v>
      </c>
      <c r="D66" s="439" t="s">
        <v>1741</v>
      </c>
      <c r="E66" s="431" t="s">
        <v>852</v>
      </c>
      <c r="F66" s="32"/>
      <c r="G66" s="326"/>
      <c r="H66" s="432"/>
      <c r="I66" s="432"/>
      <c r="J66" s="432"/>
      <c r="K66" s="437">
        <v>2234</v>
      </c>
      <c r="L66" s="438" t="s">
        <v>1077</v>
      </c>
      <c r="M66" s="432" t="s">
        <v>808</v>
      </c>
      <c r="N66" s="432" t="s">
        <v>808</v>
      </c>
      <c r="O66" s="432" t="s">
        <v>808</v>
      </c>
      <c r="P66" s="432" t="s">
        <v>808</v>
      </c>
      <c r="Q66" s="432" t="s">
        <v>808</v>
      </c>
    </row>
    <row r="67" spans="3:17" ht="15.75" thickBot="1" x14ac:dyDescent="0.3">
      <c r="C67" s="449" t="s">
        <v>1821</v>
      </c>
      <c r="D67" s="436" t="s">
        <v>1742</v>
      </c>
      <c r="E67" s="431" t="s">
        <v>852</v>
      </c>
      <c r="F67" s="32"/>
      <c r="G67" s="326"/>
      <c r="H67" s="432"/>
      <c r="I67" s="432"/>
      <c r="J67" s="432"/>
      <c r="K67" s="441">
        <v>248</v>
      </c>
      <c r="L67" s="442" t="s">
        <v>1077</v>
      </c>
      <c r="M67" s="432" t="s">
        <v>808</v>
      </c>
      <c r="N67" s="432" t="s">
        <v>808</v>
      </c>
      <c r="O67" s="432" t="s">
        <v>808</v>
      </c>
      <c r="P67" s="432" t="s">
        <v>808</v>
      </c>
      <c r="Q67" s="432" t="s">
        <v>808</v>
      </c>
    </row>
    <row r="68" spans="3:17" ht="15.75" thickBot="1" x14ac:dyDescent="0.3">
      <c r="C68" s="449" t="s">
        <v>1822</v>
      </c>
      <c r="D68" s="436" t="s">
        <v>1743</v>
      </c>
      <c r="E68" s="431" t="s">
        <v>852</v>
      </c>
      <c r="F68" s="32"/>
      <c r="G68" s="326"/>
      <c r="H68" s="432"/>
      <c r="I68" s="432"/>
      <c r="J68" s="432"/>
      <c r="K68" s="437">
        <v>892</v>
      </c>
      <c r="L68" s="438" t="s">
        <v>1077</v>
      </c>
      <c r="M68" s="432" t="s">
        <v>808</v>
      </c>
      <c r="N68" s="432" t="s">
        <v>808</v>
      </c>
      <c r="O68" s="432" t="s">
        <v>808</v>
      </c>
      <c r="P68" s="432" t="s">
        <v>808</v>
      </c>
      <c r="Q68" s="432" t="s">
        <v>808</v>
      </c>
    </row>
    <row r="69" spans="3:17" ht="15.75" thickBot="1" x14ac:dyDescent="0.3">
      <c r="C69" s="449" t="s">
        <v>1823</v>
      </c>
      <c r="D69" s="436" t="s">
        <v>1744</v>
      </c>
      <c r="E69" s="431" t="s">
        <v>852</v>
      </c>
      <c r="F69" s="32"/>
      <c r="G69" s="326"/>
      <c r="H69" s="432"/>
      <c r="I69" s="432"/>
      <c r="J69" s="432"/>
      <c r="K69" s="437">
        <v>676</v>
      </c>
      <c r="L69" s="440" t="s">
        <v>1077</v>
      </c>
      <c r="M69" s="432" t="s">
        <v>808</v>
      </c>
      <c r="N69" s="432" t="s">
        <v>808</v>
      </c>
      <c r="O69" s="432" t="s">
        <v>808</v>
      </c>
      <c r="P69" s="432" t="s">
        <v>808</v>
      </c>
      <c r="Q69" s="432" t="s">
        <v>808</v>
      </c>
    </row>
    <row r="70" spans="3:17" ht="15.75" thickBot="1" x14ac:dyDescent="0.3">
      <c r="C70" s="449" t="s">
        <v>1824</v>
      </c>
      <c r="D70" s="436" t="s">
        <v>1745</v>
      </c>
      <c r="E70" s="431" t="s">
        <v>852</v>
      </c>
      <c r="F70" s="32"/>
      <c r="G70" s="326"/>
      <c r="H70" s="432"/>
      <c r="I70" s="432"/>
      <c r="J70" s="432"/>
      <c r="K70" s="437">
        <v>139</v>
      </c>
      <c r="L70" s="438" t="s">
        <v>1077</v>
      </c>
      <c r="M70" s="432" t="s">
        <v>808</v>
      </c>
      <c r="N70" s="432" t="s">
        <v>808</v>
      </c>
      <c r="O70" s="432" t="s">
        <v>808</v>
      </c>
      <c r="P70" s="432" t="s">
        <v>808</v>
      </c>
      <c r="Q70" s="432" t="s">
        <v>808</v>
      </c>
    </row>
    <row r="71" spans="3:17" ht="15.75" thickBot="1" x14ac:dyDescent="0.3">
      <c r="C71" s="449" t="s">
        <v>1825</v>
      </c>
      <c r="D71" s="436" t="s">
        <v>1746</v>
      </c>
      <c r="E71" s="431" t="s">
        <v>852</v>
      </c>
      <c r="F71" s="32"/>
      <c r="G71" s="326"/>
      <c r="H71" s="432"/>
      <c r="I71" s="432"/>
      <c r="J71" s="432"/>
      <c r="K71" s="437">
        <v>261</v>
      </c>
      <c r="L71" s="438" t="s">
        <v>1077</v>
      </c>
      <c r="M71" s="432" t="s">
        <v>808</v>
      </c>
      <c r="N71" s="432" t="s">
        <v>808</v>
      </c>
      <c r="O71" s="432" t="s">
        <v>808</v>
      </c>
      <c r="P71" s="432" t="s">
        <v>808</v>
      </c>
      <c r="Q71" s="432" t="s">
        <v>808</v>
      </c>
    </row>
    <row r="72" spans="3:17" ht="15.75" thickBot="1" x14ac:dyDescent="0.3">
      <c r="C72" s="449" t="s">
        <v>1826</v>
      </c>
      <c r="D72" s="436" t="s">
        <v>1747</v>
      </c>
      <c r="E72" s="431" t="s">
        <v>852</v>
      </c>
      <c r="F72" s="32"/>
      <c r="G72" s="326"/>
      <c r="H72" s="432"/>
      <c r="I72" s="432"/>
      <c r="J72" s="432"/>
      <c r="K72" s="437">
        <v>1053</v>
      </c>
      <c r="L72" s="438" t="s">
        <v>1077</v>
      </c>
      <c r="M72" s="432" t="s">
        <v>808</v>
      </c>
      <c r="N72" s="432" t="s">
        <v>808</v>
      </c>
      <c r="O72" s="432" t="s">
        <v>808</v>
      </c>
      <c r="P72" s="432" t="s">
        <v>808</v>
      </c>
      <c r="Q72" s="432" t="s">
        <v>808</v>
      </c>
    </row>
    <row r="73" spans="3:17" ht="15.75" thickBot="1" x14ac:dyDescent="0.3">
      <c r="C73" s="449" t="s">
        <v>1827</v>
      </c>
      <c r="D73" s="436" t="s">
        <v>1748</v>
      </c>
      <c r="E73" s="431" t="s">
        <v>852</v>
      </c>
      <c r="F73" s="32"/>
      <c r="G73" s="326"/>
      <c r="H73" s="432"/>
      <c r="I73" s="432"/>
      <c r="J73" s="432"/>
      <c r="K73" s="437">
        <v>51</v>
      </c>
      <c r="L73" s="438" t="s">
        <v>1077</v>
      </c>
      <c r="M73" s="432" t="s">
        <v>808</v>
      </c>
      <c r="N73" s="432" t="s">
        <v>808</v>
      </c>
      <c r="O73" s="432" t="s">
        <v>808</v>
      </c>
      <c r="P73" s="432" t="s">
        <v>808</v>
      </c>
      <c r="Q73" s="432" t="s">
        <v>808</v>
      </c>
    </row>
    <row r="74" spans="3:17" ht="15.75" thickBot="1" x14ac:dyDescent="0.3">
      <c r="C74" s="449" t="s">
        <v>1828</v>
      </c>
      <c r="D74" s="436" t="s">
        <v>1749</v>
      </c>
      <c r="E74" s="431" t="s">
        <v>852</v>
      </c>
      <c r="F74" s="32"/>
      <c r="G74" s="326"/>
      <c r="H74" s="432"/>
      <c r="I74" s="432"/>
      <c r="J74" s="432"/>
      <c r="K74" s="437">
        <v>41</v>
      </c>
      <c r="L74" s="438" t="s">
        <v>1077</v>
      </c>
      <c r="M74" s="432" t="s">
        <v>808</v>
      </c>
      <c r="N74" s="432" t="s">
        <v>808</v>
      </c>
      <c r="O74" s="432" t="s">
        <v>808</v>
      </c>
      <c r="P74" s="432" t="s">
        <v>808</v>
      </c>
      <c r="Q74" s="432" t="s">
        <v>808</v>
      </c>
    </row>
    <row r="75" spans="3:17" ht="15.75" thickBot="1" x14ac:dyDescent="0.3">
      <c r="C75" s="449" t="s">
        <v>1829</v>
      </c>
      <c r="D75" s="436" t="s">
        <v>1750</v>
      </c>
      <c r="E75" s="431" t="s">
        <v>852</v>
      </c>
      <c r="F75" s="32"/>
      <c r="G75" s="326"/>
      <c r="H75" s="432"/>
      <c r="I75" s="432"/>
      <c r="J75" s="432"/>
      <c r="K75" s="437">
        <v>243</v>
      </c>
      <c r="L75" s="438" t="s">
        <v>1077</v>
      </c>
      <c r="M75" s="432" t="s">
        <v>808</v>
      </c>
      <c r="N75" s="432" t="s">
        <v>808</v>
      </c>
      <c r="O75" s="432" t="s">
        <v>808</v>
      </c>
      <c r="P75" s="432" t="s">
        <v>808</v>
      </c>
      <c r="Q75" s="432" t="s">
        <v>808</v>
      </c>
    </row>
    <row r="76" spans="3:17" ht="15.75" thickBot="1" x14ac:dyDescent="0.3">
      <c r="C76" s="449" t="s">
        <v>1830</v>
      </c>
      <c r="D76" s="439" t="s">
        <v>1751</v>
      </c>
      <c r="E76" s="431" t="s">
        <v>852</v>
      </c>
      <c r="F76" s="32"/>
      <c r="G76" s="326"/>
      <c r="H76" s="432"/>
      <c r="I76" s="432"/>
      <c r="J76" s="432"/>
      <c r="K76" s="437">
        <v>396</v>
      </c>
      <c r="L76" s="438" t="s">
        <v>1077</v>
      </c>
      <c r="M76" s="432" t="s">
        <v>808</v>
      </c>
      <c r="N76" s="432" t="s">
        <v>808</v>
      </c>
      <c r="O76" s="432" t="s">
        <v>808</v>
      </c>
      <c r="P76" s="432" t="s">
        <v>808</v>
      </c>
      <c r="Q76" s="432" t="s">
        <v>808</v>
      </c>
    </row>
  </sheetData>
  <conditionalFormatting sqref="C2">
    <cfRule type="duplicateValues" dxfId="164" priority="33"/>
  </conditionalFormatting>
  <conditionalFormatting sqref="C3">
    <cfRule type="duplicateValues" dxfId="163" priority="32"/>
  </conditionalFormatting>
  <conditionalFormatting sqref="C32:C34">
    <cfRule type="duplicateValues" dxfId="162" priority="28"/>
  </conditionalFormatting>
  <conditionalFormatting sqref="C32:C34">
    <cfRule type="duplicateValues" dxfId="161" priority="27"/>
  </conditionalFormatting>
  <conditionalFormatting sqref="C5 C8:C9 C13 C17:C20 C24:C26 C22">
    <cfRule type="containsBlanks" dxfId="160" priority="26">
      <formula>LEN(TRIM(C5))=0</formula>
    </cfRule>
  </conditionalFormatting>
  <conditionalFormatting sqref="C4">
    <cfRule type="containsBlanks" dxfId="159" priority="25">
      <formula>LEN(TRIM(C4))=0</formula>
    </cfRule>
  </conditionalFormatting>
  <conditionalFormatting sqref="C16">
    <cfRule type="containsBlanks" dxfId="158" priority="24">
      <formula>LEN(TRIM(C16))=0</formula>
    </cfRule>
  </conditionalFormatting>
  <conditionalFormatting sqref="C30:C31">
    <cfRule type="duplicateValues" dxfId="157" priority="29"/>
  </conditionalFormatting>
  <conditionalFormatting sqref="C30:C31">
    <cfRule type="duplicateValues" dxfId="156" priority="30"/>
  </conditionalFormatting>
  <conditionalFormatting sqref="C28:C29">
    <cfRule type="duplicateValues" dxfId="155" priority="31"/>
  </conditionalFormatting>
  <conditionalFormatting sqref="C23">
    <cfRule type="duplicateValues" dxfId="154" priority="23"/>
  </conditionalFormatting>
  <conditionalFormatting sqref="C23">
    <cfRule type="duplicateValues" dxfId="153" priority="22"/>
  </conditionalFormatting>
  <conditionalFormatting sqref="C23">
    <cfRule type="duplicateValues" dxfId="152" priority="21"/>
  </conditionalFormatting>
  <conditionalFormatting sqref="C23">
    <cfRule type="duplicateValues" dxfId="151" priority="20"/>
  </conditionalFormatting>
  <conditionalFormatting sqref="C23">
    <cfRule type="duplicateValues" dxfId="150" priority="19"/>
  </conditionalFormatting>
  <conditionalFormatting sqref="C23">
    <cfRule type="duplicateValues" dxfId="149" priority="18"/>
  </conditionalFormatting>
  <conditionalFormatting sqref="C23">
    <cfRule type="duplicateValues" dxfId="148" priority="17"/>
  </conditionalFormatting>
  <conditionalFormatting sqref="C23">
    <cfRule type="duplicateValues" dxfId="147" priority="16"/>
  </conditionalFormatting>
  <conditionalFormatting sqref="C36">
    <cfRule type="duplicateValues" dxfId="146" priority="14"/>
  </conditionalFormatting>
  <conditionalFormatting sqref="C37">
    <cfRule type="duplicateValues" dxfId="145" priority="13"/>
  </conditionalFormatting>
  <conditionalFormatting sqref="C38">
    <cfRule type="duplicateValues" dxfId="144" priority="12"/>
  </conditionalFormatting>
  <conditionalFormatting sqref="C39">
    <cfRule type="duplicateValues" dxfId="143" priority="11"/>
  </conditionalFormatting>
  <conditionalFormatting sqref="C40">
    <cfRule type="duplicateValues" dxfId="142" priority="10"/>
  </conditionalFormatting>
  <conditionalFormatting sqref="C41">
    <cfRule type="duplicateValues" dxfId="141" priority="9"/>
  </conditionalFormatting>
  <conditionalFormatting sqref="C35">
    <cfRule type="duplicateValues" dxfId="140" priority="8"/>
  </conditionalFormatting>
  <conditionalFormatting sqref="C42">
    <cfRule type="duplicateValues" dxfId="139" priority="7"/>
  </conditionalFormatting>
  <conditionalFormatting sqref="C43">
    <cfRule type="duplicateValues" dxfId="138" priority="6"/>
  </conditionalFormatting>
  <conditionalFormatting sqref="C43">
    <cfRule type="duplicateValues" dxfId="137" priority="5"/>
  </conditionalFormatting>
  <conditionalFormatting sqref="C35:C42">
    <cfRule type="duplicateValues" dxfId="136" priority="15"/>
  </conditionalFormatting>
  <conditionalFormatting sqref="C6:C7">
    <cfRule type="containsBlanks" dxfId="135" priority="4">
      <formula>LEN(TRIM(C6))=0</formula>
    </cfRule>
  </conditionalFormatting>
  <conditionalFormatting sqref="C10:C12">
    <cfRule type="containsBlanks" dxfId="134" priority="3">
      <formula>LEN(TRIM(C10))=0</formula>
    </cfRule>
  </conditionalFormatting>
  <conditionalFormatting sqref="C15">
    <cfRule type="containsBlanks" dxfId="133" priority="2">
      <formula>LEN(TRIM(C15))=0</formula>
    </cfRule>
  </conditionalFormatting>
  <conditionalFormatting sqref="C14">
    <cfRule type="containsBlanks" dxfId="132" priority="1">
      <formula>LEN(TRIM(C14))=0</formula>
    </cfRule>
  </conditionalFormatting>
  <pageMargins left="0.75" right="0.75" top="1" bottom="1" header="0.5" footer="0.5"/>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enableFormatConditionsCalculation="0">
    <tabColor rgb="FF344D55"/>
  </sheetPr>
  <dimension ref="A1:Q76"/>
  <sheetViews>
    <sheetView topLeftCell="I1" workbookViewId="0">
      <selection activeCell="N1" sqref="N1:Q1048576"/>
    </sheetView>
  </sheetViews>
  <sheetFormatPr defaultColWidth="11.42578125" defaultRowHeight="15" x14ac:dyDescent="0.25"/>
  <cols>
    <col min="1" max="1" width="5.42578125" style="298" hidden="1" customWidth="1"/>
    <col min="2" max="2" width="16.7109375" style="298" hidden="1" customWidth="1"/>
    <col min="3" max="3" width="11.7109375" style="324" customWidth="1"/>
    <col min="4" max="4" width="24.28515625" style="297" customWidth="1"/>
    <col min="5" max="5" width="24.140625" style="295" customWidth="1"/>
    <col min="6" max="6" width="21.42578125" style="297" customWidth="1"/>
    <col min="7" max="7" width="13.28515625" style="295" customWidth="1"/>
    <col min="8" max="8" width="15.7109375" style="296" customWidth="1"/>
    <col min="9" max="9" width="17" style="296" customWidth="1"/>
    <col min="10" max="10" width="11.7109375" style="295" customWidth="1"/>
    <col min="11" max="11" width="13" style="295" customWidth="1"/>
    <col min="12" max="12" width="27.42578125" style="295" customWidth="1"/>
    <col min="13" max="13" width="22.42578125" style="296" customWidth="1"/>
    <col min="14" max="14" width="20.7109375" style="298" customWidth="1"/>
    <col min="15" max="17" width="28.7109375" style="298" customWidth="1"/>
  </cols>
  <sheetData>
    <row r="1" spans="1:17" ht="45" customHeight="1" x14ac:dyDescent="0.4">
      <c r="A1" s="310"/>
      <c r="B1" s="301"/>
      <c r="C1" s="301"/>
      <c r="D1" s="301"/>
      <c r="E1" s="302" t="s">
        <v>1277</v>
      </c>
      <c r="F1" s="302"/>
      <c r="G1" s="303"/>
      <c r="H1" s="304"/>
      <c r="I1" s="303"/>
      <c r="J1" s="303"/>
      <c r="K1" s="303"/>
      <c r="L1" s="303"/>
      <c r="M1" s="304"/>
      <c r="N1" s="301"/>
      <c r="O1" s="301"/>
      <c r="P1" s="301"/>
      <c r="Q1" s="301"/>
    </row>
    <row r="2" spans="1:17" ht="21" x14ac:dyDescent="0.35">
      <c r="A2" s="307"/>
      <c r="B2" s="300"/>
      <c r="C2" s="308" t="s">
        <v>1273</v>
      </c>
      <c r="D2" s="308"/>
      <c r="E2" s="309" t="s">
        <v>1132</v>
      </c>
      <c r="F2" s="309"/>
      <c r="G2" s="309"/>
      <c r="H2" s="457" t="s">
        <v>825</v>
      </c>
      <c r="I2" s="306"/>
      <c r="J2" s="306"/>
      <c r="K2" s="306"/>
      <c r="L2" s="306"/>
      <c r="M2" s="318"/>
      <c r="N2" s="316" t="s">
        <v>1283</v>
      </c>
      <c r="O2" s="316"/>
      <c r="P2" s="316"/>
      <c r="Q2" s="316"/>
    </row>
    <row r="3" spans="1:17" ht="51" x14ac:dyDescent="0.25">
      <c r="A3" s="344"/>
      <c r="B3" s="344"/>
      <c r="C3" s="445" t="s">
        <v>1081</v>
      </c>
      <c r="D3" s="446" t="s">
        <v>1127</v>
      </c>
      <c r="E3" s="446" t="s">
        <v>1132</v>
      </c>
      <c r="F3" s="446" t="s">
        <v>833</v>
      </c>
      <c r="G3" s="446" t="s">
        <v>1193</v>
      </c>
      <c r="H3" s="446" t="s">
        <v>1128</v>
      </c>
      <c r="I3" s="446" t="s">
        <v>1129</v>
      </c>
      <c r="J3" s="446" t="s">
        <v>1130</v>
      </c>
      <c r="K3" s="446" t="s">
        <v>1131</v>
      </c>
      <c r="L3" s="446" t="s">
        <v>843</v>
      </c>
      <c r="M3" s="447" t="s">
        <v>1160</v>
      </c>
      <c r="N3" s="447" t="s">
        <v>1190</v>
      </c>
      <c r="O3" s="447" t="s">
        <v>1181</v>
      </c>
      <c r="P3" s="447" t="s">
        <v>1182</v>
      </c>
      <c r="Q3" s="447" t="s">
        <v>1165</v>
      </c>
    </row>
    <row r="4" spans="1:17" x14ac:dyDescent="0.25">
      <c r="C4" s="348" t="s">
        <v>117</v>
      </c>
      <c r="D4" s="349" t="s">
        <v>118</v>
      </c>
      <c r="E4" s="349" t="s">
        <v>1135</v>
      </c>
      <c r="F4" s="350" t="s">
        <v>1259</v>
      </c>
      <c r="G4" s="351" t="s">
        <v>1260</v>
      </c>
      <c r="H4" s="352">
        <v>11000</v>
      </c>
      <c r="I4" s="353" t="s">
        <v>1452</v>
      </c>
      <c r="J4" s="352">
        <v>9938</v>
      </c>
      <c r="K4" s="352">
        <f>H4+J4</f>
        <v>20938</v>
      </c>
      <c r="L4" s="327" t="s">
        <v>1077</v>
      </c>
      <c r="M4" s="354" t="s">
        <v>808</v>
      </c>
      <c r="N4" s="354" t="s">
        <v>808</v>
      </c>
      <c r="O4" s="354"/>
      <c r="P4" s="354"/>
      <c r="Q4" s="354"/>
    </row>
    <row r="5" spans="1:17" ht="38.25" x14ac:dyDescent="0.25">
      <c r="C5" s="329" t="s">
        <v>17</v>
      </c>
      <c r="D5" s="26" t="s">
        <v>18</v>
      </c>
      <c r="E5" s="26" t="s">
        <v>1137</v>
      </c>
      <c r="F5" s="26" t="s">
        <v>1752</v>
      </c>
      <c r="G5" s="330">
        <v>72692884</v>
      </c>
      <c r="H5" s="333">
        <v>488</v>
      </c>
      <c r="I5" s="360" t="s">
        <v>184</v>
      </c>
      <c r="J5" s="334">
        <v>1124</v>
      </c>
      <c r="K5" s="361">
        <f t="shared" ref="K5:K33" si="0">H5+J5</f>
        <v>1612</v>
      </c>
      <c r="L5" s="331" t="s">
        <v>1844</v>
      </c>
      <c r="M5" s="328" t="s">
        <v>1112</v>
      </c>
      <c r="N5" s="328" t="s">
        <v>846</v>
      </c>
      <c r="O5" s="328" t="s">
        <v>1847</v>
      </c>
      <c r="P5" s="328"/>
      <c r="Q5" s="328"/>
    </row>
    <row r="6" spans="1:17" ht="25.5" x14ac:dyDescent="0.25">
      <c r="C6" s="325" t="s">
        <v>56</v>
      </c>
      <c r="D6" s="332" t="s">
        <v>57</v>
      </c>
      <c r="E6" s="332" t="s">
        <v>852</v>
      </c>
      <c r="F6" s="32" t="s">
        <v>1139</v>
      </c>
      <c r="G6" s="326">
        <v>72506255</v>
      </c>
      <c r="H6" s="334">
        <v>954</v>
      </c>
      <c r="I6" s="360" t="s">
        <v>1753</v>
      </c>
      <c r="J6" s="451">
        <v>43</v>
      </c>
      <c r="K6" s="451">
        <v>714</v>
      </c>
      <c r="L6" s="331" t="s">
        <v>1242</v>
      </c>
      <c r="M6" s="328" t="s">
        <v>1274</v>
      </c>
      <c r="N6" s="328"/>
      <c r="O6" s="328" t="s">
        <v>1467</v>
      </c>
      <c r="P6" s="328" t="s">
        <v>1211</v>
      </c>
      <c r="Q6" s="328"/>
    </row>
    <row r="7" spans="1:17" ht="51" x14ac:dyDescent="0.25">
      <c r="C7" s="325" t="s">
        <v>43</v>
      </c>
      <c r="D7" s="26" t="s">
        <v>1093</v>
      </c>
      <c r="E7" s="26" t="s">
        <v>852</v>
      </c>
      <c r="F7" s="32" t="s">
        <v>1139</v>
      </c>
      <c r="G7" s="326">
        <v>72506255</v>
      </c>
      <c r="H7" s="333">
        <v>1370</v>
      </c>
      <c r="I7" s="360" t="s">
        <v>1753</v>
      </c>
      <c r="J7" s="451"/>
      <c r="K7" s="451">
        <v>602</v>
      </c>
      <c r="L7" s="333" t="s">
        <v>1470</v>
      </c>
      <c r="M7" s="328" t="s">
        <v>1471</v>
      </c>
      <c r="N7" s="328"/>
      <c r="O7" s="328" t="s">
        <v>1477</v>
      </c>
      <c r="P7" s="328"/>
      <c r="Q7" s="328"/>
    </row>
    <row r="8" spans="1:17" ht="38.25" x14ac:dyDescent="0.25">
      <c r="C8" s="325" t="s">
        <v>19</v>
      </c>
      <c r="D8" s="26" t="s">
        <v>1006</v>
      </c>
      <c r="E8" s="26" t="s">
        <v>1137</v>
      </c>
      <c r="F8" s="26" t="s">
        <v>1194</v>
      </c>
      <c r="G8" s="330">
        <v>72155174</v>
      </c>
      <c r="H8" s="333">
        <v>150</v>
      </c>
      <c r="I8" s="360" t="s">
        <v>184</v>
      </c>
      <c r="J8" s="367">
        <v>700</v>
      </c>
      <c r="K8" s="361">
        <f t="shared" si="0"/>
        <v>850</v>
      </c>
      <c r="L8" s="334" t="s">
        <v>1077</v>
      </c>
      <c r="M8" s="328" t="s">
        <v>1254</v>
      </c>
      <c r="N8" s="328" t="s">
        <v>1231</v>
      </c>
      <c r="O8" s="328"/>
      <c r="P8" s="328" t="s">
        <v>1483</v>
      </c>
      <c r="Q8" s="328"/>
    </row>
    <row r="9" spans="1:17" ht="25.5" x14ac:dyDescent="0.25">
      <c r="C9" s="325" t="s">
        <v>23</v>
      </c>
      <c r="D9" s="332" t="s">
        <v>801</v>
      </c>
      <c r="E9" s="332" t="s">
        <v>1137</v>
      </c>
      <c r="F9" s="26" t="s">
        <v>1792</v>
      </c>
      <c r="G9" s="330"/>
      <c r="H9" s="333">
        <v>124</v>
      </c>
      <c r="I9" s="368" t="s">
        <v>184</v>
      </c>
      <c r="J9" s="334">
        <v>2500</v>
      </c>
      <c r="K9" s="361">
        <f t="shared" si="0"/>
        <v>2624</v>
      </c>
      <c r="L9" s="228" t="s">
        <v>1270</v>
      </c>
      <c r="M9" s="328"/>
      <c r="N9" s="328" t="s">
        <v>1493</v>
      </c>
      <c r="O9" s="328" t="s">
        <v>1795</v>
      </c>
      <c r="P9" s="328"/>
      <c r="Q9" s="328"/>
    </row>
    <row r="10" spans="1:17" ht="51" x14ac:dyDescent="0.25">
      <c r="C10" s="325" t="s">
        <v>24</v>
      </c>
      <c r="D10" s="26" t="s">
        <v>25</v>
      </c>
      <c r="E10" s="26" t="s">
        <v>852</v>
      </c>
      <c r="F10" s="32" t="s">
        <v>1139</v>
      </c>
      <c r="G10" s="326">
        <v>72506255</v>
      </c>
      <c r="H10" s="334">
        <v>1853</v>
      </c>
      <c r="I10" s="360" t="s">
        <v>1753</v>
      </c>
      <c r="J10" s="451">
        <v>2247</v>
      </c>
      <c r="K10" s="450">
        <f>H10+J10</f>
        <v>4100</v>
      </c>
      <c r="L10" s="335" t="s">
        <v>1114</v>
      </c>
      <c r="M10" s="328"/>
      <c r="N10" s="328"/>
      <c r="O10" s="328" t="s">
        <v>1498</v>
      </c>
      <c r="P10" s="328"/>
      <c r="Q10" s="328"/>
    </row>
    <row r="11" spans="1:17" ht="76.5" x14ac:dyDescent="0.25">
      <c r="C11" s="325" t="s">
        <v>47</v>
      </c>
      <c r="D11" s="26" t="s">
        <v>48</v>
      </c>
      <c r="E11" s="26" t="s">
        <v>852</v>
      </c>
      <c r="F11" s="32" t="s">
        <v>1139</v>
      </c>
      <c r="G11" s="326">
        <v>72506255</v>
      </c>
      <c r="H11" s="333">
        <v>2255</v>
      </c>
      <c r="I11" s="360" t="s">
        <v>1753</v>
      </c>
      <c r="J11" s="451">
        <v>4515</v>
      </c>
      <c r="K11" s="451">
        <f t="shared" ref="K11:K12" si="1">H11+J11</f>
        <v>6770</v>
      </c>
      <c r="L11" s="335" t="s">
        <v>1115</v>
      </c>
      <c r="M11" s="328"/>
      <c r="N11" s="328"/>
      <c r="O11" s="328"/>
      <c r="P11" s="328"/>
      <c r="Q11" s="328"/>
    </row>
    <row r="12" spans="1:17" ht="14.45" x14ac:dyDescent="0.3">
      <c r="C12" s="325" t="s">
        <v>28</v>
      </c>
      <c r="D12" s="26" t="s">
        <v>1246</v>
      </c>
      <c r="E12" s="26" t="s">
        <v>852</v>
      </c>
      <c r="F12" s="32" t="s">
        <v>1139</v>
      </c>
      <c r="G12" s="326">
        <v>72506255</v>
      </c>
      <c r="H12" s="333">
        <v>76</v>
      </c>
      <c r="I12" s="360" t="s">
        <v>1753</v>
      </c>
      <c r="J12" s="450">
        <v>0</v>
      </c>
      <c r="K12" s="450">
        <f t="shared" si="1"/>
        <v>76</v>
      </c>
      <c r="L12" s="331" t="s">
        <v>1096</v>
      </c>
      <c r="M12" s="328"/>
      <c r="N12" s="328" t="s">
        <v>808</v>
      </c>
      <c r="O12" s="328"/>
      <c r="P12" s="328"/>
      <c r="Q12" s="328"/>
    </row>
    <row r="13" spans="1:17" ht="38.25" x14ac:dyDescent="0.25">
      <c r="C13" s="336" t="s">
        <v>5</v>
      </c>
      <c r="D13" s="26" t="s">
        <v>6</v>
      </c>
      <c r="E13" s="26" t="s">
        <v>1137</v>
      </c>
      <c r="F13" s="26" t="s">
        <v>436</v>
      </c>
      <c r="G13" s="330"/>
      <c r="H13" s="228">
        <v>144</v>
      </c>
      <c r="I13" s="360" t="s">
        <v>184</v>
      </c>
      <c r="J13" s="228">
        <v>255</v>
      </c>
      <c r="K13" s="361">
        <f t="shared" si="0"/>
        <v>399</v>
      </c>
      <c r="L13" s="228" t="s">
        <v>1507</v>
      </c>
      <c r="M13" s="328"/>
      <c r="N13" s="328" t="s">
        <v>1510</v>
      </c>
      <c r="O13" s="328" t="s">
        <v>1855</v>
      </c>
      <c r="P13" s="328" t="s">
        <v>1215</v>
      </c>
      <c r="Q13" s="328"/>
    </row>
    <row r="14" spans="1:17" ht="102" x14ac:dyDescent="0.25">
      <c r="C14" s="325" t="s">
        <v>54</v>
      </c>
      <c r="D14" s="26" t="s">
        <v>55</v>
      </c>
      <c r="E14" s="26" t="s">
        <v>852</v>
      </c>
      <c r="F14" s="32" t="s">
        <v>1139</v>
      </c>
      <c r="G14" s="326">
        <v>72506255</v>
      </c>
      <c r="H14" s="333">
        <v>1818</v>
      </c>
      <c r="I14" s="360" t="s">
        <v>1753</v>
      </c>
      <c r="J14" s="451"/>
      <c r="K14" s="451">
        <v>1000</v>
      </c>
      <c r="L14" s="335" t="s">
        <v>1247</v>
      </c>
      <c r="M14" s="328" t="s">
        <v>1449</v>
      </c>
      <c r="N14" s="328"/>
      <c r="O14" s="328"/>
      <c r="P14" s="328"/>
      <c r="Q14" s="328"/>
    </row>
    <row r="15" spans="1:17" x14ac:dyDescent="0.25">
      <c r="C15" s="325" t="s">
        <v>9</v>
      </c>
      <c r="D15" s="26" t="s">
        <v>10</v>
      </c>
      <c r="E15" s="26" t="s">
        <v>852</v>
      </c>
      <c r="F15" s="32" t="s">
        <v>1139</v>
      </c>
      <c r="G15" s="326">
        <v>72506255</v>
      </c>
      <c r="H15" s="333">
        <v>278</v>
      </c>
      <c r="I15" s="360" t="s">
        <v>1899</v>
      </c>
      <c r="J15" s="450">
        <v>118</v>
      </c>
      <c r="K15" s="450">
        <f t="shared" ref="K15" si="2">H15+J15</f>
        <v>396</v>
      </c>
      <c r="L15" s="339" t="s">
        <v>1077</v>
      </c>
      <c r="M15" s="328"/>
      <c r="N15" s="328"/>
      <c r="O15" s="328"/>
      <c r="P15" s="328"/>
      <c r="Q15" s="328"/>
    </row>
    <row r="16" spans="1:17" ht="25.5" x14ac:dyDescent="0.25">
      <c r="C16" s="336" t="s">
        <v>40</v>
      </c>
      <c r="D16" s="26" t="s">
        <v>41</v>
      </c>
      <c r="E16" s="26" t="s">
        <v>1137</v>
      </c>
      <c r="F16" s="26" t="s">
        <v>1195</v>
      </c>
      <c r="G16" s="330" t="s">
        <v>1251</v>
      </c>
      <c r="H16" s="333">
        <v>157</v>
      </c>
      <c r="I16" s="360" t="s">
        <v>184</v>
      </c>
      <c r="J16" s="333">
        <v>0</v>
      </c>
      <c r="K16" s="361">
        <f t="shared" si="0"/>
        <v>157</v>
      </c>
      <c r="L16" s="228" t="s">
        <v>1242</v>
      </c>
      <c r="M16" s="328" t="s">
        <v>1898</v>
      </c>
      <c r="N16" s="328"/>
      <c r="O16" s="328" t="s">
        <v>1875</v>
      </c>
      <c r="P16" s="328" t="s">
        <v>1125</v>
      </c>
      <c r="Q16" s="328"/>
    </row>
    <row r="17" spans="3:17" ht="38.25" x14ac:dyDescent="0.25">
      <c r="C17" s="340" t="s">
        <v>79</v>
      </c>
      <c r="D17" s="341" t="s">
        <v>1088</v>
      </c>
      <c r="E17" s="341" t="s">
        <v>1144</v>
      </c>
      <c r="F17" s="341" t="s">
        <v>1197</v>
      </c>
      <c r="G17" s="342" t="s">
        <v>1219</v>
      </c>
      <c r="H17" s="375">
        <v>1583</v>
      </c>
      <c r="I17" s="360" t="s">
        <v>184</v>
      </c>
      <c r="J17" s="375">
        <v>604</v>
      </c>
      <c r="K17" s="361">
        <f t="shared" si="0"/>
        <v>2187</v>
      </c>
      <c r="L17" s="331" t="s">
        <v>1077</v>
      </c>
      <c r="M17" s="328"/>
      <c r="N17" s="328" t="s">
        <v>1252</v>
      </c>
      <c r="O17" s="328" t="s">
        <v>1894</v>
      </c>
      <c r="P17" s="328"/>
      <c r="Q17" s="328"/>
    </row>
    <row r="18" spans="3:17" x14ac:dyDescent="0.25">
      <c r="C18" s="340" t="s">
        <v>94</v>
      </c>
      <c r="D18" s="341" t="s">
        <v>821</v>
      </c>
      <c r="E18" s="341" t="s">
        <v>1137</v>
      </c>
      <c r="F18" s="341" t="s">
        <v>1786</v>
      </c>
      <c r="G18" s="342">
        <v>72365608</v>
      </c>
      <c r="H18" s="375">
        <v>60</v>
      </c>
      <c r="I18" s="368" t="s">
        <v>184</v>
      </c>
      <c r="J18" s="378">
        <v>3809</v>
      </c>
      <c r="K18" s="361">
        <f t="shared" si="0"/>
        <v>3869</v>
      </c>
      <c r="L18" s="331" t="s">
        <v>1761</v>
      </c>
      <c r="M18" s="26"/>
      <c r="N18" s="26" t="s">
        <v>1788</v>
      </c>
      <c r="O18" s="26" t="s">
        <v>1787</v>
      </c>
      <c r="P18" s="26"/>
      <c r="Q18" s="26"/>
    </row>
    <row r="19" spans="3:17" ht="51" x14ac:dyDescent="0.25">
      <c r="C19" s="340" t="s">
        <v>96</v>
      </c>
      <c r="D19" s="341" t="s">
        <v>97</v>
      </c>
      <c r="E19" s="341" t="s">
        <v>1137</v>
      </c>
      <c r="F19" s="341" t="s">
        <v>1783</v>
      </c>
      <c r="G19" s="342">
        <v>72223626</v>
      </c>
      <c r="H19" s="375">
        <v>164</v>
      </c>
      <c r="I19" s="368" t="s">
        <v>184</v>
      </c>
      <c r="J19" s="375">
        <v>3826</v>
      </c>
      <c r="K19" s="361">
        <f t="shared" si="0"/>
        <v>3990</v>
      </c>
      <c r="L19" s="331" t="s">
        <v>1077</v>
      </c>
      <c r="M19" s="228" t="s">
        <v>1060</v>
      </c>
      <c r="N19" s="328" t="s">
        <v>1784</v>
      </c>
      <c r="O19" s="328" t="s">
        <v>1785</v>
      </c>
      <c r="P19" s="328"/>
      <c r="Q19" s="328"/>
    </row>
    <row r="20" spans="3:17" ht="25.5" x14ac:dyDescent="0.25">
      <c r="C20" s="340" t="s">
        <v>98</v>
      </c>
      <c r="D20" s="341" t="s">
        <v>1036</v>
      </c>
      <c r="E20" s="341" t="s">
        <v>1137</v>
      </c>
      <c r="F20" s="26" t="s">
        <v>1779</v>
      </c>
      <c r="G20" s="330">
        <v>72687688</v>
      </c>
      <c r="H20" s="375">
        <v>199</v>
      </c>
      <c r="I20" s="368" t="s">
        <v>184</v>
      </c>
      <c r="J20" s="331">
        <v>230</v>
      </c>
      <c r="K20" s="361">
        <f t="shared" si="0"/>
        <v>429</v>
      </c>
      <c r="L20" s="331" t="s">
        <v>1077</v>
      </c>
      <c r="M20" s="228"/>
      <c r="N20" s="328" t="s">
        <v>1549</v>
      </c>
      <c r="O20" s="328" t="s">
        <v>1883</v>
      </c>
      <c r="P20" s="328"/>
      <c r="Q20" s="328"/>
    </row>
    <row r="21" spans="3:17" ht="38.25" x14ac:dyDescent="0.25">
      <c r="C21" s="26" t="s">
        <v>114</v>
      </c>
      <c r="D21" s="26" t="s">
        <v>115</v>
      </c>
      <c r="E21" s="26" t="s">
        <v>1137</v>
      </c>
      <c r="F21" s="26" t="s">
        <v>436</v>
      </c>
      <c r="G21" s="330"/>
      <c r="H21" s="228">
        <v>70</v>
      </c>
      <c r="I21" s="368" t="s">
        <v>184</v>
      </c>
      <c r="J21" s="228">
        <v>113</v>
      </c>
      <c r="K21" s="361">
        <f t="shared" si="0"/>
        <v>183</v>
      </c>
      <c r="L21" s="228" t="s">
        <v>1761</v>
      </c>
      <c r="M21" s="328" t="s">
        <v>1026</v>
      </c>
      <c r="N21" s="328" t="s">
        <v>1213</v>
      </c>
      <c r="O21" s="328" t="s">
        <v>1873</v>
      </c>
      <c r="P21" s="328" t="s">
        <v>1565</v>
      </c>
      <c r="Q21" s="328"/>
    </row>
    <row r="22" spans="3:17" ht="38.25" x14ac:dyDescent="0.25">
      <c r="C22" s="340" t="s">
        <v>805</v>
      </c>
      <c r="D22" s="26" t="s">
        <v>812</v>
      </c>
      <c r="E22" s="26" t="s">
        <v>1144</v>
      </c>
      <c r="F22" s="26" t="s">
        <v>1197</v>
      </c>
      <c r="G22" s="330" t="s">
        <v>1219</v>
      </c>
      <c r="H22" s="228">
        <v>75</v>
      </c>
      <c r="I22" s="360" t="s">
        <v>184</v>
      </c>
      <c r="J22" s="228">
        <v>6</v>
      </c>
      <c r="K22" s="361">
        <f t="shared" si="0"/>
        <v>81</v>
      </c>
      <c r="L22" s="331" t="s">
        <v>1077</v>
      </c>
      <c r="M22" s="328" t="s">
        <v>1079</v>
      </c>
      <c r="N22" s="328" t="s">
        <v>1213</v>
      </c>
      <c r="O22" s="328"/>
      <c r="P22" s="328" t="s">
        <v>1125</v>
      </c>
      <c r="Q22" s="328"/>
    </row>
    <row r="23" spans="3:17" ht="38.25" x14ac:dyDescent="0.25">
      <c r="C23" s="23" t="s">
        <v>831</v>
      </c>
      <c r="D23" s="228" t="s">
        <v>1003</v>
      </c>
      <c r="E23" s="228" t="s">
        <v>1137</v>
      </c>
      <c r="F23" s="237" t="s">
        <v>1198</v>
      </c>
      <c r="G23" s="237">
        <v>75118185</v>
      </c>
      <c r="H23" s="228">
        <v>318</v>
      </c>
      <c r="I23" s="360" t="s">
        <v>184</v>
      </c>
      <c r="J23" s="228">
        <v>0</v>
      </c>
      <c r="K23" s="334">
        <v>410</v>
      </c>
      <c r="L23" s="228" t="s">
        <v>1077</v>
      </c>
      <c r="M23" s="328"/>
      <c r="N23" s="328" t="s">
        <v>1213</v>
      </c>
      <c r="O23" s="328" t="s">
        <v>1868</v>
      </c>
      <c r="P23" s="328"/>
      <c r="Q23" s="328"/>
    </row>
    <row r="24" spans="3:17" ht="25.5" x14ac:dyDescent="0.25">
      <c r="C24" s="340" t="s">
        <v>972</v>
      </c>
      <c r="D24" s="26" t="s">
        <v>993</v>
      </c>
      <c r="E24" s="26" t="s">
        <v>1137</v>
      </c>
      <c r="F24" s="26" t="s">
        <v>1777</v>
      </c>
      <c r="G24" s="330"/>
      <c r="H24" s="228">
        <v>122</v>
      </c>
      <c r="I24" s="360" t="s">
        <v>184</v>
      </c>
      <c r="J24" s="228">
        <v>162</v>
      </c>
      <c r="K24" s="334">
        <f t="shared" ref="K24:K25" si="3">H24+J24</f>
        <v>284</v>
      </c>
      <c r="L24" s="228" t="s">
        <v>1761</v>
      </c>
      <c r="M24" s="344"/>
      <c r="N24" s="328" t="s">
        <v>1213</v>
      </c>
      <c r="O24" s="328" t="s">
        <v>1883</v>
      </c>
      <c r="P24" s="328" t="s">
        <v>1257</v>
      </c>
      <c r="Q24" s="328"/>
    </row>
    <row r="25" spans="3:17" ht="25.5" x14ac:dyDescent="0.25">
      <c r="C25" s="340" t="s">
        <v>973</v>
      </c>
      <c r="D25" s="345" t="s">
        <v>1090</v>
      </c>
      <c r="E25" s="345" t="s">
        <v>1137</v>
      </c>
      <c r="F25" s="26" t="s">
        <v>1199</v>
      </c>
      <c r="G25" s="330">
        <v>75502218</v>
      </c>
      <c r="H25" s="228">
        <v>155</v>
      </c>
      <c r="I25" s="368" t="s">
        <v>184</v>
      </c>
      <c r="J25" s="386">
        <v>404</v>
      </c>
      <c r="K25" s="334">
        <f t="shared" si="3"/>
        <v>559</v>
      </c>
      <c r="L25" s="331" t="s">
        <v>1077</v>
      </c>
      <c r="M25" s="26"/>
      <c r="N25" s="328" t="s">
        <v>1539</v>
      </c>
      <c r="O25" s="328"/>
      <c r="P25" s="328" t="s">
        <v>1125</v>
      </c>
      <c r="Q25" s="328"/>
    </row>
    <row r="26" spans="3:17" ht="102" x14ac:dyDescent="0.25">
      <c r="C26" s="346" t="s">
        <v>974</v>
      </c>
      <c r="D26" s="26" t="s">
        <v>1092</v>
      </c>
      <c r="E26" s="345" t="s">
        <v>1137</v>
      </c>
      <c r="F26" s="26" t="s">
        <v>1778</v>
      </c>
      <c r="G26" s="330">
        <v>72264354</v>
      </c>
      <c r="H26" s="228">
        <v>697</v>
      </c>
      <c r="I26" s="368" t="s">
        <v>184</v>
      </c>
      <c r="J26" s="228">
        <v>2050</v>
      </c>
      <c r="K26" s="361">
        <v>2754</v>
      </c>
      <c r="L26" s="228" t="s">
        <v>1077</v>
      </c>
      <c r="M26" s="328" t="s">
        <v>1582</v>
      </c>
      <c r="N26" s="328" t="s">
        <v>846</v>
      </c>
      <c r="O26" s="328" t="s">
        <v>1881</v>
      </c>
      <c r="P26" s="328"/>
      <c r="Q26" s="328"/>
    </row>
    <row r="27" spans="3:17" ht="38.25" x14ac:dyDescent="0.25">
      <c r="C27" s="230" t="s">
        <v>979</v>
      </c>
      <c r="D27" s="332" t="s">
        <v>1086</v>
      </c>
      <c r="E27" s="332" t="s">
        <v>1137</v>
      </c>
      <c r="F27" s="26" t="s">
        <v>1752</v>
      </c>
      <c r="G27" s="26">
        <v>72692884</v>
      </c>
      <c r="H27" s="228">
        <v>42</v>
      </c>
      <c r="I27" s="360" t="s">
        <v>184</v>
      </c>
      <c r="J27" s="228">
        <v>7</v>
      </c>
      <c r="K27" s="361">
        <f>H27+J27</f>
        <v>49</v>
      </c>
      <c r="L27" s="238" t="s">
        <v>1754</v>
      </c>
      <c r="M27" s="328"/>
      <c r="N27" s="328"/>
      <c r="O27" s="328" t="s">
        <v>1759</v>
      </c>
      <c r="P27" s="328" t="s">
        <v>1084</v>
      </c>
      <c r="Q27" s="328"/>
    </row>
    <row r="28" spans="3:17" ht="25.5" x14ac:dyDescent="0.25">
      <c r="C28" s="230" t="s">
        <v>980</v>
      </c>
      <c r="D28" s="26" t="s">
        <v>1091</v>
      </c>
      <c r="E28" s="26" t="s">
        <v>1137</v>
      </c>
      <c r="F28" s="26" t="s">
        <v>1200</v>
      </c>
      <c r="G28" s="26">
        <v>75404463</v>
      </c>
      <c r="H28" s="228">
        <v>0</v>
      </c>
      <c r="I28" s="368" t="s">
        <v>1596</v>
      </c>
      <c r="J28" s="228">
        <v>0</v>
      </c>
      <c r="K28" s="361">
        <f t="shared" si="0"/>
        <v>0</v>
      </c>
      <c r="L28" s="228" t="s">
        <v>1597</v>
      </c>
      <c r="M28" s="328"/>
      <c r="N28" s="328" t="s">
        <v>1252</v>
      </c>
      <c r="O28" s="328" t="s">
        <v>1253</v>
      </c>
      <c r="P28" s="328"/>
      <c r="Q28" s="328"/>
    </row>
    <row r="29" spans="3:17" x14ac:dyDescent="0.25">
      <c r="C29" s="387" t="s">
        <v>1120</v>
      </c>
      <c r="D29" s="26" t="s">
        <v>1017</v>
      </c>
      <c r="E29" s="26" t="s">
        <v>1137</v>
      </c>
      <c r="F29" s="26" t="s">
        <v>1196</v>
      </c>
      <c r="G29" s="26">
        <v>72646477</v>
      </c>
      <c r="H29" s="228">
        <v>0</v>
      </c>
      <c r="I29" s="360" t="s">
        <v>184</v>
      </c>
      <c r="J29" s="228">
        <v>370</v>
      </c>
      <c r="K29" s="361">
        <f t="shared" si="0"/>
        <v>370</v>
      </c>
      <c r="L29" s="228" t="s">
        <v>1270</v>
      </c>
      <c r="M29" s="328"/>
      <c r="N29" s="328" t="s">
        <v>1213</v>
      </c>
      <c r="O29" s="343" t="s">
        <v>1801</v>
      </c>
      <c r="P29" s="343"/>
      <c r="Q29" s="343"/>
    </row>
    <row r="30" spans="3:17" ht="38.25" x14ac:dyDescent="0.25">
      <c r="C30" s="230" t="s">
        <v>1105</v>
      </c>
      <c r="D30" s="26" t="s">
        <v>1095</v>
      </c>
      <c r="E30" s="26" t="s">
        <v>1137</v>
      </c>
      <c r="F30" s="26" t="s">
        <v>1770</v>
      </c>
      <c r="G30" s="26">
        <v>72763607</v>
      </c>
      <c r="H30" s="228">
        <v>0</v>
      </c>
      <c r="I30" s="368" t="s">
        <v>184</v>
      </c>
      <c r="J30" s="228">
        <v>272</v>
      </c>
      <c r="K30" s="361">
        <v>165</v>
      </c>
      <c r="L30" s="228" t="s">
        <v>1904</v>
      </c>
      <c r="M30" s="228" t="s">
        <v>1103</v>
      </c>
      <c r="N30" s="328" t="s">
        <v>1771</v>
      </c>
      <c r="O30" s="337" t="s">
        <v>1772</v>
      </c>
      <c r="P30" s="337" t="s">
        <v>1125</v>
      </c>
      <c r="Q30" s="337"/>
    </row>
    <row r="31" spans="3:17" ht="25.5" x14ac:dyDescent="0.25">
      <c r="C31" s="230" t="s">
        <v>1116</v>
      </c>
      <c r="D31" s="26" t="s">
        <v>1107</v>
      </c>
      <c r="E31" s="26" t="s">
        <v>1137</v>
      </c>
      <c r="F31" s="26" t="s">
        <v>436</v>
      </c>
      <c r="G31" s="26">
        <v>72267692</v>
      </c>
      <c r="H31" s="228">
        <v>0</v>
      </c>
      <c r="I31" s="360" t="s">
        <v>184</v>
      </c>
      <c r="J31" s="228">
        <v>62</v>
      </c>
      <c r="K31" s="361">
        <f t="shared" si="0"/>
        <v>62</v>
      </c>
      <c r="L31" s="228" t="s">
        <v>1761</v>
      </c>
      <c r="M31" s="328"/>
      <c r="N31" s="328" t="s">
        <v>1603</v>
      </c>
      <c r="O31" s="328" t="s">
        <v>1764</v>
      </c>
      <c r="P31" s="328" t="s">
        <v>1765</v>
      </c>
      <c r="Q31" s="328"/>
    </row>
    <row r="32" spans="3:17" ht="63.75" x14ac:dyDescent="0.25">
      <c r="C32" s="230" t="s">
        <v>1117</v>
      </c>
      <c r="D32" s="26" t="s">
        <v>1106</v>
      </c>
      <c r="E32" s="26" t="s">
        <v>1137</v>
      </c>
      <c r="F32" s="26" t="s">
        <v>1196</v>
      </c>
      <c r="G32" s="26">
        <v>72646477</v>
      </c>
      <c r="H32" s="228">
        <v>0</v>
      </c>
      <c r="I32" s="360" t="s">
        <v>184</v>
      </c>
      <c r="J32" s="228">
        <v>317</v>
      </c>
      <c r="K32" s="361">
        <f t="shared" si="0"/>
        <v>317</v>
      </c>
      <c r="L32" s="228" t="s">
        <v>1606</v>
      </c>
      <c r="M32" s="328" t="s">
        <v>1607</v>
      </c>
      <c r="N32" s="328" t="s">
        <v>1213</v>
      </c>
      <c r="O32" s="328" t="s">
        <v>1896</v>
      </c>
      <c r="P32" s="328"/>
      <c r="Q32" s="328"/>
    </row>
    <row r="33" spans="3:17" ht="25.5" x14ac:dyDescent="0.25">
      <c r="C33" s="389" t="s">
        <v>1118</v>
      </c>
      <c r="D33" s="111" t="s">
        <v>1109</v>
      </c>
      <c r="E33" s="111" t="s">
        <v>1137</v>
      </c>
      <c r="F33" s="111" t="s">
        <v>1770</v>
      </c>
      <c r="G33" s="111">
        <v>72763607</v>
      </c>
      <c r="H33" s="240">
        <v>0</v>
      </c>
      <c r="I33" s="360" t="s">
        <v>184</v>
      </c>
      <c r="J33" s="240">
        <v>260</v>
      </c>
      <c r="K33" s="390">
        <f t="shared" si="0"/>
        <v>260</v>
      </c>
      <c r="L33" s="228" t="s">
        <v>1242</v>
      </c>
      <c r="M33" s="391"/>
      <c r="N33" s="391" t="s">
        <v>1213</v>
      </c>
      <c r="O33" s="391" t="s">
        <v>1083</v>
      </c>
      <c r="P33" s="391" t="s">
        <v>1125</v>
      </c>
      <c r="Q33" s="391"/>
    </row>
    <row r="34" spans="3:17" ht="25.5" x14ac:dyDescent="0.25">
      <c r="C34" s="389" t="s">
        <v>28</v>
      </c>
      <c r="D34" s="111" t="s">
        <v>1614</v>
      </c>
      <c r="E34" s="111" t="s">
        <v>1137</v>
      </c>
      <c r="F34" s="111" t="s">
        <v>1615</v>
      </c>
      <c r="G34" s="111">
        <v>75393136</v>
      </c>
      <c r="H34" s="240">
        <v>0</v>
      </c>
      <c r="I34" s="360" t="s">
        <v>184</v>
      </c>
      <c r="J34" s="240">
        <v>0</v>
      </c>
      <c r="K34" s="390">
        <v>0</v>
      </c>
      <c r="L34" s="240" t="s">
        <v>1616</v>
      </c>
      <c r="M34" s="391"/>
      <c r="N34" s="391"/>
      <c r="O34" s="391"/>
      <c r="P34" s="391"/>
      <c r="Q34" s="391"/>
    </row>
    <row r="35" spans="3:17" x14ac:dyDescent="0.25">
      <c r="C35" s="230" t="s">
        <v>1618</v>
      </c>
      <c r="D35" s="238" t="s">
        <v>1619</v>
      </c>
      <c r="E35" s="26" t="s">
        <v>1137</v>
      </c>
      <c r="F35" s="238"/>
      <c r="G35" s="26"/>
      <c r="H35" s="228"/>
      <c r="I35" s="395" t="s">
        <v>1620</v>
      </c>
      <c r="J35" s="228"/>
      <c r="K35" s="396">
        <v>25</v>
      </c>
      <c r="L35" s="397" t="s">
        <v>1077</v>
      </c>
      <c r="M35" s="228"/>
      <c r="N35" s="401"/>
      <c r="O35" s="401"/>
      <c r="P35" s="328"/>
      <c r="Q35" s="328"/>
    </row>
    <row r="36" spans="3:17" ht="94.5" x14ac:dyDescent="0.25">
      <c r="C36" s="230" t="s">
        <v>1623</v>
      </c>
      <c r="D36" s="238" t="s">
        <v>1624</v>
      </c>
      <c r="E36" s="26" t="s">
        <v>1137</v>
      </c>
      <c r="F36" s="238"/>
      <c r="G36" s="26"/>
      <c r="H36" s="228"/>
      <c r="I36" s="395" t="s">
        <v>1620</v>
      </c>
      <c r="J36" s="228"/>
      <c r="K36" s="402">
        <v>629</v>
      </c>
      <c r="L36" s="403" t="s">
        <v>1625</v>
      </c>
      <c r="M36" s="228"/>
      <c r="N36" s="406" t="s">
        <v>1628</v>
      </c>
      <c r="O36" s="406" t="s">
        <v>1629</v>
      </c>
      <c r="P36" s="328"/>
      <c r="Q36" s="328"/>
    </row>
    <row r="37" spans="3:17" ht="15.75" x14ac:dyDescent="0.25">
      <c r="C37" s="230" t="s">
        <v>1632</v>
      </c>
      <c r="D37" s="238" t="s">
        <v>1633</v>
      </c>
      <c r="E37" s="26" t="s">
        <v>1137</v>
      </c>
      <c r="F37" s="238"/>
      <c r="G37" s="26"/>
      <c r="H37" s="228"/>
      <c r="I37" s="407" t="s">
        <v>1634</v>
      </c>
      <c r="J37" s="228"/>
      <c r="K37" s="402">
        <v>536</v>
      </c>
      <c r="L37" s="408" t="s">
        <v>1270</v>
      </c>
      <c r="M37" s="228"/>
      <c r="N37" s="411"/>
      <c r="O37" s="411"/>
      <c r="P37" s="328"/>
      <c r="Q37" s="328"/>
    </row>
    <row r="38" spans="3:17" ht="38.25" x14ac:dyDescent="0.25">
      <c r="C38" s="230" t="s">
        <v>1639</v>
      </c>
      <c r="D38" s="238" t="s">
        <v>1640</v>
      </c>
      <c r="E38" s="26" t="s">
        <v>1137</v>
      </c>
      <c r="F38" s="238"/>
      <c r="G38" s="26"/>
      <c r="H38" s="228"/>
      <c r="I38" s="395" t="s">
        <v>1641</v>
      </c>
      <c r="J38" s="228"/>
      <c r="K38" s="396">
        <v>1078</v>
      </c>
      <c r="L38" s="332" t="s">
        <v>1077</v>
      </c>
      <c r="M38" s="228"/>
      <c r="N38" s="411" t="s">
        <v>1644</v>
      </c>
      <c r="O38" s="411" t="s">
        <v>1645</v>
      </c>
      <c r="P38" s="328"/>
      <c r="Q38" s="328"/>
    </row>
    <row r="39" spans="3:17" x14ac:dyDescent="0.25">
      <c r="C39" s="230" t="s">
        <v>1646</v>
      </c>
      <c r="D39" s="238" t="s">
        <v>1647</v>
      </c>
      <c r="E39" s="26" t="s">
        <v>1137</v>
      </c>
      <c r="F39" s="238"/>
      <c r="G39" s="26"/>
      <c r="H39" s="228"/>
      <c r="I39" s="395" t="s">
        <v>1648</v>
      </c>
      <c r="J39" s="228"/>
      <c r="K39" s="228">
        <v>86</v>
      </c>
      <c r="L39" s="328" t="s">
        <v>1077</v>
      </c>
      <c r="M39" s="228"/>
      <c r="N39" s="411"/>
      <c r="O39" s="411"/>
      <c r="P39" s="328"/>
      <c r="Q39" s="328"/>
    </row>
    <row r="40" spans="3:17" x14ac:dyDescent="0.25">
      <c r="C40" s="230" t="s">
        <v>1651</v>
      </c>
      <c r="D40" s="238" t="s">
        <v>1652</v>
      </c>
      <c r="E40" s="26" t="s">
        <v>1137</v>
      </c>
      <c r="F40" s="238"/>
      <c r="G40" s="26"/>
      <c r="H40" s="228"/>
      <c r="I40" s="395" t="s">
        <v>1648</v>
      </c>
      <c r="J40" s="228"/>
      <c r="K40" s="396">
        <v>189</v>
      </c>
      <c r="L40" s="367" t="s">
        <v>1077</v>
      </c>
      <c r="M40" s="228"/>
      <c r="N40" s="411"/>
      <c r="O40" s="411"/>
      <c r="P40" s="328"/>
      <c r="Q40" s="328"/>
    </row>
    <row r="41" spans="3:17" x14ac:dyDescent="0.25">
      <c r="C41" s="230" t="s">
        <v>1655</v>
      </c>
      <c r="D41" s="238" t="s">
        <v>1656</v>
      </c>
      <c r="E41" s="26" t="s">
        <v>1137</v>
      </c>
      <c r="F41" s="238"/>
      <c r="G41" s="26"/>
      <c r="H41" s="228"/>
      <c r="I41" s="395" t="s">
        <v>1657</v>
      </c>
      <c r="J41" s="228"/>
      <c r="K41" s="396">
        <v>1312</v>
      </c>
      <c r="L41" s="332" t="s">
        <v>1077</v>
      </c>
      <c r="M41" s="228"/>
      <c r="N41" s="411"/>
      <c r="O41" s="411"/>
      <c r="P41" s="328"/>
      <c r="Q41" s="328"/>
    </row>
    <row r="42" spans="3:17" ht="25.5" x14ac:dyDescent="0.25">
      <c r="C42" s="230" t="s">
        <v>1662</v>
      </c>
      <c r="D42" s="238" t="s">
        <v>1663</v>
      </c>
      <c r="E42" s="26" t="s">
        <v>1137</v>
      </c>
      <c r="F42" s="238"/>
      <c r="G42" s="26"/>
      <c r="H42" s="228"/>
      <c r="I42" s="395" t="s">
        <v>1657</v>
      </c>
      <c r="J42" s="228"/>
      <c r="K42" s="396">
        <v>18</v>
      </c>
      <c r="L42" s="332" t="s">
        <v>1077</v>
      </c>
      <c r="M42" s="228"/>
      <c r="N42" s="411"/>
      <c r="O42" s="411"/>
      <c r="P42" s="328"/>
      <c r="Q42" s="328"/>
    </row>
    <row r="43" spans="3:17" x14ac:dyDescent="0.25">
      <c r="C43" s="230" t="s">
        <v>1666</v>
      </c>
      <c r="D43" s="238" t="s">
        <v>1667</v>
      </c>
      <c r="E43" s="26" t="s">
        <v>1137</v>
      </c>
      <c r="F43" s="238"/>
      <c r="G43" s="26"/>
      <c r="H43" s="228"/>
      <c r="I43" s="368" t="s">
        <v>1668</v>
      </c>
      <c r="J43" s="228"/>
      <c r="K43" s="396"/>
      <c r="L43" s="337" t="s">
        <v>1669</v>
      </c>
      <c r="M43" s="228"/>
      <c r="N43" s="411"/>
      <c r="O43" s="411"/>
      <c r="P43" s="328"/>
      <c r="Q43" s="328"/>
    </row>
    <row r="44" spans="3:17" x14ac:dyDescent="0.25">
      <c r="C44" s="230" t="s">
        <v>1670</v>
      </c>
      <c r="D44" s="238" t="s">
        <v>1671</v>
      </c>
      <c r="E44" s="26" t="s">
        <v>1137</v>
      </c>
      <c r="F44" s="238" t="s">
        <v>1672</v>
      </c>
      <c r="G44" s="26"/>
      <c r="H44" s="228"/>
      <c r="I44" s="228"/>
      <c r="J44" s="228"/>
      <c r="K44" s="367">
        <v>2800</v>
      </c>
      <c r="L44" s="415"/>
      <c r="M44" s="228"/>
      <c r="N44" s="328"/>
      <c r="O44" s="328"/>
      <c r="P44" s="328"/>
      <c r="Q44" s="328"/>
    </row>
    <row r="45" spans="3:17" x14ac:dyDescent="0.25">
      <c r="C45" s="230" t="s">
        <v>1673</v>
      </c>
      <c r="D45" s="238" t="s">
        <v>1674</v>
      </c>
      <c r="E45" s="26" t="s">
        <v>1137</v>
      </c>
      <c r="F45" s="238" t="s">
        <v>1672</v>
      </c>
      <c r="G45" s="26"/>
      <c r="H45" s="228"/>
      <c r="I45" s="228"/>
      <c r="J45" s="228"/>
      <c r="K45" s="367">
        <v>4035</v>
      </c>
      <c r="L45" s="415"/>
      <c r="M45" s="228"/>
      <c r="N45" s="328"/>
      <c r="O45" s="328"/>
      <c r="P45" s="328"/>
      <c r="Q45" s="328"/>
    </row>
    <row r="46" spans="3:17" ht="126" x14ac:dyDescent="0.25">
      <c r="C46" s="230" t="s">
        <v>1675</v>
      </c>
      <c r="D46" s="238" t="s">
        <v>1676</v>
      </c>
      <c r="E46" s="26" t="s">
        <v>851</v>
      </c>
      <c r="F46" s="238" t="s">
        <v>1672</v>
      </c>
      <c r="G46" s="26"/>
      <c r="H46" s="228"/>
      <c r="I46" s="416" t="s">
        <v>1677</v>
      </c>
      <c r="J46" s="228"/>
      <c r="K46" s="417">
        <v>2417</v>
      </c>
      <c r="L46" s="418" t="s">
        <v>1678</v>
      </c>
      <c r="M46" s="418" t="s">
        <v>1679</v>
      </c>
      <c r="N46" s="328"/>
      <c r="O46" s="418" t="s">
        <v>1691</v>
      </c>
      <c r="P46" s="418" t="s">
        <v>1692</v>
      </c>
      <c r="Q46" s="420"/>
    </row>
    <row r="47" spans="3:17" ht="25.5" x14ac:dyDescent="0.25">
      <c r="C47" s="230" t="s">
        <v>1697</v>
      </c>
      <c r="D47" s="238" t="s">
        <v>1698</v>
      </c>
      <c r="E47" s="26" t="s">
        <v>1137</v>
      </c>
      <c r="F47" s="238" t="s">
        <v>1672</v>
      </c>
      <c r="G47" s="26"/>
      <c r="H47" s="228"/>
      <c r="I47" s="228"/>
      <c r="J47" s="228"/>
      <c r="K47" s="367">
        <v>90</v>
      </c>
      <c r="L47" s="415"/>
      <c r="M47" s="228"/>
      <c r="N47" s="328"/>
      <c r="O47" s="328"/>
      <c r="P47" s="328"/>
      <c r="Q47" s="328"/>
    </row>
    <row r="48" spans="3:17" ht="110.25" x14ac:dyDescent="0.25">
      <c r="C48" s="389" t="s">
        <v>1699</v>
      </c>
      <c r="D48" s="422" t="s">
        <v>1700</v>
      </c>
      <c r="E48" s="111" t="s">
        <v>851</v>
      </c>
      <c r="F48" s="422" t="s">
        <v>1672</v>
      </c>
      <c r="G48" s="111"/>
      <c r="H48" s="240"/>
      <c r="I48" s="423" t="s">
        <v>1677</v>
      </c>
      <c r="J48" s="240"/>
      <c r="K48" s="424">
        <v>2661</v>
      </c>
      <c r="L48" s="425" t="s">
        <v>1701</v>
      </c>
      <c r="M48" s="425" t="s">
        <v>1702</v>
      </c>
      <c r="N48" s="391"/>
      <c r="O48" s="425"/>
      <c r="P48" s="425" t="s">
        <v>1692</v>
      </c>
      <c r="Q48" s="428"/>
    </row>
    <row r="49" spans="3:17" ht="45" x14ac:dyDescent="0.25">
      <c r="C49" s="449" t="s">
        <v>1803</v>
      </c>
      <c r="D49" s="430" t="s">
        <v>1715</v>
      </c>
      <c r="E49" s="431" t="s">
        <v>852</v>
      </c>
      <c r="F49" s="32"/>
      <c r="G49" s="326"/>
      <c r="H49" s="432"/>
      <c r="I49" s="432"/>
      <c r="J49" s="432"/>
      <c r="K49" s="433">
        <v>7015</v>
      </c>
      <c r="L49" s="434" t="s">
        <v>1716</v>
      </c>
      <c r="M49" s="432" t="s">
        <v>808</v>
      </c>
      <c r="N49" s="432" t="s">
        <v>808</v>
      </c>
      <c r="O49" s="432" t="s">
        <v>808</v>
      </c>
      <c r="P49" s="432" t="s">
        <v>808</v>
      </c>
      <c r="Q49" s="432" t="s">
        <v>808</v>
      </c>
    </row>
    <row r="50" spans="3:17" ht="75" x14ac:dyDescent="0.25">
      <c r="C50" s="449" t="s">
        <v>1804</v>
      </c>
      <c r="D50" s="430" t="s">
        <v>1717</v>
      </c>
      <c r="E50" s="431" t="s">
        <v>852</v>
      </c>
      <c r="F50" s="32"/>
      <c r="G50" s="326"/>
      <c r="H50" s="432"/>
      <c r="I50" s="432"/>
      <c r="J50" s="432"/>
      <c r="K50" s="433">
        <v>2755</v>
      </c>
      <c r="L50" s="434" t="s">
        <v>1718</v>
      </c>
      <c r="M50" s="432" t="s">
        <v>808</v>
      </c>
      <c r="N50" s="432" t="s">
        <v>808</v>
      </c>
      <c r="O50" s="432" t="s">
        <v>808</v>
      </c>
      <c r="P50" s="432" t="s">
        <v>808</v>
      </c>
      <c r="Q50" s="432" t="s">
        <v>808</v>
      </c>
    </row>
    <row r="51" spans="3:17" ht="75" x14ac:dyDescent="0.25">
      <c r="C51" s="449" t="s">
        <v>1805</v>
      </c>
      <c r="D51" s="430" t="s">
        <v>1719</v>
      </c>
      <c r="E51" s="431" t="s">
        <v>852</v>
      </c>
      <c r="F51" s="32"/>
      <c r="G51" s="326"/>
      <c r="H51" s="432"/>
      <c r="I51" s="432"/>
      <c r="J51" s="432"/>
      <c r="K51" s="433">
        <v>8934</v>
      </c>
      <c r="L51" s="434" t="s">
        <v>1720</v>
      </c>
      <c r="M51" s="432" t="s">
        <v>808</v>
      </c>
      <c r="N51" s="432" t="s">
        <v>808</v>
      </c>
      <c r="O51" s="432" t="s">
        <v>808</v>
      </c>
      <c r="P51" s="432" t="s">
        <v>808</v>
      </c>
      <c r="Q51" s="432" t="s">
        <v>808</v>
      </c>
    </row>
    <row r="52" spans="3:17" x14ac:dyDescent="0.25">
      <c r="C52" s="449" t="s">
        <v>1806</v>
      </c>
      <c r="D52" s="430" t="s">
        <v>1721</v>
      </c>
      <c r="E52" s="431" t="s">
        <v>852</v>
      </c>
      <c r="F52" s="32"/>
      <c r="G52" s="326"/>
      <c r="H52" s="432"/>
      <c r="I52" s="432"/>
      <c r="J52" s="432"/>
      <c r="K52" s="433">
        <v>4913</v>
      </c>
      <c r="L52" s="434" t="s">
        <v>1077</v>
      </c>
      <c r="M52" s="432" t="s">
        <v>808</v>
      </c>
      <c r="N52" s="432" t="s">
        <v>808</v>
      </c>
      <c r="O52" s="432" t="s">
        <v>808</v>
      </c>
      <c r="P52" s="432" t="s">
        <v>808</v>
      </c>
      <c r="Q52" s="432" t="s">
        <v>808</v>
      </c>
    </row>
    <row r="53" spans="3:17" ht="15.75" thickBot="1" x14ac:dyDescent="0.3">
      <c r="C53" s="449" t="s">
        <v>1807</v>
      </c>
      <c r="D53" s="430" t="s">
        <v>1722</v>
      </c>
      <c r="E53" s="431" t="s">
        <v>852</v>
      </c>
      <c r="F53" s="32"/>
      <c r="G53" s="326"/>
      <c r="H53" s="432"/>
      <c r="I53" s="432"/>
      <c r="J53" s="432"/>
      <c r="K53" s="433">
        <v>7461</v>
      </c>
      <c r="L53" s="434" t="s">
        <v>1077</v>
      </c>
      <c r="M53" s="432" t="s">
        <v>808</v>
      </c>
      <c r="N53" s="432" t="s">
        <v>808</v>
      </c>
      <c r="O53" s="432" t="s">
        <v>808</v>
      </c>
      <c r="P53" s="432" t="s">
        <v>808</v>
      </c>
      <c r="Q53" s="432" t="s">
        <v>808</v>
      </c>
    </row>
    <row r="54" spans="3:17" ht="15.75" thickBot="1" x14ac:dyDescent="0.3">
      <c r="C54" s="449" t="s">
        <v>1808</v>
      </c>
      <c r="D54" s="436" t="s">
        <v>1723</v>
      </c>
      <c r="E54" s="431" t="s">
        <v>852</v>
      </c>
      <c r="F54" s="32"/>
      <c r="G54" s="326"/>
      <c r="H54" s="432"/>
      <c r="I54" s="432"/>
      <c r="J54" s="432"/>
      <c r="K54" s="437">
        <v>848</v>
      </c>
      <c r="L54" s="438" t="s">
        <v>1077</v>
      </c>
      <c r="M54" s="432" t="s">
        <v>808</v>
      </c>
      <c r="N54" s="432" t="s">
        <v>808</v>
      </c>
      <c r="O54" s="432" t="s">
        <v>808</v>
      </c>
      <c r="P54" s="432" t="s">
        <v>808</v>
      </c>
      <c r="Q54" s="432" t="s">
        <v>808</v>
      </c>
    </row>
    <row r="55" spans="3:17" ht="45.75" thickBot="1" x14ac:dyDescent="0.3">
      <c r="C55" s="449" t="s">
        <v>1809</v>
      </c>
      <c r="D55" s="439" t="s">
        <v>1724</v>
      </c>
      <c r="E55" s="431" t="s">
        <v>852</v>
      </c>
      <c r="F55" s="32"/>
      <c r="G55" s="326"/>
      <c r="H55" s="432"/>
      <c r="I55" s="432"/>
      <c r="J55" s="432"/>
      <c r="K55" s="437">
        <v>166</v>
      </c>
      <c r="L55" s="438" t="s">
        <v>1725</v>
      </c>
      <c r="M55" s="432" t="s">
        <v>808</v>
      </c>
      <c r="N55" s="432" t="s">
        <v>808</v>
      </c>
      <c r="O55" s="432" t="s">
        <v>808</v>
      </c>
      <c r="P55" s="432" t="s">
        <v>808</v>
      </c>
      <c r="Q55" s="432" t="s">
        <v>808</v>
      </c>
    </row>
    <row r="56" spans="3:17" ht="15.75" thickBot="1" x14ac:dyDescent="0.3">
      <c r="C56" s="449" t="s">
        <v>1810</v>
      </c>
      <c r="D56" s="436" t="s">
        <v>1726</v>
      </c>
      <c r="E56" s="431" t="s">
        <v>852</v>
      </c>
      <c r="F56" s="32"/>
      <c r="G56" s="326"/>
      <c r="H56" s="432"/>
      <c r="I56" s="432"/>
      <c r="J56" s="432"/>
      <c r="K56" s="437">
        <v>179</v>
      </c>
      <c r="L56" s="438" t="s">
        <v>1077</v>
      </c>
      <c r="M56" s="432" t="s">
        <v>808</v>
      </c>
      <c r="N56" s="432" t="s">
        <v>808</v>
      </c>
      <c r="O56" s="432" t="s">
        <v>808</v>
      </c>
      <c r="P56" s="432" t="s">
        <v>808</v>
      </c>
      <c r="Q56" s="432" t="s">
        <v>808</v>
      </c>
    </row>
    <row r="57" spans="3:17" ht="15.75" thickBot="1" x14ac:dyDescent="0.3">
      <c r="C57" s="449" t="s">
        <v>1811</v>
      </c>
      <c r="D57" s="436" t="s">
        <v>1727</v>
      </c>
      <c r="E57" s="431" t="s">
        <v>852</v>
      </c>
      <c r="F57" s="32"/>
      <c r="G57" s="326"/>
      <c r="H57" s="432"/>
      <c r="I57" s="432"/>
      <c r="J57" s="432"/>
      <c r="K57" s="437">
        <v>594</v>
      </c>
      <c r="L57" s="438" t="s">
        <v>1077</v>
      </c>
      <c r="M57" s="432" t="s">
        <v>808</v>
      </c>
      <c r="N57" s="432" t="s">
        <v>808</v>
      </c>
      <c r="O57" s="432" t="s">
        <v>808</v>
      </c>
      <c r="P57" s="432" t="s">
        <v>808</v>
      </c>
      <c r="Q57" s="432" t="s">
        <v>808</v>
      </c>
    </row>
    <row r="58" spans="3:17" ht="45.75" thickBot="1" x14ac:dyDescent="0.3">
      <c r="C58" s="449" t="s">
        <v>1812</v>
      </c>
      <c r="D58" s="436" t="s">
        <v>1728</v>
      </c>
      <c r="E58" s="431" t="s">
        <v>852</v>
      </c>
      <c r="F58" s="32"/>
      <c r="G58" s="326"/>
      <c r="H58" s="432"/>
      <c r="I58" s="432"/>
      <c r="J58" s="432"/>
      <c r="K58" s="437">
        <v>667</v>
      </c>
      <c r="L58" s="438" t="s">
        <v>1729</v>
      </c>
      <c r="M58" s="432" t="s">
        <v>808</v>
      </c>
      <c r="N58" s="432" t="s">
        <v>808</v>
      </c>
      <c r="O58" s="432" t="s">
        <v>808</v>
      </c>
      <c r="P58" s="432" t="s">
        <v>808</v>
      </c>
      <c r="Q58" s="432" t="s">
        <v>808</v>
      </c>
    </row>
    <row r="59" spans="3:17" ht="45.75" thickBot="1" x14ac:dyDescent="0.3">
      <c r="C59" s="449" t="s">
        <v>1813</v>
      </c>
      <c r="D59" s="439" t="s">
        <v>1730</v>
      </c>
      <c r="E59" s="431" t="s">
        <v>852</v>
      </c>
      <c r="F59" s="32"/>
      <c r="G59" s="326"/>
      <c r="H59" s="432"/>
      <c r="I59" s="432"/>
      <c r="J59" s="432"/>
      <c r="K59" s="437">
        <v>407</v>
      </c>
      <c r="L59" s="438" t="s">
        <v>1731</v>
      </c>
      <c r="M59" s="432" t="s">
        <v>808</v>
      </c>
      <c r="N59" s="432" t="s">
        <v>808</v>
      </c>
      <c r="O59" s="432" t="s">
        <v>808</v>
      </c>
      <c r="P59" s="432" t="s">
        <v>808</v>
      </c>
      <c r="Q59" s="432" t="s">
        <v>808</v>
      </c>
    </row>
    <row r="60" spans="3:17" ht="30.75" thickBot="1" x14ac:dyDescent="0.3">
      <c r="C60" s="449" t="s">
        <v>1814</v>
      </c>
      <c r="D60" s="436" t="s">
        <v>1732</v>
      </c>
      <c r="E60" s="431" t="s">
        <v>852</v>
      </c>
      <c r="F60" s="32"/>
      <c r="G60" s="326"/>
      <c r="H60" s="432"/>
      <c r="I60" s="432"/>
      <c r="J60" s="432"/>
      <c r="K60" s="437">
        <v>297</v>
      </c>
      <c r="L60" s="438" t="s">
        <v>1733</v>
      </c>
      <c r="M60" s="432" t="s">
        <v>808</v>
      </c>
      <c r="N60" s="432" t="s">
        <v>808</v>
      </c>
      <c r="O60" s="432" t="s">
        <v>808</v>
      </c>
      <c r="P60" s="432" t="s">
        <v>808</v>
      </c>
      <c r="Q60" s="432" t="s">
        <v>808</v>
      </c>
    </row>
    <row r="61" spans="3:17" ht="60.75" thickBot="1" x14ac:dyDescent="0.3">
      <c r="C61" s="449" t="s">
        <v>1815</v>
      </c>
      <c r="D61" s="436" t="s">
        <v>1734</v>
      </c>
      <c r="E61" s="431" t="s">
        <v>852</v>
      </c>
      <c r="F61" s="32"/>
      <c r="G61" s="326"/>
      <c r="H61" s="432"/>
      <c r="I61" s="432"/>
      <c r="J61" s="432"/>
      <c r="K61" s="437">
        <v>994</v>
      </c>
      <c r="L61" s="438" t="s">
        <v>1735</v>
      </c>
      <c r="M61" s="432" t="s">
        <v>808</v>
      </c>
      <c r="N61" s="432" t="s">
        <v>808</v>
      </c>
      <c r="O61" s="432" t="s">
        <v>808</v>
      </c>
      <c r="P61" s="432" t="s">
        <v>808</v>
      </c>
      <c r="Q61" s="432" t="s">
        <v>808</v>
      </c>
    </row>
    <row r="62" spans="3:17" ht="15.75" thickBot="1" x14ac:dyDescent="0.3">
      <c r="C62" s="449" t="s">
        <v>1816</v>
      </c>
      <c r="D62" s="436" t="s">
        <v>1736</v>
      </c>
      <c r="E62" s="431" t="s">
        <v>852</v>
      </c>
      <c r="F62" s="32"/>
      <c r="G62" s="326"/>
      <c r="H62" s="432"/>
      <c r="I62" s="432"/>
      <c r="J62" s="432"/>
      <c r="K62" s="437">
        <v>849</v>
      </c>
      <c r="L62" s="438" t="s">
        <v>1270</v>
      </c>
      <c r="M62" s="432" t="s">
        <v>808</v>
      </c>
      <c r="N62" s="432" t="s">
        <v>808</v>
      </c>
      <c r="O62" s="432" t="s">
        <v>808</v>
      </c>
      <c r="P62" s="432" t="s">
        <v>808</v>
      </c>
      <c r="Q62" s="432" t="s">
        <v>808</v>
      </c>
    </row>
    <row r="63" spans="3:17" ht="15.75" thickBot="1" x14ac:dyDescent="0.3">
      <c r="C63" s="449" t="s">
        <v>1817</v>
      </c>
      <c r="D63" s="436" t="s">
        <v>1737</v>
      </c>
      <c r="E63" s="431" t="s">
        <v>852</v>
      </c>
      <c r="F63" s="32"/>
      <c r="G63" s="326"/>
      <c r="H63" s="432"/>
      <c r="I63" s="432"/>
      <c r="J63" s="432"/>
      <c r="K63" s="437">
        <v>280</v>
      </c>
      <c r="L63" s="440" t="s">
        <v>1270</v>
      </c>
      <c r="M63" s="432" t="s">
        <v>808</v>
      </c>
      <c r="N63" s="432" t="s">
        <v>808</v>
      </c>
      <c r="O63" s="432" t="s">
        <v>808</v>
      </c>
      <c r="P63" s="432" t="s">
        <v>808</v>
      </c>
      <c r="Q63" s="432" t="s">
        <v>808</v>
      </c>
    </row>
    <row r="64" spans="3:17" ht="15.75" thickBot="1" x14ac:dyDescent="0.3">
      <c r="C64" s="449" t="s">
        <v>1818</v>
      </c>
      <c r="D64" s="436" t="s">
        <v>1738</v>
      </c>
      <c r="E64" s="431" t="s">
        <v>852</v>
      </c>
      <c r="F64" s="32"/>
      <c r="G64" s="326"/>
      <c r="H64" s="432"/>
      <c r="I64" s="432"/>
      <c r="J64" s="432"/>
      <c r="K64" s="437">
        <v>243</v>
      </c>
      <c r="L64" s="438" t="s">
        <v>1077</v>
      </c>
      <c r="M64" s="432" t="s">
        <v>808</v>
      </c>
      <c r="N64" s="432" t="s">
        <v>808</v>
      </c>
      <c r="O64" s="432" t="s">
        <v>808</v>
      </c>
      <c r="P64" s="432" t="s">
        <v>808</v>
      </c>
      <c r="Q64" s="432" t="s">
        <v>808</v>
      </c>
    </row>
    <row r="65" spans="3:17" ht="45.75" thickBot="1" x14ac:dyDescent="0.3">
      <c r="C65" s="449" t="s">
        <v>1819</v>
      </c>
      <c r="D65" s="436" t="s">
        <v>1739</v>
      </c>
      <c r="E65" s="431" t="s">
        <v>852</v>
      </c>
      <c r="F65" s="32"/>
      <c r="G65" s="326"/>
      <c r="H65" s="432"/>
      <c r="I65" s="432"/>
      <c r="J65" s="432"/>
      <c r="K65" s="441">
        <v>177</v>
      </c>
      <c r="L65" s="438" t="s">
        <v>1740</v>
      </c>
      <c r="M65" s="432" t="s">
        <v>808</v>
      </c>
      <c r="N65" s="432" t="s">
        <v>808</v>
      </c>
      <c r="O65" s="432" t="s">
        <v>808</v>
      </c>
      <c r="P65" s="432" t="s">
        <v>808</v>
      </c>
      <c r="Q65" s="432" t="s">
        <v>808</v>
      </c>
    </row>
    <row r="66" spans="3:17" ht="15.75" thickBot="1" x14ac:dyDescent="0.3">
      <c r="C66" s="449" t="s">
        <v>1820</v>
      </c>
      <c r="D66" s="439" t="s">
        <v>1741</v>
      </c>
      <c r="E66" s="431" t="s">
        <v>852</v>
      </c>
      <c r="F66" s="32"/>
      <c r="G66" s="326"/>
      <c r="H66" s="432"/>
      <c r="I66" s="432"/>
      <c r="J66" s="432"/>
      <c r="K66" s="437">
        <v>2234</v>
      </c>
      <c r="L66" s="438" t="s">
        <v>1077</v>
      </c>
      <c r="M66" s="432" t="s">
        <v>808</v>
      </c>
      <c r="N66" s="432" t="s">
        <v>808</v>
      </c>
      <c r="O66" s="432" t="s">
        <v>808</v>
      </c>
      <c r="P66" s="432" t="s">
        <v>808</v>
      </c>
      <c r="Q66" s="432" t="s">
        <v>808</v>
      </c>
    </row>
    <row r="67" spans="3:17" ht="15.75" thickBot="1" x14ac:dyDescent="0.3">
      <c r="C67" s="449" t="s">
        <v>1821</v>
      </c>
      <c r="D67" s="436" t="s">
        <v>1742</v>
      </c>
      <c r="E67" s="431" t="s">
        <v>852</v>
      </c>
      <c r="F67" s="32"/>
      <c r="G67" s="326"/>
      <c r="H67" s="432"/>
      <c r="I67" s="432"/>
      <c r="J67" s="432"/>
      <c r="K67" s="441">
        <v>248</v>
      </c>
      <c r="L67" s="442" t="s">
        <v>1077</v>
      </c>
      <c r="M67" s="432" t="s">
        <v>808</v>
      </c>
      <c r="N67" s="432" t="s">
        <v>808</v>
      </c>
      <c r="O67" s="432" t="s">
        <v>808</v>
      </c>
      <c r="P67" s="432" t="s">
        <v>808</v>
      </c>
      <c r="Q67" s="432" t="s">
        <v>808</v>
      </c>
    </row>
    <row r="68" spans="3:17" ht="15.75" thickBot="1" x14ac:dyDescent="0.3">
      <c r="C68" s="449" t="s">
        <v>1822</v>
      </c>
      <c r="D68" s="436" t="s">
        <v>1743</v>
      </c>
      <c r="E68" s="431" t="s">
        <v>852</v>
      </c>
      <c r="F68" s="32"/>
      <c r="G68" s="326"/>
      <c r="H68" s="432"/>
      <c r="I68" s="432"/>
      <c r="J68" s="432"/>
      <c r="K68" s="437">
        <v>892</v>
      </c>
      <c r="L68" s="438" t="s">
        <v>1077</v>
      </c>
      <c r="M68" s="432" t="s">
        <v>808</v>
      </c>
      <c r="N68" s="432" t="s">
        <v>808</v>
      </c>
      <c r="O68" s="432" t="s">
        <v>808</v>
      </c>
      <c r="P68" s="432" t="s">
        <v>808</v>
      </c>
      <c r="Q68" s="432" t="s">
        <v>808</v>
      </c>
    </row>
    <row r="69" spans="3:17" ht="15.75" thickBot="1" x14ac:dyDescent="0.3">
      <c r="C69" s="449" t="s">
        <v>1823</v>
      </c>
      <c r="D69" s="436" t="s">
        <v>1744</v>
      </c>
      <c r="E69" s="431" t="s">
        <v>852</v>
      </c>
      <c r="F69" s="32"/>
      <c r="G69" s="326"/>
      <c r="H69" s="432"/>
      <c r="I69" s="432"/>
      <c r="J69" s="432"/>
      <c r="K69" s="437">
        <v>676</v>
      </c>
      <c r="L69" s="440" t="s">
        <v>1077</v>
      </c>
      <c r="M69" s="432" t="s">
        <v>808</v>
      </c>
      <c r="N69" s="432" t="s">
        <v>808</v>
      </c>
      <c r="O69" s="432" t="s">
        <v>808</v>
      </c>
      <c r="P69" s="432" t="s">
        <v>808</v>
      </c>
      <c r="Q69" s="432" t="s">
        <v>808</v>
      </c>
    </row>
    <row r="70" spans="3:17" ht="15.75" thickBot="1" x14ac:dyDescent="0.3">
      <c r="C70" s="449" t="s">
        <v>1824</v>
      </c>
      <c r="D70" s="436" t="s">
        <v>1745</v>
      </c>
      <c r="E70" s="431" t="s">
        <v>852</v>
      </c>
      <c r="F70" s="32"/>
      <c r="G70" s="326"/>
      <c r="H70" s="432"/>
      <c r="I70" s="432"/>
      <c r="J70" s="432"/>
      <c r="K70" s="437">
        <v>139</v>
      </c>
      <c r="L70" s="438" t="s">
        <v>1077</v>
      </c>
      <c r="M70" s="432" t="s">
        <v>808</v>
      </c>
      <c r="N70" s="432" t="s">
        <v>808</v>
      </c>
      <c r="O70" s="432" t="s">
        <v>808</v>
      </c>
      <c r="P70" s="432" t="s">
        <v>808</v>
      </c>
      <c r="Q70" s="432" t="s">
        <v>808</v>
      </c>
    </row>
    <row r="71" spans="3:17" ht="15.75" thickBot="1" x14ac:dyDescent="0.3">
      <c r="C71" s="449" t="s">
        <v>1825</v>
      </c>
      <c r="D71" s="436" t="s">
        <v>1746</v>
      </c>
      <c r="E71" s="431" t="s">
        <v>852</v>
      </c>
      <c r="F71" s="32"/>
      <c r="G71" s="326"/>
      <c r="H71" s="432"/>
      <c r="I71" s="432"/>
      <c r="J71" s="432"/>
      <c r="K71" s="437">
        <v>261</v>
      </c>
      <c r="L71" s="438" t="s">
        <v>1077</v>
      </c>
      <c r="M71" s="432" t="s">
        <v>808</v>
      </c>
      <c r="N71" s="432" t="s">
        <v>808</v>
      </c>
      <c r="O71" s="432" t="s">
        <v>808</v>
      </c>
      <c r="P71" s="432" t="s">
        <v>808</v>
      </c>
      <c r="Q71" s="432" t="s">
        <v>808</v>
      </c>
    </row>
    <row r="72" spans="3:17" ht="15.75" thickBot="1" x14ac:dyDescent="0.3">
      <c r="C72" s="449" t="s">
        <v>1826</v>
      </c>
      <c r="D72" s="436" t="s">
        <v>1747</v>
      </c>
      <c r="E72" s="431" t="s">
        <v>852</v>
      </c>
      <c r="F72" s="32"/>
      <c r="G72" s="326"/>
      <c r="H72" s="432"/>
      <c r="I72" s="432"/>
      <c r="J72" s="432"/>
      <c r="K72" s="437">
        <v>1053</v>
      </c>
      <c r="L72" s="438" t="s">
        <v>1077</v>
      </c>
      <c r="M72" s="432" t="s">
        <v>808</v>
      </c>
      <c r="N72" s="432" t="s">
        <v>808</v>
      </c>
      <c r="O72" s="432" t="s">
        <v>808</v>
      </c>
      <c r="P72" s="432" t="s">
        <v>808</v>
      </c>
      <c r="Q72" s="432" t="s">
        <v>808</v>
      </c>
    </row>
    <row r="73" spans="3:17" ht="15.75" thickBot="1" x14ac:dyDescent="0.3">
      <c r="C73" s="449" t="s">
        <v>1827</v>
      </c>
      <c r="D73" s="436" t="s">
        <v>1748</v>
      </c>
      <c r="E73" s="431" t="s">
        <v>852</v>
      </c>
      <c r="F73" s="32"/>
      <c r="G73" s="326"/>
      <c r="H73" s="432"/>
      <c r="I73" s="432"/>
      <c r="J73" s="432"/>
      <c r="K73" s="437">
        <v>51</v>
      </c>
      <c r="L73" s="438" t="s">
        <v>1077</v>
      </c>
      <c r="M73" s="432" t="s">
        <v>808</v>
      </c>
      <c r="N73" s="432" t="s">
        <v>808</v>
      </c>
      <c r="O73" s="432" t="s">
        <v>808</v>
      </c>
      <c r="P73" s="432" t="s">
        <v>808</v>
      </c>
      <c r="Q73" s="432" t="s">
        <v>808</v>
      </c>
    </row>
    <row r="74" spans="3:17" ht="15.75" thickBot="1" x14ac:dyDescent="0.3">
      <c r="C74" s="449" t="s">
        <v>1828</v>
      </c>
      <c r="D74" s="436" t="s">
        <v>1749</v>
      </c>
      <c r="E74" s="431" t="s">
        <v>852</v>
      </c>
      <c r="F74" s="32"/>
      <c r="G74" s="326"/>
      <c r="H74" s="432"/>
      <c r="I74" s="432"/>
      <c r="J74" s="432"/>
      <c r="K74" s="437">
        <v>41</v>
      </c>
      <c r="L74" s="438" t="s">
        <v>1077</v>
      </c>
      <c r="M74" s="432" t="s">
        <v>808</v>
      </c>
      <c r="N74" s="432" t="s">
        <v>808</v>
      </c>
      <c r="O74" s="432" t="s">
        <v>808</v>
      </c>
      <c r="P74" s="432" t="s">
        <v>808</v>
      </c>
      <c r="Q74" s="432" t="s">
        <v>808</v>
      </c>
    </row>
    <row r="75" spans="3:17" ht="15.75" thickBot="1" x14ac:dyDescent="0.3">
      <c r="C75" s="449" t="s">
        <v>1829</v>
      </c>
      <c r="D75" s="436" t="s">
        <v>1750</v>
      </c>
      <c r="E75" s="431" t="s">
        <v>852</v>
      </c>
      <c r="F75" s="32"/>
      <c r="G75" s="326"/>
      <c r="H75" s="432"/>
      <c r="I75" s="432"/>
      <c r="J75" s="432"/>
      <c r="K75" s="437">
        <v>243</v>
      </c>
      <c r="L75" s="438" t="s">
        <v>1077</v>
      </c>
      <c r="M75" s="432" t="s">
        <v>808</v>
      </c>
      <c r="N75" s="432" t="s">
        <v>808</v>
      </c>
      <c r="O75" s="432" t="s">
        <v>808</v>
      </c>
      <c r="P75" s="432" t="s">
        <v>808</v>
      </c>
      <c r="Q75" s="432" t="s">
        <v>808</v>
      </c>
    </row>
    <row r="76" spans="3:17" ht="15.75" thickBot="1" x14ac:dyDescent="0.3">
      <c r="C76" s="449" t="s">
        <v>1830</v>
      </c>
      <c r="D76" s="439" t="s">
        <v>1751</v>
      </c>
      <c r="E76" s="431" t="s">
        <v>852</v>
      </c>
      <c r="F76" s="32"/>
      <c r="G76" s="326"/>
      <c r="H76" s="432"/>
      <c r="I76" s="432"/>
      <c r="J76" s="432"/>
      <c r="K76" s="437">
        <v>396</v>
      </c>
      <c r="L76" s="438" t="s">
        <v>1077</v>
      </c>
      <c r="M76" s="432" t="s">
        <v>808</v>
      </c>
      <c r="N76" s="432" t="s">
        <v>808</v>
      </c>
      <c r="O76" s="432" t="s">
        <v>808</v>
      </c>
      <c r="P76" s="432" t="s">
        <v>808</v>
      </c>
      <c r="Q76" s="432" t="s">
        <v>808</v>
      </c>
    </row>
  </sheetData>
  <conditionalFormatting sqref="C2">
    <cfRule type="duplicateValues" dxfId="131" priority="33"/>
  </conditionalFormatting>
  <conditionalFormatting sqref="C3">
    <cfRule type="duplicateValues" dxfId="130" priority="32"/>
  </conditionalFormatting>
  <conditionalFormatting sqref="C32:C34">
    <cfRule type="duplicateValues" dxfId="129" priority="28"/>
  </conditionalFormatting>
  <conditionalFormatting sqref="C32:C34">
    <cfRule type="duplicateValues" dxfId="128" priority="27"/>
  </conditionalFormatting>
  <conditionalFormatting sqref="C5 C8:C9 C13 C17:C20 C24:C26 C22">
    <cfRule type="containsBlanks" dxfId="127" priority="26">
      <formula>LEN(TRIM(C5))=0</formula>
    </cfRule>
  </conditionalFormatting>
  <conditionalFormatting sqref="C4">
    <cfRule type="containsBlanks" dxfId="126" priority="25">
      <formula>LEN(TRIM(C4))=0</formula>
    </cfRule>
  </conditionalFormatting>
  <conditionalFormatting sqref="C16">
    <cfRule type="containsBlanks" dxfId="125" priority="24">
      <formula>LEN(TRIM(C16))=0</formula>
    </cfRule>
  </conditionalFormatting>
  <conditionalFormatting sqref="C30:C31">
    <cfRule type="duplicateValues" dxfId="124" priority="29"/>
  </conditionalFormatting>
  <conditionalFormatting sqref="C30:C31">
    <cfRule type="duplicateValues" dxfId="123" priority="30"/>
  </conditionalFormatting>
  <conditionalFormatting sqref="C28:C29">
    <cfRule type="duplicateValues" dxfId="122" priority="31"/>
  </conditionalFormatting>
  <conditionalFormatting sqref="C23">
    <cfRule type="duplicateValues" dxfId="121" priority="23"/>
  </conditionalFormatting>
  <conditionalFormatting sqref="C23">
    <cfRule type="duplicateValues" dxfId="120" priority="22"/>
  </conditionalFormatting>
  <conditionalFormatting sqref="C23">
    <cfRule type="duplicateValues" dxfId="119" priority="21"/>
  </conditionalFormatting>
  <conditionalFormatting sqref="C23">
    <cfRule type="duplicateValues" dxfId="118" priority="20"/>
  </conditionalFormatting>
  <conditionalFormatting sqref="C23">
    <cfRule type="duplicateValues" dxfId="117" priority="19"/>
  </conditionalFormatting>
  <conditionalFormatting sqref="C23">
    <cfRule type="duplicateValues" dxfId="116" priority="18"/>
  </conditionalFormatting>
  <conditionalFormatting sqref="C23">
    <cfRule type="duplicateValues" dxfId="115" priority="17"/>
  </conditionalFormatting>
  <conditionalFormatting sqref="C23">
    <cfRule type="duplicateValues" dxfId="114" priority="16"/>
  </conditionalFormatting>
  <conditionalFormatting sqref="C36">
    <cfRule type="duplicateValues" dxfId="113" priority="14"/>
  </conditionalFormatting>
  <conditionalFormatting sqref="C37">
    <cfRule type="duplicateValues" dxfId="112" priority="13"/>
  </conditionalFormatting>
  <conditionalFormatting sqref="C38">
    <cfRule type="duplicateValues" dxfId="111" priority="12"/>
  </conditionalFormatting>
  <conditionalFormatting sqref="C39">
    <cfRule type="duplicateValues" dxfId="110" priority="11"/>
  </conditionalFormatting>
  <conditionalFormatting sqref="C40">
    <cfRule type="duplicateValues" dxfId="109" priority="10"/>
  </conditionalFormatting>
  <conditionalFormatting sqref="C41">
    <cfRule type="duplicateValues" dxfId="108" priority="9"/>
  </conditionalFormatting>
  <conditionalFormatting sqref="C35">
    <cfRule type="duplicateValues" dxfId="107" priority="8"/>
  </conditionalFormatting>
  <conditionalFormatting sqref="C42">
    <cfRule type="duplicateValues" dxfId="106" priority="7"/>
  </conditionalFormatting>
  <conditionalFormatting sqref="C43">
    <cfRule type="duplicateValues" dxfId="105" priority="6"/>
  </conditionalFormatting>
  <conditionalFormatting sqref="C43">
    <cfRule type="duplicateValues" dxfId="104" priority="5"/>
  </conditionalFormatting>
  <conditionalFormatting sqref="C35:C42">
    <cfRule type="duplicateValues" dxfId="103" priority="15"/>
  </conditionalFormatting>
  <conditionalFormatting sqref="C6:C7">
    <cfRule type="containsBlanks" dxfId="102" priority="4">
      <formula>LEN(TRIM(C6))=0</formula>
    </cfRule>
  </conditionalFormatting>
  <conditionalFormatting sqref="C10:C12">
    <cfRule type="containsBlanks" dxfId="101" priority="3">
      <formula>LEN(TRIM(C10))=0</formula>
    </cfRule>
  </conditionalFormatting>
  <conditionalFormatting sqref="C15">
    <cfRule type="containsBlanks" dxfId="100" priority="2">
      <formula>LEN(TRIM(C15))=0</formula>
    </cfRule>
  </conditionalFormatting>
  <conditionalFormatting sqref="C14">
    <cfRule type="containsBlanks" dxfId="99" priority="1">
      <formula>LEN(TRIM(C14))=0</formula>
    </cfRule>
  </conditionalFormatting>
  <pageMargins left="0.75" right="0.75" top="1" bottom="1" header="0.5" footer="0.5"/>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enableFormatConditionsCalculation="0">
    <tabColor rgb="FF15343E"/>
  </sheetPr>
  <dimension ref="A1:Q76"/>
  <sheetViews>
    <sheetView topLeftCell="I1" workbookViewId="0">
      <selection activeCell="N1" sqref="N1:Q1048576"/>
    </sheetView>
  </sheetViews>
  <sheetFormatPr defaultColWidth="11.42578125" defaultRowHeight="15" x14ac:dyDescent="0.25"/>
  <cols>
    <col min="1" max="1" width="5.42578125" style="298" hidden="1" customWidth="1"/>
    <col min="2" max="2" width="16.7109375" style="298" hidden="1" customWidth="1"/>
    <col min="3" max="3" width="11.7109375" style="324" customWidth="1"/>
    <col min="4" max="4" width="24.28515625" style="297" customWidth="1"/>
    <col min="5" max="5" width="24.140625" style="295" customWidth="1"/>
    <col min="6" max="6" width="21.42578125" style="297" customWidth="1"/>
    <col min="7" max="7" width="13.28515625" style="295" customWidth="1"/>
    <col min="8" max="8" width="15.7109375" style="296" customWidth="1"/>
    <col min="9" max="9" width="17" style="296" customWidth="1"/>
    <col min="10" max="10" width="11.7109375" style="295" customWidth="1"/>
    <col min="11" max="11" width="13" style="295" customWidth="1"/>
    <col min="12" max="12" width="27.42578125" style="295" customWidth="1"/>
    <col min="13" max="13" width="22.42578125" style="296" customWidth="1"/>
    <col min="14" max="17" width="28.7109375" style="298" customWidth="1"/>
    <col min="18" max="21" width="28.140625" customWidth="1"/>
  </cols>
  <sheetData>
    <row r="1" spans="1:17" ht="45" customHeight="1" x14ac:dyDescent="0.4">
      <c r="A1" s="310"/>
      <c r="B1" s="301"/>
      <c r="C1" s="301"/>
      <c r="D1" s="301"/>
      <c r="E1" s="302" t="s">
        <v>1277</v>
      </c>
      <c r="F1" s="302"/>
      <c r="G1" s="303"/>
      <c r="H1" s="304"/>
      <c r="I1" s="303"/>
      <c r="J1" s="303"/>
      <c r="K1" s="303"/>
      <c r="L1" s="303"/>
      <c r="M1" s="304"/>
      <c r="N1" s="301"/>
      <c r="O1" s="301"/>
      <c r="P1" s="301"/>
      <c r="Q1" s="301"/>
    </row>
    <row r="2" spans="1:17" ht="21" x14ac:dyDescent="0.4">
      <c r="A2" s="307"/>
      <c r="B2" s="300"/>
      <c r="C2" s="308" t="s">
        <v>1273</v>
      </c>
      <c r="D2" s="308"/>
      <c r="E2" s="309" t="s">
        <v>1132</v>
      </c>
      <c r="F2" s="309"/>
      <c r="G2" s="309"/>
      <c r="H2" s="457" t="s">
        <v>825</v>
      </c>
      <c r="I2" s="306"/>
      <c r="J2" s="306"/>
      <c r="K2" s="306"/>
      <c r="L2" s="306"/>
      <c r="M2" s="318"/>
      <c r="N2" s="321" t="s">
        <v>1284</v>
      </c>
      <c r="O2" s="321"/>
      <c r="P2" s="321"/>
      <c r="Q2" s="321"/>
    </row>
    <row r="3" spans="1:17" ht="51" x14ac:dyDescent="0.25">
      <c r="A3" s="344"/>
      <c r="B3" s="344"/>
      <c r="C3" s="445" t="s">
        <v>1081</v>
      </c>
      <c r="D3" s="446" t="s">
        <v>1127</v>
      </c>
      <c r="E3" s="446" t="s">
        <v>1132</v>
      </c>
      <c r="F3" s="446" t="s">
        <v>833</v>
      </c>
      <c r="G3" s="446" t="s">
        <v>1193</v>
      </c>
      <c r="H3" s="446" t="s">
        <v>1128</v>
      </c>
      <c r="I3" s="446" t="s">
        <v>1129</v>
      </c>
      <c r="J3" s="446" t="s">
        <v>1130</v>
      </c>
      <c r="K3" s="446" t="s">
        <v>1131</v>
      </c>
      <c r="L3" s="446" t="s">
        <v>843</v>
      </c>
      <c r="M3" s="447" t="s">
        <v>1160</v>
      </c>
      <c r="N3" s="447" t="s">
        <v>1191</v>
      </c>
      <c r="O3" s="447" t="s">
        <v>1183</v>
      </c>
      <c r="P3" s="447" t="s">
        <v>1184</v>
      </c>
      <c r="Q3" s="447" t="s">
        <v>1165</v>
      </c>
    </row>
    <row r="4" spans="1:17" x14ac:dyDescent="0.25">
      <c r="C4" s="348" t="s">
        <v>117</v>
      </c>
      <c r="D4" s="349" t="s">
        <v>118</v>
      </c>
      <c r="E4" s="349" t="s">
        <v>1135</v>
      </c>
      <c r="F4" s="350" t="s">
        <v>1259</v>
      </c>
      <c r="G4" s="351" t="s">
        <v>1260</v>
      </c>
      <c r="H4" s="352">
        <v>11000</v>
      </c>
      <c r="I4" s="353" t="s">
        <v>1452</v>
      </c>
      <c r="J4" s="352">
        <v>9938</v>
      </c>
      <c r="K4" s="352">
        <f>H4+J4</f>
        <v>20938</v>
      </c>
      <c r="L4" s="327" t="s">
        <v>1077</v>
      </c>
      <c r="M4" s="354" t="s">
        <v>808</v>
      </c>
      <c r="N4" s="354" t="s">
        <v>808</v>
      </c>
      <c r="O4" s="354"/>
      <c r="P4" s="354"/>
      <c r="Q4" s="354"/>
    </row>
    <row r="5" spans="1:17" ht="38.25" x14ac:dyDescent="0.25">
      <c r="C5" s="329" t="s">
        <v>17</v>
      </c>
      <c r="D5" s="26" t="s">
        <v>18</v>
      </c>
      <c r="E5" s="26" t="s">
        <v>1137</v>
      </c>
      <c r="F5" s="26" t="s">
        <v>1752</v>
      </c>
      <c r="G5" s="330">
        <v>72692884</v>
      </c>
      <c r="H5" s="333">
        <v>488</v>
      </c>
      <c r="I5" s="360" t="s">
        <v>184</v>
      </c>
      <c r="J5" s="334">
        <v>1124</v>
      </c>
      <c r="K5" s="361">
        <f t="shared" ref="K5:K33" si="0">H5+J5</f>
        <v>1612</v>
      </c>
      <c r="L5" s="331" t="s">
        <v>1844</v>
      </c>
      <c r="M5" s="328" t="s">
        <v>1112</v>
      </c>
      <c r="N5" s="328" t="s">
        <v>1213</v>
      </c>
      <c r="O5" s="328" t="s">
        <v>1461</v>
      </c>
      <c r="P5" s="328"/>
      <c r="Q5" s="328"/>
    </row>
    <row r="6" spans="1:17" ht="25.5" x14ac:dyDescent="0.25">
      <c r="C6" s="325" t="s">
        <v>56</v>
      </c>
      <c r="D6" s="332" t="s">
        <v>57</v>
      </c>
      <c r="E6" s="332" t="s">
        <v>852</v>
      </c>
      <c r="F6" s="32" t="s">
        <v>1139</v>
      </c>
      <c r="G6" s="326">
        <v>72506255</v>
      </c>
      <c r="H6" s="334">
        <v>954</v>
      </c>
      <c r="I6" s="360" t="s">
        <v>1753</v>
      </c>
      <c r="J6" s="451">
        <v>43</v>
      </c>
      <c r="K6" s="451">
        <v>714</v>
      </c>
      <c r="L6" s="331" t="s">
        <v>1242</v>
      </c>
      <c r="M6" s="328" t="s">
        <v>1274</v>
      </c>
      <c r="N6" s="328" t="s">
        <v>808</v>
      </c>
      <c r="O6" s="328"/>
      <c r="P6" s="328"/>
      <c r="Q6" s="328"/>
    </row>
    <row r="7" spans="1:17" ht="51" x14ac:dyDescent="0.25">
      <c r="C7" s="325" t="s">
        <v>43</v>
      </c>
      <c r="D7" s="26" t="s">
        <v>1093</v>
      </c>
      <c r="E7" s="26" t="s">
        <v>852</v>
      </c>
      <c r="F7" s="32" t="s">
        <v>1139</v>
      </c>
      <c r="G7" s="326">
        <v>72506255</v>
      </c>
      <c r="H7" s="333">
        <v>1370</v>
      </c>
      <c r="I7" s="360" t="s">
        <v>1753</v>
      </c>
      <c r="J7" s="451"/>
      <c r="K7" s="451">
        <v>602</v>
      </c>
      <c r="L7" s="333" t="s">
        <v>1470</v>
      </c>
      <c r="M7" s="328" t="s">
        <v>1471</v>
      </c>
      <c r="N7" s="328"/>
      <c r="O7" s="328"/>
      <c r="P7" s="328"/>
      <c r="Q7" s="328"/>
    </row>
    <row r="8" spans="1:17" ht="38.25" x14ac:dyDescent="0.25">
      <c r="C8" s="325" t="s">
        <v>19</v>
      </c>
      <c r="D8" s="26" t="s">
        <v>1006</v>
      </c>
      <c r="E8" s="26" t="s">
        <v>1137</v>
      </c>
      <c r="F8" s="26" t="s">
        <v>1194</v>
      </c>
      <c r="G8" s="330">
        <v>72155174</v>
      </c>
      <c r="H8" s="333">
        <v>150</v>
      </c>
      <c r="I8" s="360" t="s">
        <v>184</v>
      </c>
      <c r="J8" s="367">
        <v>700</v>
      </c>
      <c r="K8" s="361">
        <f t="shared" si="0"/>
        <v>850</v>
      </c>
      <c r="L8" s="334" t="s">
        <v>1077</v>
      </c>
      <c r="M8" s="328" t="s">
        <v>1254</v>
      </c>
      <c r="N8" s="328" t="s">
        <v>1213</v>
      </c>
      <c r="O8" s="328"/>
      <c r="P8" s="328"/>
      <c r="Q8" s="328"/>
    </row>
    <row r="9" spans="1:17" x14ac:dyDescent="0.25">
      <c r="C9" s="325" t="s">
        <v>23</v>
      </c>
      <c r="D9" s="332" t="s">
        <v>801</v>
      </c>
      <c r="E9" s="332" t="s">
        <v>1137</v>
      </c>
      <c r="F9" s="26" t="s">
        <v>1792</v>
      </c>
      <c r="G9" s="330"/>
      <c r="H9" s="333">
        <v>124</v>
      </c>
      <c r="I9" s="368" t="s">
        <v>184</v>
      </c>
      <c r="J9" s="334">
        <v>2500</v>
      </c>
      <c r="K9" s="361">
        <f t="shared" si="0"/>
        <v>2624</v>
      </c>
      <c r="L9" s="228" t="s">
        <v>1270</v>
      </c>
      <c r="M9" s="328"/>
      <c r="N9" s="328" t="s">
        <v>1213</v>
      </c>
      <c r="O9" s="328"/>
      <c r="P9" s="328"/>
      <c r="Q9" s="328"/>
    </row>
    <row r="10" spans="1:17" ht="51" x14ac:dyDescent="0.25">
      <c r="C10" s="325" t="s">
        <v>24</v>
      </c>
      <c r="D10" s="26" t="s">
        <v>25</v>
      </c>
      <c r="E10" s="26" t="s">
        <v>852</v>
      </c>
      <c r="F10" s="32" t="s">
        <v>1139</v>
      </c>
      <c r="G10" s="326">
        <v>72506255</v>
      </c>
      <c r="H10" s="334">
        <v>1853</v>
      </c>
      <c r="I10" s="360" t="s">
        <v>1753</v>
      </c>
      <c r="J10" s="451">
        <v>2247</v>
      </c>
      <c r="K10" s="450">
        <f>H10+J10</f>
        <v>4100</v>
      </c>
      <c r="L10" s="335" t="s">
        <v>1114</v>
      </c>
      <c r="M10" s="328"/>
      <c r="N10" s="328" t="s">
        <v>808</v>
      </c>
      <c r="O10" s="328"/>
      <c r="P10" s="328"/>
      <c r="Q10" s="328"/>
    </row>
    <row r="11" spans="1:17" ht="76.5" x14ac:dyDescent="0.25">
      <c r="C11" s="325" t="s">
        <v>47</v>
      </c>
      <c r="D11" s="26" t="s">
        <v>48</v>
      </c>
      <c r="E11" s="26" t="s">
        <v>852</v>
      </c>
      <c r="F11" s="32" t="s">
        <v>1139</v>
      </c>
      <c r="G11" s="326">
        <v>72506255</v>
      </c>
      <c r="H11" s="333">
        <v>2255</v>
      </c>
      <c r="I11" s="360" t="s">
        <v>1753</v>
      </c>
      <c r="J11" s="451">
        <v>4515</v>
      </c>
      <c r="K11" s="451">
        <f t="shared" ref="K11:K12" si="1">H11+J11</f>
        <v>6770</v>
      </c>
      <c r="L11" s="335" t="s">
        <v>1115</v>
      </c>
      <c r="M11" s="328"/>
      <c r="N11" s="328" t="s">
        <v>808</v>
      </c>
      <c r="O11" s="328"/>
      <c r="P11" s="328"/>
      <c r="Q11" s="328"/>
    </row>
    <row r="12" spans="1:17" ht="14.45" x14ac:dyDescent="0.3">
      <c r="C12" s="325" t="s">
        <v>28</v>
      </c>
      <c r="D12" s="26" t="s">
        <v>1246</v>
      </c>
      <c r="E12" s="26" t="s">
        <v>852</v>
      </c>
      <c r="F12" s="32" t="s">
        <v>1139</v>
      </c>
      <c r="G12" s="326">
        <v>72506255</v>
      </c>
      <c r="H12" s="333">
        <v>76</v>
      </c>
      <c r="I12" s="360" t="s">
        <v>1753</v>
      </c>
      <c r="J12" s="450">
        <v>0</v>
      </c>
      <c r="K12" s="450">
        <f t="shared" si="1"/>
        <v>76</v>
      </c>
      <c r="L12" s="331" t="s">
        <v>1096</v>
      </c>
      <c r="M12" s="328"/>
      <c r="N12" s="328" t="s">
        <v>808</v>
      </c>
      <c r="O12" s="328"/>
      <c r="P12" s="328"/>
      <c r="Q12" s="328"/>
    </row>
    <row r="13" spans="1:17" ht="38.25" x14ac:dyDescent="0.25">
      <c r="C13" s="336" t="s">
        <v>5</v>
      </c>
      <c r="D13" s="26" t="s">
        <v>6</v>
      </c>
      <c r="E13" s="26" t="s">
        <v>1137</v>
      </c>
      <c r="F13" s="26" t="s">
        <v>436</v>
      </c>
      <c r="G13" s="330"/>
      <c r="H13" s="228">
        <v>144</v>
      </c>
      <c r="I13" s="360" t="s">
        <v>184</v>
      </c>
      <c r="J13" s="228">
        <v>255</v>
      </c>
      <c r="K13" s="361">
        <f t="shared" si="0"/>
        <v>399</v>
      </c>
      <c r="L13" s="228" t="s">
        <v>1507</v>
      </c>
      <c r="M13" s="328"/>
      <c r="N13" s="328" t="s">
        <v>847</v>
      </c>
      <c r="O13" s="328"/>
      <c r="P13" s="328" t="s">
        <v>1511</v>
      </c>
      <c r="Q13" s="328"/>
    </row>
    <row r="14" spans="1:17" ht="102" x14ac:dyDescent="0.25">
      <c r="C14" s="325" t="s">
        <v>54</v>
      </c>
      <c r="D14" s="26" t="s">
        <v>55</v>
      </c>
      <c r="E14" s="26" t="s">
        <v>852</v>
      </c>
      <c r="F14" s="32" t="s">
        <v>1139</v>
      </c>
      <c r="G14" s="326">
        <v>72506255</v>
      </c>
      <c r="H14" s="333">
        <v>1818</v>
      </c>
      <c r="I14" s="360" t="s">
        <v>1753</v>
      </c>
      <c r="J14" s="451"/>
      <c r="K14" s="451">
        <v>1000</v>
      </c>
      <c r="L14" s="335" t="s">
        <v>1247</v>
      </c>
      <c r="M14" s="328" t="s">
        <v>1449</v>
      </c>
      <c r="N14" s="328" t="s">
        <v>808</v>
      </c>
      <c r="O14" s="328"/>
      <c r="P14" s="328"/>
      <c r="Q14" s="328"/>
    </row>
    <row r="15" spans="1:17" x14ac:dyDescent="0.25">
      <c r="C15" s="325" t="s">
        <v>9</v>
      </c>
      <c r="D15" s="26" t="s">
        <v>10</v>
      </c>
      <c r="E15" s="26" t="s">
        <v>852</v>
      </c>
      <c r="F15" s="32" t="s">
        <v>1139</v>
      </c>
      <c r="G15" s="326">
        <v>72506255</v>
      </c>
      <c r="H15" s="333">
        <v>278</v>
      </c>
      <c r="I15" s="360" t="s">
        <v>1899</v>
      </c>
      <c r="J15" s="450">
        <v>118</v>
      </c>
      <c r="K15" s="450">
        <f t="shared" ref="K15" si="2">H15+J15</f>
        <v>396</v>
      </c>
      <c r="L15" s="339" t="s">
        <v>1077</v>
      </c>
      <c r="M15" s="328"/>
      <c r="N15" s="328" t="s">
        <v>808</v>
      </c>
      <c r="O15" s="328"/>
      <c r="P15" s="328"/>
      <c r="Q15" s="328"/>
    </row>
    <row r="16" spans="1:17" ht="25.5" x14ac:dyDescent="0.25">
      <c r="C16" s="336" t="s">
        <v>40</v>
      </c>
      <c r="D16" s="26" t="s">
        <v>41</v>
      </c>
      <c r="E16" s="26" t="s">
        <v>1137</v>
      </c>
      <c r="F16" s="26" t="s">
        <v>1195</v>
      </c>
      <c r="G16" s="330" t="s">
        <v>1251</v>
      </c>
      <c r="H16" s="333">
        <v>157</v>
      </c>
      <c r="I16" s="360" t="s">
        <v>184</v>
      </c>
      <c r="J16" s="333">
        <v>0</v>
      </c>
      <c r="K16" s="361">
        <f t="shared" si="0"/>
        <v>157</v>
      </c>
      <c r="L16" s="228" t="s">
        <v>1242</v>
      </c>
      <c r="M16" s="328" t="s">
        <v>1898</v>
      </c>
      <c r="N16" s="328" t="s">
        <v>1213</v>
      </c>
      <c r="O16" s="328"/>
      <c r="P16" s="328"/>
      <c r="Q16" s="328"/>
    </row>
    <row r="17" spans="3:17" ht="25.5" x14ac:dyDescent="0.25">
      <c r="C17" s="340" t="s">
        <v>79</v>
      </c>
      <c r="D17" s="341" t="s">
        <v>1088</v>
      </c>
      <c r="E17" s="341" t="s">
        <v>1144</v>
      </c>
      <c r="F17" s="341" t="s">
        <v>1197</v>
      </c>
      <c r="G17" s="342" t="s">
        <v>1219</v>
      </c>
      <c r="H17" s="375">
        <v>1583</v>
      </c>
      <c r="I17" s="360" t="s">
        <v>184</v>
      </c>
      <c r="J17" s="375">
        <v>604</v>
      </c>
      <c r="K17" s="361">
        <f t="shared" si="0"/>
        <v>2187</v>
      </c>
      <c r="L17" s="331" t="s">
        <v>1077</v>
      </c>
      <c r="M17" s="328"/>
      <c r="N17" s="328" t="s">
        <v>1213</v>
      </c>
      <c r="O17" s="328"/>
      <c r="P17" s="328"/>
      <c r="Q17" s="328"/>
    </row>
    <row r="18" spans="3:17" x14ac:dyDescent="0.25">
      <c r="C18" s="340" t="s">
        <v>94</v>
      </c>
      <c r="D18" s="341" t="s">
        <v>821</v>
      </c>
      <c r="E18" s="341" t="s">
        <v>1137</v>
      </c>
      <c r="F18" s="341" t="s">
        <v>1786</v>
      </c>
      <c r="G18" s="342">
        <v>72365608</v>
      </c>
      <c r="H18" s="375">
        <v>60</v>
      </c>
      <c r="I18" s="368" t="s">
        <v>184</v>
      </c>
      <c r="J18" s="378">
        <v>3809</v>
      </c>
      <c r="K18" s="361">
        <f t="shared" si="0"/>
        <v>3869</v>
      </c>
      <c r="L18" s="331" t="s">
        <v>1761</v>
      </c>
      <c r="M18" s="26"/>
      <c r="N18" s="26" t="s">
        <v>1213</v>
      </c>
      <c r="O18" s="26" t="s">
        <v>1532</v>
      </c>
      <c r="P18" s="26"/>
      <c r="Q18" s="26"/>
    </row>
    <row r="19" spans="3:17" x14ac:dyDescent="0.25">
      <c r="C19" s="340" t="s">
        <v>96</v>
      </c>
      <c r="D19" s="341" t="s">
        <v>97</v>
      </c>
      <c r="E19" s="341" t="s">
        <v>1137</v>
      </c>
      <c r="F19" s="341" t="s">
        <v>1783</v>
      </c>
      <c r="G19" s="342">
        <v>72223626</v>
      </c>
      <c r="H19" s="375">
        <v>164</v>
      </c>
      <c r="I19" s="368" t="s">
        <v>184</v>
      </c>
      <c r="J19" s="375">
        <v>3826</v>
      </c>
      <c r="K19" s="361">
        <f t="shared" si="0"/>
        <v>3990</v>
      </c>
      <c r="L19" s="331" t="s">
        <v>1077</v>
      </c>
      <c r="M19" s="228" t="s">
        <v>1060</v>
      </c>
      <c r="N19" s="328" t="s">
        <v>1213</v>
      </c>
      <c r="O19" s="328"/>
      <c r="P19" s="328"/>
      <c r="Q19" s="328"/>
    </row>
    <row r="20" spans="3:17" ht="25.5" x14ac:dyDescent="0.25">
      <c r="C20" s="340" t="s">
        <v>98</v>
      </c>
      <c r="D20" s="341" t="s">
        <v>1036</v>
      </c>
      <c r="E20" s="341" t="s">
        <v>1137</v>
      </c>
      <c r="F20" s="26" t="s">
        <v>1779</v>
      </c>
      <c r="G20" s="330">
        <v>72687688</v>
      </c>
      <c r="H20" s="375">
        <v>199</v>
      </c>
      <c r="I20" s="368" t="s">
        <v>184</v>
      </c>
      <c r="J20" s="331">
        <v>230</v>
      </c>
      <c r="K20" s="361">
        <f t="shared" si="0"/>
        <v>429</v>
      </c>
      <c r="L20" s="331" t="s">
        <v>1077</v>
      </c>
      <c r="M20" s="228"/>
      <c r="N20" s="328" t="s">
        <v>847</v>
      </c>
      <c r="O20" s="328" t="s">
        <v>1550</v>
      </c>
      <c r="P20" s="328"/>
      <c r="Q20" s="328"/>
    </row>
    <row r="21" spans="3:17" ht="38.25" x14ac:dyDescent="0.25">
      <c r="C21" s="26" t="s">
        <v>114</v>
      </c>
      <c r="D21" s="26" t="s">
        <v>115</v>
      </c>
      <c r="E21" s="26" t="s">
        <v>1137</v>
      </c>
      <c r="F21" s="26" t="s">
        <v>436</v>
      </c>
      <c r="G21" s="330"/>
      <c r="H21" s="228">
        <v>70</v>
      </c>
      <c r="I21" s="368" t="s">
        <v>184</v>
      </c>
      <c r="J21" s="228">
        <v>113</v>
      </c>
      <c r="K21" s="361">
        <f t="shared" si="0"/>
        <v>183</v>
      </c>
      <c r="L21" s="228" t="s">
        <v>1761</v>
      </c>
      <c r="M21" s="328" t="s">
        <v>1026</v>
      </c>
      <c r="N21" s="328"/>
      <c r="P21" s="328"/>
      <c r="Q21" s="328"/>
    </row>
    <row r="22" spans="3:17" ht="38.25" x14ac:dyDescent="0.25">
      <c r="C22" s="340" t="s">
        <v>805</v>
      </c>
      <c r="D22" s="26" t="s">
        <v>812</v>
      </c>
      <c r="E22" s="26" t="s">
        <v>1144</v>
      </c>
      <c r="F22" s="26" t="s">
        <v>1197</v>
      </c>
      <c r="G22" s="330" t="s">
        <v>1219</v>
      </c>
      <c r="H22" s="228">
        <v>75</v>
      </c>
      <c r="I22" s="360" t="s">
        <v>184</v>
      </c>
      <c r="J22" s="228">
        <v>6</v>
      </c>
      <c r="K22" s="361">
        <f t="shared" si="0"/>
        <v>81</v>
      </c>
      <c r="L22" s="331" t="s">
        <v>1077</v>
      </c>
      <c r="M22" s="328" t="s">
        <v>1079</v>
      </c>
      <c r="N22" s="328" t="s">
        <v>1213</v>
      </c>
      <c r="O22" s="328" t="s">
        <v>1568</v>
      </c>
      <c r="P22" s="328" t="s">
        <v>1569</v>
      </c>
      <c r="Q22" s="328"/>
    </row>
    <row r="23" spans="3:17" x14ac:dyDescent="0.25">
      <c r="C23" s="23" t="s">
        <v>831</v>
      </c>
      <c r="D23" s="228" t="s">
        <v>1003</v>
      </c>
      <c r="E23" s="228" t="s">
        <v>1137</v>
      </c>
      <c r="F23" s="237" t="s">
        <v>1198</v>
      </c>
      <c r="G23" s="237">
        <v>75118185</v>
      </c>
      <c r="H23" s="228">
        <v>318</v>
      </c>
      <c r="I23" s="360" t="s">
        <v>184</v>
      </c>
      <c r="J23" s="228">
        <v>0</v>
      </c>
      <c r="K23" s="334">
        <v>410</v>
      </c>
      <c r="L23" s="228" t="s">
        <v>1077</v>
      </c>
      <c r="M23" s="328"/>
      <c r="N23" s="328" t="s">
        <v>1213</v>
      </c>
      <c r="O23" s="328"/>
      <c r="P23" s="328"/>
      <c r="Q23" s="328"/>
    </row>
    <row r="24" spans="3:17" ht="25.5" x14ac:dyDescent="0.25">
      <c r="C24" s="340" t="s">
        <v>972</v>
      </c>
      <c r="D24" s="26" t="s">
        <v>993</v>
      </c>
      <c r="E24" s="26" t="s">
        <v>1137</v>
      </c>
      <c r="F24" s="26" t="s">
        <v>1777</v>
      </c>
      <c r="G24" s="330"/>
      <c r="H24" s="228">
        <v>122</v>
      </c>
      <c r="I24" s="360" t="s">
        <v>184</v>
      </c>
      <c r="J24" s="228">
        <v>162</v>
      </c>
      <c r="K24" s="334">
        <f t="shared" ref="K24:K25" si="3">H24+J24</f>
        <v>284</v>
      </c>
      <c r="L24" s="228" t="s">
        <v>1761</v>
      </c>
      <c r="M24" s="344"/>
      <c r="N24" s="328" t="s">
        <v>1213</v>
      </c>
      <c r="O24" s="328"/>
      <c r="P24" s="328"/>
      <c r="Q24" s="328"/>
    </row>
    <row r="25" spans="3:17" ht="25.5" x14ac:dyDescent="0.25">
      <c r="C25" s="340" t="s">
        <v>973</v>
      </c>
      <c r="D25" s="345" t="s">
        <v>1090</v>
      </c>
      <c r="E25" s="345" t="s">
        <v>1137</v>
      </c>
      <c r="F25" s="26" t="s">
        <v>1199</v>
      </c>
      <c r="G25" s="330">
        <v>75502218</v>
      </c>
      <c r="H25" s="228">
        <v>155</v>
      </c>
      <c r="I25" s="368" t="s">
        <v>184</v>
      </c>
      <c r="J25" s="386">
        <v>404</v>
      </c>
      <c r="K25" s="334">
        <f t="shared" si="3"/>
        <v>559</v>
      </c>
      <c r="L25" s="331" t="s">
        <v>1077</v>
      </c>
      <c r="M25" s="26"/>
      <c r="N25" s="328" t="s">
        <v>1213</v>
      </c>
      <c r="O25" s="328"/>
      <c r="P25" s="328" t="s">
        <v>1581</v>
      </c>
      <c r="Q25" s="328"/>
    </row>
    <row r="26" spans="3:17" ht="102" x14ac:dyDescent="0.25">
      <c r="C26" s="346" t="s">
        <v>974</v>
      </c>
      <c r="D26" s="26" t="s">
        <v>1092</v>
      </c>
      <c r="E26" s="345" t="s">
        <v>1137</v>
      </c>
      <c r="F26" s="26" t="s">
        <v>1778</v>
      </c>
      <c r="G26" s="330">
        <v>72264354</v>
      </c>
      <c r="H26" s="228">
        <v>697</v>
      </c>
      <c r="I26" s="368" t="s">
        <v>184</v>
      </c>
      <c r="J26" s="228">
        <v>2050</v>
      </c>
      <c r="K26" s="361">
        <v>2754</v>
      </c>
      <c r="L26" s="228" t="s">
        <v>1077</v>
      </c>
      <c r="M26" s="328" t="s">
        <v>1582</v>
      </c>
      <c r="N26" s="328" t="s">
        <v>847</v>
      </c>
      <c r="O26" s="328" t="s">
        <v>1590</v>
      </c>
      <c r="P26" s="328"/>
      <c r="Q26" s="328"/>
    </row>
    <row r="27" spans="3:17" ht="38.25" x14ac:dyDescent="0.25">
      <c r="C27" s="230" t="s">
        <v>979</v>
      </c>
      <c r="D27" s="332" t="s">
        <v>1086</v>
      </c>
      <c r="E27" s="332" t="s">
        <v>1137</v>
      </c>
      <c r="F27" s="26" t="s">
        <v>1752</v>
      </c>
      <c r="G27" s="26">
        <v>72692884</v>
      </c>
      <c r="H27" s="228">
        <v>42</v>
      </c>
      <c r="I27" s="360" t="s">
        <v>184</v>
      </c>
      <c r="J27" s="228">
        <v>7</v>
      </c>
      <c r="K27" s="361">
        <f>H27+J27</f>
        <v>49</v>
      </c>
      <c r="L27" s="238" t="s">
        <v>1754</v>
      </c>
      <c r="M27" s="328"/>
      <c r="N27" s="328"/>
      <c r="O27" s="328"/>
      <c r="P27" s="328"/>
      <c r="Q27" s="328"/>
    </row>
    <row r="28" spans="3:17" ht="25.5" x14ac:dyDescent="0.25">
      <c r="C28" s="230" t="s">
        <v>980</v>
      </c>
      <c r="D28" s="26" t="s">
        <v>1091</v>
      </c>
      <c r="E28" s="26" t="s">
        <v>1137</v>
      </c>
      <c r="F28" s="26" t="s">
        <v>1200</v>
      </c>
      <c r="G28" s="26">
        <v>75404463</v>
      </c>
      <c r="H28" s="228">
        <v>0</v>
      </c>
      <c r="I28" s="368" t="s">
        <v>1596</v>
      </c>
      <c r="J28" s="228">
        <v>0</v>
      </c>
      <c r="K28" s="361">
        <f t="shared" si="0"/>
        <v>0</v>
      </c>
      <c r="L28" s="228" t="s">
        <v>1597</v>
      </c>
      <c r="M28" s="328"/>
      <c r="N28" s="328" t="s">
        <v>808</v>
      </c>
      <c r="O28" s="328"/>
      <c r="P28" s="328"/>
      <c r="Q28" s="328"/>
    </row>
    <row r="29" spans="3:17" x14ac:dyDescent="0.25">
      <c r="C29" s="387" t="s">
        <v>1120</v>
      </c>
      <c r="D29" s="26" t="s">
        <v>1017</v>
      </c>
      <c r="E29" s="26" t="s">
        <v>1137</v>
      </c>
      <c r="F29" s="26" t="s">
        <v>1196</v>
      </c>
      <c r="G29" s="26">
        <v>72646477</v>
      </c>
      <c r="H29" s="228">
        <v>0</v>
      </c>
      <c r="I29" s="360" t="s">
        <v>184</v>
      </c>
      <c r="J29" s="228">
        <v>370</v>
      </c>
      <c r="K29" s="361">
        <f t="shared" si="0"/>
        <v>370</v>
      </c>
      <c r="L29" s="228" t="s">
        <v>1270</v>
      </c>
      <c r="M29" s="328"/>
      <c r="N29" s="343" t="s">
        <v>1213</v>
      </c>
      <c r="O29" s="343"/>
      <c r="P29" s="343"/>
      <c r="Q29" s="343"/>
    </row>
    <row r="30" spans="3:17" ht="38.25" x14ac:dyDescent="0.25">
      <c r="C30" s="230" t="s">
        <v>1105</v>
      </c>
      <c r="D30" s="26" t="s">
        <v>1095</v>
      </c>
      <c r="E30" s="26" t="s">
        <v>1137</v>
      </c>
      <c r="F30" s="26" t="s">
        <v>1770</v>
      </c>
      <c r="G30" s="26">
        <v>72763607</v>
      </c>
      <c r="H30" s="228">
        <v>0</v>
      </c>
      <c r="I30" s="368" t="s">
        <v>184</v>
      </c>
      <c r="J30" s="228">
        <v>272</v>
      </c>
      <c r="K30" s="361">
        <v>165</v>
      </c>
      <c r="L30" s="228" t="s">
        <v>1904</v>
      </c>
      <c r="M30" s="228" t="s">
        <v>1103</v>
      </c>
      <c r="N30" s="328" t="s">
        <v>1213</v>
      </c>
      <c r="O30" s="328" t="s">
        <v>1773</v>
      </c>
      <c r="P30" s="328" t="s">
        <v>1774</v>
      </c>
      <c r="Q30" s="328"/>
    </row>
    <row r="31" spans="3:17" x14ac:dyDescent="0.25">
      <c r="C31" s="230" t="s">
        <v>1116</v>
      </c>
      <c r="D31" s="26" t="s">
        <v>1107</v>
      </c>
      <c r="E31" s="26" t="s">
        <v>1137</v>
      </c>
      <c r="F31" s="26" t="s">
        <v>436</v>
      </c>
      <c r="G31" s="26">
        <v>72267692</v>
      </c>
      <c r="H31" s="228">
        <v>0</v>
      </c>
      <c r="I31" s="360" t="s">
        <v>184</v>
      </c>
      <c r="J31" s="228">
        <v>62</v>
      </c>
      <c r="K31" s="361">
        <f t="shared" si="0"/>
        <v>62</v>
      </c>
      <c r="L31" s="228" t="s">
        <v>1761</v>
      </c>
      <c r="M31" s="328"/>
      <c r="N31" s="328" t="s">
        <v>1213</v>
      </c>
      <c r="O31" s="328"/>
      <c r="P31" s="328"/>
      <c r="Q31" s="328"/>
    </row>
    <row r="32" spans="3:17" ht="63.75" x14ac:dyDescent="0.25">
      <c r="C32" s="230" t="s">
        <v>1117</v>
      </c>
      <c r="D32" s="26" t="s">
        <v>1106</v>
      </c>
      <c r="E32" s="26" t="s">
        <v>1137</v>
      </c>
      <c r="F32" s="26" t="s">
        <v>1196</v>
      </c>
      <c r="G32" s="26">
        <v>72646477</v>
      </c>
      <c r="H32" s="228">
        <v>0</v>
      </c>
      <c r="I32" s="360" t="s">
        <v>184</v>
      </c>
      <c r="J32" s="228">
        <v>317</v>
      </c>
      <c r="K32" s="361">
        <f t="shared" si="0"/>
        <v>317</v>
      </c>
      <c r="L32" s="228" t="s">
        <v>1606</v>
      </c>
      <c r="M32" s="328" t="s">
        <v>1607</v>
      </c>
      <c r="N32" s="328" t="s">
        <v>1213</v>
      </c>
      <c r="O32" s="328"/>
      <c r="P32" s="328"/>
      <c r="Q32" s="328"/>
    </row>
    <row r="33" spans="3:17" ht="25.5" x14ac:dyDescent="0.25">
      <c r="C33" s="389" t="s">
        <v>1118</v>
      </c>
      <c r="D33" s="111" t="s">
        <v>1109</v>
      </c>
      <c r="E33" s="111" t="s">
        <v>1137</v>
      </c>
      <c r="F33" s="111" t="s">
        <v>1770</v>
      </c>
      <c r="G33" s="111">
        <v>72763607</v>
      </c>
      <c r="H33" s="240">
        <v>0</v>
      </c>
      <c r="I33" s="360" t="s">
        <v>184</v>
      </c>
      <c r="J33" s="240">
        <v>260</v>
      </c>
      <c r="K33" s="390">
        <f t="shared" si="0"/>
        <v>260</v>
      </c>
      <c r="L33" s="228" t="s">
        <v>1242</v>
      </c>
      <c r="M33" s="391"/>
      <c r="N33" s="391" t="s">
        <v>1213</v>
      </c>
      <c r="O33" s="391"/>
      <c r="P33" s="391"/>
      <c r="Q33" s="391"/>
    </row>
    <row r="34" spans="3:17" ht="25.5" x14ac:dyDescent="0.25">
      <c r="C34" s="389" t="s">
        <v>28</v>
      </c>
      <c r="D34" s="111" t="s">
        <v>1614</v>
      </c>
      <c r="E34" s="111" t="s">
        <v>1137</v>
      </c>
      <c r="F34" s="111" t="s">
        <v>1615</v>
      </c>
      <c r="G34" s="111">
        <v>75393136</v>
      </c>
      <c r="H34" s="240">
        <v>0</v>
      </c>
      <c r="I34" s="360" t="s">
        <v>184</v>
      </c>
      <c r="J34" s="240">
        <v>0</v>
      </c>
      <c r="K34" s="390">
        <v>0</v>
      </c>
      <c r="L34" s="240" t="s">
        <v>1616</v>
      </c>
      <c r="M34" s="391"/>
      <c r="N34" s="391"/>
      <c r="O34" s="391"/>
      <c r="P34" s="391"/>
      <c r="Q34" s="391"/>
    </row>
    <row r="35" spans="3:17" x14ac:dyDescent="0.25">
      <c r="C35" s="230" t="s">
        <v>1618</v>
      </c>
      <c r="D35" s="238" t="s">
        <v>1619</v>
      </c>
      <c r="E35" s="26" t="s">
        <v>1137</v>
      </c>
      <c r="F35" s="238"/>
      <c r="G35" s="26"/>
      <c r="H35" s="228"/>
      <c r="I35" s="395" t="s">
        <v>1620</v>
      </c>
      <c r="J35" s="228"/>
      <c r="K35" s="396">
        <v>25</v>
      </c>
      <c r="L35" s="397" t="s">
        <v>1077</v>
      </c>
      <c r="M35" s="228"/>
      <c r="N35" s="328"/>
      <c r="O35" s="24"/>
      <c r="P35" s="24"/>
      <c r="Q35" s="328"/>
    </row>
    <row r="36" spans="3:17" ht="94.5" x14ac:dyDescent="0.25">
      <c r="C36" s="230" t="s">
        <v>1623</v>
      </c>
      <c r="D36" s="238" t="s">
        <v>1624</v>
      </c>
      <c r="E36" s="26" t="s">
        <v>1137</v>
      </c>
      <c r="F36" s="238"/>
      <c r="G36" s="26"/>
      <c r="H36" s="228"/>
      <c r="I36" s="395" t="s">
        <v>1620</v>
      </c>
      <c r="J36" s="228"/>
      <c r="K36" s="402">
        <v>629</v>
      </c>
      <c r="L36" s="403" t="s">
        <v>1625</v>
      </c>
      <c r="M36" s="228"/>
      <c r="N36" s="328"/>
      <c r="O36" s="328" t="s">
        <v>1630</v>
      </c>
      <c r="P36" s="328" t="s">
        <v>1631</v>
      </c>
      <c r="Q36" s="328"/>
    </row>
    <row r="37" spans="3:17" ht="15.75" x14ac:dyDescent="0.25">
      <c r="C37" s="230" t="s">
        <v>1632</v>
      </c>
      <c r="D37" s="238" t="s">
        <v>1633</v>
      </c>
      <c r="E37" s="26" t="s">
        <v>1137</v>
      </c>
      <c r="F37" s="238"/>
      <c r="G37" s="26"/>
      <c r="H37" s="228"/>
      <c r="I37" s="407" t="s">
        <v>1634</v>
      </c>
      <c r="J37" s="228"/>
      <c r="K37" s="402">
        <v>536</v>
      </c>
      <c r="L37" s="408" t="s">
        <v>1270</v>
      </c>
      <c r="M37" s="228"/>
      <c r="N37" s="328"/>
      <c r="O37" s="25"/>
      <c r="P37" s="25"/>
      <c r="Q37" s="328"/>
    </row>
    <row r="38" spans="3:17" x14ac:dyDescent="0.25">
      <c r="C38" s="230" t="s">
        <v>1639</v>
      </c>
      <c r="D38" s="238" t="s">
        <v>1640</v>
      </c>
      <c r="E38" s="26" t="s">
        <v>1137</v>
      </c>
      <c r="F38" s="238"/>
      <c r="G38" s="26"/>
      <c r="H38" s="228"/>
      <c r="I38" s="395" t="s">
        <v>1641</v>
      </c>
      <c r="J38" s="228"/>
      <c r="K38" s="396">
        <v>1078</v>
      </c>
      <c r="L38" s="332" t="s">
        <v>1077</v>
      </c>
      <c r="M38" s="228"/>
      <c r="N38" s="328"/>
      <c r="O38" s="25"/>
      <c r="P38" s="25"/>
      <c r="Q38" s="328"/>
    </row>
    <row r="39" spans="3:17" x14ac:dyDescent="0.25">
      <c r="C39" s="230" t="s">
        <v>1646</v>
      </c>
      <c r="D39" s="238" t="s">
        <v>1647</v>
      </c>
      <c r="E39" s="26" t="s">
        <v>1137</v>
      </c>
      <c r="F39" s="238"/>
      <c r="G39" s="26"/>
      <c r="H39" s="228"/>
      <c r="I39" s="395" t="s">
        <v>1648</v>
      </c>
      <c r="J39" s="228"/>
      <c r="K39" s="228">
        <v>86</v>
      </c>
      <c r="L39" s="328" t="s">
        <v>1077</v>
      </c>
      <c r="M39" s="228"/>
      <c r="N39" s="328"/>
      <c r="O39" s="25"/>
      <c r="P39" s="25"/>
      <c r="Q39" s="328"/>
    </row>
    <row r="40" spans="3:17" x14ac:dyDescent="0.25">
      <c r="C40" s="230" t="s">
        <v>1651</v>
      </c>
      <c r="D40" s="238" t="s">
        <v>1652</v>
      </c>
      <c r="E40" s="26" t="s">
        <v>1137</v>
      </c>
      <c r="F40" s="238"/>
      <c r="G40" s="26"/>
      <c r="H40" s="228"/>
      <c r="I40" s="395" t="s">
        <v>1648</v>
      </c>
      <c r="J40" s="228"/>
      <c r="K40" s="396">
        <v>189</v>
      </c>
      <c r="L40" s="367" t="s">
        <v>1077</v>
      </c>
      <c r="M40" s="228"/>
      <c r="N40" s="328"/>
      <c r="O40" s="25"/>
      <c r="P40" s="25"/>
      <c r="Q40" s="328"/>
    </row>
    <row r="41" spans="3:17" x14ac:dyDescent="0.25">
      <c r="C41" s="230" t="s">
        <v>1655</v>
      </c>
      <c r="D41" s="238" t="s">
        <v>1656</v>
      </c>
      <c r="E41" s="26" t="s">
        <v>1137</v>
      </c>
      <c r="F41" s="238"/>
      <c r="G41" s="26"/>
      <c r="H41" s="228"/>
      <c r="I41" s="395" t="s">
        <v>1657</v>
      </c>
      <c r="J41" s="228"/>
      <c r="K41" s="396">
        <v>1312</v>
      </c>
      <c r="L41" s="332" t="s">
        <v>1077</v>
      </c>
      <c r="M41" s="228"/>
      <c r="N41" s="328"/>
      <c r="O41" s="328"/>
      <c r="P41" s="328"/>
      <c r="Q41" s="328"/>
    </row>
    <row r="42" spans="3:17" ht="25.5" x14ac:dyDescent="0.25">
      <c r="C42" s="230" t="s">
        <v>1662</v>
      </c>
      <c r="D42" s="238" t="s">
        <v>1663</v>
      </c>
      <c r="E42" s="26" t="s">
        <v>1137</v>
      </c>
      <c r="F42" s="238"/>
      <c r="G42" s="26"/>
      <c r="H42" s="228"/>
      <c r="I42" s="395" t="s">
        <v>1657</v>
      </c>
      <c r="J42" s="228"/>
      <c r="K42" s="396">
        <v>18</v>
      </c>
      <c r="L42" s="332" t="s">
        <v>1077</v>
      </c>
      <c r="M42" s="228"/>
      <c r="N42" s="328"/>
      <c r="O42" s="24"/>
      <c r="P42" s="24"/>
      <c r="Q42" s="328"/>
    </row>
    <row r="43" spans="3:17" x14ac:dyDescent="0.25">
      <c r="C43" s="230" t="s">
        <v>1666</v>
      </c>
      <c r="D43" s="238" t="s">
        <v>1667</v>
      </c>
      <c r="E43" s="26" t="s">
        <v>1137</v>
      </c>
      <c r="F43" s="238"/>
      <c r="G43" s="26"/>
      <c r="H43" s="228"/>
      <c r="I43" s="368" t="s">
        <v>1668</v>
      </c>
      <c r="J43" s="228"/>
      <c r="K43" s="396"/>
      <c r="L43" s="337" t="s">
        <v>1669</v>
      </c>
      <c r="M43" s="228"/>
      <c r="N43" s="328"/>
      <c r="O43" s="25"/>
      <c r="P43" s="25"/>
      <c r="Q43" s="328"/>
    </row>
    <row r="44" spans="3:17" x14ac:dyDescent="0.25">
      <c r="C44" s="230" t="s">
        <v>1670</v>
      </c>
      <c r="D44" s="238" t="s">
        <v>1671</v>
      </c>
      <c r="E44" s="26" t="s">
        <v>1137</v>
      </c>
      <c r="F44" s="238" t="s">
        <v>1672</v>
      </c>
      <c r="G44" s="26"/>
      <c r="H44" s="228"/>
      <c r="I44" s="228"/>
      <c r="J44" s="228"/>
      <c r="K44" s="367">
        <v>2800</v>
      </c>
      <c r="L44" s="415"/>
      <c r="M44" s="228"/>
      <c r="N44" s="328"/>
      <c r="O44" s="328"/>
      <c r="P44" s="328"/>
      <c r="Q44" s="328"/>
    </row>
    <row r="45" spans="3:17" x14ac:dyDescent="0.25">
      <c r="C45" s="230" t="s">
        <v>1673</v>
      </c>
      <c r="D45" s="238" t="s">
        <v>1674</v>
      </c>
      <c r="E45" s="26" t="s">
        <v>1137</v>
      </c>
      <c r="F45" s="238" t="s">
        <v>1672</v>
      </c>
      <c r="G45" s="26"/>
      <c r="H45" s="228"/>
      <c r="I45" s="228"/>
      <c r="J45" s="228"/>
      <c r="K45" s="367">
        <v>4035</v>
      </c>
      <c r="L45" s="415"/>
      <c r="M45" s="228"/>
      <c r="N45" s="328"/>
      <c r="O45" s="328"/>
      <c r="P45" s="328"/>
      <c r="Q45" s="328"/>
    </row>
    <row r="46" spans="3:17" ht="94.5" x14ac:dyDescent="0.25">
      <c r="C46" s="230" t="s">
        <v>1675</v>
      </c>
      <c r="D46" s="238" t="s">
        <v>1676</v>
      </c>
      <c r="E46" s="26" t="s">
        <v>851</v>
      </c>
      <c r="F46" s="238" t="s">
        <v>1672</v>
      </c>
      <c r="G46" s="26"/>
      <c r="H46" s="228"/>
      <c r="I46" s="416" t="s">
        <v>1677</v>
      </c>
      <c r="J46" s="228"/>
      <c r="K46" s="417">
        <v>2417</v>
      </c>
      <c r="L46" s="418" t="s">
        <v>1678</v>
      </c>
      <c r="M46" s="418" t="s">
        <v>1679</v>
      </c>
      <c r="N46" s="328"/>
      <c r="O46" s="418" t="s">
        <v>1693</v>
      </c>
      <c r="P46" s="421" t="s">
        <v>1694</v>
      </c>
      <c r="Q46" s="328"/>
    </row>
    <row r="47" spans="3:17" ht="25.5" x14ac:dyDescent="0.25">
      <c r="C47" s="230" t="s">
        <v>1697</v>
      </c>
      <c r="D47" s="238" t="s">
        <v>1698</v>
      </c>
      <c r="E47" s="26" t="s">
        <v>1137</v>
      </c>
      <c r="F47" s="238" t="s">
        <v>1672</v>
      </c>
      <c r="G47" s="26"/>
      <c r="H47" s="228"/>
      <c r="I47" s="228"/>
      <c r="J47" s="228"/>
      <c r="K47" s="367">
        <v>90</v>
      </c>
      <c r="L47" s="415"/>
      <c r="M47" s="228"/>
      <c r="N47" s="328"/>
      <c r="O47" s="328"/>
      <c r="P47" s="328"/>
      <c r="Q47" s="328"/>
    </row>
    <row r="48" spans="3:17" ht="110.25" x14ac:dyDescent="0.25">
      <c r="C48" s="389" t="s">
        <v>1699</v>
      </c>
      <c r="D48" s="422" t="s">
        <v>1700</v>
      </c>
      <c r="E48" s="111" t="s">
        <v>851</v>
      </c>
      <c r="F48" s="422" t="s">
        <v>1672</v>
      </c>
      <c r="G48" s="111"/>
      <c r="H48" s="240"/>
      <c r="I48" s="423" t="s">
        <v>1677</v>
      </c>
      <c r="J48" s="240"/>
      <c r="K48" s="424">
        <v>2661</v>
      </c>
      <c r="L48" s="425" t="s">
        <v>1701</v>
      </c>
      <c r="M48" s="425" t="s">
        <v>1702</v>
      </c>
      <c r="N48" s="391"/>
      <c r="O48" s="425" t="s">
        <v>1693</v>
      </c>
      <c r="P48" s="429" t="s">
        <v>1712</v>
      </c>
      <c r="Q48" s="391"/>
    </row>
    <row r="49" spans="3:17" ht="45" x14ac:dyDescent="0.25">
      <c r="C49" s="449" t="s">
        <v>1803</v>
      </c>
      <c r="D49" s="430" t="s">
        <v>1715</v>
      </c>
      <c r="E49" s="431" t="s">
        <v>852</v>
      </c>
      <c r="F49" s="32"/>
      <c r="G49" s="326"/>
      <c r="H49" s="432"/>
      <c r="I49" s="432"/>
      <c r="J49" s="432"/>
      <c r="K49" s="433">
        <v>7015</v>
      </c>
      <c r="L49" s="434" t="s">
        <v>1716</v>
      </c>
      <c r="M49" s="432" t="s">
        <v>808</v>
      </c>
      <c r="N49" s="432" t="s">
        <v>808</v>
      </c>
      <c r="O49" s="432" t="s">
        <v>808</v>
      </c>
      <c r="P49" s="432" t="s">
        <v>808</v>
      </c>
      <c r="Q49" s="432" t="s">
        <v>808</v>
      </c>
    </row>
    <row r="50" spans="3:17" ht="75" x14ac:dyDescent="0.25">
      <c r="C50" s="449" t="s">
        <v>1804</v>
      </c>
      <c r="D50" s="430" t="s">
        <v>1717</v>
      </c>
      <c r="E50" s="431" t="s">
        <v>852</v>
      </c>
      <c r="F50" s="32"/>
      <c r="G50" s="326"/>
      <c r="H50" s="432"/>
      <c r="I50" s="432"/>
      <c r="J50" s="432"/>
      <c r="K50" s="433">
        <v>2755</v>
      </c>
      <c r="L50" s="434" t="s">
        <v>1718</v>
      </c>
      <c r="M50" s="432" t="s">
        <v>808</v>
      </c>
      <c r="N50" s="432" t="s">
        <v>808</v>
      </c>
      <c r="O50" s="432" t="s">
        <v>808</v>
      </c>
      <c r="P50" s="432" t="s">
        <v>808</v>
      </c>
      <c r="Q50" s="432" t="s">
        <v>808</v>
      </c>
    </row>
    <row r="51" spans="3:17" ht="75" x14ac:dyDescent="0.25">
      <c r="C51" s="449" t="s">
        <v>1805</v>
      </c>
      <c r="D51" s="430" t="s">
        <v>1719</v>
      </c>
      <c r="E51" s="431" t="s">
        <v>852</v>
      </c>
      <c r="F51" s="32"/>
      <c r="G51" s="326"/>
      <c r="H51" s="432"/>
      <c r="I51" s="432"/>
      <c r="J51" s="432"/>
      <c r="K51" s="433">
        <v>8934</v>
      </c>
      <c r="L51" s="434" t="s">
        <v>1720</v>
      </c>
      <c r="M51" s="432" t="s">
        <v>808</v>
      </c>
      <c r="N51" s="432" t="s">
        <v>808</v>
      </c>
      <c r="O51" s="432" t="s">
        <v>808</v>
      </c>
      <c r="P51" s="432" t="s">
        <v>808</v>
      </c>
      <c r="Q51" s="432" t="s">
        <v>808</v>
      </c>
    </row>
    <row r="52" spans="3:17" x14ac:dyDescent="0.25">
      <c r="C52" s="449" t="s">
        <v>1806</v>
      </c>
      <c r="D52" s="430" t="s">
        <v>1721</v>
      </c>
      <c r="E52" s="431" t="s">
        <v>852</v>
      </c>
      <c r="F52" s="32"/>
      <c r="G52" s="326"/>
      <c r="H52" s="432"/>
      <c r="I52" s="432"/>
      <c r="J52" s="432"/>
      <c r="K52" s="433">
        <v>4913</v>
      </c>
      <c r="L52" s="434" t="s">
        <v>1077</v>
      </c>
      <c r="M52" s="432" t="s">
        <v>808</v>
      </c>
      <c r="N52" s="432" t="s">
        <v>808</v>
      </c>
      <c r="O52" s="432" t="s">
        <v>808</v>
      </c>
      <c r="P52" s="432" t="s">
        <v>808</v>
      </c>
      <c r="Q52" s="432" t="s">
        <v>808</v>
      </c>
    </row>
    <row r="53" spans="3:17" ht="15.75" thickBot="1" x14ac:dyDescent="0.3">
      <c r="C53" s="449" t="s">
        <v>1807</v>
      </c>
      <c r="D53" s="430" t="s">
        <v>1722</v>
      </c>
      <c r="E53" s="431" t="s">
        <v>852</v>
      </c>
      <c r="F53" s="32"/>
      <c r="G53" s="326"/>
      <c r="H53" s="432"/>
      <c r="I53" s="432"/>
      <c r="J53" s="432"/>
      <c r="K53" s="433">
        <v>7461</v>
      </c>
      <c r="L53" s="434" t="s">
        <v>1077</v>
      </c>
      <c r="M53" s="432" t="s">
        <v>808</v>
      </c>
      <c r="N53" s="432" t="s">
        <v>808</v>
      </c>
      <c r="O53" s="432" t="s">
        <v>808</v>
      </c>
      <c r="P53" s="432" t="s">
        <v>808</v>
      </c>
      <c r="Q53" s="432" t="s">
        <v>808</v>
      </c>
    </row>
    <row r="54" spans="3:17" ht="15.75" thickBot="1" x14ac:dyDescent="0.3">
      <c r="C54" s="449" t="s">
        <v>1808</v>
      </c>
      <c r="D54" s="436" t="s">
        <v>1723</v>
      </c>
      <c r="E54" s="431" t="s">
        <v>852</v>
      </c>
      <c r="F54" s="32"/>
      <c r="G54" s="326"/>
      <c r="H54" s="432"/>
      <c r="I54" s="432"/>
      <c r="J54" s="432"/>
      <c r="K54" s="437">
        <v>848</v>
      </c>
      <c r="L54" s="438" t="s">
        <v>1077</v>
      </c>
      <c r="M54" s="432" t="s">
        <v>808</v>
      </c>
      <c r="N54" s="432" t="s">
        <v>808</v>
      </c>
      <c r="O54" s="432" t="s">
        <v>808</v>
      </c>
      <c r="P54" s="432" t="s">
        <v>808</v>
      </c>
      <c r="Q54" s="432" t="s">
        <v>808</v>
      </c>
    </row>
    <row r="55" spans="3:17" ht="45.75" thickBot="1" x14ac:dyDescent="0.3">
      <c r="C55" s="449" t="s">
        <v>1809</v>
      </c>
      <c r="D55" s="439" t="s">
        <v>1724</v>
      </c>
      <c r="E55" s="431" t="s">
        <v>852</v>
      </c>
      <c r="F55" s="32"/>
      <c r="G55" s="326"/>
      <c r="H55" s="432"/>
      <c r="I55" s="432"/>
      <c r="J55" s="432"/>
      <c r="K55" s="437">
        <v>166</v>
      </c>
      <c r="L55" s="438" t="s">
        <v>1725</v>
      </c>
      <c r="M55" s="432" t="s">
        <v>808</v>
      </c>
      <c r="N55" s="432" t="s">
        <v>808</v>
      </c>
      <c r="O55" s="432" t="s">
        <v>808</v>
      </c>
      <c r="P55" s="432" t="s">
        <v>808</v>
      </c>
      <c r="Q55" s="432" t="s">
        <v>808</v>
      </c>
    </row>
    <row r="56" spans="3:17" ht="15.75" thickBot="1" x14ac:dyDescent="0.3">
      <c r="C56" s="449" t="s">
        <v>1810</v>
      </c>
      <c r="D56" s="436" t="s">
        <v>1726</v>
      </c>
      <c r="E56" s="431" t="s">
        <v>852</v>
      </c>
      <c r="F56" s="32"/>
      <c r="G56" s="326"/>
      <c r="H56" s="432"/>
      <c r="I56" s="432"/>
      <c r="J56" s="432"/>
      <c r="K56" s="437">
        <v>179</v>
      </c>
      <c r="L56" s="438" t="s">
        <v>1077</v>
      </c>
      <c r="M56" s="432" t="s">
        <v>808</v>
      </c>
      <c r="N56" s="432" t="s">
        <v>808</v>
      </c>
      <c r="O56" s="432" t="s">
        <v>808</v>
      </c>
      <c r="P56" s="432" t="s">
        <v>808</v>
      </c>
      <c r="Q56" s="432" t="s">
        <v>808</v>
      </c>
    </row>
    <row r="57" spans="3:17" ht="15.75" thickBot="1" x14ac:dyDescent="0.3">
      <c r="C57" s="449" t="s">
        <v>1811</v>
      </c>
      <c r="D57" s="436" t="s">
        <v>1727</v>
      </c>
      <c r="E57" s="431" t="s">
        <v>852</v>
      </c>
      <c r="F57" s="32"/>
      <c r="G57" s="326"/>
      <c r="H57" s="432"/>
      <c r="I57" s="432"/>
      <c r="J57" s="432"/>
      <c r="K57" s="437">
        <v>594</v>
      </c>
      <c r="L57" s="438" t="s">
        <v>1077</v>
      </c>
      <c r="M57" s="432" t="s">
        <v>808</v>
      </c>
      <c r="N57" s="432" t="s">
        <v>808</v>
      </c>
      <c r="O57" s="432" t="s">
        <v>808</v>
      </c>
      <c r="P57" s="432" t="s">
        <v>808</v>
      </c>
      <c r="Q57" s="432" t="s">
        <v>808</v>
      </c>
    </row>
    <row r="58" spans="3:17" ht="45.75" thickBot="1" x14ac:dyDescent="0.3">
      <c r="C58" s="449" t="s">
        <v>1812</v>
      </c>
      <c r="D58" s="436" t="s">
        <v>1728</v>
      </c>
      <c r="E58" s="431" t="s">
        <v>852</v>
      </c>
      <c r="F58" s="32"/>
      <c r="G58" s="326"/>
      <c r="H58" s="432"/>
      <c r="I58" s="432"/>
      <c r="J58" s="432"/>
      <c r="K58" s="437">
        <v>667</v>
      </c>
      <c r="L58" s="438" t="s">
        <v>1729</v>
      </c>
      <c r="M58" s="432" t="s">
        <v>808</v>
      </c>
      <c r="N58" s="432" t="s">
        <v>808</v>
      </c>
      <c r="O58" s="432" t="s">
        <v>808</v>
      </c>
      <c r="P58" s="432" t="s">
        <v>808</v>
      </c>
      <c r="Q58" s="432" t="s">
        <v>808</v>
      </c>
    </row>
    <row r="59" spans="3:17" ht="45.75" thickBot="1" x14ac:dyDescent="0.3">
      <c r="C59" s="449" t="s">
        <v>1813</v>
      </c>
      <c r="D59" s="439" t="s">
        <v>1730</v>
      </c>
      <c r="E59" s="431" t="s">
        <v>852</v>
      </c>
      <c r="F59" s="32"/>
      <c r="G59" s="326"/>
      <c r="H59" s="432"/>
      <c r="I59" s="432"/>
      <c r="J59" s="432"/>
      <c r="K59" s="437">
        <v>407</v>
      </c>
      <c r="L59" s="438" t="s">
        <v>1731</v>
      </c>
      <c r="M59" s="432" t="s">
        <v>808</v>
      </c>
      <c r="N59" s="432" t="s">
        <v>808</v>
      </c>
      <c r="O59" s="432" t="s">
        <v>808</v>
      </c>
      <c r="P59" s="432" t="s">
        <v>808</v>
      </c>
      <c r="Q59" s="432" t="s">
        <v>808</v>
      </c>
    </row>
    <row r="60" spans="3:17" ht="30.75" thickBot="1" x14ac:dyDescent="0.3">
      <c r="C60" s="449" t="s">
        <v>1814</v>
      </c>
      <c r="D60" s="436" t="s">
        <v>1732</v>
      </c>
      <c r="E60" s="431" t="s">
        <v>852</v>
      </c>
      <c r="F60" s="32"/>
      <c r="G60" s="326"/>
      <c r="H60" s="432"/>
      <c r="I60" s="432"/>
      <c r="J60" s="432"/>
      <c r="K60" s="437">
        <v>297</v>
      </c>
      <c r="L60" s="438" t="s">
        <v>1733</v>
      </c>
      <c r="M60" s="432" t="s">
        <v>808</v>
      </c>
      <c r="N60" s="432" t="s">
        <v>808</v>
      </c>
      <c r="O60" s="432" t="s">
        <v>808</v>
      </c>
      <c r="P60" s="432" t="s">
        <v>808</v>
      </c>
      <c r="Q60" s="432" t="s">
        <v>808</v>
      </c>
    </row>
    <row r="61" spans="3:17" ht="60.75" thickBot="1" x14ac:dyDescent="0.3">
      <c r="C61" s="449" t="s">
        <v>1815</v>
      </c>
      <c r="D61" s="436" t="s">
        <v>1734</v>
      </c>
      <c r="E61" s="431" t="s">
        <v>852</v>
      </c>
      <c r="F61" s="32"/>
      <c r="G61" s="326"/>
      <c r="H61" s="432"/>
      <c r="I61" s="432"/>
      <c r="J61" s="432"/>
      <c r="K61" s="437">
        <v>994</v>
      </c>
      <c r="L61" s="438" t="s">
        <v>1735</v>
      </c>
      <c r="M61" s="432" t="s">
        <v>808</v>
      </c>
      <c r="N61" s="432" t="s">
        <v>808</v>
      </c>
      <c r="O61" s="432" t="s">
        <v>808</v>
      </c>
      <c r="P61" s="432" t="s">
        <v>808</v>
      </c>
      <c r="Q61" s="432" t="s">
        <v>808</v>
      </c>
    </row>
    <row r="62" spans="3:17" ht="15.75" thickBot="1" x14ac:dyDescent="0.3">
      <c r="C62" s="449" t="s">
        <v>1816</v>
      </c>
      <c r="D62" s="436" t="s">
        <v>1736</v>
      </c>
      <c r="E62" s="431" t="s">
        <v>852</v>
      </c>
      <c r="F62" s="32"/>
      <c r="G62" s="326"/>
      <c r="H62" s="432"/>
      <c r="I62" s="432"/>
      <c r="J62" s="432"/>
      <c r="K62" s="437">
        <v>849</v>
      </c>
      <c r="L62" s="438" t="s">
        <v>1270</v>
      </c>
      <c r="M62" s="432" t="s">
        <v>808</v>
      </c>
      <c r="N62" s="432" t="s">
        <v>808</v>
      </c>
      <c r="O62" s="432" t="s">
        <v>808</v>
      </c>
      <c r="P62" s="432" t="s">
        <v>808</v>
      </c>
      <c r="Q62" s="432" t="s">
        <v>808</v>
      </c>
    </row>
    <row r="63" spans="3:17" ht="15.75" thickBot="1" x14ac:dyDescent="0.3">
      <c r="C63" s="449" t="s">
        <v>1817</v>
      </c>
      <c r="D63" s="436" t="s">
        <v>1737</v>
      </c>
      <c r="E63" s="431" t="s">
        <v>852</v>
      </c>
      <c r="F63" s="32"/>
      <c r="G63" s="326"/>
      <c r="H63" s="432"/>
      <c r="I63" s="432"/>
      <c r="J63" s="432"/>
      <c r="K63" s="437">
        <v>280</v>
      </c>
      <c r="L63" s="440" t="s">
        <v>1270</v>
      </c>
      <c r="M63" s="432" t="s">
        <v>808</v>
      </c>
      <c r="N63" s="432" t="s">
        <v>808</v>
      </c>
      <c r="O63" s="432" t="s">
        <v>808</v>
      </c>
      <c r="P63" s="432" t="s">
        <v>808</v>
      </c>
      <c r="Q63" s="432" t="s">
        <v>808</v>
      </c>
    </row>
    <row r="64" spans="3:17" ht="15.75" thickBot="1" x14ac:dyDescent="0.3">
      <c r="C64" s="449" t="s">
        <v>1818</v>
      </c>
      <c r="D64" s="436" t="s">
        <v>1738</v>
      </c>
      <c r="E64" s="431" t="s">
        <v>852</v>
      </c>
      <c r="F64" s="32"/>
      <c r="G64" s="326"/>
      <c r="H64" s="432"/>
      <c r="I64" s="432"/>
      <c r="J64" s="432"/>
      <c r="K64" s="437">
        <v>243</v>
      </c>
      <c r="L64" s="438" t="s">
        <v>1077</v>
      </c>
      <c r="M64" s="432" t="s">
        <v>808</v>
      </c>
      <c r="N64" s="432" t="s">
        <v>808</v>
      </c>
      <c r="O64" s="432" t="s">
        <v>808</v>
      </c>
      <c r="P64" s="432" t="s">
        <v>808</v>
      </c>
      <c r="Q64" s="432" t="s">
        <v>808</v>
      </c>
    </row>
    <row r="65" spans="3:17" ht="45.75" thickBot="1" x14ac:dyDescent="0.3">
      <c r="C65" s="449" t="s">
        <v>1819</v>
      </c>
      <c r="D65" s="436" t="s">
        <v>1739</v>
      </c>
      <c r="E65" s="431" t="s">
        <v>852</v>
      </c>
      <c r="F65" s="32"/>
      <c r="G65" s="326"/>
      <c r="H65" s="432"/>
      <c r="I65" s="432"/>
      <c r="J65" s="432"/>
      <c r="K65" s="441">
        <v>177</v>
      </c>
      <c r="L65" s="438" t="s">
        <v>1740</v>
      </c>
      <c r="M65" s="432" t="s">
        <v>808</v>
      </c>
      <c r="N65" s="432" t="s">
        <v>808</v>
      </c>
      <c r="O65" s="432" t="s">
        <v>808</v>
      </c>
      <c r="P65" s="432" t="s">
        <v>808</v>
      </c>
      <c r="Q65" s="432" t="s">
        <v>808</v>
      </c>
    </row>
    <row r="66" spans="3:17" ht="15.75" thickBot="1" x14ac:dyDescent="0.3">
      <c r="C66" s="449" t="s">
        <v>1820</v>
      </c>
      <c r="D66" s="439" t="s">
        <v>1741</v>
      </c>
      <c r="E66" s="431" t="s">
        <v>852</v>
      </c>
      <c r="F66" s="32"/>
      <c r="G66" s="326"/>
      <c r="H66" s="432"/>
      <c r="I66" s="432"/>
      <c r="J66" s="432"/>
      <c r="K66" s="437">
        <v>2234</v>
      </c>
      <c r="L66" s="438" t="s">
        <v>1077</v>
      </c>
      <c r="M66" s="432" t="s">
        <v>808</v>
      </c>
      <c r="N66" s="432" t="s">
        <v>808</v>
      </c>
      <c r="O66" s="432" t="s">
        <v>808</v>
      </c>
      <c r="P66" s="432" t="s">
        <v>808</v>
      </c>
      <c r="Q66" s="432" t="s">
        <v>808</v>
      </c>
    </row>
    <row r="67" spans="3:17" ht="15.75" thickBot="1" x14ac:dyDescent="0.3">
      <c r="C67" s="449" t="s">
        <v>1821</v>
      </c>
      <c r="D67" s="436" t="s">
        <v>1742</v>
      </c>
      <c r="E67" s="431" t="s">
        <v>852</v>
      </c>
      <c r="F67" s="32"/>
      <c r="G67" s="326"/>
      <c r="H67" s="432"/>
      <c r="I67" s="432"/>
      <c r="J67" s="432"/>
      <c r="K67" s="441">
        <v>248</v>
      </c>
      <c r="L67" s="442" t="s">
        <v>1077</v>
      </c>
      <c r="M67" s="432" t="s">
        <v>808</v>
      </c>
      <c r="N67" s="432" t="s">
        <v>808</v>
      </c>
      <c r="O67" s="432" t="s">
        <v>808</v>
      </c>
      <c r="P67" s="432" t="s">
        <v>808</v>
      </c>
      <c r="Q67" s="432" t="s">
        <v>808</v>
      </c>
    </row>
    <row r="68" spans="3:17" ht="15.75" thickBot="1" x14ac:dyDescent="0.3">
      <c r="C68" s="449" t="s">
        <v>1822</v>
      </c>
      <c r="D68" s="436" t="s">
        <v>1743</v>
      </c>
      <c r="E68" s="431" t="s">
        <v>852</v>
      </c>
      <c r="F68" s="32"/>
      <c r="G68" s="326"/>
      <c r="H68" s="432"/>
      <c r="I68" s="432"/>
      <c r="J68" s="432"/>
      <c r="K68" s="437">
        <v>892</v>
      </c>
      <c r="L68" s="438" t="s">
        <v>1077</v>
      </c>
      <c r="M68" s="432" t="s">
        <v>808</v>
      </c>
      <c r="N68" s="432" t="s">
        <v>808</v>
      </c>
      <c r="O68" s="432" t="s">
        <v>808</v>
      </c>
      <c r="P68" s="432" t="s">
        <v>808</v>
      </c>
      <c r="Q68" s="432" t="s">
        <v>808</v>
      </c>
    </row>
    <row r="69" spans="3:17" ht="15.75" thickBot="1" x14ac:dyDescent="0.3">
      <c r="C69" s="449" t="s">
        <v>1823</v>
      </c>
      <c r="D69" s="436" t="s">
        <v>1744</v>
      </c>
      <c r="E69" s="431" t="s">
        <v>852</v>
      </c>
      <c r="F69" s="32"/>
      <c r="G69" s="326"/>
      <c r="H69" s="432"/>
      <c r="I69" s="432"/>
      <c r="J69" s="432"/>
      <c r="K69" s="437">
        <v>676</v>
      </c>
      <c r="L69" s="440" t="s">
        <v>1077</v>
      </c>
      <c r="M69" s="432" t="s">
        <v>808</v>
      </c>
      <c r="N69" s="432" t="s">
        <v>808</v>
      </c>
      <c r="O69" s="432" t="s">
        <v>808</v>
      </c>
      <c r="P69" s="432" t="s">
        <v>808</v>
      </c>
      <c r="Q69" s="432" t="s">
        <v>808</v>
      </c>
    </row>
    <row r="70" spans="3:17" ht="15.75" thickBot="1" x14ac:dyDescent="0.3">
      <c r="C70" s="449" t="s">
        <v>1824</v>
      </c>
      <c r="D70" s="436" t="s">
        <v>1745</v>
      </c>
      <c r="E70" s="431" t="s">
        <v>852</v>
      </c>
      <c r="F70" s="32"/>
      <c r="G70" s="326"/>
      <c r="H70" s="432"/>
      <c r="I70" s="432"/>
      <c r="J70" s="432"/>
      <c r="K70" s="437">
        <v>139</v>
      </c>
      <c r="L70" s="438" t="s">
        <v>1077</v>
      </c>
      <c r="M70" s="432" t="s">
        <v>808</v>
      </c>
      <c r="N70" s="432" t="s">
        <v>808</v>
      </c>
      <c r="O70" s="432" t="s">
        <v>808</v>
      </c>
      <c r="P70" s="432" t="s">
        <v>808</v>
      </c>
      <c r="Q70" s="432" t="s">
        <v>808</v>
      </c>
    </row>
    <row r="71" spans="3:17" ht="15.75" thickBot="1" x14ac:dyDescent="0.3">
      <c r="C71" s="449" t="s">
        <v>1825</v>
      </c>
      <c r="D71" s="436" t="s">
        <v>1746</v>
      </c>
      <c r="E71" s="431" t="s">
        <v>852</v>
      </c>
      <c r="F71" s="32"/>
      <c r="G71" s="326"/>
      <c r="H71" s="432"/>
      <c r="I71" s="432"/>
      <c r="J71" s="432"/>
      <c r="K71" s="437">
        <v>261</v>
      </c>
      <c r="L71" s="438" t="s">
        <v>1077</v>
      </c>
      <c r="M71" s="432" t="s">
        <v>808</v>
      </c>
      <c r="N71" s="432" t="s">
        <v>808</v>
      </c>
      <c r="O71" s="432" t="s">
        <v>808</v>
      </c>
      <c r="P71" s="432" t="s">
        <v>808</v>
      </c>
      <c r="Q71" s="432" t="s">
        <v>808</v>
      </c>
    </row>
    <row r="72" spans="3:17" ht="15.75" thickBot="1" x14ac:dyDescent="0.3">
      <c r="C72" s="449" t="s">
        <v>1826</v>
      </c>
      <c r="D72" s="436" t="s">
        <v>1747</v>
      </c>
      <c r="E72" s="431" t="s">
        <v>852</v>
      </c>
      <c r="F72" s="32"/>
      <c r="G72" s="326"/>
      <c r="H72" s="432"/>
      <c r="I72" s="432"/>
      <c r="J72" s="432"/>
      <c r="K72" s="437">
        <v>1053</v>
      </c>
      <c r="L72" s="438" t="s">
        <v>1077</v>
      </c>
      <c r="M72" s="432" t="s">
        <v>808</v>
      </c>
      <c r="N72" s="432" t="s">
        <v>808</v>
      </c>
      <c r="O72" s="432" t="s">
        <v>808</v>
      </c>
      <c r="P72" s="432" t="s">
        <v>808</v>
      </c>
      <c r="Q72" s="432" t="s">
        <v>808</v>
      </c>
    </row>
    <row r="73" spans="3:17" ht="15.75" thickBot="1" x14ac:dyDescent="0.3">
      <c r="C73" s="449" t="s">
        <v>1827</v>
      </c>
      <c r="D73" s="436" t="s">
        <v>1748</v>
      </c>
      <c r="E73" s="431" t="s">
        <v>852</v>
      </c>
      <c r="F73" s="32"/>
      <c r="G73" s="326"/>
      <c r="H73" s="432"/>
      <c r="I73" s="432"/>
      <c r="J73" s="432"/>
      <c r="K73" s="437">
        <v>51</v>
      </c>
      <c r="L73" s="438" t="s">
        <v>1077</v>
      </c>
      <c r="M73" s="432" t="s">
        <v>808</v>
      </c>
      <c r="N73" s="432" t="s">
        <v>808</v>
      </c>
      <c r="O73" s="432" t="s">
        <v>808</v>
      </c>
      <c r="P73" s="432" t="s">
        <v>808</v>
      </c>
      <c r="Q73" s="432" t="s">
        <v>808</v>
      </c>
    </row>
    <row r="74" spans="3:17" ht="15.75" thickBot="1" x14ac:dyDescent="0.3">
      <c r="C74" s="449" t="s">
        <v>1828</v>
      </c>
      <c r="D74" s="436" t="s">
        <v>1749</v>
      </c>
      <c r="E74" s="431" t="s">
        <v>852</v>
      </c>
      <c r="F74" s="32"/>
      <c r="G74" s="326"/>
      <c r="H74" s="432"/>
      <c r="I74" s="432"/>
      <c r="J74" s="432"/>
      <c r="K74" s="437">
        <v>41</v>
      </c>
      <c r="L74" s="438" t="s">
        <v>1077</v>
      </c>
      <c r="M74" s="432" t="s">
        <v>808</v>
      </c>
      <c r="N74" s="432" t="s">
        <v>808</v>
      </c>
      <c r="O74" s="432" t="s">
        <v>808</v>
      </c>
      <c r="P74" s="432" t="s">
        <v>808</v>
      </c>
      <c r="Q74" s="432" t="s">
        <v>808</v>
      </c>
    </row>
    <row r="75" spans="3:17" ht="15.75" thickBot="1" x14ac:dyDescent="0.3">
      <c r="C75" s="449" t="s">
        <v>1829</v>
      </c>
      <c r="D75" s="436" t="s">
        <v>1750</v>
      </c>
      <c r="E75" s="431" t="s">
        <v>852</v>
      </c>
      <c r="F75" s="32"/>
      <c r="G75" s="326"/>
      <c r="H75" s="432"/>
      <c r="I75" s="432"/>
      <c r="J75" s="432"/>
      <c r="K75" s="437">
        <v>243</v>
      </c>
      <c r="L75" s="438" t="s">
        <v>1077</v>
      </c>
      <c r="M75" s="432" t="s">
        <v>808</v>
      </c>
      <c r="N75" s="432" t="s">
        <v>808</v>
      </c>
      <c r="O75" s="432" t="s">
        <v>808</v>
      </c>
      <c r="P75" s="432" t="s">
        <v>808</v>
      </c>
      <c r="Q75" s="432" t="s">
        <v>808</v>
      </c>
    </row>
    <row r="76" spans="3:17" ht="15.75" thickBot="1" x14ac:dyDescent="0.3">
      <c r="C76" s="449" t="s">
        <v>1830</v>
      </c>
      <c r="D76" s="439" t="s">
        <v>1751</v>
      </c>
      <c r="E76" s="431" t="s">
        <v>852</v>
      </c>
      <c r="F76" s="32"/>
      <c r="G76" s="326"/>
      <c r="H76" s="432"/>
      <c r="I76" s="432"/>
      <c r="J76" s="432"/>
      <c r="K76" s="437">
        <v>396</v>
      </c>
      <c r="L76" s="438" t="s">
        <v>1077</v>
      </c>
      <c r="M76" s="432" t="s">
        <v>808</v>
      </c>
      <c r="N76" s="432" t="s">
        <v>808</v>
      </c>
      <c r="O76" s="432" t="s">
        <v>808</v>
      </c>
      <c r="P76" s="432" t="s">
        <v>808</v>
      </c>
      <c r="Q76" s="432" t="s">
        <v>808</v>
      </c>
    </row>
  </sheetData>
  <conditionalFormatting sqref="C2">
    <cfRule type="duplicateValues" dxfId="98" priority="33"/>
  </conditionalFormatting>
  <conditionalFormatting sqref="C3">
    <cfRule type="duplicateValues" dxfId="97" priority="32"/>
  </conditionalFormatting>
  <conditionalFormatting sqref="C32:C34">
    <cfRule type="duplicateValues" dxfId="96" priority="28"/>
  </conditionalFormatting>
  <conditionalFormatting sqref="C32:C34">
    <cfRule type="duplicateValues" dxfId="95" priority="27"/>
  </conditionalFormatting>
  <conditionalFormatting sqref="C5 C8:C9 C13 C17:C20 C24:C26 C22">
    <cfRule type="containsBlanks" dxfId="94" priority="26">
      <formula>LEN(TRIM(C5))=0</formula>
    </cfRule>
  </conditionalFormatting>
  <conditionalFormatting sqref="C4">
    <cfRule type="containsBlanks" dxfId="93" priority="25">
      <formula>LEN(TRIM(C4))=0</formula>
    </cfRule>
  </conditionalFormatting>
  <conditionalFormatting sqref="C16">
    <cfRule type="containsBlanks" dxfId="92" priority="24">
      <formula>LEN(TRIM(C16))=0</formula>
    </cfRule>
  </conditionalFormatting>
  <conditionalFormatting sqref="C30:C31">
    <cfRule type="duplicateValues" dxfId="91" priority="29"/>
  </conditionalFormatting>
  <conditionalFormatting sqref="C30:C31">
    <cfRule type="duplicateValues" dxfId="90" priority="30"/>
  </conditionalFormatting>
  <conditionalFormatting sqref="C28:C29">
    <cfRule type="duplicateValues" dxfId="89" priority="31"/>
  </conditionalFormatting>
  <conditionalFormatting sqref="C23">
    <cfRule type="duplicateValues" dxfId="88" priority="23"/>
  </conditionalFormatting>
  <conditionalFormatting sqref="C23">
    <cfRule type="duplicateValues" dxfId="87" priority="22"/>
  </conditionalFormatting>
  <conditionalFormatting sqref="C23">
    <cfRule type="duplicateValues" dxfId="86" priority="21"/>
  </conditionalFormatting>
  <conditionalFormatting sqref="C23">
    <cfRule type="duplicateValues" dxfId="85" priority="20"/>
  </conditionalFormatting>
  <conditionalFormatting sqref="C23">
    <cfRule type="duplicateValues" dxfId="84" priority="19"/>
  </conditionalFormatting>
  <conditionalFormatting sqref="C23">
    <cfRule type="duplicateValues" dxfId="83" priority="18"/>
  </conditionalFormatting>
  <conditionalFormatting sqref="C23">
    <cfRule type="duplicateValues" dxfId="82" priority="17"/>
  </conditionalFormatting>
  <conditionalFormatting sqref="C23">
    <cfRule type="duplicateValues" dxfId="81" priority="16"/>
  </conditionalFormatting>
  <conditionalFormatting sqref="C36">
    <cfRule type="duplicateValues" dxfId="80" priority="14"/>
  </conditionalFormatting>
  <conditionalFormatting sqref="C37">
    <cfRule type="duplicateValues" dxfId="79" priority="13"/>
  </conditionalFormatting>
  <conditionalFormatting sqref="C38">
    <cfRule type="duplicateValues" dxfId="78" priority="12"/>
  </conditionalFormatting>
  <conditionalFormatting sqref="C39">
    <cfRule type="duplicateValues" dxfId="77" priority="11"/>
  </conditionalFormatting>
  <conditionalFormatting sqref="C40">
    <cfRule type="duplicateValues" dxfId="76" priority="10"/>
  </conditionalFormatting>
  <conditionalFormatting sqref="C41">
    <cfRule type="duplicateValues" dxfId="75" priority="9"/>
  </conditionalFormatting>
  <conditionalFormatting sqref="C35">
    <cfRule type="duplicateValues" dxfId="74" priority="8"/>
  </conditionalFormatting>
  <conditionalFormatting sqref="C42">
    <cfRule type="duplicateValues" dxfId="73" priority="7"/>
  </conditionalFormatting>
  <conditionalFormatting sqref="C43">
    <cfRule type="duplicateValues" dxfId="72" priority="6"/>
  </conditionalFormatting>
  <conditionalFormatting sqref="C43">
    <cfRule type="duplicateValues" dxfId="71" priority="5"/>
  </conditionalFormatting>
  <conditionalFormatting sqref="C35:C42">
    <cfRule type="duplicateValues" dxfId="70" priority="15"/>
  </conditionalFormatting>
  <conditionalFormatting sqref="C6:C7">
    <cfRule type="containsBlanks" dxfId="69" priority="4">
      <formula>LEN(TRIM(C6))=0</formula>
    </cfRule>
  </conditionalFormatting>
  <conditionalFormatting sqref="C10:C12">
    <cfRule type="containsBlanks" dxfId="68" priority="3">
      <formula>LEN(TRIM(C10))=0</formula>
    </cfRule>
  </conditionalFormatting>
  <conditionalFormatting sqref="C15">
    <cfRule type="containsBlanks" dxfId="67" priority="2">
      <formula>LEN(TRIM(C15))=0</formula>
    </cfRule>
  </conditionalFormatting>
  <conditionalFormatting sqref="C14">
    <cfRule type="containsBlanks" dxfId="66" priority="1">
      <formula>LEN(TRIM(C14))=0</formula>
    </cfRule>
  </conditionalFormatting>
  <pageMargins left="0.75" right="0.75" top="1" bottom="1" header="0.5" footer="0.5"/>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enableFormatConditionsCalculation="0">
    <tabColor rgb="FF1E2C2F"/>
  </sheetPr>
  <dimension ref="A1:Q76"/>
  <sheetViews>
    <sheetView topLeftCell="I1" workbookViewId="0">
      <selection activeCell="N1" sqref="N1:Q1048576"/>
    </sheetView>
  </sheetViews>
  <sheetFormatPr defaultColWidth="11.42578125" defaultRowHeight="15" x14ac:dyDescent="0.25"/>
  <cols>
    <col min="1" max="1" width="5.42578125" style="298" hidden="1" customWidth="1"/>
    <col min="2" max="2" width="16.7109375" style="298" hidden="1" customWidth="1"/>
    <col min="3" max="3" width="11.7109375" style="324" customWidth="1"/>
    <col min="4" max="4" width="24.28515625" style="297" customWidth="1"/>
    <col min="5" max="5" width="24.140625" style="295" customWidth="1"/>
    <col min="6" max="6" width="21.42578125" style="297" customWidth="1"/>
    <col min="7" max="7" width="13.28515625" style="295" customWidth="1"/>
    <col min="8" max="8" width="15.7109375" style="296" customWidth="1"/>
    <col min="9" max="9" width="17" style="296" customWidth="1"/>
    <col min="10" max="10" width="11.7109375" style="295" customWidth="1"/>
    <col min="11" max="11" width="13" style="295" customWidth="1"/>
    <col min="12" max="12" width="27.42578125" style="295" customWidth="1"/>
    <col min="13" max="13" width="22.42578125" style="296" customWidth="1"/>
    <col min="14" max="14" width="28.7109375" style="298" customWidth="1"/>
    <col min="15" max="17" width="29" style="298" customWidth="1"/>
  </cols>
  <sheetData>
    <row r="1" spans="1:17" ht="46.15" customHeight="1" x14ac:dyDescent="0.4">
      <c r="A1" s="310"/>
      <c r="B1" s="301"/>
      <c r="C1" s="301"/>
      <c r="D1" s="301"/>
      <c r="E1" s="302" t="s">
        <v>1277</v>
      </c>
      <c r="F1" s="302"/>
      <c r="G1" s="303"/>
      <c r="H1" s="304"/>
      <c r="I1" s="303"/>
      <c r="J1" s="303"/>
      <c r="K1" s="303"/>
      <c r="L1" s="303"/>
      <c r="M1" s="304"/>
      <c r="N1" s="301"/>
      <c r="O1" s="301"/>
      <c r="P1" s="301"/>
      <c r="Q1" s="301"/>
    </row>
    <row r="2" spans="1:17" ht="21" x14ac:dyDescent="0.4">
      <c r="A2" s="307"/>
      <c r="B2" s="300"/>
      <c r="C2" s="308" t="s">
        <v>1273</v>
      </c>
      <c r="D2" s="308"/>
      <c r="E2" s="309" t="s">
        <v>1132</v>
      </c>
      <c r="F2" s="309"/>
      <c r="G2" s="309"/>
      <c r="H2" s="457" t="s">
        <v>825</v>
      </c>
      <c r="I2" s="306"/>
      <c r="J2" s="306"/>
      <c r="K2" s="306"/>
      <c r="L2" s="306"/>
      <c r="M2" s="318"/>
      <c r="N2" s="322" t="s">
        <v>1285</v>
      </c>
      <c r="O2" s="322"/>
      <c r="P2" s="322"/>
      <c r="Q2" s="322"/>
    </row>
    <row r="3" spans="1:17" ht="51" x14ac:dyDescent="0.25">
      <c r="A3" s="344"/>
      <c r="B3" s="344"/>
      <c r="C3" s="445" t="s">
        <v>1081</v>
      </c>
      <c r="D3" s="446" t="s">
        <v>1127</v>
      </c>
      <c r="E3" s="446" t="s">
        <v>1132</v>
      </c>
      <c r="F3" s="446" t="s">
        <v>833</v>
      </c>
      <c r="G3" s="446" t="s">
        <v>1193</v>
      </c>
      <c r="H3" s="446" t="s">
        <v>1128</v>
      </c>
      <c r="I3" s="446" t="s">
        <v>1129</v>
      </c>
      <c r="J3" s="446" t="s">
        <v>1130</v>
      </c>
      <c r="K3" s="446" t="s">
        <v>1131</v>
      </c>
      <c r="L3" s="446" t="s">
        <v>843</v>
      </c>
      <c r="M3" s="447" t="s">
        <v>1160</v>
      </c>
      <c r="N3" s="447" t="s">
        <v>1192</v>
      </c>
      <c r="O3" s="447" t="s">
        <v>1185</v>
      </c>
      <c r="P3" s="447" t="s">
        <v>1186</v>
      </c>
      <c r="Q3" s="447" t="s">
        <v>1162</v>
      </c>
    </row>
    <row r="4" spans="1:17" ht="25.5" x14ac:dyDescent="0.25">
      <c r="C4" s="348" t="s">
        <v>117</v>
      </c>
      <c r="D4" s="349" t="s">
        <v>118</v>
      </c>
      <c r="E4" s="349" t="s">
        <v>1135</v>
      </c>
      <c r="F4" s="350" t="s">
        <v>1259</v>
      </c>
      <c r="G4" s="351" t="s">
        <v>1260</v>
      </c>
      <c r="H4" s="352">
        <v>11000</v>
      </c>
      <c r="I4" s="353" t="s">
        <v>1452</v>
      </c>
      <c r="J4" s="352">
        <v>9938</v>
      </c>
      <c r="K4" s="352">
        <f>H4+J4</f>
        <v>20938</v>
      </c>
      <c r="L4" s="327" t="s">
        <v>1077</v>
      </c>
      <c r="M4" s="354" t="s">
        <v>808</v>
      </c>
      <c r="N4" s="354" t="s">
        <v>1104</v>
      </c>
      <c r="O4" s="354"/>
      <c r="P4" s="354" t="s">
        <v>1121</v>
      </c>
      <c r="Q4" s="354"/>
    </row>
    <row r="5" spans="1:17" ht="38.25" x14ac:dyDescent="0.25">
      <c r="C5" s="329" t="s">
        <v>17</v>
      </c>
      <c r="D5" s="26" t="s">
        <v>18</v>
      </c>
      <c r="E5" s="26" t="s">
        <v>1137</v>
      </c>
      <c r="F5" s="26" t="s">
        <v>1752</v>
      </c>
      <c r="G5" s="330">
        <v>72692884</v>
      </c>
      <c r="H5" s="333">
        <v>488</v>
      </c>
      <c r="I5" s="360" t="s">
        <v>184</v>
      </c>
      <c r="J5" s="334">
        <v>1124</v>
      </c>
      <c r="K5" s="361">
        <f t="shared" ref="K5:K33" si="0">H5+J5</f>
        <v>1612</v>
      </c>
      <c r="L5" s="331" t="s">
        <v>1844</v>
      </c>
      <c r="M5" s="328" t="s">
        <v>1112</v>
      </c>
      <c r="N5" s="328" t="s">
        <v>1462</v>
      </c>
      <c r="O5" s="328" t="s">
        <v>1848</v>
      </c>
      <c r="P5" s="328" t="s">
        <v>1849</v>
      </c>
      <c r="Q5" s="364" t="s">
        <v>1463</v>
      </c>
    </row>
    <row r="6" spans="1:17" ht="38.25" x14ac:dyDescent="0.25">
      <c r="C6" s="325" t="s">
        <v>56</v>
      </c>
      <c r="D6" s="332" t="s">
        <v>57</v>
      </c>
      <c r="E6" s="332" t="s">
        <v>852</v>
      </c>
      <c r="F6" s="32" t="s">
        <v>1139</v>
      </c>
      <c r="G6" s="326">
        <v>72506255</v>
      </c>
      <c r="H6" s="334">
        <v>954</v>
      </c>
      <c r="I6" s="360" t="s">
        <v>1753</v>
      </c>
      <c r="J6" s="451">
        <v>43</v>
      </c>
      <c r="K6" s="451">
        <v>714</v>
      </c>
      <c r="L6" s="331" t="s">
        <v>1242</v>
      </c>
      <c r="M6" s="328" t="s">
        <v>1274</v>
      </c>
      <c r="N6" s="328"/>
      <c r="O6" s="328" t="s">
        <v>1468</v>
      </c>
      <c r="P6" s="328" t="s">
        <v>1469</v>
      </c>
      <c r="Q6" s="328"/>
    </row>
    <row r="7" spans="1:17" ht="51" x14ac:dyDescent="0.25">
      <c r="C7" s="325" t="s">
        <v>43</v>
      </c>
      <c r="D7" s="26" t="s">
        <v>1093</v>
      </c>
      <c r="E7" s="26" t="s">
        <v>852</v>
      </c>
      <c r="F7" s="32" t="s">
        <v>1139</v>
      </c>
      <c r="G7" s="326">
        <v>72506255</v>
      </c>
      <c r="H7" s="333">
        <v>1370</v>
      </c>
      <c r="I7" s="360" t="s">
        <v>1753</v>
      </c>
      <c r="J7" s="451"/>
      <c r="K7" s="451">
        <v>602</v>
      </c>
      <c r="L7" s="333" t="s">
        <v>1470</v>
      </c>
      <c r="M7" s="328" t="s">
        <v>1471</v>
      </c>
      <c r="N7" s="328"/>
      <c r="O7" s="328" t="s">
        <v>1478</v>
      </c>
      <c r="P7" s="328" t="s">
        <v>1479</v>
      </c>
      <c r="Q7" s="328"/>
    </row>
    <row r="8" spans="1:17" ht="51" x14ac:dyDescent="0.25">
      <c r="C8" s="325" t="s">
        <v>19</v>
      </c>
      <c r="D8" s="26" t="s">
        <v>1006</v>
      </c>
      <c r="E8" s="26" t="s">
        <v>1137</v>
      </c>
      <c r="F8" s="26" t="s">
        <v>1194</v>
      </c>
      <c r="G8" s="330">
        <v>72155174</v>
      </c>
      <c r="H8" s="333">
        <v>150</v>
      </c>
      <c r="I8" s="360" t="s">
        <v>184</v>
      </c>
      <c r="J8" s="367">
        <v>700</v>
      </c>
      <c r="K8" s="361">
        <f t="shared" si="0"/>
        <v>850</v>
      </c>
      <c r="L8" s="334" t="s">
        <v>1077</v>
      </c>
      <c r="M8" s="328" t="s">
        <v>1254</v>
      </c>
      <c r="N8" s="328" t="s">
        <v>1231</v>
      </c>
      <c r="O8" s="328"/>
      <c r="P8" s="328" t="s">
        <v>1214</v>
      </c>
      <c r="Q8" s="328" t="s">
        <v>1484</v>
      </c>
    </row>
    <row r="9" spans="1:17" ht="25.5" x14ac:dyDescent="0.25">
      <c r="C9" s="325" t="s">
        <v>23</v>
      </c>
      <c r="D9" s="332" t="s">
        <v>801</v>
      </c>
      <c r="E9" s="332" t="s">
        <v>1137</v>
      </c>
      <c r="F9" s="26" t="s">
        <v>1792</v>
      </c>
      <c r="G9" s="330"/>
      <c r="H9" s="333">
        <v>124</v>
      </c>
      <c r="I9" s="368" t="s">
        <v>184</v>
      </c>
      <c r="J9" s="334">
        <v>2500</v>
      </c>
      <c r="K9" s="361">
        <f t="shared" si="0"/>
        <v>2624</v>
      </c>
      <c r="L9" s="228" t="s">
        <v>1270</v>
      </c>
      <c r="M9" s="328"/>
      <c r="N9" s="364"/>
      <c r="O9" s="328" t="s">
        <v>1796</v>
      </c>
      <c r="P9" s="328" t="s">
        <v>1797</v>
      </c>
      <c r="Q9" s="328" t="s">
        <v>1494</v>
      </c>
    </row>
    <row r="10" spans="1:17" ht="51" x14ac:dyDescent="0.25">
      <c r="C10" s="325" t="s">
        <v>24</v>
      </c>
      <c r="D10" s="26" t="s">
        <v>25</v>
      </c>
      <c r="E10" s="26" t="s">
        <v>852</v>
      </c>
      <c r="F10" s="32" t="s">
        <v>1139</v>
      </c>
      <c r="G10" s="326">
        <v>72506255</v>
      </c>
      <c r="H10" s="334">
        <v>1853</v>
      </c>
      <c r="I10" s="360" t="s">
        <v>1753</v>
      </c>
      <c r="J10" s="451">
        <v>2247</v>
      </c>
      <c r="K10" s="450">
        <f>H10+J10</f>
        <v>4100</v>
      </c>
      <c r="L10" s="335" t="s">
        <v>1114</v>
      </c>
      <c r="M10" s="328"/>
      <c r="N10" s="328"/>
      <c r="O10" s="328" t="s">
        <v>1499</v>
      </c>
      <c r="P10" s="328" t="s">
        <v>1500</v>
      </c>
      <c r="Q10" s="328"/>
    </row>
    <row r="11" spans="1:17" ht="76.5" x14ac:dyDescent="0.25">
      <c r="C11" s="325" t="s">
        <v>47</v>
      </c>
      <c r="D11" s="26" t="s">
        <v>48</v>
      </c>
      <c r="E11" s="26" t="s">
        <v>852</v>
      </c>
      <c r="F11" s="32" t="s">
        <v>1139</v>
      </c>
      <c r="G11" s="326">
        <v>72506255</v>
      </c>
      <c r="H11" s="333">
        <v>2255</v>
      </c>
      <c r="I11" s="360" t="s">
        <v>1753</v>
      </c>
      <c r="J11" s="451">
        <v>4515</v>
      </c>
      <c r="K11" s="451">
        <f t="shared" ref="K11:K12" si="1">H11+J11</f>
        <v>6770</v>
      </c>
      <c r="L11" s="335" t="s">
        <v>1115</v>
      </c>
      <c r="M11" s="328"/>
      <c r="N11" s="328"/>
      <c r="O11" s="328" t="s">
        <v>1503</v>
      </c>
      <c r="P11" s="328" t="s">
        <v>1504</v>
      </c>
      <c r="Q11" s="328"/>
    </row>
    <row r="12" spans="1:17" ht="38.25" x14ac:dyDescent="0.25">
      <c r="C12" s="325" t="s">
        <v>28</v>
      </c>
      <c r="D12" s="26" t="s">
        <v>1246</v>
      </c>
      <c r="E12" s="26" t="s">
        <v>852</v>
      </c>
      <c r="F12" s="32" t="s">
        <v>1139</v>
      </c>
      <c r="G12" s="326">
        <v>72506255</v>
      </c>
      <c r="H12" s="333">
        <v>76</v>
      </c>
      <c r="I12" s="360" t="s">
        <v>1753</v>
      </c>
      <c r="J12" s="450">
        <v>0</v>
      </c>
      <c r="K12" s="450">
        <f t="shared" si="1"/>
        <v>76</v>
      </c>
      <c r="L12" s="331" t="s">
        <v>1096</v>
      </c>
      <c r="M12" s="328"/>
      <c r="N12" s="328" t="s">
        <v>808</v>
      </c>
      <c r="O12" s="328" t="s">
        <v>1448</v>
      </c>
      <c r="P12" s="328"/>
      <c r="Q12" s="328"/>
    </row>
    <row r="13" spans="1:17" ht="38.25" x14ac:dyDescent="0.25">
      <c r="C13" s="336" t="s">
        <v>5</v>
      </c>
      <c r="D13" s="26" t="s">
        <v>6</v>
      </c>
      <c r="E13" s="26" t="s">
        <v>1137</v>
      </c>
      <c r="F13" s="26" t="s">
        <v>436</v>
      </c>
      <c r="G13" s="330"/>
      <c r="H13" s="228">
        <v>144</v>
      </c>
      <c r="I13" s="360" t="s">
        <v>184</v>
      </c>
      <c r="J13" s="228">
        <v>255</v>
      </c>
      <c r="K13" s="361">
        <f t="shared" si="0"/>
        <v>399</v>
      </c>
      <c r="L13" s="228" t="s">
        <v>1507</v>
      </c>
      <c r="M13" s="328"/>
      <c r="N13" s="328" t="s">
        <v>1512</v>
      </c>
      <c r="O13" s="328" t="s">
        <v>1856</v>
      </c>
      <c r="P13" s="328" t="s">
        <v>1857</v>
      </c>
      <c r="Q13" s="373" t="s">
        <v>1513</v>
      </c>
    </row>
    <row r="14" spans="1:17" ht="102" x14ac:dyDescent="0.25">
      <c r="C14" s="325" t="s">
        <v>54</v>
      </c>
      <c r="D14" s="26" t="s">
        <v>55</v>
      </c>
      <c r="E14" s="26" t="s">
        <v>852</v>
      </c>
      <c r="F14" s="32" t="s">
        <v>1139</v>
      </c>
      <c r="G14" s="326">
        <v>72506255</v>
      </c>
      <c r="H14" s="333">
        <v>1818</v>
      </c>
      <c r="I14" s="360" t="s">
        <v>1753</v>
      </c>
      <c r="J14" s="451"/>
      <c r="K14" s="451">
        <v>1000</v>
      </c>
      <c r="L14" s="335" t="s">
        <v>1247</v>
      </c>
      <c r="M14" s="328" t="s">
        <v>1449</v>
      </c>
      <c r="N14" s="328"/>
      <c r="O14" s="328" t="s">
        <v>1202</v>
      </c>
      <c r="P14" s="328" t="s">
        <v>1517</v>
      </c>
      <c r="Q14" s="328"/>
    </row>
    <row r="15" spans="1:17" ht="25.5" x14ac:dyDescent="0.25">
      <c r="C15" s="325" t="s">
        <v>9</v>
      </c>
      <c r="D15" s="26" t="s">
        <v>10</v>
      </c>
      <c r="E15" s="26" t="s">
        <v>852</v>
      </c>
      <c r="F15" s="32" t="s">
        <v>1139</v>
      </c>
      <c r="G15" s="326">
        <v>72506255</v>
      </c>
      <c r="H15" s="333">
        <v>278</v>
      </c>
      <c r="I15" s="360" t="s">
        <v>1899</v>
      </c>
      <c r="J15" s="450">
        <v>118</v>
      </c>
      <c r="K15" s="450">
        <f t="shared" ref="K15" si="2">H15+J15</f>
        <v>396</v>
      </c>
      <c r="L15" s="339" t="s">
        <v>1077</v>
      </c>
      <c r="M15" s="328"/>
      <c r="N15" s="328"/>
      <c r="O15" s="328" t="s">
        <v>1102</v>
      </c>
      <c r="P15" s="328" t="s">
        <v>1258</v>
      </c>
      <c r="Q15" s="328"/>
    </row>
    <row r="16" spans="1:17" ht="51" x14ac:dyDescent="0.25">
      <c r="C16" s="336" t="s">
        <v>40</v>
      </c>
      <c r="D16" s="26" t="s">
        <v>41</v>
      </c>
      <c r="E16" s="26" t="s">
        <v>1137</v>
      </c>
      <c r="F16" s="26" t="s">
        <v>1195</v>
      </c>
      <c r="G16" s="330" t="s">
        <v>1251</v>
      </c>
      <c r="H16" s="333">
        <v>157</v>
      </c>
      <c r="I16" s="360" t="s">
        <v>184</v>
      </c>
      <c r="J16" s="333">
        <v>0</v>
      </c>
      <c r="K16" s="361">
        <f t="shared" si="0"/>
        <v>157</v>
      </c>
      <c r="L16" s="228" t="s">
        <v>1242</v>
      </c>
      <c r="M16" s="328" t="s">
        <v>1898</v>
      </c>
      <c r="N16" s="328" t="s">
        <v>1223</v>
      </c>
      <c r="O16" s="328" t="s">
        <v>1876</v>
      </c>
      <c r="P16" s="328" t="s">
        <v>1877</v>
      </c>
      <c r="Q16" s="328"/>
    </row>
    <row r="17" spans="3:17" ht="51" x14ac:dyDescent="0.25">
      <c r="C17" s="340" t="s">
        <v>79</v>
      </c>
      <c r="D17" s="341" t="s">
        <v>1088</v>
      </c>
      <c r="E17" s="341" t="s">
        <v>1144</v>
      </c>
      <c r="F17" s="341" t="s">
        <v>1197</v>
      </c>
      <c r="G17" s="342" t="s">
        <v>1219</v>
      </c>
      <c r="H17" s="375">
        <v>1583</v>
      </c>
      <c r="I17" s="360" t="s">
        <v>184</v>
      </c>
      <c r="J17" s="375">
        <v>604</v>
      </c>
      <c r="K17" s="361">
        <f t="shared" si="0"/>
        <v>2187</v>
      </c>
      <c r="L17" s="331" t="s">
        <v>1077</v>
      </c>
      <c r="M17" s="328"/>
      <c r="N17" s="328" t="s">
        <v>1527</v>
      </c>
      <c r="O17" s="328" t="s">
        <v>1224</v>
      </c>
      <c r="P17" s="328" t="s">
        <v>1225</v>
      </c>
      <c r="Q17" s="328" t="s">
        <v>1528</v>
      </c>
    </row>
    <row r="18" spans="3:17" ht="64.5" thickBot="1" x14ac:dyDescent="0.3">
      <c r="C18" s="340" t="s">
        <v>94</v>
      </c>
      <c r="D18" s="341" t="s">
        <v>821</v>
      </c>
      <c r="E18" s="341" t="s">
        <v>1137</v>
      </c>
      <c r="F18" s="341" t="s">
        <v>1786</v>
      </c>
      <c r="G18" s="342">
        <v>72365608</v>
      </c>
      <c r="H18" s="375">
        <v>60</v>
      </c>
      <c r="I18" s="368" t="s">
        <v>184</v>
      </c>
      <c r="J18" s="378">
        <v>3809</v>
      </c>
      <c r="K18" s="361">
        <f t="shared" si="0"/>
        <v>3869</v>
      </c>
      <c r="L18" s="331" t="s">
        <v>1761</v>
      </c>
      <c r="M18" s="26"/>
      <c r="N18" s="364" t="s">
        <v>1223</v>
      </c>
      <c r="O18" s="26" t="s">
        <v>1882</v>
      </c>
      <c r="P18" s="26" t="s">
        <v>1533</v>
      </c>
      <c r="Q18" s="26" t="s">
        <v>1534</v>
      </c>
    </row>
    <row r="19" spans="3:17" ht="51" x14ac:dyDescent="0.25">
      <c r="C19" s="340" t="s">
        <v>96</v>
      </c>
      <c r="D19" s="341" t="s">
        <v>97</v>
      </c>
      <c r="E19" s="341" t="s">
        <v>1137</v>
      </c>
      <c r="F19" s="341" t="s">
        <v>1783</v>
      </c>
      <c r="G19" s="342">
        <v>72223626</v>
      </c>
      <c r="H19" s="375">
        <v>164</v>
      </c>
      <c r="I19" s="368" t="s">
        <v>184</v>
      </c>
      <c r="J19" s="375">
        <v>3826</v>
      </c>
      <c r="K19" s="361">
        <f t="shared" si="0"/>
        <v>3990</v>
      </c>
      <c r="L19" s="331" t="s">
        <v>1077</v>
      </c>
      <c r="M19" s="228" t="s">
        <v>1060</v>
      </c>
      <c r="N19" s="328" t="s">
        <v>1223</v>
      </c>
      <c r="O19" s="328" t="s">
        <v>1902</v>
      </c>
      <c r="P19" s="328" t="s">
        <v>1540</v>
      </c>
      <c r="Q19" s="382"/>
    </row>
    <row r="20" spans="3:17" ht="51" x14ac:dyDescent="0.25">
      <c r="C20" s="340" t="s">
        <v>98</v>
      </c>
      <c r="D20" s="341" t="s">
        <v>1036</v>
      </c>
      <c r="E20" s="341" t="s">
        <v>1137</v>
      </c>
      <c r="F20" s="26" t="s">
        <v>1779</v>
      </c>
      <c r="G20" s="330">
        <v>72687688</v>
      </c>
      <c r="H20" s="375">
        <v>199</v>
      </c>
      <c r="I20" s="368" t="s">
        <v>184</v>
      </c>
      <c r="J20" s="331">
        <v>230</v>
      </c>
      <c r="K20" s="361">
        <f t="shared" si="0"/>
        <v>429</v>
      </c>
      <c r="L20" s="331" t="s">
        <v>1077</v>
      </c>
      <c r="M20" s="228"/>
      <c r="N20" s="328" t="s">
        <v>1551</v>
      </c>
      <c r="O20" s="328" t="s">
        <v>1884</v>
      </c>
      <c r="P20" s="328" t="s">
        <v>1552</v>
      </c>
      <c r="Q20" s="373" t="s">
        <v>1553</v>
      </c>
    </row>
    <row r="21" spans="3:17" ht="38.25" x14ac:dyDescent="0.25">
      <c r="C21" s="26" t="s">
        <v>114</v>
      </c>
      <c r="D21" s="26" t="s">
        <v>115</v>
      </c>
      <c r="E21" s="26" t="s">
        <v>1137</v>
      </c>
      <c r="F21" s="26" t="s">
        <v>436</v>
      </c>
      <c r="G21" s="330"/>
      <c r="H21" s="228">
        <v>70</v>
      </c>
      <c r="I21" s="368" t="s">
        <v>184</v>
      </c>
      <c r="J21" s="228">
        <v>113</v>
      </c>
      <c r="K21" s="361">
        <f t="shared" si="0"/>
        <v>183</v>
      </c>
      <c r="L21" s="228" t="s">
        <v>1761</v>
      </c>
      <c r="M21" s="328" t="s">
        <v>1026</v>
      </c>
      <c r="N21" s="328" t="s">
        <v>1223</v>
      </c>
      <c r="O21" s="328" t="s">
        <v>1872</v>
      </c>
      <c r="P21" s="328" t="s">
        <v>1113</v>
      </c>
      <c r="Q21" s="328"/>
    </row>
    <row r="22" spans="3:17" ht="51" x14ac:dyDescent="0.25">
      <c r="C22" s="340" t="s">
        <v>805</v>
      </c>
      <c r="D22" s="26" t="s">
        <v>812</v>
      </c>
      <c r="E22" s="26" t="s">
        <v>1144</v>
      </c>
      <c r="F22" s="26" t="s">
        <v>1197</v>
      </c>
      <c r="G22" s="330" t="s">
        <v>1219</v>
      </c>
      <c r="H22" s="228">
        <v>75</v>
      </c>
      <c r="I22" s="360" t="s">
        <v>184</v>
      </c>
      <c r="J22" s="228">
        <v>6</v>
      </c>
      <c r="K22" s="361">
        <f t="shared" si="0"/>
        <v>81</v>
      </c>
      <c r="L22" s="331" t="s">
        <v>1077</v>
      </c>
      <c r="M22" s="328" t="s">
        <v>1079</v>
      </c>
      <c r="N22" s="328" t="s">
        <v>1231</v>
      </c>
      <c r="O22" s="328" t="s">
        <v>1230</v>
      </c>
      <c r="P22" s="328" t="s">
        <v>1229</v>
      </c>
      <c r="Q22" s="373" t="s">
        <v>1570</v>
      </c>
    </row>
    <row r="23" spans="3:17" x14ac:dyDescent="0.25">
      <c r="C23" s="23" t="s">
        <v>831</v>
      </c>
      <c r="D23" s="228" t="s">
        <v>1003</v>
      </c>
      <c r="E23" s="228" t="s">
        <v>1137</v>
      </c>
      <c r="F23" s="237" t="s">
        <v>1198</v>
      </c>
      <c r="G23" s="237">
        <v>75118185</v>
      </c>
      <c r="H23" s="228">
        <v>318</v>
      </c>
      <c r="I23" s="360" t="s">
        <v>184</v>
      </c>
      <c r="J23" s="228">
        <v>0</v>
      </c>
      <c r="K23" s="334">
        <v>410</v>
      </c>
      <c r="L23" s="228" t="s">
        <v>1077</v>
      </c>
      <c r="M23" s="328"/>
      <c r="N23" s="328" t="s">
        <v>1223</v>
      </c>
      <c r="O23" s="328" t="s">
        <v>1869</v>
      </c>
      <c r="P23" s="328" t="s">
        <v>1870</v>
      </c>
      <c r="Q23" s="328"/>
    </row>
    <row r="24" spans="3:17" ht="25.5" x14ac:dyDescent="0.25">
      <c r="C24" s="340" t="s">
        <v>972</v>
      </c>
      <c r="D24" s="26" t="s">
        <v>993</v>
      </c>
      <c r="E24" s="26" t="s">
        <v>1137</v>
      </c>
      <c r="F24" s="26" t="s">
        <v>1777</v>
      </c>
      <c r="G24" s="330"/>
      <c r="H24" s="228">
        <v>122</v>
      </c>
      <c r="I24" s="360" t="s">
        <v>184</v>
      </c>
      <c r="J24" s="228">
        <v>162</v>
      </c>
      <c r="K24" s="334">
        <f t="shared" ref="K24:K25" si="3">H24+J24</f>
        <v>284</v>
      </c>
      <c r="L24" s="228" t="s">
        <v>1761</v>
      </c>
      <c r="M24" s="344"/>
      <c r="N24" s="385" t="s">
        <v>1049</v>
      </c>
      <c r="O24" s="328" t="s">
        <v>1886</v>
      </c>
      <c r="P24" s="328"/>
      <c r="Q24" s="373" t="s">
        <v>1576</v>
      </c>
    </row>
    <row r="25" spans="3:17" ht="25.5" x14ac:dyDescent="0.25">
      <c r="C25" s="340" t="s">
        <v>973</v>
      </c>
      <c r="D25" s="345" t="s">
        <v>1090</v>
      </c>
      <c r="E25" s="345" t="s">
        <v>1137</v>
      </c>
      <c r="F25" s="26" t="s">
        <v>1199</v>
      </c>
      <c r="G25" s="330">
        <v>75502218</v>
      </c>
      <c r="H25" s="228">
        <v>155</v>
      </c>
      <c r="I25" s="368" t="s">
        <v>184</v>
      </c>
      <c r="J25" s="386">
        <v>404</v>
      </c>
      <c r="K25" s="334">
        <f t="shared" si="3"/>
        <v>559</v>
      </c>
      <c r="L25" s="331" t="s">
        <v>1077</v>
      </c>
      <c r="M25" s="26"/>
      <c r="N25" s="364" t="s">
        <v>1049</v>
      </c>
      <c r="O25" s="328"/>
      <c r="P25" s="328" t="s">
        <v>1800</v>
      </c>
      <c r="Q25" s="373"/>
    </row>
    <row r="26" spans="3:17" ht="102" x14ac:dyDescent="0.25">
      <c r="C26" s="346" t="s">
        <v>974</v>
      </c>
      <c r="D26" s="26" t="s">
        <v>1092</v>
      </c>
      <c r="E26" s="345" t="s">
        <v>1137</v>
      </c>
      <c r="F26" s="26" t="s">
        <v>1778</v>
      </c>
      <c r="G26" s="330">
        <v>72264354</v>
      </c>
      <c r="H26" s="228">
        <v>697</v>
      </c>
      <c r="I26" s="368" t="s">
        <v>184</v>
      </c>
      <c r="J26" s="228">
        <v>2050</v>
      </c>
      <c r="K26" s="361">
        <v>2754</v>
      </c>
      <c r="L26" s="228" t="s">
        <v>1077</v>
      </c>
      <c r="M26" s="328" t="s">
        <v>1582</v>
      </c>
      <c r="N26" s="364" t="s">
        <v>1049</v>
      </c>
      <c r="O26" s="328" t="s">
        <v>1882</v>
      </c>
      <c r="P26" s="338" t="s">
        <v>1591</v>
      </c>
      <c r="Q26" s="373" t="s">
        <v>1592</v>
      </c>
    </row>
    <row r="27" spans="3:17" ht="38.25" x14ac:dyDescent="0.25">
      <c r="C27" s="230" t="s">
        <v>979</v>
      </c>
      <c r="D27" s="332" t="s">
        <v>1086</v>
      </c>
      <c r="E27" s="332" t="s">
        <v>1137</v>
      </c>
      <c r="F27" s="26" t="s">
        <v>1752</v>
      </c>
      <c r="G27" s="26">
        <v>72692884</v>
      </c>
      <c r="H27" s="228">
        <v>42</v>
      </c>
      <c r="I27" s="360" t="s">
        <v>184</v>
      </c>
      <c r="J27" s="228">
        <v>7</v>
      </c>
      <c r="K27" s="361">
        <f>H27+J27</f>
        <v>49</v>
      </c>
      <c r="L27" s="238" t="s">
        <v>1754</v>
      </c>
      <c r="M27" s="328"/>
      <c r="N27" s="328" t="s">
        <v>1223</v>
      </c>
      <c r="O27" s="328" t="s">
        <v>1757</v>
      </c>
      <c r="P27" s="328" t="s">
        <v>1758</v>
      </c>
      <c r="Q27" s="328"/>
    </row>
    <row r="28" spans="3:17" ht="25.5" x14ac:dyDescent="0.25">
      <c r="C28" s="230" t="s">
        <v>980</v>
      </c>
      <c r="D28" s="26" t="s">
        <v>1091</v>
      </c>
      <c r="E28" s="26" t="s">
        <v>1137</v>
      </c>
      <c r="F28" s="26" t="s">
        <v>1200</v>
      </c>
      <c r="G28" s="26">
        <v>75404463</v>
      </c>
      <c r="H28" s="228">
        <v>0</v>
      </c>
      <c r="I28" s="368" t="s">
        <v>1596</v>
      </c>
      <c r="J28" s="228">
        <v>0</v>
      </c>
      <c r="K28" s="361">
        <f t="shared" si="0"/>
        <v>0</v>
      </c>
      <c r="L28" s="228" t="s">
        <v>1597</v>
      </c>
      <c r="M28" s="328"/>
      <c r="N28" s="328"/>
      <c r="O28" s="328" t="s">
        <v>1232</v>
      </c>
      <c r="P28" s="328" t="s">
        <v>1233</v>
      </c>
      <c r="Q28" s="328"/>
    </row>
    <row r="29" spans="3:17" x14ac:dyDescent="0.25">
      <c r="C29" s="387" t="s">
        <v>1120</v>
      </c>
      <c r="D29" s="26" t="s">
        <v>1017</v>
      </c>
      <c r="E29" s="26" t="s">
        <v>1137</v>
      </c>
      <c r="F29" s="26" t="s">
        <v>1196</v>
      </c>
      <c r="G29" s="26">
        <v>72646477</v>
      </c>
      <c r="H29" s="228">
        <v>0</v>
      </c>
      <c r="I29" s="360" t="s">
        <v>184</v>
      </c>
      <c r="J29" s="228">
        <v>370</v>
      </c>
      <c r="K29" s="361">
        <f t="shared" si="0"/>
        <v>370</v>
      </c>
      <c r="L29" s="228" t="s">
        <v>1270</v>
      </c>
      <c r="M29" s="328"/>
      <c r="N29" s="328"/>
      <c r="O29" s="347"/>
      <c r="P29" s="347"/>
      <c r="Q29" s="347"/>
    </row>
    <row r="30" spans="3:17" ht="38.25" x14ac:dyDescent="0.25">
      <c r="C30" s="230" t="s">
        <v>1105</v>
      </c>
      <c r="D30" s="26" t="s">
        <v>1095</v>
      </c>
      <c r="E30" s="26" t="s">
        <v>1137</v>
      </c>
      <c r="F30" s="26" t="s">
        <v>1770</v>
      </c>
      <c r="G30" s="26">
        <v>72763607</v>
      </c>
      <c r="H30" s="228">
        <v>0</v>
      </c>
      <c r="I30" s="368" t="s">
        <v>184</v>
      </c>
      <c r="J30" s="228">
        <v>272</v>
      </c>
      <c r="K30" s="361">
        <v>165</v>
      </c>
      <c r="L30" s="228" t="s">
        <v>1904</v>
      </c>
      <c r="M30" s="228" t="s">
        <v>1103</v>
      </c>
      <c r="N30" s="328" t="s">
        <v>1275</v>
      </c>
      <c r="O30" s="328" t="s">
        <v>1775</v>
      </c>
      <c r="P30" s="328" t="s">
        <v>1604</v>
      </c>
      <c r="Q30" s="364"/>
    </row>
    <row r="31" spans="3:17" ht="25.5" x14ac:dyDescent="0.25">
      <c r="C31" s="230" t="s">
        <v>1116</v>
      </c>
      <c r="D31" s="26" t="s">
        <v>1107</v>
      </c>
      <c r="E31" s="26" t="s">
        <v>1137</v>
      </c>
      <c r="F31" s="26" t="s">
        <v>436</v>
      </c>
      <c r="G31" s="26">
        <v>72267692</v>
      </c>
      <c r="H31" s="228">
        <v>0</v>
      </c>
      <c r="I31" s="360" t="s">
        <v>184</v>
      </c>
      <c r="J31" s="228">
        <v>62</v>
      </c>
      <c r="K31" s="361">
        <f t="shared" si="0"/>
        <v>62</v>
      </c>
      <c r="L31" s="228" t="s">
        <v>1761</v>
      </c>
      <c r="M31" s="328"/>
      <c r="N31" s="328" t="s">
        <v>1231</v>
      </c>
      <c r="O31" s="328" t="s">
        <v>1766</v>
      </c>
      <c r="P31" s="328" t="s">
        <v>1767</v>
      </c>
      <c r="Q31" s="328"/>
    </row>
    <row r="32" spans="3:17" ht="63.75" x14ac:dyDescent="0.25">
      <c r="C32" s="230" t="s">
        <v>1117</v>
      </c>
      <c r="D32" s="26" t="s">
        <v>1106</v>
      </c>
      <c r="E32" s="26" t="s">
        <v>1137</v>
      </c>
      <c r="F32" s="26" t="s">
        <v>1196</v>
      </c>
      <c r="G32" s="26">
        <v>72646477</v>
      </c>
      <c r="H32" s="228">
        <v>0</v>
      </c>
      <c r="I32" s="360" t="s">
        <v>184</v>
      </c>
      <c r="J32" s="228">
        <v>317</v>
      </c>
      <c r="K32" s="361">
        <f t="shared" si="0"/>
        <v>317</v>
      </c>
      <c r="L32" s="228" t="s">
        <v>1606</v>
      </c>
      <c r="M32" s="328" t="s">
        <v>1607</v>
      </c>
      <c r="N32" s="388" t="s">
        <v>1611</v>
      </c>
      <c r="O32" s="328"/>
      <c r="P32" s="328" t="s">
        <v>1239</v>
      </c>
      <c r="Q32" s="328"/>
    </row>
    <row r="33" spans="3:17" ht="25.5" x14ac:dyDescent="0.25">
      <c r="C33" s="389" t="s">
        <v>1118</v>
      </c>
      <c r="D33" s="111" t="s">
        <v>1109</v>
      </c>
      <c r="E33" s="111" t="s">
        <v>1137</v>
      </c>
      <c r="F33" s="111" t="s">
        <v>1770</v>
      </c>
      <c r="G33" s="111">
        <v>72763607</v>
      </c>
      <c r="H33" s="240">
        <v>0</v>
      </c>
      <c r="I33" s="360" t="s">
        <v>184</v>
      </c>
      <c r="J33" s="240">
        <v>260</v>
      </c>
      <c r="K33" s="390">
        <f t="shared" si="0"/>
        <v>260</v>
      </c>
      <c r="L33" s="228" t="s">
        <v>1242</v>
      </c>
      <c r="M33" s="391"/>
      <c r="N33" s="392" t="s">
        <v>1049</v>
      </c>
      <c r="O33" s="391" t="s">
        <v>1889</v>
      </c>
      <c r="P33" s="391" t="s">
        <v>1776</v>
      </c>
      <c r="Q33" s="391"/>
    </row>
    <row r="34" spans="3:17" ht="25.5" x14ac:dyDescent="0.25">
      <c r="C34" s="389" t="s">
        <v>28</v>
      </c>
      <c r="D34" s="111" t="s">
        <v>1614</v>
      </c>
      <c r="E34" s="111" t="s">
        <v>1137</v>
      </c>
      <c r="F34" s="111" t="s">
        <v>1615</v>
      </c>
      <c r="G34" s="111">
        <v>75393136</v>
      </c>
      <c r="H34" s="240">
        <v>0</v>
      </c>
      <c r="I34" s="360" t="s">
        <v>184</v>
      </c>
      <c r="J34" s="240">
        <v>0</v>
      </c>
      <c r="K34" s="390">
        <v>0</v>
      </c>
      <c r="L34" s="240" t="s">
        <v>1616</v>
      </c>
      <c r="M34" s="391"/>
      <c r="N34" s="394"/>
      <c r="O34" s="391"/>
      <c r="P34" s="391"/>
      <c r="Q34" s="391"/>
    </row>
    <row r="35" spans="3:17" x14ac:dyDescent="0.25">
      <c r="C35" s="230" t="s">
        <v>1618</v>
      </c>
      <c r="D35" s="238" t="s">
        <v>1619</v>
      </c>
      <c r="E35" s="26" t="s">
        <v>1137</v>
      </c>
      <c r="F35" s="238"/>
      <c r="G35" s="26"/>
      <c r="H35" s="228"/>
      <c r="I35" s="395" t="s">
        <v>1620</v>
      </c>
      <c r="J35" s="228"/>
      <c r="K35" s="396">
        <v>25</v>
      </c>
      <c r="L35" s="397" t="s">
        <v>1077</v>
      </c>
      <c r="M35" s="228"/>
      <c r="N35" s="328"/>
      <c r="O35" s="328"/>
      <c r="P35" s="328"/>
      <c r="Q35" s="328"/>
    </row>
    <row r="36" spans="3:17" ht="94.5" x14ac:dyDescent="0.25">
      <c r="C36" s="230" t="s">
        <v>1623</v>
      </c>
      <c r="D36" s="238" t="s">
        <v>1624</v>
      </c>
      <c r="E36" s="26" t="s">
        <v>1137</v>
      </c>
      <c r="F36" s="238"/>
      <c r="G36" s="26"/>
      <c r="H36" s="228"/>
      <c r="I36" s="395" t="s">
        <v>1620</v>
      </c>
      <c r="J36" s="228"/>
      <c r="K36" s="402">
        <v>629</v>
      </c>
      <c r="L36" s="403" t="s">
        <v>1625</v>
      </c>
      <c r="M36" s="228"/>
      <c r="N36" s="328"/>
      <c r="O36" s="328"/>
      <c r="P36" s="328"/>
      <c r="Q36" s="328"/>
    </row>
    <row r="37" spans="3:17" ht="90" x14ac:dyDescent="0.25">
      <c r="C37" s="230" t="s">
        <v>1632</v>
      </c>
      <c r="D37" s="238" t="s">
        <v>1633</v>
      </c>
      <c r="E37" s="26" t="s">
        <v>1137</v>
      </c>
      <c r="F37" s="238"/>
      <c r="G37" s="26"/>
      <c r="H37" s="228"/>
      <c r="I37" s="407" t="s">
        <v>1634</v>
      </c>
      <c r="J37" s="228"/>
      <c r="K37" s="402">
        <v>536</v>
      </c>
      <c r="L37" s="408" t="s">
        <v>1270</v>
      </c>
      <c r="M37" s="228"/>
      <c r="N37" s="328"/>
      <c r="O37" s="404" t="s">
        <v>1637</v>
      </c>
      <c r="P37" s="328" t="s">
        <v>1638</v>
      </c>
      <c r="Q37" s="328"/>
    </row>
    <row r="38" spans="3:17" x14ac:dyDescent="0.25">
      <c r="C38" s="230" t="s">
        <v>1639</v>
      </c>
      <c r="D38" s="238" t="s">
        <v>1640</v>
      </c>
      <c r="E38" s="26" t="s">
        <v>1137</v>
      </c>
      <c r="F38" s="238"/>
      <c r="G38" s="26"/>
      <c r="H38" s="228"/>
      <c r="I38" s="395" t="s">
        <v>1641</v>
      </c>
      <c r="J38" s="228"/>
      <c r="K38" s="396">
        <v>1078</v>
      </c>
      <c r="L38" s="332" t="s">
        <v>1077</v>
      </c>
      <c r="M38" s="228"/>
      <c r="N38" s="328"/>
      <c r="O38" s="328"/>
      <c r="P38" s="328"/>
      <c r="Q38" s="328"/>
    </row>
    <row r="39" spans="3:17" ht="51" x14ac:dyDescent="0.25">
      <c r="C39" s="230" t="s">
        <v>1646</v>
      </c>
      <c r="D39" s="238" t="s">
        <v>1647</v>
      </c>
      <c r="E39" s="26" t="s">
        <v>1137</v>
      </c>
      <c r="F39" s="238"/>
      <c r="G39" s="26"/>
      <c r="H39" s="228"/>
      <c r="I39" s="395" t="s">
        <v>1648</v>
      </c>
      <c r="J39" s="228"/>
      <c r="K39" s="228">
        <v>86</v>
      </c>
      <c r="L39" s="328" t="s">
        <v>1077</v>
      </c>
      <c r="M39" s="228"/>
      <c r="N39" s="328"/>
      <c r="O39" s="328" t="s">
        <v>1649</v>
      </c>
      <c r="P39" s="328" t="s">
        <v>1650</v>
      </c>
      <c r="Q39" s="328"/>
    </row>
    <row r="40" spans="3:17" x14ac:dyDescent="0.25">
      <c r="C40" s="230" t="s">
        <v>1651</v>
      </c>
      <c r="D40" s="238" t="s">
        <v>1652</v>
      </c>
      <c r="E40" s="26" t="s">
        <v>1137</v>
      </c>
      <c r="F40" s="238"/>
      <c r="G40" s="26"/>
      <c r="H40" s="228"/>
      <c r="I40" s="395" t="s">
        <v>1648</v>
      </c>
      <c r="J40" s="228"/>
      <c r="K40" s="396">
        <v>189</v>
      </c>
      <c r="L40" s="367" t="s">
        <v>1077</v>
      </c>
      <c r="M40" s="228"/>
      <c r="N40" s="328"/>
      <c r="O40" s="328"/>
      <c r="P40" s="328"/>
      <c r="Q40" s="328"/>
    </row>
    <row r="41" spans="3:17" ht="51" x14ac:dyDescent="0.25">
      <c r="C41" s="230" t="s">
        <v>1655</v>
      </c>
      <c r="D41" s="238" t="s">
        <v>1656</v>
      </c>
      <c r="E41" s="26" t="s">
        <v>1137</v>
      </c>
      <c r="F41" s="238"/>
      <c r="G41" s="26"/>
      <c r="H41" s="228"/>
      <c r="I41" s="395" t="s">
        <v>1657</v>
      </c>
      <c r="J41" s="228"/>
      <c r="K41" s="396">
        <v>1312</v>
      </c>
      <c r="L41" s="332" t="s">
        <v>1077</v>
      </c>
      <c r="M41" s="228"/>
      <c r="N41" s="328"/>
      <c r="O41" s="328" t="s">
        <v>1660</v>
      </c>
      <c r="P41" s="328" t="s">
        <v>1661</v>
      </c>
      <c r="Q41" s="328"/>
    </row>
    <row r="42" spans="3:17" ht="25.5" x14ac:dyDescent="0.25">
      <c r="C42" s="230" t="s">
        <v>1662</v>
      </c>
      <c r="D42" s="238" t="s">
        <v>1663</v>
      </c>
      <c r="E42" s="26" t="s">
        <v>1137</v>
      </c>
      <c r="F42" s="238"/>
      <c r="G42" s="26"/>
      <c r="H42" s="228"/>
      <c r="I42" s="395" t="s">
        <v>1657</v>
      </c>
      <c r="J42" s="228"/>
      <c r="K42" s="396">
        <v>18</v>
      </c>
      <c r="L42" s="332" t="s">
        <v>1077</v>
      </c>
      <c r="M42" s="228"/>
      <c r="N42" s="328"/>
      <c r="O42" s="328"/>
      <c r="P42" s="328"/>
      <c r="Q42" s="328"/>
    </row>
    <row r="43" spans="3:17" x14ac:dyDescent="0.25">
      <c r="C43" s="230" t="s">
        <v>1666</v>
      </c>
      <c r="D43" s="238" t="s">
        <v>1667</v>
      </c>
      <c r="E43" s="26" t="s">
        <v>1137</v>
      </c>
      <c r="F43" s="238"/>
      <c r="G43" s="26"/>
      <c r="H43" s="228"/>
      <c r="I43" s="368" t="s">
        <v>1668</v>
      </c>
      <c r="J43" s="228"/>
      <c r="K43" s="396"/>
      <c r="L43" s="337" t="s">
        <v>1669</v>
      </c>
      <c r="M43" s="228"/>
      <c r="N43" s="328"/>
      <c r="O43" s="328"/>
      <c r="P43" s="328"/>
      <c r="Q43" s="328"/>
    </row>
    <row r="44" spans="3:17" x14ac:dyDescent="0.25">
      <c r="C44" s="230" t="s">
        <v>1670</v>
      </c>
      <c r="D44" s="238" t="s">
        <v>1671</v>
      </c>
      <c r="E44" s="26" t="s">
        <v>1137</v>
      </c>
      <c r="F44" s="238" t="s">
        <v>1672</v>
      </c>
      <c r="G44" s="26"/>
      <c r="H44" s="228"/>
      <c r="I44" s="228"/>
      <c r="J44" s="228"/>
      <c r="K44" s="367">
        <v>2800</v>
      </c>
      <c r="L44" s="415"/>
      <c r="M44" s="228"/>
      <c r="N44" s="328"/>
      <c r="O44" s="328"/>
      <c r="P44" s="328"/>
      <c r="Q44" s="328"/>
    </row>
    <row r="45" spans="3:17" x14ac:dyDescent="0.25">
      <c r="C45" s="230" t="s">
        <v>1673</v>
      </c>
      <c r="D45" s="238" t="s">
        <v>1674</v>
      </c>
      <c r="E45" s="26" t="s">
        <v>1137</v>
      </c>
      <c r="F45" s="238" t="s">
        <v>1672</v>
      </c>
      <c r="G45" s="26"/>
      <c r="H45" s="228"/>
      <c r="I45" s="228"/>
      <c r="J45" s="228"/>
      <c r="K45" s="367">
        <v>4035</v>
      </c>
      <c r="L45" s="415"/>
      <c r="M45" s="228"/>
      <c r="N45" s="328"/>
      <c r="O45" s="328"/>
      <c r="P45" s="328"/>
      <c r="Q45" s="328"/>
    </row>
    <row r="46" spans="3:17" ht="94.5" x14ac:dyDescent="0.25">
      <c r="C46" s="230" t="s">
        <v>1675</v>
      </c>
      <c r="D46" s="238" t="s">
        <v>1676</v>
      </c>
      <c r="E46" s="26" t="s">
        <v>851</v>
      </c>
      <c r="F46" s="238" t="s">
        <v>1672</v>
      </c>
      <c r="G46" s="26"/>
      <c r="H46" s="228"/>
      <c r="I46" s="416" t="s">
        <v>1677</v>
      </c>
      <c r="J46" s="228"/>
      <c r="K46" s="417">
        <v>2417</v>
      </c>
      <c r="L46" s="418" t="s">
        <v>1678</v>
      </c>
      <c r="M46" s="418" t="s">
        <v>1679</v>
      </c>
      <c r="N46" s="328"/>
      <c r="O46" s="403" t="s">
        <v>1695</v>
      </c>
      <c r="P46" s="403" t="s">
        <v>1696</v>
      </c>
      <c r="Q46" s="328"/>
    </row>
    <row r="47" spans="3:17" ht="25.5" x14ac:dyDescent="0.25">
      <c r="C47" s="230" t="s">
        <v>1697</v>
      </c>
      <c r="D47" s="238" t="s">
        <v>1698</v>
      </c>
      <c r="E47" s="26" t="s">
        <v>1137</v>
      </c>
      <c r="F47" s="238" t="s">
        <v>1672</v>
      </c>
      <c r="G47" s="26"/>
      <c r="H47" s="228"/>
      <c r="I47" s="228"/>
      <c r="J47" s="228"/>
      <c r="K47" s="367">
        <v>90</v>
      </c>
      <c r="L47" s="415"/>
      <c r="M47" s="228"/>
      <c r="N47" s="328"/>
      <c r="O47" s="328"/>
      <c r="P47" s="328"/>
      <c r="Q47" s="328"/>
    </row>
    <row r="48" spans="3:17" ht="110.25" x14ac:dyDescent="0.25">
      <c r="C48" s="389" t="s">
        <v>1699</v>
      </c>
      <c r="D48" s="422" t="s">
        <v>1700</v>
      </c>
      <c r="E48" s="111" t="s">
        <v>851</v>
      </c>
      <c r="F48" s="422" t="s">
        <v>1672</v>
      </c>
      <c r="G48" s="111"/>
      <c r="H48" s="240"/>
      <c r="I48" s="423" t="s">
        <v>1677</v>
      </c>
      <c r="J48" s="240"/>
      <c r="K48" s="424">
        <v>2661</v>
      </c>
      <c r="L48" s="425" t="s">
        <v>1701</v>
      </c>
      <c r="M48" s="425" t="s">
        <v>1702</v>
      </c>
      <c r="N48" s="391"/>
      <c r="O48" s="443" t="s">
        <v>1713</v>
      </c>
      <c r="P48" s="443" t="s">
        <v>1714</v>
      </c>
      <c r="Q48" s="391"/>
    </row>
    <row r="49" spans="3:17" ht="45" x14ac:dyDescent="0.25">
      <c r="C49" s="449" t="s">
        <v>1803</v>
      </c>
      <c r="D49" s="430" t="s">
        <v>1715</v>
      </c>
      <c r="E49" s="431" t="s">
        <v>852</v>
      </c>
      <c r="F49" s="32"/>
      <c r="G49" s="326"/>
      <c r="H49" s="432"/>
      <c r="I49" s="432"/>
      <c r="J49" s="432"/>
      <c r="K49" s="433">
        <v>7015</v>
      </c>
      <c r="L49" s="434" t="s">
        <v>1716</v>
      </c>
      <c r="M49" s="432" t="s">
        <v>808</v>
      </c>
      <c r="N49" s="432" t="s">
        <v>808</v>
      </c>
      <c r="O49" s="432" t="s">
        <v>808</v>
      </c>
      <c r="P49" s="432" t="s">
        <v>808</v>
      </c>
      <c r="Q49" s="432" t="s">
        <v>808</v>
      </c>
    </row>
    <row r="50" spans="3:17" ht="75" x14ac:dyDescent="0.25">
      <c r="C50" s="449" t="s">
        <v>1804</v>
      </c>
      <c r="D50" s="430" t="s">
        <v>1717</v>
      </c>
      <c r="E50" s="431" t="s">
        <v>852</v>
      </c>
      <c r="F50" s="32"/>
      <c r="G50" s="326"/>
      <c r="H50" s="432"/>
      <c r="I50" s="432"/>
      <c r="J50" s="432"/>
      <c r="K50" s="433">
        <v>2755</v>
      </c>
      <c r="L50" s="434" t="s">
        <v>1718</v>
      </c>
      <c r="M50" s="432" t="s">
        <v>808</v>
      </c>
      <c r="N50" s="432" t="s">
        <v>808</v>
      </c>
      <c r="O50" s="432" t="s">
        <v>808</v>
      </c>
      <c r="P50" s="432" t="s">
        <v>808</v>
      </c>
      <c r="Q50" s="432" t="s">
        <v>808</v>
      </c>
    </row>
    <row r="51" spans="3:17" ht="75" x14ac:dyDescent="0.25">
      <c r="C51" s="449" t="s">
        <v>1805</v>
      </c>
      <c r="D51" s="430" t="s">
        <v>1719</v>
      </c>
      <c r="E51" s="431" t="s">
        <v>852</v>
      </c>
      <c r="F51" s="32"/>
      <c r="G51" s="326"/>
      <c r="H51" s="432"/>
      <c r="I51" s="432"/>
      <c r="J51" s="432"/>
      <c r="K51" s="433">
        <v>8934</v>
      </c>
      <c r="L51" s="434" t="s">
        <v>1720</v>
      </c>
      <c r="M51" s="432" t="s">
        <v>808</v>
      </c>
      <c r="N51" s="432" t="s">
        <v>808</v>
      </c>
      <c r="O51" s="432" t="s">
        <v>808</v>
      </c>
      <c r="P51" s="432" t="s">
        <v>808</v>
      </c>
      <c r="Q51" s="432" t="s">
        <v>808</v>
      </c>
    </row>
    <row r="52" spans="3:17" x14ac:dyDescent="0.25">
      <c r="C52" s="449" t="s">
        <v>1806</v>
      </c>
      <c r="D52" s="430" t="s">
        <v>1721</v>
      </c>
      <c r="E52" s="431" t="s">
        <v>852</v>
      </c>
      <c r="F52" s="32"/>
      <c r="G52" s="326"/>
      <c r="H52" s="432"/>
      <c r="I52" s="432"/>
      <c r="J52" s="432"/>
      <c r="K52" s="433">
        <v>4913</v>
      </c>
      <c r="L52" s="434" t="s">
        <v>1077</v>
      </c>
      <c r="M52" s="432" t="s">
        <v>808</v>
      </c>
      <c r="N52" s="432" t="s">
        <v>808</v>
      </c>
      <c r="O52" s="432" t="s">
        <v>808</v>
      </c>
      <c r="P52" s="432" t="s">
        <v>808</v>
      </c>
      <c r="Q52" s="432" t="s">
        <v>808</v>
      </c>
    </row>
    <row r="53" spans="3:17" ht="15.75" thickBot="1" x14ac:dyDescent="0.3">
      <c r="C53" s="449" t="s">
        <v>1807</v>
      </c>
      <c r="D53" s="430" t="s">
        <v>1722</v>
      </c>
      <c r="E53" s="431" t="s">
        <v>852</v>
      </c>
      <c r="F53" s="32"/>
      <c r="G53" s="326"/>
      <c r="H53" s="432"/>
      <c r="I53" s="432"/>
      <c r="J53" s="432"/>
      <c r="K53" s="433">
        <v>7461</v>
      </c>
      <c r="L53" s="434" t="s">
        <v>1077</v>
      </c>
      <c r="M53" s="432" t="s">
        <v>808</v>
      </c>
      <c r="N53" s="432" t="s">
        <v>808</v>
      </c>
      <c r="O53" s="432" t="s">
        <v>808</v>
      </c>
      <c r="P53" s="432" t="s">
        <v>808</v>
      </c>
      <c r="Q53" s="432" t="s">
        <v>808</v>
      </c>
    </row>
    <row r="54" spans="3:17" ht="15.75" thickBot="1" x14ac:dyDescent="0.3">
      <c r="C54" s="449" t="s">
        <v>1808</v>
      </c>
      <c r="D54" s="436" t="s">
        <v>1723</v>
      </c>
      <c r="E54" s="431" t="s">
        <v>852</v>
      </c>
      <c r="F54" s="32"/>
      <c r="G54" s="326"/>
      <c r="H54" s="432"/>
      <c r="I54" s="432"/>
      <c r="J54" s="432"/>
      <c r="K54" s="437">
        <v>848</v>
      </c>
      <c r="L54" s="438" t="s">
        <v>1077</v>
      </c>
      <c r="M54" s="432" t="s">
        <v>808</v>
      </c>
      <c r="N54" s="432" t="s">
        <v>808</v>
      </c>
      <c r="O54" s="432" t="s">
        <v>808</v>
      </c>
      <c r="P54" s="432" t="s">
        <v>808</v>
      </c>
      <c r="Q54" s="432" t="s">
        <v>808</v>
      </c>
    </row>
    <row r="55" spans="3:17" ht="45.75" thickBot="1" x14ac:dyDescent="0.3">
      <c r="C55" s="449" t="s">
        <v>1809</v>
      </c>
      <c r="D55" s="439" t="s">
        <v>1724</v>
      </c>
      <c r="E55" s="431" t="s">
        <v>852</v>
      </c>
      <c r="F55" s="32"/>
      <c r="G55" s="326"/>
      <c r="H55" s="432"/>
      <c r="I55" s="432"/>
      <c r="J55" s="432"/>
      <c r="K55" s="437">
        <v>166</v>
      </c>
      <c r="L55" s="438" t="s">
        <v>1725</v>
      </c>
      <c r="M55" s="432" t="s">
        <v>808</v>
      </c>
      <c r="N55" s="432" t="s">
        <v>808</v>
      </c>
      <c r="O55" s="432" t="s">
        <v>808</v>
      </c>
      <c r="P55" s="432" t="s">
        <v>808</v>
      </c>
      <c r="Q55" s="432" t="s">
        <v>808</v>
      </c>
    </row>
    <row r="56" spans="3:17" ht="15.75" thickBot="1" x14ac:dyDescent="0.3">
      <c r="C56" s="449" t="s">
        <v>1810</v>
      </c>
      <c r="D56" s="436" t="s">
        <v>1726</v>
      </c>
      <c r="E56" s="431" t="s">
        <v>852</v>
      </c>
      <c r="F56" s="32"/>
      <c r="G56" s="326"/>
      <c r="H56" s="432"/>
      <c r="I56" s="432"/>
      <c r="J56" s="432"/>
      <c r="K56" s="437">
        <v>179</v>
      </c>
      <c r="L56" s="438" t="s">
        <v>1077</v>
      </c>
      <c r="M56" s="432" t="s">
        <v>808</v>
      </c>
      <c r="N56" s="432" t="s">
        <v>808</v>
      </c>
      <c r="O56" s="432" t="s">
        <v>808</v>
      </c>
      <c r="P56" s="432" t="s">
        <v>808</v>
      </c>
      <c r="Q56" s="432" t="s">
        <v>808</v>
      </c>
    </row>
    <row r="57" spans="3:17" ht="15.75" thickBot="1" x14ac:dyDescent="0.3">
      <c r="C57" s="449" t="s">
        <v>1811</v>
      </c>
      <c r="D57" s="436" t="s">
        <v>1727</v>
      </c>
      <c r="E57" s="431" t="s">
        <v>852</v>
      </c>
      <c r="F57" s="32"/>
      <c r="G57" s="326"/>
      <c r="H57" s="432"/>
      <c r="I57" s="432"/>
      <c r="J57" s="432"/>
      <c r="K57" s="437">
        <v>594</v>
      </c>
      <c r="L57" s="438" t="s">
        <v>1077</v>
      </c>
      <c r="M57" s="432" t="s">
        <v>808</v>
      </c>
      <c r="N57" s="432" t="s">
        <v>808</v>
      </c>
      <c r="O57" s="432" t="s">
        <v>808</v>
      </c>
      <c r="P57" s="432" t="s">
        <v>808</v>
      </c>
      <c r="Q57" s="432" t="s">
        <v>808</v>
      </c>
    </row>
    <row r="58" spans="3:17" ht="45.75" thickBot="1" x14ac:dyDescent="0.3">
      <c r="C58" s="449" t="s">
        <v>1812</v>
      </c>
      <c r="D58" s="436" t="s">
        <v>1728</v>
      </c>
      <c r="E58" s="431" t="s">
        <v>852</v>
      </c>
      <c r="F58" s="32"/>
      <c r="G58" s="326"/>
      <c r="H58" s="432"/>
      <c r="I58" s="432"/>
      <c r="J58" s="432"/>
      <c r="K58" s="437">
        <v>667</v>
      </c>
      <c r="L58" s="438" t="s">
        <v>1729</v>
      </c>
      <c r="M58" s="432" t="s">
        <v>808</v>
      </c>
      <c r="N58" s="432" t="s">
        <v>808</v>
      </c>
      <c r="O58" s="432" t="s">
        <v>808</v>
      </c>
      <c r="P58" s="432" t="s">
        <v>808</v>
      </c>
      <c r="Q58" s="432" t="s">
        <v>808</v>
      </c>
    </row>
    <row r="59" spans="3:17" ht="45.75" thickBot="1" x14ac:dyDescent="0.3">
      <c r="C59" s="449" t="s">
        <v>1813</v>
      </c>
      <c r="D59" s="439" t="s">
        <v>1730</v>
      </c>
      <c r="E59" s="431" t="s">
        <v>852</v>
      </c>
      <c r="F59" s="32"/>
      <c r="G59" s="326"/>
      <c r="H59" s="432"/>
      <c r="I59" s="432"/>
      <c r="J59" s="432"/>
      <c r="K59" s="437">
        <v>407</v>
      </c>
      <c r="L59" s="438" t="s">
        <v>1731</v>
      </c>
      <c r="M59" s="432" t="s">
        <v>808</v>
      </c>
      <c r="N59" s="432" t="s">
        <v>808</v>
      </c>
      <c r="O59" s="432" t="s">
        <v>808</v>
      </c>
      <c r="P59" s="432" t="s">
        <v>808</v>
      </c>
      <c r="Q59" s="432" t="s">
        <v>808</v>
      </c>
    </row>
    <row r="60" spans="3:17" ht="30.75" thickBot="1" x14ac:dyDescent="0.3">
      <c r="C60" s="449" t="s">
        <v>1814</v>
      </c>
      <c r="D60" s="436" t="s">
        <v>1732</v>
      </c>
      <c r="E60" s="431" t="s">
        <v>852</v>
      </c>
      <c r="F60" s="32"/>
      <c r="G60" s="326"/>
      <c r="H60" s="432"/>
      <c r="I60" s="432"/>
      <c r="J60" s="432"/>
      <c r="K60" s="437">
        <v>297</v>
      </c>
      <c r="L60" s="438" t="s">
        <v>1733</v>
      </c>
      <c r="M60" s="432" t="s">
        <v>808</v>
      </c>
      <c r="N60" s="432" t="s">
        <v>808</v>
      </c>
      <c r="O60" s="432" t="s">
        <v>808</v>
      </c>
      <c r="P60" s="432" t="s">
        <v>808</v>
      </c>
      <c r="Q60" s="432" t="s">
        <v>808</v>
      </c>
    </row>
    <row r="61" spans="3:17" ht="60.75" thickBot="1" x14ac:dyDescent="0.3">
      <c r="C61" s="449" t="s">
        <v>1815</v>
      </c>
      <c r="D61" s="436" t="s">
        <v>1734</v>
      </c>
      <c r="E61" s="431" t="s">
        <v>852</v>
      </c>
      <c r="F61" s="32"/>
      <c r="G61" s="326"/>
      <c r="H61" s="432"/>
      <c r="I61" s="432"/>
      <c r="J61" s="432"/>
      <c r="K61" s="437">
        <v>994</v>
      </c>
      <c r="L61" s="438" t="s">
        <v>1735</v>
      </c>
      <c r="M61" s="432" t="s">
        <v>808</v>
      </c>
      <c r="N61" s="432" t="s">
        <v>808</v>
      </c>
      <c r="O61" s="432" t="s">
        <v>808</v>
      </c>
      <c r="P61" s="432" t="s">
        <v>808</v>
      </c>
      <c r="Q61" s="432" t="s">
        <v>808</v>
      </c>
    </row>
    <row r="62" spans="3:17" ht="15.75" thickBot="1" x14ac:dyDescent="0.3">
      <c r="C62" s="449" t="s">
        <v>1816</v>
      </c>
      <c r="D62" s="436" t="s">
        <v>1736</v>
      </c>
      <c r="E62" s="431" t="s">
        <v>852</v>
      </c>
      <c r="F62" s="32"/>
      <c r="G62" s="326"/>
      <c r="H62" s="432"/>
      <c r="I62" s="432"/>
      <c r="J62" s="432"/>
      <c r="K62" s="437">
        <v>849</v>
      </c>
      <c r="L62" s="438" t="s">
        <v>1270</v>
      </c>
      <c r="M62" s="432" t="s">
        <v>808</v>
      </c>
      <c r="N62" s="432" t="s">
        <v>808</v>
      </c>
      <c r="O62" s="432" t="s">
        <v>808</v>
      </c>
      <c r="P62" s="432" t="s">
        <v>808</v>
      </c>
      <c r="Q62" s="432" t="s">
        <v>808</v>
      </c>
    </row>
    <row r="63" spans="3:17" ht="15.75" thickBot="1" x14ac:dyDescent="0.3">
      <c r="C63" s="449" t="s">
        <v>1817</v>
      </c>
      <c r="D63" s="436" t="s">
        <v>1737</v>
      </c>
      <c r="E63" s="431" t="s">
        <v>852</v>
      </c>
      <c r="F63" s="32"/>
      <c r="G63" s="326"/>
      <c r="H63" s="432"/>
      <c r="I63" s="432"/>
      <c r="J63" s="432"/>
      <c r="K63" s="437">
        <v>280</v>
      </c>
      <c r="L63" s="440" t="s">
        <v>1270</v>
      </c>
      <c r="M63" s="432" t="s">
        <v>808</v>
      </c>
      <c r="N63" s="432" t="s">
        <v>808</v>
      </c>
      <c r="O63" s="432" t="s">
        <v>808</v>
      </c>
      <c r="P63" s="432" t="s">
        <v>808</v>
      </c>
      <c r="Q63" s="432" t="s">
        <v>808</v>
      </c>
    </row>
    <row r="64" spans="3:17" ht="15.75" thickBot="1" x14ac:dyDescent="0.3">
      <c r="C64" s="449" t="s">
        <v>1818</v>
      </c>
      <c r="D64" s="436" t="s">
        <v>1738</v>
      </c>
      <c r="E64" s="431" t="s">
        <v>852</v>
      </c>
      <c r="F64" s="32"/>
      <c r="G64" s="326"/>
      <c r="H64" s="432"/>
      <c r="I64" s="432"/>
      <c r="J64" s="432"/>
      <c r="K64" s="437">
        <v>243</v>
      </c>
      <c r="L64" s="438" t="s">
        <v>1077</v>
      </c>
      <c r="M64" s="432" t="s">
        <v>808</v>
      </c>
      <c r="N64" s="432" t="s">
        <v>808</v>
      </c>
      <c r="O64" s="432" t="s">
        <v>808</v>
      </c>
      <c r="P64" s="432" t="s">
        <v>808</v>
      </c>
      <c r="Q64" s="432" t="s">
        <v>808</v>
      </c>
    </row>
    <row r="65" spans="3:17" ht="45.75" thickBot="1" x14ac:dyDescent="0.3">
      <c r="C65" s="449" t="s">
        <v>1819</v>
      </c>
      <c r="D65" s="436" t="s">
        <v>1739</v>
      </c>
      <c r="E65" s="431" t="s">
        <v>852</v>
      </c>
      <c r="F65" s="32"/>
      <c r="G65" s="326"/>
      <c r="H65" s="432"/>
      <c r="I65" s="432"/>
      <c r="J65" s="432"/>
      <c r="K65" s="441">
        <v>177</v>
      </c>
      <c r="L65" s="438" t="s">
        <v>1740</v>
      </c>
      <c r="M65" s="432" t="s">
        <v>808</v>
      </c>
      <c r="N65" s="432" t="s">
        <v>808</v>
      </c>
      <c r="O65" s="432" t="s">
        <v>808</v>
      </c>
      <c r="P65" s="432" t="s">
        <v>808</v>
      </c>
      <c r="Q65" s="432" t="s">
        <v>808</v>
      </c>
    </row>
    <row r="66" spans="3:17" ht="15.75" thickBot="1" x14ac:dyDescent="0.3">
      <c r="C66" s="449" t="s">
        <v>1820</v>
      </c>
      <c r="D66" s="439" t="s">
        <v>1741</v>
      </c>
      <c r="E66" s="431" t="s">
        <v>852</v>
      </c>
      <c r="F66" s="32"/>
      <c r="G66" s="326"/>
      <c r="H66" s="432"/>
      <c r="I66" s="432"/>
      <c r="J66" s="432"/>
      <c r="K66" s="437">
        <v>2234</v>
      </c>
      <c r="L66" s="438" t="s">
        <v>1077</v>
      </c>
      <c r="M66" s="432" t="s">
        <v>808</v>
      </c>
      <c r="N66" s="432" t="s">
        <v>808</v>
      </c>
      <c r="O66" s="432" t="s">
        <v>808</v>
      </c>
      <c r="P66" s="432" t="s">
        <v>808</v>
      </c>
      <c r="Q66" s="432" t="s">
        <v>808</v>
      </c>
    </row>
    <row r="67" spans="3:17" ht="15.75" thickBot="1" x14ac:dyDescent="0.3">
      <c r="C67" s="449" t="s">
        <v>1821</v>
      </c>
      <c r="D67" s="436" t="s">
        <v>1742</v>
      </c>
      <c r="E67" s="431" t="s">
        <v>852</v>
      </c>
      <c r="F67" s="32"/>
      <c r="G67" s="326"/>
      <c r="H67" s="432"/>
      <c r="I67" s="432"/>
      <c r="J67" s="432"/>
      <c r="K67" s="441">
        <v>248</v>
      </c>
      <c r="L67" s="442" t="s">
        <v>1077</v>
      </c>
      <c r="M67" s="432" t="s">
        <v>808</v>
      </c>
      <c r="N67" s="432" t="s">
        <v>808</v>
      </c>
      <c r="O67" s="432" t="s">
        <v>808</v>
      </c>
      <c r="P67" s="432" t="s">
        <v>808</v>
      </c>
      <c r="Q67" s="432" t="s">
        <v>808</v>
      </c>
    </row>
    <row r="68" spans="3:17" ht="15.75" thickBot="1" x14ac:dyDescent="0.3">
      <c r="C68" s="449" t="s">
        <v>1822</v>
      </c>
      <c r="D68" s="436" t="s">
        <v>1743</v>
      </c>
      <c r="E68" s="431" t="s">
        <v>852</v>
      </c>
      <c r="F68" s="32"/>
      <c r="G68" s="326"/>
      <c r="H68" s="432"/>
      <c r="I68" s="432"/>
      <c r="J68" s="432"/>
      <c r="K68" s="437">
        <v>892</v>
      </c>
      <c r="L68" s="438" t="s">
        <v>1077</v>
      </c>
      <c r="M68" s="432" t="s">
        <v>808</v>
      </c>
      <c r="N68" s="432" t="s">
        <v>808</v>
      </c>
      <c r="O68" s="432" t="s">
        <v>808</v>
      </c>
      <c r="P68" s="432" t="s">
        <v>808</v>
      </c>
      <c r="Q68" s="432" t="s">
        <v>808</v>
      </c>
    </row>
    <row r="69" spans="3:17" ht="15.75" thickBot="1" x14ac:dyDescent="0.3">
      <c r="C69" s="449" t="s">
        <v>1823</v>
      </c>
      <c r="D69" s="436" t="s">
        <v>1744</v>
      </c>
      <c r="E69" s="431" t="s">
        <v>852</v>
      </c>
      <c r="F69" s="32"/>
      <c r="G69" s="326"/>
      <c r="H69" s="432"/>
      <c r="I69" s="432"/>
      <c r="J69" s="432"/>
      <c r="K69" s="437">
        <v>676</v>
      </c>
      <c r="L69" s="440" t="s">
        <v>1077</v>
      </c>
      <c r="M69" s="432" t="s">
        <v>808</v>
      </c>
      <c r="N69" s="432" t="s">
        <v>808</v>
      </c>
      <c r="O69" s="432" t="s">
        <v>808</v>
      </c>
      <c r="P69" s="432" t="s">
        <v>808</v>
      </c>
      <c r="Q69" s="432" t="s">
        <v>808</v>
      </c>
    </row>
    <row r="70" spans="3:17" ht="15.75" thickBot="1" x14ac:dyDescent="0.3">
      <c r="C70" s="449" t="s">
        <v>1824</v>
      </c>
      <c r="D70" s="436" t="s">
        <v>1745</v>
      </c>
      <c r="E70" s="431" t="s">
        <v>852</v>
      </c>
      <c r="F70" s="32"/>
      <c r="G70" s="326"/>
      <c r="H70" s="432"/>
      <c r="I70" s="432"/>
      <c r="J70" s="432"/>
      <c r="K70" s="437">
        <v>139</v>
      </c>
      <c r="L70" s="438" t="s">
        <v>1077</v>
      </c>
      <c r="M70" s="432" t="s">
        <v>808</v>
      </c>
      <c r="N70" s="432" t="s">
        <v>808</v>
      </c>
      <c r="O70" s="432" t="s">
        <v>808</v>
      </c>
      <c r="P70" s="432" t="s">
        <v>808</v>
      </c>
      <c r="Q70" s="432" t="s">
        <v>808</v>
      </c>
    </row>
    <row r="71" spans="3:17" ht="15.75" thickBot="1" x14ac:dyDescent="0.3">
      <c r="C71" s="449" t="s">
        <v>1825</v>
      </c>
      <c r="D71" s="436" t="s">
        <v>1746</v>
      </c>
      <c r="E71" s="431" t="s">
        <v>852</v>
      </c>
      <c r="F71" s="32"/>
      <c r="G71" s="326"/>
      <c r="H71" s="432"/>
      <c r="I71" s="432"/>
      <c r="J71" s="432"/>
      <c r="K71" s="437">
        <v>261</v>
      </c>
      <c r="L71" s="438" t="s">
        <v>1077</v>
      </c>
      <c r="M71" s="432" t="s">
        <v>808</v>
      </c>
      <c r="N71" s="432" t="s">
        <v>808</v>
      </c>
      <c r="O71" s="432" t="s">
        <v>808</v>
      </c>
      <c r="P71" s="432" t="s">
        <v>808</v>
      </c>
      <c r="Q71" s="432" t="s">
        <v>808</v>
      </c>
    </row>
    <row r="72" spans="3:17" ht="15.75" thickBot="1" x14ac:dyDescent="0.3">
      <c r="C72" s="449" t="s">
        <v>1826</v>
      </c>
      <c r="D72" s="436" t="s">
        <v>1747</v>
      </c>
      <c r="E72" s="431" t="s">
        <v>852</v>
      </c>
      <c r="F72" s="32"/>
      <c r="G72" s="326"/>
      <c r="H72" s="432"/>
      <c r="I72" s="432"/>
      <c r="J72" s="432"/>
      <c r="K72" s="437">
        <v>1053</v>
      </c>
      <c r="L72" s="438" t="s">
        <v>1077</v>
      </c>
      <c r="M72" s="432" t="s">
        <v>808</v>
      </c>
      <c r="N72" s="432" t="s">
        <v>808</v>
      </c>
      <c r="O72" s="432" t="s">
        <v>808</v>
      </c>
      <c r="P72" s="432" t="s">
        <v>808</v>
      </c>
      <c r="Q72" s="432" t="s">
        <v>808</v>
      </c>
    </row>
    <row r="73" spans="3:17" ht="15.75" thickBot="1" x14ac:dyDescent="0.3">
      <c r="C73" s="449" t="s">
        <v>1827</v>
      </c>
      <c r="D73" s="436" t="s">
        <v>1748</v>
      </c>
      <c r="E73" s="431" t="s">
        <v>852</v>
      </c>
      <c r="F73" s="32"/>
      <c r="G73" s="326"/>
      <c r="H73" s="432"/>
      <c r="I73" s="432"/>
      <c r="J73" s="432"/>
      <c r="K73" s="437">
        <v>51</v>
      </c>
      <c r="L73" s="438" t="s">
        <v>1077</v>
      </c>
      <c r="M73" s="432" t="s">
        <v>808</v>
      </c>
      <c r="N73" s="432" t="s">
        <v>808</v>
      </c>
      <c r="O73" s="432" t="s">
        <v>808</v>
      </c>
      <c r="P73" s="432" t="s">
        <v>808</v>
      </c>
      <c r="Q73" s="432" t="s">
        <v>808</v>
      </c>
    </row>
    <row r="74" spans="3:17" ht="15.75" thickBot="1" x14ac:dyDescent="0.3">
      <c r="C74" s="449" t="s">
        <v>1828</v>
      </c>
      <c r="D74" s="436" t="s">
        <v>1749</v>
      </c>
      <c r="E74" s="431" t="s">
        <v>852</v>
      </c>
      <c r="F74" s="32"/>
      <c r="G74" s="326"/>
      <c r="H74" s="432"/>
      <c r="I74" s="432"/>
      <c r="J74" s="432"/>
      <c r="K74" s="437">
        <v>41</v>
      </c>
      <c r="L74" s="438" t="s">
        <v>1077</v>
      </c>
      <c r="M74" s="432" t="s">
        <v>808</v>
      </c>
      <c r="N74" s="432" t="s">
        <v>808</v>
      </c>
      <c r="O74" s="432" t="s">
        <v>808</v>
      </c>
      <c r="P74" s="432" t="s">
        <v>808</v>
      </c>
      <c r="Q74" s="432" t="s">
        <v>808</v>
      </c>
    </row>
    <row r="75" spans="3:17" ht="15.75" thickBot="1" x14ac:dyDescent="0.3">
      <c r="C75" s="449" t="s">
        <v>1829</v>
      </c>
      <c r="D75" s="436" t="s">
        <v>1750</v>
      </c>
      <c r="E75" s="431" t="s">
        <v>852</v>
      </c>
      <c r="F75" s="32"/>
      <c r="G75" s="326"/>
      <c r="H75" s="432"/>
      <c r="I75" s="432"/>
      <c r="J75" s="432"/>
      <c r="K75" s="437">
        <v>243</v>
      </c>
      <c r="L75" s="438" t="s">
        <v>1077</v>
      </c>
      <c r="M75" s="432" t="s">
        <v>808</v>
      </c>
      <c r="N75" s="432" t="s">
        <v>808</v>
      </c>
      <c r="O75" s="432" t="s">
        <v>808</v>
      </c>
      <c r="P75" s="432" t="s">
        <v>808</v>
      </c>
      <c r="Q75" s="432" t="s">
        <v>808</v>
      </c>
    </row>
    <row r="76" spans="3:17" ht="15.75" thickBot="1" x14ac:dyDescent="0.3">
      <c r="C76" s="449" t="s">
        <v>1830</v>
      </c>
      <c r="D76" s="439" t="s">
        <v>1751</v>
      </c>
      <c r="E76" s="431" t="s">
        <v>852</v>
      </c>
      <c r="F76" s="32"/>
      <c r="G76" s="326"/>
      <c r="H76" s="432"/>
      <c r="I76" s="432"/>
      <c r="J76" s="432"/>
      <c r="K76" s="437">
        <v>396</v>
      </c>
      <c r="L76" s="438" t="s">
        <v>1077</v>
      </c>
      <c r="M76" s="432" t="s">
        <v>808</v>
      </c>
      <c r="N76" s="432" t="s">
        <v>808</v>
      </c>
      <c r="O76" s="432" t="s">
        <v>808</v>
      </c>
      <c r="P76" s="432" t="s">
        <v>808</v>
      </c>
      <c r="Q76" s="432" t="s">
        <v>808</v>
      </c>
    </row>
  </sheetData>
  <conditionalFormatting sqref="C2">
    <cfRule type="duplicateValues" dxfId="65" priority="33"/>
  </conditionalFormatting>
  <conditionalFormatting sqref="C3">
    <cfRule type="duplicateValues" dxfId="64" priority="32"/>
  </conditionalFormatting>
  <conditionalFormatting sqref="C32:C34">
    <cfRule type="duplicateValues" dxfId="63" priority="28"/>
  </conditionalFormatting>
  <conditionalFormatting sqref="C32:C34">
    <cfRule type="duplicateValues" dxfId="62" priority="27"/>
  </conditionalFormatting>
  <conditionalFormatting sqref="C5 C8:C9 C13 C17:C20 C24:C26 C22">
    <cfRule type="containsBlanks" dxfId="61" priority="26">
      <formula>LEN(TRIM(C5))=0</formula>
    </cfRule>
  </conditionalFormatting>
  <conditionalFormatting sqref="C4">
    <cfRule type="containsBlanks" dxfId="60" priority="25">
      <formula>LEN(TRIM(C4))=0</formula>
    </cfRule>
  </conditionalFormatting>
  <conditionalFormatting sqref="C16">
    <cfRule type="containsBlanks" dxfId="59" priority="24">
      <formula>LEN(TRIM(C16))=0</formula>
    </cfRule>
  </conditionalFormatting>
  <conditionalFormatting sqref="C30:C31">
    <cfRule type="duplicateValues" dxfId="58" priority="29"/>
  </conditionalFormatting>
  <conditionalFormatting sqref="C30:C31">
    <cfRule type="duplicateValues" dxfId="57" priority="30"/>
  </conditionalFormatting>
  <conditionalFormatting sqref="C28:C29">
    <cfRule type="duplicateValues" dxfId="56" priority="31"/>
  </conditionalFormatting>
  <conditionalFormatting sqref="C23">
    <cfRule type="duplicateValues" dxfId="55" priority="23"/>
  </conditionalFormatting>
  <conditionalFormatting sqref="C23">
    <cfRule type="duplicateValues" dxfId="54" priority="22"/>
  </conditionalFormatting>
  <conditionalFormatting sqref="C23">
    <cfRule type="duplicateValues" dxfId="53" priority="21"/>
  </conditionalFormatting>
  <conditionalFormatting sqref="C23">
    <cfRule type="duplicateValues" dxfId="52" priority="20"/>
  </conditionalFormatting>
  <conditionalFormatting sqref="C23">
    <cfRule type="duplicateValues" dxfId="51" priority="19"/>
  </conditionalFormatting>
  <conditionalFormatting sqref="C23">
    <cfRule type="duplicateValues" dxfId="50" priority="18"/>
  </conditionalFormatting>
  <conditionalFormatting sqref="C23">
    <cfRule type="duplicateValues" dxfId="49" priority="17"/>
  </conditionalFormatting>
  <conditionalFormatting sqref="C23">
    <cfRule type="duplicateValues" dxfId="48" priority="16"/>
  </conditionalFormatting>
  <conditionalFormatting sqref="C36">
    <cfRule type="duplicateValues" dxfId="47" priority="14"/>
  </conditionalFormatting>
  <conditionalFormatting sqref="C37">
    <cfRule type="duplicateValues" dxfId="46" priority="13"/>
  </conditionalFormatting>
  <conditionalFormatting sqref="C38">
    <cfRule type="duplicateValues" dxfId="45" priority="12"/>
  </conditionalFormatting>
  <conditionalFormatting sqref="C39">
    <cfRule type="duplicateValues" dxfId="44" priority="11"/>
  </conditionalFormatting>
  <conditionalFormatting sqref="C40">
    <cfRule type="duplicateValues" dxfId="43" priority="10"/>
  </conditionalFormatting>
  <conditionalFormatting sqref="C41">
    <cfRule type="duplicateValues" dxfId="42" priority="9"/>
  </conditionalFormatting>
  <conditionalFormatting sqref="C35">
    <cfRule type="duplicateValues" dxfId="41" priority="8"/>
  </conditionalFormatting>
  <conditionalFormatting sqref="C42">
    <cfRule type="duplicateValues" dxfId="40" priority="7"/>
  </conditionalFormatting>
  <conditionalFormatting sqref="C43">
    <cfRule type="duplicateValues" dxfId="39" priority="6"/>
  </conditionalFormatting>
  <conditionalFormatting sqref="C43">
    <cfRule type="duplicateValues" dxfId="38" priority="5"/>
  </conditionalFormatting>
  <conditionalFormatting sqref="C35:C42">
    <cfRule type="duplicateValues" dxfId="37" priority="15"/>
  </conditionalFormatting>
  <conditionalFormatting sqref="C6:C7">
    <cfRule type="containsBlanks" dxfId="36" priority="4">
      <formula>LEN(TRIM(C6))=0</formula>
    </cfRule>
  </conditionalFormatting>
  <conditionalFormatting sqref="C10:C12">
    <cfRule type="containsBlanks" dxfId="35" priority="3">
      <formula>LEN(TRIM(C10))=0</formula>
    </cfRule>
  </conditionalFormatting>
  <conditionalFormatting sqref="C15">
    <cfRule type="containsBlanks" dxfId="34" priority="2">
      <formula>LEN(TRIM(C15))=0</formula>
    </cfRule>
  </conditionalFormatting>
  <conditionalFormatting sqref="C14">
    <cfRule type="containsBlanks" dxfId="33" priority="1">
      <formula>LEN(TRIM(C14))=0</formula>
    </cfRule>
  </conditionalFormatting>
  <pageMargins left="0.75" right="0.75" top="1" bottom="1" header="0.5" footer="0.5"/>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enableFormatConditionsCalculation="0">
    <tabColor rgb="FF0A0D0E"/>
  </sheetPr>
  <dimension ref="A1:N76"/>
  <sheetViews>
    <sheetView topLeftCell="I1" workbookViewId="0">
      <selection activeCell="N1" sqref="N1:N1048576"/>
    </sheetView>
  </sheetViews>
  <sheetFormatPr defaultColWidth="11.42578125" defaultRowHeight="15" x14ac:dyDescent="0.25"/>
  <cols>
    <col min="1" max="1" width="5.42578125" style="298" hidden="1" customWidth="1"/>
    <col min="2" max="2" width="16.7109375" style="298" hidden="1" customWidth="1"/>
    <col min="3" max="3" width="11.7109375" style="324" customWidth="1"/>
    <col min="4" max="4" width="24.28515625" style="297" customWidth="1"/>
    <col min="5" max="5" width="24.140625" style="295" customWidth="1"/>
    <col min="6" max="6" width="21.42578125" style="297" customWidth="1"/>
    <col min="7" max="7" width="13.28515625" style="295" customWidth="1"/>
    <col min="8" max="8" width="15.7109375" style="296" customWidth="1"/>
    <col min="9" max="9" width="17" style="296" customWidth="1"/>
    <col min="10" max="10" width="11.7109375" style="295" customWidth="1"/>
    <col min="11" max="11" width="13" style="295" customWidth="1"/>
    <col min="12" max="12" width="27.42578125" style="295" customWidth="1"/>
    <col min="13" max="13" width="22.42578125" style="296" customWidth="1"/>
    <col min="14" max="14" width="29" style="298" customWidth="1"/>
  </cols>
  <sheetData>
    <row r="1" spans="1:14" ht="52.9" customHeight="1" x14ac:dyDescent="0.4">
      <c r="A1" s="310"/>
      <c r="B1" s="301"/>
      <c r="C1" s="301"/>
      <c r="D1" s="301"/>
      <c r="E1" s="302" t="s">
        <v>1277</v>
      </c>
      <c r="F1" s="302"/>
      <c r="G1" s="303"/>
      <c r="H1" s="304"/>
      <c r="I1" s="303"/>
      <c r="J1" s="303"/>
      <c r="K1" s="303"/>
      <c r="L1" s="303"/>
      <c r="M1" s="304"/>
      <c r="N1" s="301"/>
    </row>
    <row r="2" spans="1:14" ht="21" x14ac:dyDescent="0.4">
      <c r="A2" s="307"/>
      <c r="B2" s="300"/>
      <c r="C2" s="308" t="s">
        <v>1273</v>
      </c>
      <c r="D2" s="308"/>
      <c r="E2" s="309" t="s">
        <v>1132</v>
      </c>
      <c r="F2" s="309"/>
      <c r="G2" s="309"/>
      <c r="H2" s="457" t="s">
        <v>825</v>
      </c>
      <c r="I2" s="306"/>
      <c r="J2" s="306"/>
      <c r="K2" s="306"/>
      <c r="L2" s="306"/>
      <c r="M2" s="318"/>
      <c r="N2" s="323" t="s">
        <v>1286</v>
      </c>
    </row>
    <row r="3" spans="1:14" ht="51" x14ac:dyDescent="0.25">
      <c r="A3" s="344"/>
      <c r="B3" s="344"/>
      <c r="C3" s="445" t="s">
        <v>1081</v>
      </c>
      <c r="D3" s="446" t="s">
        <v>1127</v>
      </c>
      <c r="E3" s="446" t="s">
        <v>1132</v>
      </c>
      <c r="F3" s="446" t="s">
        <v>833</v>
      </c>
      <c r="G3" s="446" t="s">
        <v>1193</v>
      </c>
      <c r="H3" s="446" t="s">
        <v>1128</v>
      </c>
      <c r="I3" s="446" t="s">
        <v>1129</v>
      </c>
      <c r="J3" s="446" t="s">
        <v>1130</v>
      </c>
      <c r="K3" s="446" t="s">
        <v>1131</v>
      </c>
      <c r="L3" s="446" t="s">
        <v>843</v>
      </c>
      <c r="M3" s="447" t="s">
        <v>1160</v>
      </c>
      <c r="N3" s="447" t="s">
        <v>1187</v>
      </c>
    </row>
    <row r="4" spans="1:14" ht="38.25" x14ac:dyDescent="0.25">
      <c r="C4" s="348" t="s">
        <v>117</v>
      </c>
      <c r="D4" s="349" t="s">
        <v>118</v>
      </c>
      <c r="E4" s="349" t="s">
        <v>1135</v>
      </c>
      <c r="F4" s="350" t="s">
        <v>1259</v>
      </c>
      <c r="G4" s="351" t="s">
        <v>1260</v>
      </c>
      <c r="H4" s="352">
        <v>11000</v>
      </c>
      <c r="I4" s="353" t="s">
        <v>1452</v>
      </c>
      <c r="J4" s="352">
        <v>9938</v>
      </c>
      <c r="K4" s="352">
        <f>H4+J4</f>
        <v>20938</v>
      </c>
      <c r="L4" s="327" t="s">
        <v>1077</v>
      </c>
      <c r="M4" s="354" t="s">
        <v>808</v>
      </c>
      <c r="N4" s="359" t="s">
        <v>1123</v>
      </c>
    </row>
    <row r="5" spans="1:14" ht="38.25" x14ac:dyDescent="0.25">
      <c r="C5" s="329" t="s">
        <v>17</v>
      </c>
      <c r="D5" s="26" t="s">
        <v>18</v>
      </c>
      <c r="E5" s="26" t="s">
        <v>1137</v>
      </c>
      <c r="F5" s="26" t="s">
        <v>1752</v>
      </c>
      <c r="G5" s="330">
        <v>72692884</v>
      </c>
      <c r="H5" s="333">
        <v>488</v>
      </c>
      <c r="I5" s="360" t="s">
        <v>184</v>
      </c>
      <c r="J5" s="334">
        <v>1124</v>
      </c>
      <c r="K5" s="361">
        <f t="shared" ref="K5:K33" si="0">H5+J5</f>
        <v>1612</v>
      </c>
      <c r="L5" s="331" t="s">
        <v>1844</v>
      </c>
      <c r="M5" s="328" t="s">
        <v>1112</v>
      </c>
      <c r="N5" s="365" t="s">
        <v>1850</v>
      </c>
    </row>
    <row r="6" spans="1:14" ht="25.5" x14ac:dyDescent="0.25">
      <c r="C6" s="325" t="s">
        <v>56</v>
      </c>
      <c r="D6" s="332" t="s">
        <v>57</v>
      </c>
      <c r="E6" s="332" t="s">
        <v>852</v>
      </c>
      <c r="F6" s="32" t="s">
        <v>1139</v>
      </c>
      <c r="G6" s="326">
        <v>72506255</v>
      </c>
      <c r="H6" s="334">
        <v>954</v>
      </c>
      <c r="I6" s="360" t="s">
        <v>1753</v>
      </c>
      <c r="J6" s="451">
        <v>43</v>
      </c>
      <c r="K6" s="451">
        <v>714</v>
      </c>
      <c r="L6" s="331" t="s">
        <v>1242</v>
      </c>
      <c r="M6" s="328" t="s">
        <v>1274</v>
      </c>
      <c r="N6" s="328"/>
    </row>
    <row r="7" spans="1:14" ht="51" x14ac:dyDescent="0.25">
      <c r="C7" s="325" t="s">
        <v>43</v>
      </c>
      <c r="D7" s="26" t="s">
        <v>1093</v>
      </c>
      <c r="E7" s="26" t="s">
        <v>852</v>
      </c>
      <c r="F7" s="32" t="s">
        <v>1139</v>
      </c>
      <c r="G7" s="326">
        <v>72506255</v>
      </c>
      <c r="H7" s="333">
        <v>1370</v>
      </c>
      <c r="I7" s="360" t="s">
        <v>1753</v>
      </c>
      <c r="J7" s="451"/>
      <c r="K7" s="451">
        <v>602</v>
      </c>
      <c r="L7" s="333" t="s">
        <v>1470</v>
      </c>
      <c r="M7" s="328" t="s">
        <v>1471</v>
      </c>
      <c r="N7" s="328"/>
    </row>
    <row r="8" spans="1:14" ht="38.25" x14ac:dyDescent="0.25">
      <c r="C8" s="325" t="s">
        <v>19</v>
      </c>
      <c r="D8" s="26" t="s">
        <v>1006</v>
      </c>
      <c r="E8" s="26" t="s">
        <v>1137</v>
      </c>
      <c r="F8" s="26" t="s">
        <v>1194</v>
      </c>
      <c r="G8" s="330">
        <v>72155174</v>
      </c>
      <c r="H8" s="333">
        <v>150</v>
      </c>
      <c r="I8" s="360" t="s">
        <v>184</v>
      </c>
      <c r="J8" s="367">
        <v>700</v>
      </c>
      <c r="K8" s="361">
        <f t="shared" si="0"/>
        <v>850</v>
      </c>
      <c r="L8" s="334" t="s">
        <v>1077</v>
      </c>
      <c r="M8" s="328" t="s">
        <v>1254</v>
      </c>
      <c r="N8" s="365"/>
    </row>
    <row r="9" spans="1:14" ht="38.25" x14ac:dyDescent="0.25">
      <c r="C9" s="325" t="s">
        <v>23</v>
      </c>
      <c r="D9" s="332" t="s">
        <v>801</v>
      </c>
      <c r="E9" s="332" t="s">
        <v>1137</v>
      </c>
      <c r="F9" s="26" t="s">
        <v>1792</v>
      </c>
      <c r="G9" s="330"/>
      <c r="H9" s="333">
        <v>124</v>
      </c>
      <c r="I9" s="368" t="s">
        <v>184</v>
      </c>
      <c r="J9" s="334">
        <v>2500</v>
      </c>
      <c r="K9" s="361">
        <f t="shared" si="0"/>
        <v>2624</v>
      </c>
      <c r="L9" s="228" t="s">
        <v>1270</v>
      </c>
      <c r="M9" s="328"/>
      <c r="N9" s="365" t="s">
        <v>1123</v>
      </c>
    </row>
    <row r="10" spans="1:14" ht="51" x14ac:dyDescent="0.25">
      <c r="C10" s="325" t="s">
        <v>24</v>
      </c>
      <c r="D10" s="26" t="s">
        <v>25</v>
      </c>
      <c r="E10" s="26" t="s">
        <v>852</v>
      </c>
      <c r="F10" s="32" t="s">
        <v>1139</v>
      </c>
      <c r="G10" s="326">
        <v>72506255</v>
      </c>
      <c r="H10" s="334">
        <v>1853</v>
      </c>
      <c r="I10" s="360" t="s">
        <v>1753</v>
      </c>
      <c r="J10" s="451">
        <v>2247</v>
      </c>
      <c r="K10" s="450">
        <f>H10+J10</f>
        <v>4100</v>
      </c>
      <c r="L10" s="335" t="s">
        <v>1114</v>
      </c>
      <c r="M10" s="328"/>
      <c r="N10" s="328"/>
    </row>
    <row r="11" spans="1:14" ht="76.5" x14ac:dyDescent="0.25">
      <c r="C11" s="325" t="s">
        <v>47</v>
      </c>
      <c r="D11" s="26" t="s">
        <v>48</v>
      </c>
      <c r="E11" s="26" t="s">
        <v>852</v>
      </c>
      <c r="F11" s="32" t="s">
        <v>1139</v>
      </c>
      <c r="G11" s="326">
        <v>72506255</v>
      </c>
      <c r="H11" s="333">
        <v>2255</v>
      </c>
      <c r="I11" s="360" t="s">
        <v>1753</v>
      </c>
      <c r="J11" s="451">
        <v>4515</v>
      </c>
      <c r="K11" s="451">
        <f t="shared" ref="K11:K12" si="1">H11+J11</f>
        <v>6770</v>
      </c>
      <c r="L11" s="335" t="s">
        <v>1115</v>
      </c>
      <c r="M11" s="328"/>
      <c r="N11" s="328"/>
    </row>
    <row r="12" spans="1:14" ht="14.45" x14ac:dyDescent="0.3">
      <c r="C12" s="325" t="s">
        <v>28</v>
      </c>
      <c r="D12" s="26" t="s">
        <v>1246</v>
      </c>
      <c r="E12" s="26" t="s">
        <v>852</v>
      </c>
      <c r="F12" s="32" t="s">
        <v>1139</v>
      </c>
      <c r="G12" s="326">
        <v>72506255</v>
      </c>
      <c r="H12" s="333">
        <v>76</v>
      </c>
      <c r="I12" s="360" t="s">
        <v>1753</v>
      </c>
      <c r="J12" s="450">
        <v>0</v>
      </c>
      <c r="K12" s="450">
        <f t="shared" si="1"/>
        <v>76</v>
      </c>
      <c r="L12" s="331" t="s">
        <v>1096</v>
      </c>
      <c r="M12" s="328"/>
      <c r="N12" s="328"/>
    </row>
    <row r="13" spans="1:14" ht="38.25" x14ac:dyDescent="0.25">
      <c r="C13" s="336" t="s">
        <v>5</v>
      </c>
      <c r="D13" s="26" t="s">
        <v>6</v>
      </c>
      <c r="E13" s="26" t="s">
        <v>1137</v>
      </c>
      <c r="F13" s="26" t="s">
        <v>436</v>
      </c>
      <c r="G13" s="330"/>
      <c r="H13" s="228">
        <v>144</v>
      </c>
      <c r="I13" s="360" t="s">
        <v>184</v>
      </c>
      <c r="J13" s="228">
        <v>255</v>
      </c>
      <c r="K13" s="361">
        <f t="shared" si="0"/>
        <v>399</v>
      </c>
      <c r="L13" s="228" t="s">
        <v>1507</v>
      </c>
      <c r="M13" s="328"/>
      <c r="N13" s="365"/>
    </row>
    <row r="14" spans="1:14" ht="102" x14ac:dyDescent="0.25">
      <c r="C14" s="325" t="s">
        <v>54</v>
      </c>
      <c r="D14" s="26" t="s">
        <v>55</v>
      </c>
      <c r="E14" s="26" t="s">
        <v>852</v>
      </c>
      <c r="F14" s="32" t="s">
        <v>1139</v>
      </c>
      <c r="G14" s="326">
        <v>72506255</v>
      </c>
      <c r="H14" s="333">
        <v>1818</v>
      </c>
      <c r="I14" s="360" t="s">
        <v>1753</v>
      </c>
      <c r="J14" s="451"/>
      <c r="K14" s="451">
        <v>1000</v>
      </c>
      <c r="L14" s="335" t="s">
        <v>1247</v>
      </c>
      <c r="M14" s="328" t="s">
        <v>1449</v>
      </c>
      <c r="N14" s="328"/>
    </row>
    <row r="15" spans="1:14" x14ac:dyDescent="0.25">
      <c r="C15" s="325" t="s">
        <v>9</v>
      </c>
      <c r="D15" s="26" t="s">
        <v>10</v>
      </c>
      <c r="E15" s="26" t="s">
        <v>852</v>
      </c>
      <c r="F15" s="32" t="s">
        <v>1139</v>
      </c>
      <c r="G15" s="326">
        <v>72506255</v>
      </c>
      <c r="H15" s="333">
        <v>278</v>
      </c>
      <c r="I15" s="360" t="s">
        <v>1899</v>
      </c>
      <c r="J15" s="450">
        <v>118</v>
      </c>
      <c r="K15" s="450">
        <f t="shared" ref="K15" si="2">H15+J15</f>
        <v>396</v>
      </c>
      <c r="L15" s="339" t="s">
        <v>1077</v>
      </c>
      <c r="M15" s="328"/>
      <c r="N15" s="328"/>
    </row>
    <row r="16" spans="1:14" ht="25.5" x14ac:dyDescent="0.25">
      <c r="C16" s="336" t="s">
        <v>40</v>
      </c>
      <c r="D16" s="26" t="s">
        <v>41</v>
      </c>
      <c r="E16" s="26" t="s">
        <v>1137</v>
      </c>
      <c r="F16" s="26" t="s">
        <v>1195</v>
      </c>
      <c r="G16" s="330" t="s">
        <v>1251</v>
      </c>
      <c r="H16" s="333">
        <v>157</v>
      </c>
      <c r="I16" s="360" t="s">
        <v>184</v>
      </c>
      <c r="J16" s="333">
        <v>0</v>
      </c>
      <c r="K16" s="361">
        <f t="shared" si="0"/>
        <v>157</v>
      </c>
      <c r="L16" s="228" t="s">
        <v>1242</v>
      </c>
      <c r="M16" s="328" t="s">
        <v>1898</v>
      </c>
      <c r="N16" s="328" t="s">
        <v>1878</v>
      </c>
    </row>
    <row r="17" spans="3:14" ht="25.5" x14ac:dyDescent="0.25">
      <c r="C17" s="340" t="s">
        <v>79</v>
      </c>
      <c r="D17" s="341" t="s">
        <v>1088</v>
      </c>
      <c r="E17" s="341" t="s">
        <v>1144</v>
      </c>
      <c r="F17" s="341" t="s">
        <v>1197</v>
      </c>
      <c r="G17" s="342" t="s">
        <v>1219</v>
      </c>
      <c r="H17" s="375">
        <v>1583</v>
      </c>
      <c r="I17" s="360" t="s">
        <v>184</v>
      </c>
      <c r="J17" s="375">
        <v>604</v>
      </c>
      <c r="K17" s="361">
        <f t="shared" si="0"/>
        <v>2187</v>
      </c>
      <c r="L17" s="331" t="s">
        <v>1077</v>
      </c>
      <c r="M17" s="328"/>
      <c r="N17" s="328"/>
    </row>
    <row r="18" spans="3:14" x14ac:dyDescent="0.25">
      <c r="C18" s="340" t="s">
        <v>94</v>
      </c>
      <c r="D18" s="341" t="s">
        <v>821</v>
      </c>
      <c r="E18" s="341" t="s">
        <v>1137</v>
      </c>
      <c r="F18" s="341" t="s">
        <v>1786</v>
      </c>
      <c r="G18" s="342">
        <v>72365608</v>
      </c>
      <c r="H18" s="375">
        <v>60</v>
      </c>
      <c r="I18" s="368" t="s">
        <v>184</v>
      </c>
      <c r="J18" s="378">
        <v>3809</v>
      </c>
      <c r="K18" s="361">
        <f t="shared" si="0"/>
        <v>3869</v>
      </c>
      <c r="L18" s="331" t="s">
        <v>1761</v>
      </c>
      <c r="M18" s="26"/>
      <c r="N18" s="26"/>
    </row>
    <row r="19" spans="3:14" x14ac:dyDescent="0.25">
      <c r="C19" s="340" t="s">
        <v>96</v>
      </c>
      <c r="D19" s="341" t="s">
        <v>97</v>
      </c>
      <c r="E19" s="341" t="s">
        <v>1137</v>
      </c>
      <c r="F19" s="341" t="s">
        <v>1783</v>
      </c>
      <c r="G19" s="342">
        <v>72223626</v>
      </c>
      <c r="H19" s="375">
        <v>164</v>
      </c>
      <c r="I19" s="368" t="s">
        <v>184</v>
      </c>
      <c r="J19" s="375">
        <v>3826</v>
      </c>
      <c r="K19" s="361">
        <f t="shared" si="0"/>
        <v>3990</v>
      </c>
      <c r="L19" s="331" t="s">
        <v>1077</v>
      </c>
      <c r="M19" s="228" t="s">
        <v>1060</v>
      </c>
      <c r="N19" s="328"/>
    </row>
    <row r="20" spans="3:14" ht="38.25" x14ac:dyDescent="0.25">
      <c r="C20" s="340" t="s">
        <v>98</v>
      </c>
      <c r="D20" s="341" t="s">
        <v>1036</v>
      </c>
      <c r="E20" s="341" t="s">
        <v>1137</v>
      </c>
      <c r="F20" s="26" t="s">
        <v>1779</v>
      </c>
      <c r="G20" s="330">
        <v>72687688</v>
      </c>
      <c r="H20" s="375">
        <v>199</v>
      </c>
      <c r="I20" s="368" t="s">
        <v>184</v>
      </c>
      <c r="J20" s="331">
        <v>230</v>
      </c>
      <c r="K20" s="361">
        <f t="shared" si="0"/>
        <v>429</v>
      </c>
      <c r="L20" s="331" t="s">
        <v>1077</v>
      </c>
      <c r="M20" s="228"/>
      <c r="N20" s="328" t="s">
        <v>1554</v>
      </c>
    </row>
    <row r="21" spans="3:14" ht="38.25" x14ac:dyDescent="0.25">
      <c r="C21" s="26" t="s">
        <v>114</v>
      </c>
      <c r="D21" s="26" t="s">
        <v>115</v>
      </c>
      <c r="E21" s="26" t="s">
        <v>1137</v>
      </c>
      <c r="F21" s="26" t="s">
        <v>436</v>
      </c>
      <c r="G21" s="330"/>
      <c r="H21" s="228">
        <v>70</v>
      </c>
      <c r="I21" s="368" t="s">
        <v>184</v>
      </c>
      <c r="J21" s="228">
        <v>113</v>
      </c>
      <c r="K21" s="361">
        <f t="shared" si="0"/>
        <v>183</v>
      </c>
      <c r="L21" s="228" t="s">
        <v>1761</v>
      </c>
      <c r="M21" s="328" t="s">
        <v>1026</v>
      </c>
      <c r="N21" s="328"/>
    </row>
    <row r="22" spans="3:14" ht="38.25" x14ac:dyDescent="0.25">
      <c r="C22" s="340" t="s">
        <v>805</v>
      </c>
      <c r="D22" s="26" t="s">
        <v>812</v>
      </c>
      <c r="E22" s="26" t="s">
        <v>1144</v>
      </c>
      <c r="F22" s="26" t="s">
        <v>1197</v>
      </c>
      <c r="G22" s="330" t="s">
        <v>1219</v>
      </c>
      <c r="H22" s="228">
        <v>75</v>
      </c>
      <c r="I22" s="360" t="s">
        <v>184</v>
      </c>
      <c r="J22" s="228">
        <v>6</v>
      </c>
      <c r="K22" s="361">
        <f t="shared" si="0"/>
        <v>81</v>
      </c>
      <c r="L22" s="331" t="s">
        <v>1077</v>
      </c>
      <c r="M22" s="328" t="s">
        <v>1079</v>
      </c>
      <c r="N22" s="328" t="s">
        <v>1850</v>
      </c>
    </row>
    <row r="23" spans="3:14" x14ac:dyDescent="0.25">
      <c r="C23" s="23" t="s">
        <v>831</v>
      </c>
      <c r="D23" s="228" t="s">
        <v>1003</v>
      </c>
      <c r="E23" s="228" t="s">
        <v>1137</v>
      </c>
      <c r="F23" s="237" t="s">
        <v>1198</v>
      </c>
      <c r="G23" s="237">
        <v>75118185</v>
      </c>
      <c r="H23" s="228">
        <v>318</v>
      </c>
      <c r="I23" s="360" t="s">
        <v>184</v>
      </c>
      <c r="J23" s="228">
        <v>0</v>
      </c>
      <c r="K23" s="334">
        <v>410</v>
      </c>
      <c r="L23" s="228" t="s">
        <v>1077</v>
      </c>
      <c r="M23" s="328"/>
      <c r="N23" s="328"/>
    </row>
    <row r="24" spans="3:14" ht="25.5" x14ac:dyDescent="0.25">
      <c r="C24" s="340" t="s">
        <v>972</v>
      </c>
      <c r="D24" s="26" t="s">
        <v>993</v>
      </c>
      <c r="E24" s="26" t="s">
        <v>1137</v>
      </c>
      <c r="F24" s="26" t="s">
        <v>1777</v>
      </c>
      <c r="G24" s="330"/>
      <c r="H24" s="228">
        <v>122</v>
      </c>
      <c r="I24" s="360" t="s">
        <v>184</v>
      </c>
      <c r="J24" s="228">
        <v>162</v>
      </c>
      <c r="K24" s="334">
        <f t="shared" ref="K24:K25" si="3">H24+J24</f>
        <v>284</v>
      </c>
      <c r="L24" s="228" t="s">
        <v>1761</v>
      </c>
      <c r="M24" s="344"/>
      <c r="N24" s="328"/>
    </row>
    <row r="25" spans="3:14" ht="25.5" x14ac:dyDescent="0.25">
      <c r="C25" s="340" t="s">
        <v>973</v>
      </c>
      <c r="D25" s="345" t="s">
        <v>1090</v>
      </c>
      <c r="E25" s="345" t="s">
        <v>1137</v>
      </c>
      <c r="F25" s="26" t="s">
        <v>1199</v>
      </c>
      <c r="G25" s="330">
        <v>75502218</v>
      </c>
      <c r="H25" s="228">
        <v>155</v>
      </c>
      <c r="I25" s="368" t="s">
        <v>184</v>
      </c>
      <c r="J25" s="386">
        <v>404</v>
      </c>
      <c r="K25" s="334">
        <f t="shared" si="3"/>
        <v>559</v>
      </c>
      <c r="L25" s="331" t="s">
        <v>1077</v>
      </c>
      <c r="M25" s="26"/>
      <c r="N25" s="328" t="s">
        <v>1864</v>
      </c>
    </row>
    <row r="26" spans="3:14" ht="102" x14ac:dyDescent="0.25">
      <c r="C26" s="346" t="s">
        <v>974</v>
      </c>
      <c r="D26" s="26" t="s">
        <v>1092</v>
      </c>
      <c r="E26" s="345" t="s">
        <v>1137</v>
      </c>
      <c r="F26" s="26" t="s">
        <v>1778</v>
      </c>
      <c r="G26" s="330">
        <v>72264354</v>
      </c>
      <c r="H26" s="228">
        <v>697</v>
      </c>
      <c r="I26" s="368" t="s">
        <v>184</v>
      </c>
      <c r="J26" s="228">
        <v>2050</v>
      </c>
      <c r="K26" s="361">
        <v>2754</v>
      </c>
      <c r="L26" s="228" t="s">
        <v>1077</v>
      </c>
      <c r="M26" s="328" t="s">
        <v>1582</v>
      </c>
      <c r="N26" s="328" t="s">
        <v>1593</v>
      </c>
    </row>
    <row r="27" spans="3:14" ht="38.25" x14ac:dyDescent="0.25">
      <c r="C27" s="230" t="s">
        <v>979</v>
      </c>
      <c r="D27" s="332" t="s">
        <v>1086</v>
      </c>
      <c r="E27" s="332" t="s">
        <v>1137</v>
      </c>
      <c r="F27" s="26" t="s">
        <v>1752</v>
      </c>
      <c r="G27" s="26">
        <v>72692884</v>
      </c>
      <c r="H27" s="228">
        <v>42</v>
      </c>
      <c r="I27" s="360" t="s">
        <v>184</v>
      </c>
      <c r="J27" s="228">
        <v>7</v>
      </c>
      <c r="K27" s="361">
        <f>H27+J27</f>
        <v>49</v>
      </c>
      <c r="L27" s="238" t="s">
        <v>1754</v>
      </c>
      <c r="M27" s="328"/>
      <c r="N27" s="328" t="s">
        <v>1123</v>
      </c>
    </row>
    <row r="28" spans="3:14" ht="25.5" x14ac:dyDescent="0.25">
      <c r="C28" s="230" t="s">
        <v>980</v>
      </c>
      <c r="D28" s="26" t="s">
        <v>1091</v>
      </c>
      <c r="E28" s="26" t="s">
        <v>1137</v>
      </c>
      <c r="F28" s="26" t="s">
        <v>1200</v>
      </c>
      <c r="G28" s="26">
        <v>75404463</v>
      </c>
      <c r="H28" s="228">
        <v>0</v>
      </c>
      <c r="I28" s="368" t="s">
        <v>1596</v>
      </c>
      <c r="J28" s="228">
        <v>0</v>
      </c>
      <c r="K28" s="361">
        <f t="shared" si="0"/>
        <v>0</v>
      </c>
      <c r="L28" s="228" t="s">
        <v>1597</v>
      </c>
      <c r="M28" s="328"/>
      <c r="N28" s="328"/>
    </row>
    <row r="29" spans="3:14" x14ac:dyDescent="0.25">
      <c r="C29" s="387" t="s">
        <v>1120</v>
      </c>
      <c r="D29" s="26" t="s">
        <v>1017</v>
      </c>
      <c r="E29" s="26" t="s">
        <v>1137</v>
      </c>
      <c r="F29" s="26" t="s">
        <v>1196</v>
      </c>
      <c r="G29" s="26">
        <v>72646477</v>
      </c>
      <c r="H29" s="228">
        <v>0</v>
      </c>
      <c r="I29" s="360" t="s">
        <v>184</v>
      </c>
      <c r="J29" s="228">
        <v>370</v>
      </c>
      <c r="K29" s="361">
        <f t="shared" si="0"/>
        <v>370</v>
      </c>
      <c r="L29" s="228" t="s">
        <v>1270</v>
      </c>
      <c r="M29" s="328"/>
      <c r="N29" s="347"/>
    </row>
    <row r="30" spans="3:14" ht="38.25" x14ac:dyDescent="0.25">
      <c r="C30" s="230" t="s">
        <v>1105</v>
      </c>
      <c r="D30" s="26" t="s">
        <v>1095</v>
      </c>
      <c r="E30" s="26" t="s">
        <v>1137</v>
      </c>
      <c r="F30" s="26" t="s">
        <v>1770</v>
      </c>
      <c r="G30" s="26">
        <v>72763607</v>
      </c>
      <c r="H30" s="228">
        <v>0</v>
      </c>
      <c r="I30" s="368" t="s">
        <v>184</v>
      </c>
      <c r="J30" s="228">
        <v>272</v>
      </c>
      <c r="K30" s="361">
        <v>165</v>
      </c>
      <c r="L30" s="228" t="s">
        <v>1904</v>
      </c>
      <c r="M30" s="228" t="s">
        <v>1103</v>
      </c>
      <c r="N30" s="328"/>
    </row>
    <row r="31" spans="3:14" ht="25.5" x14ac:dyDescent="0.25">
      <c r="C31" s="230" t="s">
        <v>1116</v>
      </c>
      <c r="D31" s="26" t="s">
        <v>1107</v>
      </c>
      <c r="E31" s="26" t="s">
        <v>1137</v>
      </c>
      <c r="F31" s="26" t="s">
        <v>436</v>
      </c>
      <c r="G31" s="26">
        <v>72267692</v>
      </c>
      <c r="H31" s="228">
        <v>0</v>
      </c>
      <c r="I31" s="360" t="s">
        <v>184</v>
      </c>
      <c r="J31" s="228">
        <v>62</v>
      </c>
      <c r="K31" s="361">
        <f t="shared" si="0"/>
        <v>62</v>
      </c>
      <c r="L31" s="228" t="s">
        <v>1761</v>
      </c>
      <c r="M31" s="328"/>
      <c r="N31" s="328" t="s">
        <v>1768</v>
      </c>
    </row>
    <row r="32" spans="3:14" ht="63.75" x14ac:dyDescent="0.25">
      <c r="C32" s="230" t="s">
        <v>1117</v>
      </c>
      <c r="D32" s="26" t="s">
        <v>1106</v>
      </c>
      <c r="E32" s="26" t="s">
        <v>1137</v>
      </c>
      <c r="F32" s="26" t="s">
        <v>1196</v>
      </c>
      <c r="G32" s="26">
        <v>72646477</v>
      </c>
      <c r="H32" s="228">
        <v>0</v>
      </c>
      <c r="I32" s="360" t="s">
        <v>184</v>
      </c>
      <c r="J32" s="228">
        <v>317</v>
      </c>
      <c r="K32" s="361">
        <f t="shared" si="0"/>
        <v>317</v>
      </c>
      <c r="L32" s="228" t="s">
        <v>1606</v>
      </c>
      <c r="M32" s="328" t="s">
        <v>1607</v>
      </c>
      <c r="N32" s="328"/>
    </row>
    <row r="33" spans="3:14" ht="25.5" x14ac:dyDescent="0.25">
      <c r="C33" s="389" t="s">
        <v>1118</v>
      </c>
      <c r="D33" s="111" t="s">
        <v>1109</v>
      </c>
      <c r="E33" s="111" t="s">
        <v>1137</v>
      </c>
      <c r="F33" s="111" t="s">
        <v>1770</v>
      </c>
      <c r="G33" s="111">
        <v>72763607</v>
      </c>
      <c r="H33" s="240">
        <v>0</v>
      </c>
      <c r="I33" s="360" t="s">
        <v>184</v>
      </c>
      <c r="J33" s="240">
        <v>260</v>
      </c>
      <c r="K33" s="390">
        <f t="shared" si="0"/>
        <v>260</v>
      </c>
      <c r="L33" s="228" t="s">
        <v>1242</v>
      </c>
      <c r="M33" s="391"/>
      <c r="N33" s="391"/>
    </row>
    <row r="34" spans="3:14" ht="25.5" x14ac:dyDescent="0.25">
      <c r="C34" s="389" t="s">
        <v>28</v>
      </c>
      <c r="D34" s="111" t="s">
        <v>1614</v>
      </c>
      <c r="E34" s="111" t="s">
        <v>1137</v>
      </c>
      <c r="F34" s="111" t="s">
        <v>1615</v>
      </c>
      <c r="G34" s="111">
        <v>75393136</v>
      </c>
      <c r="H34" s="240">
        <v>0</v>
      </c>
      <c r="I34" s="360" t="s">
        <v>184</v>
      </c>
      <c r="J34" s="240">
        <v>0</v>
      </c>
      <c r="K34" s="390">
        <v>0</v>
      </c>
      <c r="L34" s="240" t="s">
        <v>1616</v>
      </c>
      <c r="M34" s="391"/>
      <c r="N34" s="391"/>
    </row>
    <row r="35" spans="3:14" x14ac:dyDescent="0.25">
      <c r="C35" s="230" t="s">
        <v>1618</v>
      </c>
      <c r="D35" s="238" t="s">
        <v>1619</v>
      </c>
      <c r="E35" s="26" t="s">
        <v>1137</v>
      </c>
      <c r="F35" s="238"/>
      <c r="G35" s="26"/>
      <c r="H35" s="228"/>
      <c r="I35" s="395" t="s">
        <v>1620</v>
      </c>
      <c r="J35" s="228"/>
      <c r="K35" s="396">
        <v>25</v>
      </c>
      <c r="L35" s="397" t="s">
        <v>1077</v>
      </c>
      <c r="M35" s="228"/>
      <c r="N35" s="328"/>
    </row>
    <row r="36" spans="3:14" ht="94.5" x14ac:dyDescent="0.25">
      <c r="C36" s="230" t="s">
        <v>1623</v>
      </c>
      <c r="D36" s="238" t="s">
        <v>1624</v>
      </c>
      <c r="E36" s="26" t="s">
        <v>1137</v>
      </c>
      <c r="F36" s="238"/>
      <c r="G36" s="26"/>
      <c r="H36" s="228"/>
      <c r="I36" s="395" t="s">
        <v>1620</v>
      </c>
      <c r="J36" s="228"/>
      <c r="K36" s="402">
        <v>629</v>
      </c>
      <c r="L36" s="403" t="s">
        <v>1625</v>
      </c>
      <c r="M36" s="228"/>
      <c r="N36" s="328"/>
    </row>
    <row r="37" spans="3:14" ht="15.75" x14ac:dyDescent="0.25">
      <c r="C37" s="230" t="s">
        <v>1632</v>
      </c>
      <c r="D37" s="238" t="s">
        <v>1633</v>
      </c>
      <c r="E37" s="26" t="s">
        <v>1137</v>
      </c>
      <c r="F37" s="238"/>
      <c r="G37" s="26"/>
      <c r="H37" s="228"/>
      <c r="I37" s="407" t="s">
        <v>1634</v>
      </c>
      <c r="J37" s="228"/>
      <c r="K37" s="402">
        <v>536</v>
      </c>
      <c r="L37" s="408" t="s">
        <v>1270</v>
      </c>
      <c r="M37" s="228"/>
      <c r="N37" s="328"/>
    </row>
    <row r="38" spans="3:14" x14ac:dyDescent="0.25">
      <c r="C38" s="230" t="s">
        <v>1639</v>
      </c>
      <c r="D38" s="238" t="s">
        <v>1640</v>
      </c>
      <c r="E38" s="26" t="s">
        <v>1137</v>
      </c>
      <c r="F38" s="238"/>
      <c r="G38" s="26"/>
      <c r="H38" s="228"/>
      <c r="I38" s="395" t="s">
        <v>1641</v>
      </c>
      <c r="J38" s="228"/>
      <c r="K38" s="396">
        <v>1078</v>
      </c>
      <c r="L38" s="332" t="s">
        <v>1077</v>
      </c>
      <c r="M38" s="228"/>
      <c r="N38" s="328"/>
    </row>
    <row r="39" spans="3:14" x14ac:dyDescent="0.25">
      <c r="C39" s="230" t="s">
        <v>1646</v>
      </c>
      <c r="D39" s="238" t="s">
        <v>1647</v>
      </c>
      <c r="E39" s="26" t="s">
        <v>1137</v>
      </c>
      <c r="F39" s="238"/>
      <c r="G39" s="26"/>
      <c r="H39" s="228"/>
      <c r="I39" s="395" t="s">
        <v>1648</v>
      </c>
      <c r="J39" s="228"/>
      <c r="K39" s="228">
        <v>86</v>
      </c>
      <c r="L39" s="328" t="s">
        <v>1077</v>
      </c>
      <c r="M39" s="228"/>
      <c r="N39" s="328"/>
    </row>
    <row r="40" spans="3:14" x14ac:dyDescent="0.25">
      <c r="C40" s="230" t="s">
        <v>1651</v>
      </c>
      <c r="D40" s="238" t="s">
        <v>1652</v>
      </c>
      <c r="E40" s="26" t="s">
        <v>1137</v>
      </c>
      <c r="F40" s="238"/>
      <c r="G40" s="26"/>
      <c r="H40" s="228"/>
      <c r="I40" s="395" t="s">
        <v>1648</v>
      </c>
      <c r="J40" s="228"/>
      <c r="K40" s="396">
        <v>189</v>
      </c>
      <c r="L40" s="367" t="s">
        <v>1077</v>
      </c>
      <c r="M40" s="228"/>
      <c r="N40" s="328"/>
    </row>
    <row r="41" spans="3:14" x14ac:dyDescent="0.25">
      <c r="C41" s="230" t="s">
        <v>1655</v>
      </c>
      <c r="D41" s="238" t="s">
        <v>1656</v>
      </c>
      <c r="E41" s="26" t="s">
        <v>1137</v>
      </c>
      <c r="F41" s="238"/>
      <c r="G41" s="26"/>
      <c r="H41" s="228"/>
      <c r="I41" s="395" t="s">
        <v>1657</v>
      </c>
      <c r="J41" s="228"/>
      <c r="K41" s="396">
        <v>1312</v>
      </c>
      <c r="L41" s="332" t="s">
        <v>1077</v>
      </c>
      <c r="M41" s="228"/>
      <c r="N41" s="328"/>
    </row>
    <row r="42" spans="3:14" ht="25.5" x14ac:dyDescent="0.25">
      <c r="C42" s="230" t="s">
        <v>1662</v>
      </c>
      <c r="D42" s="238" t="s">
        <v>1663</v>
      </c>
      <c r="E42" s="26" t="s">
        <v>1137</v>
      </c>
      <c r="F42" s="238"/>
      <c r="G42" s="26"/>
      <c r="H42" s="228"/>
      <c r="I42" s="395" t="s">
        <v>1657</v>
      </c>
      <c r="J42" s="228"/>
      <c r="K42" s="396">
        <v>18</v>
      </c>
      <c r="L42" s="332" t="s">
        <v>1077</v>
      </c>
      <c r="M42" s="228"/>
      <c r="N42" s="328"/>
    </row>
    <row r="43" spans="3:14" x14ac:dyDescent="0.25">
      <c r="C43" s="230" t="s">
        <v>1666</v>
      </c>
      <c r="D43" s="238" t="s">
        <v>1667</v>
      </c>
      <c r="E43" s="26" t="s">
        <v>1137</v>
      </c>
      <c r="F43" s="238"/>
      <c r="G43" s="26"/>
      <c r="H43" s="228"/>
      <c r="I43" s="368" t="s">
        <v>1668</v>
      </c>
      <c r="J43" s="228"/>
      <c r="K43" s="396"/>
      <c r="L43" s="337" t="s">
        <v>1669</v>
      </c>
      <c r="M43" s="228"/>
      <c r="N43" s="328"/>
    </row>
    <row r="44" spans="3:14" x14ac:dyDescent="0.25">
      <c r="C44" s="230" t="s">
        <v>1670</v>
      </c>
      <c r="D44" s="238" t="s">
        <v>1671</v>
      </c>
      <c r="E44" s="26" t="s">
        <v>1137</v>
      </c>
      <c r="F44" s="238" t="s">
        <v>1672</v>
      </c>
      <c r="G44" s="26"/>
      <c r="H44" s="228"/>
      <c r="I44" s="228"/>
      <c r="J44" s="228"/>
      <c r="K44" s="367">
        <v>2800</v>
      </c>
      <c r="L44" s="415"/>
      <c r="M44" s="228"/>
      <c r="N44" s="328"/>
    </row>
    <row r="45" spans="3:14" x14ac:dyDescent="0.25">
      <c r="C45" s="230" t="s">
        <v>1673</v>
      </c>
      <c r="D45" s="238" t="s">
        <v>1674</v>
      </c>
      <c r="E45" s="26" t="s">
        <v>1137</v>
      </c>
      <c r="F45" s="238" t="s">
        <v>1672</v>
      </c>
      <c r="G45" s="26"/>
      <c r="H45" s="228"/>
      <c r="I45" s="228"/>
      <c r="J45" s="228"/>
      <c r="K45" s="367">
        <v>4035</v>
      </c>
      <c r="L45" s="415"/>
      <c r="M45" s="228"/>
      <c r="N45" s="328"/>
    </row>
    <row r="46" spans="3:14" ht="94.5" x14ac:dyDescent="0.25">
      <c r="C46" s="230" t="s">
        <v>1675</v>
      </c>
      <c r="D46" s="238" t="s">
        <v>1676</v>
      </c>
      <c r="E46" s="26" t="s">
        <v>851</v>
      </c>
      <c r="F46" s="238" t="s">
        <v>1672</v>
      </c>
      <c r="G46" s="26"/>
      <c r="H46" s="228"/>
      <c r="I46" s="416" t="s">
        <v>1677</v>
      </c>
      <c r="J46" s="228"/>
      <c r="K46" s="417">
        <v>2417</v>
      </c>
      <c r="L46" s="418" t="s">
        <v>1678</v>
      </c>
      <c r="M46" s="418" t="s">
        <v>1679</v>
      </c>
      <c r="N46" s="328"/>
    </row>
    <row r="47" spans="3:14" ht="25.5" x14ac:dyDescent="0.25">
      <c r="C47" s="230" t="s">
        <v>1697</v>
      </c>
      <c r="D47" s="238" t="s">
        <v>1698</v>
      </c>
      <c r="E47" s="26" t="s">
        <v>1137</v>
      </c>
      <c r="F47" s="238" t="s">
        <v>1672</v>
      </c>
      <c r="G47" s="26"/>
      <c r="H47" s="228"/>
      <c r="I47" s="228"/>
      <c r="J47" s="228"/>
      <c r="K47" s="367">
        <v>90</v>
      </c>
      <c r="L47" s="415"/>
      <c r="M47" s="228"/>
      <c r="N47" s="328"/>
    </row>
    <row r="48" spans="3:14" ht="110.25" x14ac:dyDescent="0.25">
      <c r="C48" s="389" t="s">
        <v>1699</v>
      </c>
      <c r="D48" s="422" t="s">
        <v>1700</v>
      </c>
      <c r="E48" s="111" t="s">
        <v>851</v>
      </c>
      <c r="F48" s="422" t="s">
        <v>1672</v>
      </c>
      <c r="G48" s="111"/>
      <c r="H48" s="240"/>
      <c r="I48" s="423" t="s">
        <v>1677</v>
      </c>
      <c r="J48" s="240"/>
      <c r="K48" s="424">
        <v>2661</v>
      </c>
      <c r="L48" s="425" t="s">
        <v>1701</v>
      </c>
      <c r="M48" s="425" t="s">
        <v>1702</v>
      </c>
      <c r="N48" s="391"/>
    </row>
    <row r="49" spans="3:14" ht="45" x14ac:dyDescent="0.25">
      <c r="C49" s="449" t="s">
        <v>1803</v>
      </c>
      <c r="D49" s="430" t="s">
        <v>1715</v>
      </c>
      <c r="E49" s="431" t="s">
        <v>852</v>
      </c>
      <c r="F49" s="32"/>
      <c r="G49" s="326"/>
      <c r="H49" s="432"/>
      <c r="I49" s="432"/>
      <c r="J49" s="432"/>
      <c r="K49" s="433">
        <v>7015</v>
      </c>
      <c r="L49" s="434" t="s">
        <v>1716</v>
      </c>
      <c r="M49" s="432" t="s">
        <v>808</v>
      </c>
      <c r="N49" s="432" t="s">
        <v>808</v>
      </c>
    </row>
    <row r="50" spans="3:14" ht="75" x14ac:dyDescent="0.25">
      <c r="C50" s="449" t="s">
        <v>1804</v>
      </c>
      <c r="D50" s="430" t="s">
        <v>1717</v>
      </c>
      <c r="E50" s="431" t="s">
        <v>852</v>
      </c>
      <c r="F50" s="32"/>
      <c r="G50" s="326"/>
      <c r="H50" s="432"/>
      <c r="I50" s="432"/>
      <c r="J50" s="432"/>
      <c r="K50" s="433">
        <v>2755</v>
      </c>
      <c r="L50" s="434" t="s">
        <v>1718</v>
      </c>
      <c r="M50" s="432" t="s">
        <v>808</v>
      </c>
      <c r="N50" s="432" t="s">
        <v>808</v>
      </c>
    </row>
    <row r="51" spans="3:14" ht="75" x14ac:dyDescent="0.25">
      <c r="C51" s="449" t="s">
        <v>1805</v>
      </c>
      <c r="D51" s="430" t="s">
        <v>1719</v>
      </c>
      <c r="E51" s="431" t="s">
        <v>852</v>
      </c>
      <c r="F51" s="32"/>
      <c r="G51" s="326"/>
      <c r="H51" s="432"/>
      <c r="I51" s="432"/>
      <c r="J51" s="432"/>
      <c r="K51" s="433">
        <v>8934</v>
      </c>
      <c r="L51" s="434" t="s">
        <v>1720</v>
      </c>
      <c r="M51" s="432" t="s">
        <v>808</v>
      </c>
      <c r="N51" s="432" t="s">
        <v>808</v>
      </c>
    </row>
    <row r="52" spans="3:14" x14ac:dyDescent="0.25">
      <c r="C52" s="449" t="s">
        <v>1806</v>
      </c>
      <c r="D52" s="430" t="s">
        <v>1721</v>
      </c>
      <c r="E52" s="431" t="s">
        <v>852</v>
      </c>
      <c r="F52" s="32"/>
      <c r="G52" s="326"/>
      <c r="H52" s="432"/>
      <c r="I52" s="432"/>
      <c r="J52" s="432"/>
      <c r="K52" s="433">
        <v>4913</v>
      </c>
      <c r="L52" s="434" t="s">
        <v>1077</v>
      </c>
      <c r="M52" s="432" t="s">
        <v>808</v>
      </c>
      <c r="N52" s="432" t="s">
        <v>808</v>
      </c>
    </row>
    <row r="53" spans="3:14" ht="15.75" thickBot="1" x14ac:dyDescent="0.3">
      <c r="C53" s="449" t="s">
        <v>1807</v>
      </c>
      <c r="D53" s="430" t="s">
        <v>1722</v>
      </c>
      <c r="E53" s="431" t="s">
        <v>852</v>
      </c>
      <c r="F53" s="32"/>
      <c r="G53" s="326"/>
      <c r="H53" s="432"/>
      <c r="I53" s="432"/>
      <c r="J53" s="432"/>
      <c r="K53" s="433">
        <v>7461</v>
      </c>
      <c r="L53" s="434" t="s">
        <v>1077</v>
      </c>
      <c r="M53" s="432" t="s">
        <v>808</v>
      </c>
      <c r="N53" s="432" t="s">
        <v>808</v>
      </c>
    </row>
    <row r="54" spans="3:14" ht="15.75" thickBot="1" x14ac:dyDescent="0.3">
      <c r="C54" s="449" t="s">
        <v>1808</v>
      </c>
      <c r="D54" s="436" t="s">
        <v>1723</v>
      </c>
      <c r="E54" s="431" t="s">
        <v>852</v>
      </c>
      <c r="F54" s="32"/>
      <c r="G54" s="326"/>
      <c r="H54" s="432"/>
      <c r="I54" s="432"/>
      <c r="J54" s="432"/>
      <c r="K54" s="437">
        <v>848</v>
      </c>
      <c r="L54" s="438" t="s">
        <v>1077</v>
      </c>
      <c r="M54" s="432" t="s">
        <v>808</v>
      </c>
      <c r="N54" s="432" t="s">
        <v>808</v>
      </c>
    </row>
    <row r="55" spans="3:14" ht="45.75" thickBot="1" x14ac:dyDescent="0.3">
      <c r="C55" s="449" t="s">
        <v>1809</v>
      </c>
      <c r="D55" s="439" t="s">
        <v>1724</v>
      </c>
      <c r="E55" s="431" t="s">
        <v>852</v>
      </c>
      <c r="F55" s="32"/>
      <c r="G55" s="326"/>
      <c r="H55" s="432"/>
      <c r="I55" s="432"/>
      <c r="J55" s="432"/>
      <c r="K55" s="437">
        <v>166</v>
      </c>
      <c r="L55" s="438" t="s">
        <v>1725</v>
      </c>
      <c r="M55" s="432" t="s">
        <v>808</v>
      </c>
      <c r="N55" s="432" t="s">
        <v>808</v>
      </c>
    </row>
    <row r="56" spans="3:14" ht="15.75" thickBot="1" x14ac:dyDescent="0.3">
      <c r="C56" s="449" t="s">
        <v>1810</v>
      </c>
      <c r="D56" s="436" t="s">
        <v>1726</v>
      </c>
      <c r="E56" s="431" t="s">
        <v>852</v>
      </c>
      <c r="F56" s="32"/>
      <c r="G56" s="326"/>
      <c r="H56" s="432"/>
      <c r="I56" s="432"/>
      <c r="J56" s="432"/>
      <c r="K56" s="437">
        <v>179</v>
      </c>
      <c r="L56" s="438" t="s">
        <v>1077</v>
      </c>
      <c r="M56" s="432" t="s">
        <v>808</v>
      </c>
      <c r="N56" s="432" t="s">
        <v>808</v>
      </c>
    </row>
    <row r="57" spans="3:14" ht="15.75" thickBot="1" x14ac:dyDescent="0.3">
      <c r="C57" s="449" t="s">
        <v>1811</v>
      </c>
      <c r="D57" s="436" t="s">
        <v>1727</v>
      </c>
      <c r="E57" s="431" t="s">
        <v>852</v>
      </c>
      <c r="F57" s="32"/>
      <c r="G57" s="326"/>
      <c r="H57" s="432"/>
      <c r="I57" s="432"/>
      <c r="J57" s="432"/>
      <c r="K57" s="437">
        <v>594</v>
      </c>
      <c r="L57" s="438" t="s">
        <v>1077</v>
      </c>
      <c r="M57" s="432" t="s">
        <v>808</v>
      </c>
      <c r="N57" s="432" t="s">
        <v>808</v>
      </c>
    </row>
    <row r="58" spans="3:14" ht="45.75" thickBot="1" x14ac:dyDescent="0.3">
      <c r="C58" s="449" t="s">
        <v>1812</v>
      </c>
      <c r="D58" s="436" t="s">
        <v>1728</v>
      </c>
      <c r="E58" s="431" t="s">
        <v>852</v>
      </c>
      <c r="F58" s="32"/>
      <c r="G58" s="326"/>
      <c r="H58" s="432"/>
      <c r="I58" s="432"/>
      <c r="J58" s="432"/>
      <c r="K58" s="437">
        <v>667</v>
      </c>
      <c r="L58" s="438" t="s">
        <v>1729</v>
      </c>
      <c r="M58" s="432" t="s">
        <v>808</v>
      </c>
      <c r="N58" s="432" t="s">
        <v>808</v>
      </c>
    </row>
    <row r="59" spans="3:14" ht="45.75" thickBot="1" x14ac:dyDescent="0.3">
      <c r="C59" s="449" t="s">
        <v>1813</v>
      </c>
      <c r="D59" s="439" t="s">
        <v>1730</v>
      </c>
      <c r="E59" s="431" t="s">
        <v>852</v>
      </c>
      <c r="F59" s="32"/>
      <c r="G59" s="326"/>
      <c r="H59" s="432"/>
      <c r="I59" s="432"/>
      <c r="J59" s="432"/>
      <c r="K59" s="437">
        <v>407</v>
      </c>
      <c r="L59" s="438" t="s">
        <v>1731</v>
      </c>
      <c r="M59" s="432" t="s">
        <v>808</v>
      </c>
      <c r="N59" s="432" t="s">
        <v>808</v>
      </c>
    </row>
    <row r="60" spans="3:14" ht="30.75" thickBot="1" x14ac:dyDescent="0.3">
      <c r="C60" s="449" t="s">
        <v>1814</v>
      </c>
      <c r="D60" s="436" t="s">
        <v>1732</v>
      </c>
      <c r="E60" s="431" t="s">
        <v>852</v>
      </c>
      <c r="F60" s="32"/>
      <c r="G60" s="326"/>
      <c r="H60" s="432"/>
      <c r="I60" s="432"/>
      <c r="J60" s="432"/>
      <c r="K60" s="437">
        <v>297</v>
      </c>
      <c r="L60" s="438" t="s">
        <v>1733</v>
      </c>
      <c r="M60" s="432" t="s">
        <v>808</v>
      </c>
      <c r="N60" s="432" t="s">
        <v>808</v>
      </c>
    </row>
    <row r="61" spans="3:14" ht="60.75" thickBot="1" x14ac:dyDescent="0.3">
      <c r="C61" s="449" t="s">
        <v>1815</v>
      </c>
      <c r="D61" s="436" t="s">
        <v>1734</v>
      </c>
      <c r="E61" s="431" t="s">
        <v>852</v>
      </c>
      <c r="F61" s="32"/>
      <c r="G61" s="326"/>
      <c r="H61" s="432"/>
      <c r="I61" s="432"/>
      <c r="J61" s="432"/>
      <c r="K61" s="437">
        <v>994</v>
      </c>
      <c r="L61" s="438" t="s">
        <v>1735</v>
      </c>
      <c r="M61" s="432" t="s">
        <v>808</v>
      </c>
      <c r="N61" s="432" t="s">
        <v>808</v>
      </c>
    </row>
    <row r="62" spans="3:14" ht="15.75" thickBot="1" x14ac:dyDescent="0.3">
      <c r="C62" s="449" t="s">
        <v>1816</v>
      </c>
      <c r="D62" s="436" t="s">
        <v>1736</v>
      </c>
      <c r="E62" s="431" t="s">
        <v>852</v>
      </c>
      <c r="F62" s="32"/>
      <c r="G62" s="326"/>
      <c r="H62" s="432"/>
      <c r="I62" s="432"/>
      <c r="J62" s="432"/>
      <c r="K62" s="437">
        <v>849</v>
      </c>
      <c r="L62" s="438" t="s">
        <v>1270</v>
      </c>
      <c r="M62" s="432" t="s">
        <v>808</v>
      </c>
      <c r="N62" s="432" t="s">
        <v>808</v>
      </c>
    </row>
    <row r="63" spans="3:14" ht="15.75" thickBot="1" x14ac:dyDescent="0.3">
      <c r="C63" s="449" t="s">
        <v>1817</v>
      </c>
      <c r="D63" s="436" t="s">
        <v>1737</v>
      </c>
      <c r="E63" s="431" t="s">
        <v>852</v>
      </c>
      <c r="F63" s="32"/>
      <c r="G63" s="326"/>
      <c r="H63" s="432"/>
      <c r="I63" s="432"/>
      <c r="J63" s="432"/>
      <c r="K63" s="437">
        <v>280</v>
      </c>
      <c r="L63" s="440" t="s">
        <v>1270</v>
      </c>
      <c r="M63" s="432" t="s">
        <v>808</v>
      </c>
      <c r="N63" s="432" t="s">
        <v>808</v>
      </c>
    </row>
    <row r="64" spans="3:14" ht="15.75" thickBot="1" x14ac:dyDescent="0.3">
      <c r="C64" s="449" t="s">
        <v>1818</v>
      </c>
      <c r="D64" s="436" t="s">
        <v>1738</v>
      </c>
      <c r="E64" s="431" t="s">
        <v>852</v>
      </c>
      <c r="F64" s="32"/>
      <c r="G64" s="326"/>
      <c r="H64" s="432"/>
      <c r="I64" s="432"/>
      <c r="J64" s="432"/>
      <c r="K64" s="437">
        <v>243</v>
      </c>
      <c r="L64" s="438" t="s">
        <v>1077</v>
      </c>
      <c r="M64" s="432" t="s">
        <v>808</v>
      </c>
      <c r="N64" s="432" t="s">
        <v>808</v>
      </c>
    </row>
    <row r="65" spans="3:14" ht="45.75" thickBot="1" x14ac:dyDescent="0.3">
      <c r="C65" s="449" t="s">
        <v>1819</v>
      </c>
      <c r="D65" s="436" t="s">
        <v>1739</v>
      </c>
      <c r="E65" s="431" t="s">
        <v>852</v>
      </c>
      <c r="F65" s="32"/>
      <c r="G65" s="326"/>
      <c r="H65" s="432"/>
      <c r="I65" s="432"/>
      <c r="J65" s="432"/>
      <c r="K65" s="441">
        <v>177</v>
      </c>
      <c r="L65" s="438" t="s">
        <v>1740</v>
      </c>
      <c r="M65" s="432" t="s">
        <v>808</v>
      </c>
      <c r="N65" s="432" t="s">
        <v>808</v>
      </c>
    </row>
    <row r="66" spans="3:14" ht="15.75" thickBot="1" x14ac:dyDescent="0.3">
      <c r="C66" s="449" t="s">
        <v>1820</v>
      </c>
      <c r="D66" s="439" t="s">
        <v>1741</v>
      </c>
      <c r="E66" s="431" t="s">
        <v>852</v>
      </c>
      <c r="F66" s="32"/>
      <c r="G66" s="326"/>
      <c r="H66" s="432"/>
      <c r="I66" s="432"/>
      <c r="J66" s="432"/>
      <c r="K66" s="437">
        <v>2234</v>
      </c>
      <c r="L66" s="438" t="s">
        <v>1077</v>
      </c>
      <c r="M66" s="432" t="s">
        <v>808</v>
      </c>
      <c r="N66" s="432" t="s">
        <v>808</v>
      </c>
    </row>
    <row r="67" spans="3:14" ht="15.75" thickBot="1" x14ac:dyDescent="0.3">
      <c r="C67" s="449" t="s">
        <v>1821</v>
      </c>
      <c r="D67" s="436" t="s">
        <v>1742</v>
      </c>
      <c r="E67" s="431" t="s">
        <v>852</v>
      </c>
      <c r="F67" s="32"/>
      <c r="G67" s="326"/>
      <c r="H67" s="432"/>
      <c r="I67" s="432"/>
      <c r="J67" s="432"/>
      <c r="K67" s="441">
        <v>248</v>
      </c>
      <c r="L67" s="442" t="s">
        <v>1077</v>
      </c>
      <c r="M67" s="432" t="s">
        <v>808</v>
      </c>
      <c r="N67" s="432" t="s">
        <v>808</v>
      </c>
    </row>
    <row r="68" spans="3:14" ht="15.75" thickBot="1" x14ac:dyDescent="0.3">
      <c r="C68" s="449" t="s">
        <v>1822</v>
      </c>
      <c r="D68" s="436" t="s">
        <v>1743</v>
      </c>
      <c r="E68" s="431" t="s">
        <v>852</v>
      </c>
      <c r="F68" s="32"/>
      <c r="G68" s="326"/>
      <c r="H68" s="432"/>
      <c r="I68" s="432"/>
      <c r="J68" s="432"/>
      <c r="K68" s="437">
        <v>892</v>
      </c>
      <c r="L68" s="438" t="s">
        <v>1077</v>
      </c>
      <c r="M68" s="432" t="s">
        <v>808</v>
      </c>
      <c r="N68" s="432" t="s">
        <v>808</v>
      </c>
    </row>
    <row r="69" spans="3:14" ht="15.75" thickBot="1" x14ac:dyDescent="0.3">
      <c r="C69" s="449" t="s">
        <v>1823</v>
      </c>
      <c r="D69" s="436" t="s">
        <v>1744</v>
      </c>
      <c r="E69" s="431" t="s">
        <v>852</v>
      </c>
      <c r="F69" s="32"/>
      <c r="G69" s="326"/>
      <c r="H69" s="432"/>
      <c r="I69" s="432"/>
      <c r="J69" s="432"/>
      <c r="K69" s="437">
        <v>676</v>
      </c>
      <c r="L69" s="440" t="s">
        <v>1077</v>
      </c>
      <c r="M69" s="432" t="s">
        <v>808</v>
      </c>
      <c r="N69" s="432" t="s">
        <v>808</v>
      </c>
    </row>
    <row r="70" spans="3:14" ht="15.75" thickBot="1" x14ac:dyDescent="0.3">
      <c r="C70" s="449" t="s">
        <v>1824</v>
      </c>
      <c r="D70" s="436" t="s">
        <v>1745</v>
      </c>
      <c r="E70" s="431" t="s">
        <v>852</v>
      </c>
      <c r="F70" s="32"/>
      <c r="G70" s="326"/>
      <c r="H70" s="432"/>
      <c r="I70" s="432"/>
      <c r="J70" s="432"/>
      <c r="K70" s="437">
        <v>139</v>
      </c>
      <c r="L70" s="438" t="s">
        <v>1077</v>
      </c>
      <c r="M70" s="432" t="s">
        <v>808</v>
      </c>
      <c r="N70" s="432" t="s">
        <v>808</v>
      </c>
    </row>
    <row r="71" spans="3:14" ht="15.75" thickBot="1" x14ac:dyDescent="0.3">
      <c r="C71" s="449" t="s">
        <v>1825</v>
      </c>
      <c r="D71" s="436" t="s">
        <v>1746</v>
      </c>
      <c r="E71" s="431" t="s">
        <v>852</v>
      </c>
      <c r="F71" s="32"/>
      <c r="G71" s="326"/>
      <c r="H71" s="432"/>
      <c r="I71" s="432"/>
      <c r="J71" s="432"/>
      <c r="K71" s="437">
        <v>261</v>
      </c>
      <c r="L71" s="438" t="s">
        <v>1077</v>
      </c>
      <c r="M71" s="432" t="s">
        <v>808</v>
      </c>
      <c r="N71" s="432" t="s">
        <v>808</v>
      </c>
    </row>
    <row r="72" spans="3:14" ht="15.75" thickBot="1" x14ac:dyDescent="0.3">
      <c r="C72" s="449" t="s">
        <v>1826</v>
      </c>
      <c r="D72" s="436" t="s">
        <v>1747</v>
      </c>
      <c r="E72" s="431" t="s">
        <v>852</v>
      </c>
      <c r="F72" s="32"/>
      <c r="G72" s="326"/>
      <c r="H72" s="432"/>
      <c r="I72" s="432"/>
      <c r="J72" s="432"/>
      <c r="K72" s="437">
        <v>1053</v>
      </c>
      <c r="L72" s="438" t="s">
        <v>1077</v>
      </c>
      <c r="M72" s="432" t="s">
        <v>808</v>
      </c>
      <c r="N72" s="432" t="s">
        <v>808</v>
      </c>
    </row>
    <row r="73" spans="3:14" ht="15.75" thickBot="1" x14ac:dyDescent="0.3">
      <c r="C73" s="449" t="s">
        <v>1827</v>
      </c>
      <c r="D73" s="436" t="s">
        <v>1748</v>
      </c>
      <c r="E73" s="431" t="s">
        <v>852</v>
      </c>
      <c r="F73" s="32"/>
      <c r="G73" s="326"/>
      <c r="H73" s="432"/>
      <c r="I73" s="432"/>
      <c r="J73" s="432"/>
      <c r="K73" s="437">
        <v>51</v>
      </c>
      <c r="L73" s="438" t="s">
        <v>1077</v>
      </c>
      <c r="M73" s="432" t="s">
        <v>808</v>
      </c>
      <c r="N73" s="432" t="s">
        <v>808</v>
      </c>
    </row>
    <row r="74" spans="3:14" ht="15.75" thickBot="1" x14ac:dyDescent="0.3">
      <c r="C74" s="449" t="s">
        <v>1828</v>
      </c>
      <c r="D74" s="436" t="s">
        <v>1749</v>
      </c>
      <c r="E74" s="431" t="s">
        <v>852</v>
      </c>
      <c r="F74" s="32"/>
      <c r="G74" s="326"/>
      <c r="H74" s="432"/>
      <c r="I74" s="432"/>
      <c r="J74" s="432"/>
      <c r="K74" s="437">
        <v>41</v>
      </c>
      <c r="L74" s="438" t="s">
        <v>1077</v>
      </c>
      <c r="M74" s="432" t="s">
        <v>808</v>
      </c>
      <c r="N74" s="432" t="s">
        <v>808</v>
      </c>
    </row>
    <row r="75" spans="3:14" ht="15.75" thickBot="1" x14ac:dyDescent="0.3">
      <c r="C75" s="449" t="s">
        <v>1829</v>
      </c>
      <c r="D75" s="436" t="s">
        <v>1750</v>
      </c>
      <c r="E75" s="431" t="s">
        <v>852</v>
      </c>
      <c r="F75" s="32"/>
      <c r="G75" s="326"/>
      <c r="H75" s="432"/>
      <c r="I75" s="432"/>
      <c r="J75" s="432"/>
      <c r="K75" s="437">
        <v>243</v>
      </c>
      <c r="L75" s="438" t="s">
        <v>1077</v>
      </c>
      <c r="M75" s="432" t="s">
        <v>808</v>
      </c>
      <c r="N75" s="432" t="s">
        <v>808</v>
      </c>
    </row>
    <row r="76" spans="3:14" ht="15.75" thickBot="1" x14ac:dyDescent="0.3">
      <c r="C76" s="449" t="s">
        <v>1830</v>
      </c>
      <c r="D76" s="439" t="s">
        <v>1751</v>
      </c>
      <c r="E76" s="431" t="s">
        <v>852</v>
      </c>
      <c r="F76" s="32"/>
      <c r="G76" s="326"/>
      <c r="H76" s="432"/>
      <c r="I76" s="432"/>
      <c r="J76" s="432"/>
      <c r="K76" s="437">
        <v>396</v>
      </c>
      <c r="L76" s="438" t="s">
        <v>1077</v>
      </c>
      <c r="M76" s="432" t="s">
        <v>808</v>
      </c>
      <c r="N76" s="432" t="s">
        <v>808</v>
      </c>
    </row>
  </sheetData>
  <conditionalFormatting sqref="C2">
    <cfRule type="duplicateValues" dxfId="32" priority="33"/>
  </conditionalFormatting>
  <conditionalFormatting sqref="C3">
    <cfRule type="duplicateValues" dxfId="31" priority="32"/>
  </conditionalFormatting>
  <conditionalFormatting sqref="C32:C34">
    <cfRule type="duplicateValues" dxfId="30" priority="28"/>
  </conditionalFormatting>
  <conditionalFormatting sqref="C32:C34">
    <cfRule type="duplicateValues" dxfId="29" priority="27"/>
  </conditionalFormatting>
  <conditionalFormatting sqref="C5 C8:C9 C13 C17:C20 C24:C26 C22">
    <cfRule type="containsBlanks" dxfId="28" priority="26">
      <formula>LEN(TRIM(C5))=0</formula>
    </cfRule>
  </conditionalFormatting>
  <conditionalFormatting sqref="C4">
    <cfRule type="containsBlanks" dxfId="27" priority="25">
      <formula>LEN(TRIM(C4))=0</formula>
    </cfRule>
  </conditionalFormatting>
  <conditionalFormatting sqref="C16">
    <cfRule type="containsBlanks" dxfId="26" priority="24">
      <formula>LEN(TRIM(C16))=0</formula>
    </cfRule>
  </conditionalFormatting>
  <conditionalFormatting sqref="C30:C31">
    <cfRule type="duplicateValues" dxfId="25" priority="29"/>
  </conditionalFormatting>
  <conditionalFormatting sqref="C30:C31">
    <cfRule type="duplicateValues" dxfId="24" priority="30"/>
  </conditionalFormatting>
  <conditionalFormatting sqref="C28:C29">
    <cfRule type="duplicateValues" dxfId="23" priority="31"/>
  </conditionalFormatting>
  <conditionalFormatting sqref="C23">
    <cfRule type="duplicateValues" dxfId="22" priority="23"/>
  </conditionalFormatting>
  <conditionalFormatting sqref="C23">
    <cfRule type="duplicateValues" dxfId="21" priority="22"/>
  </conditionalFormatting>
  <conditionalFormatting sqref="C23">
    <cfRule type="duplicateValues" dxfId="20" priority="21"/>
  </conditionalFormatting>
  <conditionalFormatting sqref="C23">
    <cfRule type="duplicateValues" dxfId="19" priority="20"/>
  </conditionalFormatting>
  <conditionalFormatting sqref="C23">
    <cfRule type="duplicateValues" dxfId="18" priority="19"/>
  </conditionalFormatting>
  <conditionalFormatting sqref="C23">
    <cfRule type="duplicateValues" dxfId="17" priority="18"/>
  </conditionalFormatting>
  <conditionalFormatting sqref="C23">
    <cfRule type="duplicateValues" dxfId="16" priority="17"/>
  </conditionalFormatting>
  <conditionalFormatting sqref="C23">
    <cfRule type="duplicateValues" dxfId="15" priority="16"/>
  </conditionalFormatting>
  <conditionalFormatting sqref="C36">
    <cfRule type="duplicateValues" dxfId="14" priority="14"/>
  </conditionalFormatting>
  <conditionalFormatting sqref="C37">
    <cfRule type="duplicateValues" dxfId="13" priority="13"/>
  </conditionalFormatting>
  <conditionalFormatting sqref="C38">
    <cfRule type="duplicateValues" dxfId="12" priority="12"/>
  </conditionalFormatting>
  <conditionalFormatting sqref="C39">
    <cfRule type="duplicateValues" dxfId="11" priority="11"/>
  </conditionalFormatting>
  <conditionalFormatting sqref="C40">
    <cfRule type="duplicateValues" dxfId="10" priority="10"/>
  </conditionalFormatting>
  <conditionalFormatting sqref="C41">
    <cfRule type="duplicateValues" dxfId="9" priority="9"/>
  </conditionalFormatting>
  <conditionalFormatting sqref="C35">
    <cfRule type="duplicateValues" dxfId="8" priority="8"/>
  </conditionalFormatting>
  <conditionalFormatting sqref="C42">
    <cfRule type="duplicateValues" dxfId="7" priority="7"/>
  </conditionalFormatting>
  <conditionalFormatting sqref="C43">
    <cfRule type="duplicateValues" dxfId="6" priority="6"/>
  </conditionalFormatting>
  <conditionalFormatting sqref="C43">
    <cfRule type="duplicateValues" dxfId="5" priority="5"/>
  </conditionalFormatting>
  <conditionalFormatting sqref="C35:C42">
    <cfRule type="duplicateValues" dxfId="4" priority="15"/>
  </conditionalFormatting>
  <conditionalFormatting sqref="C6:C7">
    <cfRule type="containsBlanks" dxfId="3" priority="4">
      <formula>LEN(TRIM(C6))=0</formula>
    </cfRule>
  </conditionalFormatting>
  <conditionalFormatting sqref="C10:C12">
    <cfRule type="containsBlanks" dxfId="2" priority="3">
      <formula>LEN(TRIM(C10))=0</formula>
    </cfRule>
  </conditionalFormatting>
  <conditionalFormatting sqref="C15">
    <cfRule type="containsBlanks" dxfId="1" priority="2">
      <formula>LEN(TRIM(C15))=0</formula>
    </cfRule>
  </conditionalFormatting>
  <conditionalFormatting sqref="C14">
    <cfRule type="containsBlanks" dxfId="0" priority="1">
      <formula>LEN(TRIM(C14))=0</formula>
    </cfRule>
  </conditionalFormatting>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enableFormatConditionsCalculation="0">
    <tabColor rgb="FF92D050"/>
  </sheetPr>
  <dimension ref="A1:AH96"/>
  <sheetViews>
    <sheetView topLeftCell="A61" zoomScale="80" zoomScaleNormal="80" zoomScalePageLayoutView="80" workbookViewId="0">
      <pane xSplit="1" topLeftCell="B1" activePane="topRight" state="frozen"/>
      <selection pane="topRight" activeCell="B3" sqref="B3:B4"/>
    </sheetView>
  </sheetViews>
  <sheetFormatPr defaultColWidth="9.140625" defaultRowHeight="15" x14ac:dyDescent="0.25"/>
  <cols>
    <col min="1" max="1" width="10.7109375" customWidth="1"/>
    <col min="2" max="2" width="42.7109375" customWidth="1"/>
    <col min="3" max="3" width="20.140625" style="1" hidden="1" customWidth="1"/>
    <col min="4" max="5" width="17.140625" hidden="1" customWidth="1"/>
    <col min="6" max="6" width="39.140625" hidden="1" customWidth="1"/>
    <col min="7" max="7" width="25.140625" hidden="1" customWidth="1"/>
    <col min="8" max="8" width="23.140625" hidden="1" customWidth="1"/>
    <col min="9" max="9" width="16.42578125" hidden="1" customWidth="1"/>
    <col min="10" max="10" width="40.7109375" hidden="1" customWidth="1"/>
    <col min="11" max="11" width="21.42578125" customWidth="1"/>
    <col min="12" max="12" width="21.7109375" customWidth="1"/>
    <col min="13" max="13" width="14.140625" style="7" customWidth="1"/>
    <col min="14" max="14" width="17.42578125" style="7" customWidth="1"/>
    <col min="15" max="15" width="18.28515625" style="10" customWidth="1"/>
    <col min="16" max="17" width="16.7109375" style="7" customWidth="1"/>
    <col min="18" max="18" width="16.42578125" style="3" customWidth="1"/>
    <col min="19" max="19" width="15.7109375" style="3" customWidth="1"/>
    <col min="20" max="20" width="14.7109375" style="13" customWidth="1"/>
    <col min="21" max="21" width="17.140625" style="13" customWidth="1"/>
    <col min="22" max="31" width="9.140625" customWidth="1"/>
    <col min="33" max="33" width="11.42578125" customWidth="1"/>
  </cols>
  <sheetData>
    <row r="1" spans="1:34" s="43" customFormat="1" ht="40.5" customHeight="1" x14ac:dyDescent="0.3">
      <c r="A1" s="458" t="s">
        <v>318</v>
      </c>
      <c r="B1" s="459"/>
      <c r="C1" s="459"/>
      <c r="D1" s="459"/>
      <c r="E1" s="459"/>
      <c r="F1" s="460"/>
      <c r="G1" s="464" t="s">
        <v>320</v>
      </c>
      <c r="H1" s="465"/>
      <c r="I1" s="466"/>
      <c r="J1" s="52" t="s">
        <v>324</v>
      </c>
      <c r="K1" s="469" t="s">
        <v>317</v>
      </c>
      <c r="L1" s="469"/>
      <c r="M1" s="470" t="s">
        <v>329</v>
      </c>
      <c r="N1" s="471"/>
      <c r="O1" s="471"/>
      <c r="P1" s="471"/>
      <c r="Q1" s="472"/>
      <c r="R1" s="467" t="s">
        <v>327</v>
      </c>
      <c r="S1" s="468"/>
      <c r="T1" s="461" t="s">
        <v>336</v>
      </c>
      <c r="U1" s="462"/>
      <c r="V1" s="462"/>
      <c r="W1" s="462"/>
      <c r="X1" s="462"/>
      <c r="Y1" s="462"/>
      <c r="Z1" s="462"/>
      <c r="AA1" s="462"/>
      <c r="AB1" s="462"/>
      <c r="AC1" s="462"/>
      <c r="AD1" s="462"/>
      <c r="AE1" s="462"/>
      <c r="AF1" s="462"/>
      <c r="AG1" s="462"/>
      <c r="AH1" s="463"/>
    </row>
    <row r="2" spans="1:34" ht="29.45" thickBot="1" x14ac:dyDescent="0.35">
      <c r="A2" s="16" t="s">
        <v>0</v>
      </c>
      <c r="B2" s="16" t="s">
        <v>319</v>
      </c>
      <c r="C2" s="16" t="s">
        <v>791</v>
      </c>
      <c r="D2" s="16" t="s">
        <v>176</v>
      </c>
      <c r="E2" s="17" t="s">
        <v>194</v>
      </c>
      <c r="F2" s="17" t="s">
        <v>1</v>
      </c>
      <c r="G2" s="18" t="s">
        <v>321</v>
      </c>
      <c r="H2" s="18" t="s">
        <v>322</v>
      </c>
      <c r="I2" s="18" t="s">
        <v>312</v>
      </c>
      <c r="J2" s="19" t="s">
        <v>323</v>
      </c>
      <c r="K2" s="20" t="s">
        <v>325</v>
      </c>
      <c r="L2" s="20" t="s">
        <v>326</v>
      </c>
      <c r="M2" s="45" t="s">
        <v>330</v>
      </c>
      <c r="N2" s="45" t="s">
        <v>331</v>
      </c>
      <c r="O2" s="46" t="s">
        <v>338</v>
      </c>
      <c r="P2" s="21" t="s">
        <v>332</v>
      </c>
      <c r="Q2" s="21" t="s">
        <v>333</v>
      </c>
      <c r="R2" s="44" t="s">
        <v>314</v>
      </c>
      <c r="S2" s="56" t="s">
        <v>315</v>
      </c>
      <c r="T2" s="62" t="s">
        <v>313</v>
      </c>
      <c r="U2" s="42" t="s">
        <v>335</v>
      </c>
      <c r="V2" s="8" t="s">
        <v>792</v>
      </c>
      <c r="W2" s="8" t="s">
        <v>183</v>
      </c>
      <c r="X2" s="8" t="s">
        <v>184</v>
      </c>
      <c r="Y2" s="8" t="s">
        <v>185</v>
      </c>
      <c r="Z2" s="8" t="s">
        <v>186</v>
      </c>
      <c r="AA2" s="8" t="s">
        <v>187</v>
      </c>
      <c r="AB2" s="8" t="s">
        <v>188</v>
      </c>
      <c r="AC2" s="8" t="s">
        <v>189</v>
      </c>
      <c r="AD2" s="8" t="s">
        <v>190</v>
      </c>
      <c r="AE2" s="8" t="s">
        <v>191</v>
      </c>
      <c r="AF2" s="8" t="s">
        <v>192</v>
      </c>
      <c r="AG2" s="90"/>
      <c r="AH2" s="63" t="s">
        <v>328</v>
      </c>
    </row>
    <row r="3" spans="1:34" ht="15" customHeight="1" x14ac:dyDescent="0.3">
      <c r="A3" s="23" t="s">
        <v>805</v>
      </c>
      <c r="B3" s="104" t="s">
        <v>812</v>
      </c>
      <c r="C3" s="82"/>
      <c r="D3" s="83"/>
      <c r="E3" s="83"/>
      <c r="F3" s="83"/>
      <c r="G3" s="83"/>
      <c r="H3" s="83"/>
      <c r="I3" s="83"/>
      <c r="J3" s="83"/>
      <c r="K3" s="83"/>
      <c r="L3" s="83"/>
      <c r="M3" s="97"/>
      <c r="N3" s="97"/>
      <c r="O3" s="98"/>
      <c r="P3" s="97"/>
      <c r="Q3" s="97"/>
      <c r="R3" s="41"/>
      <c r="S3" s="61"/>
      <c r="T3" s="99"/>
      <c r="U3" s="100"/>
      <c r="V3" s="101"/>
      <c r="W3" s="101"/>
      <c r="X3" s="101"/>
      <c r="Y3" s="101"/>
      <c r="Z3" s="101"/>
      <c r="AA3" s="101"/>
      <c r="AB3" s="101"/>
      <c r="AC3" s="101"/>
      <c r="AD3" s="101"/>
      <c r="AE3" s="101"/>
      <c r="AF3" s="125"/>
      <c r="AG3" s="93">
        <v>1857</v>
      </c>
      <c r="AH3" s="102"/>
    </row>
    <row r="4" spans="1:34" ht="15" customHeight="1" x14ac:dyDescent="0.3">
      <c r="A4" s="23" t="s">
        <v>806</v>
      </c>
      <c r="B4" s="105" t="s">
        <v>809</v>
      </c>
      <c r="C4" s="82"/>
      <c r="D4" s="83"/>
      <c r="E4" s="83"/>
      <c r="F4" s="83"/>
      <c r="G4" s="83"/>
      <c r="H4" s="83"/>
      <c r="I4" s="83"/>
      <c r="J4" s="83"/>
      <c r="K4" s="83"/>
      <c r="L4" s="83"/>
      <c r="M4" s="97"/>
      <c r="N4" s="97"/>
      <c r="O4" s="98"/>
      <c r="P4" s="97"/>
      <c r="Q4" s="97"/>
      <c r="R4" s="41"/>
      <c r="S4" s="61"/>
      <c r="T4" s="99"/>
      <c r="U4" s="100"/>
      <c r="V4" s="101"/>
      <c r="W4" s="101"/>
      <c r="X4" s="101"/>
      <c r="Y4" s="101"/>
      <c r="Z4" s="101"/>
      <c r="AA4" s="101"/>
      <c r="AB4" s="101"/>
      <c r="AC4" s="101"/>
      <c r="AD4" s="101"/>
      <c r="AE4" s="101"/>
      <c r="AF4" s="101"/>
      <c r="AG4" s="126">
        <v>56</v>
      </c>
      <c r="AH4" s="102"/>
    </row>
    <row r="5" spans="1:34" ht="15" customHeight="1" x14ac:dyDescent="0.3">
      <c r="A5" s="23" t="s">
        <v>807</v>
      </c>
      <c r="B5" s="104" t="s">
        <v>810</v>
      </c>
      <c r="C5" s="82"/>
      <c r="D5" s="83"/>
      <c r="E5" s="11"/>
      <c r="F5" s="96"/>
      <c r="G5" s="83"/>
      <c r="H5" s="83"/>
      <c r="I5" s="83"/>
      <c r="J5" s="83"/>
      <c r="K5" s="83"/>
      <c r="L5" s="83"/>
      <c r="M5" s="97"/>
      <c r="N5" s="97"/>
      <c r="O5" s="98"/>
      <c r="P5" s="97"/>
      <c r="Q5" s="97"/>
      <c r="R5" s="41"/>
      <c r="S5" s="61"/>
      <c r="T5" s="99"/>
      <c r="U5" s="100"/>
      <c r="V5" s="101"/>
      <c r="W5" s="101"/>
      <c r="X5" s="101"/>
      <c r="Y5" s="101"/>
      <c r="Z5" s="101"/>
      <c r="AA5" s="101"/>
      <c r="AB5" s="101"/>
      <c r="AC5" s="101"/>
      <c r="AD5" s="101"/>
      <c r="AE5" s="101"/>
      <c r="AF5" s="101"/>
      <c r="AG5" s="94">
        <v>89</v>
      </c>
      <c r="AH5" s="102"/>
    </row>
    <row r="6" spans="1:34" ht="15" customHeight="1" x14ac:dyDescent="0.3">
      <c r="A6" s="103"/>
      <c r="B6" s="104"/>
      <c r="C6" s="82"/>
      <c r="D6" s="83"/>
      <c r="E6" s="11"/>
      <c r="F6" s="96"/>
      <c r="G6" s="83"/>
      <c r="H6" s="83"/>
      <c r="I6" s="83"/>
      <c r="J6" s="83"/>
      <c r="K6" s="83"/>
      <c r="L6" s="83"/>
      <c r="M6" s="97"/>
      <c r="N6" s="97"/>
      <c r="O6" s="98"/>
      <c r="P6" s="97"/>
      <c r="Q6" s="97"/>
      <c r="R6" s="41"/>
      <c r="S6" s="61"/>
      <c r="T6" s="99"/>
      <c r="U6" s="100"/>
      <c r="V6" s="101"/>
      <c r="W6" s="101"/>
      <c r="X6" s="101"/>
      <c r="Y6" s="101"/>
      <c r="Z6" s="101"/>
      <c r="AA6" s="101"/>
      <c r="AB6" s="101"/>
      <c r="AC6" s="101"/>
      <c r="AD6" s="101"/>
      <c r="AE6" s="101"/>
      <c r="AF6" s="101"/>
      <c r="AG6" s="94" t="s">
        <v>811</v>
      </c>
      <c r="AH6" s="102"/>
    </row>
    <row r="7" spans="1:34" ht="15" customHeight="1" x14ac:dyDescent="0.3">
      <c r="A7" s="23" t="s">
        <v>102</v>
      </c>
      <c r="B7" s="23" t="e">
        <f>VLOOKUP(A7,SITES!C:D,2,FALSE)</f>
        <v>#N/A</v>
      </c>
      <c r="C7" s="69" t="s">
        <v>794</v>
      </c>
      <c r="D7" s="24" t="s">
        <v>180</v>
      </c>
      <c r="E7" s="24">
        <v>3</v>
      </c>
      <c r="F7" s="24" t="e">
        <f>VLOOKUP(A7, SITES!C:O, 16, FALSE)</f>
        <v>#N/A</v>
      </c>
      <c r="G7" s="36"/>
      <c r="H7" s="36"/>
      <c r="I7" s="36"/>
      <c r="J7" s="37" t="s">
        <v>283</v>
      </c>
      <c r="K7" s="37"/>
      <c r="L7" s="37"/>
      <c r="M7" s="38"/>
      <c r="N7" s="70">
        <v>133</v>
      </c>
      <c r="O7" s="28">
        <v>41642</v>
      </c>
      <c r="P7" s="38"/>
      <c r="Q7" s="38"/>
      <c r="R7" s="39"/>
      <c r="S7" s="60"/>
      <c r="T7" s="65" t="s">
        <v>125</v>
      </c>
      <c r="U7" s="40">
        <v>133</v>
      </c>
      <c r="V7" s="76"/>
      <c r="W7" s="76"/>
      <c r="X7" s="76"/>
      <c r="Y7" s="76">
        <v>133</v>
      </c>
      <c r="Z7" s="76">
        <v>133</v>
      </c>
      <c r="AA7" s="76">
        <v>133</v>
      </c>
      <c r="AB7" s="76">
        <v>133</v>
      </c>
      <c r="AC7" s="76"/>
      <c r="AD7" s="76">
        <v>133</v>
      </c>
      <c r="AE7" s="76">
        <v>133</v>
      </c>
      <c r="AF7" s="76"/>
      <c r="AG7" s="91">
        <v>107</v>
      </c>
      <c r="AH7" s="78">
        <f t="shared" ref="AH7:AH41" si="0">N7/U7</f>
        <v>1</v>
      </c>
    </row>
    <row r="8" spans="1:34" ht="15" customHeight="1" x14ac:dyDescent="0.3">
      <c r="A8" s="31" t="s">
        <v>117</v>
      </c>
      <c r="B8" s="23" t="str">
        <f>VLOOKUP(A8,SITES!C:D,2,FALSE)</f>
        <v>Aéroport</v>
      </c>
      <c r="C8" s="69" t="s">
        <v>794</v>
      </c>
      <c r="D8" s="24"/>
      <c r="E8" s="24"/>
      <c r="F8" s="24" t="e">
        <f>VLOOKUP(A8, SITES!C:O, 16, FALSE)</f>
        <v>#REF!</v>
      </c>
      <c r="G8" s="24"/>
      <c r="H8" s="24"/>
      <c r="I8" s="24"/>
      <c r="J8" s="25"/>
      <c r="K8" s="25"/>
      <c r="L8" s="25"/>
      <c r="M8" s="26"/>
      <c r="N8" s="32">
        <v>100000</v>
      </c>
      <c r="O8" s="28">
        <v>41641</v>
      </c>
      <c r="P8" s="26"/>
      <c r="Q8" s="26"/>
      <c r="R8" s="29">
        <v>33000</v>
      </c>
      <c r="S8" s="57">
        <v>100000</v>
      </c>
      <c r="T8" s="64" t="s">
        <v>129</v>
      </c>
      <c r="U8" s="30">
        <v>33000</v>
      </c>
      <c r="V8" s="76">
        <v>33000</v>
      </c>
      <c r="W8" s="76"/>
      <c r="X8" s="76"/>
      <c r="Y8" s="76"/>
      <c r="Z8" s="76"/>
      <c r="AA8" s="76">
        <v>100000</v>
      </c>
      <c r="AB8" s="76">
        <v>100000</v>
      </c>
      <c r="AC8" s="76">
        <v>100000</v>
      </c>
      <c r="AD8" s="76">
        <v>100000</v>
      </c>
      <c r="AE8" s="76"/>
      <c r="AF8" s="76"/>
      <c r="AG8" s="79"/>
      <c r="AH8" s="78">
        <f t="shared" si="0"/>
        <v>3.0303030303030303</v>
      </c>
    </row>
    <row r="9" spans="1:34" ht="15" customHeight="1" x14ac:dyDescent="0.3">
      <c r="A9" s="31" t="s">
        <v>120</v>
      </c>
      <c r="B9" s="23" t="e">
        <f>VLOOKUP(A9,SITES!C:D,2,FALSE)</f>
        <v>#N/A</v>
      </c>
      <c r="C9" s="69" t="s">
        <v>794</v>
      </c>
      <c r="D9" s="24"/>
      <c r="E9" s="24"/>
      <c r="F9" s="24" t="e">
        <f>VLOOKUP(A9, SITES!C:O, 16, FALSE)</f>
        <v>#N/A</v>
      </c>
      <c r="G9" s="24"/>
      <c r="H9" s="24"/>
      <c r="I9" s="24"/>
      <c r="J9" s="25"/>
      <c r="K9" s="25"/>
      <c r="L9" s="25"/>
      <c r="M9" s="26"/>
      <c r="N9" s="71">
        <f>AF9</f>
        <v>60</v>
      </c>
      <c r="O9" s="28">
        <v>41643</v>
      </c>
      <c r="P9" s="26"/>
      <c r="Q9" s="26"/>
      <c r="R9" s="29"/>
      <c r="S9" s="57"/>
      <c r="T9" s="64" t="s">
        <v>125</v>
      </c>
      <c r="U9" s="30">
        <v>60</v>
      </c>
      <c r="V9" s="76"/>
      <c r="W9" s="76"/>
      <c r="X9" s="76"/>
      <c r="Y9" s="76"/>
      <c r="Z9" s="76"/>
      <c r="AA9" s="76"/>
      <c r="AB9" s="76"/>
      <c r="AC9" s="76"/>
      <c r="AD9" s="76"/>
      <c r="AE9" s="76"/>
      <c r="AF9" s="87">
        <v>60</v>
      </c>
      <c r="AG9" s="79"/>
      <c r="AH9" s="78">
        <f t="shared" si="0"/>
        <v>1</v>
      </c>
    </row>
    <row r="10" spans="1:34" ht="15" customHeight="1" x14ac:dyDescent="0.3">
      <c r="A10" s="31" t="s">
        <v>122</v>
      </c>
      <c r="B10" s="23" t="e">
        <f>VLOOKUP(A10,SITES!C:D,2,FALSE)</f>
        <v>#N/A</v>
      </c>
      <c r="C10" s="69" t="s">
        <v>794</v>
      </c>
      <c r="D10" s="24"/>
      <c r="E10" s="24"/>
      <c r="F10" s="24" t="e">
        <f>VLOOKUP(A10, SITES!C:O, 16, FALSE)</f>
        <v>#N/A</v>
      </c>
      <c r="G10" s="24"/>
      <c r="H10" s="24"/>
      <c r="I10" s="24"/>
      <c r="J10" s="25"/>
      <c r="K10" s="25"/>
      <c r="L10" s="25"/>
      <c r="M10" s="26"/>
      <c r="N10" s="27" t="s">
        <v>182</v>
      </c>
      <c r="O10" s="28"/>
      <c r="P10" s="26"/>
      <c r="Q10" s="26"/>
      <c r="R10" s="29"/>
      <c r="S10" s="57"/>
      <c r="T10" s="64" t="s">
        <v>130</v>
      </c>
      <c r="U10" s="30" t="s">
        <v>182</v>
      </c>
      <c r="V10" s="76"/>
      <c r="W10" s="76"/>
      <c r="X10" s="76"/>
      <c r="Y10" s="76"/>
      <c r="Z10" s="76"/>
      <c r="AA10" s="76"/>
      <c r="AB10" s="76"/>
      <c r="AC10" s="76"/>
      <c r="AD10" s="76"/>
      <c r="AE10" s="76"/>
      <c r="AF10" s="76"/>
      <c r="AG10" s="79"/>
      <c r="AH10" s="78" t="e">
        <f t="shared" si="0"/>
        <v>#VALUE!</v>
      </c>
    </row>
    <row r="11" spans="1:34" ht="15" customHeight="1" x14ac:dyDescent="0.3">
      <c r="A11" s="31" t="s">
        <v>121</v>
      </c>
      <c r="B11" s="23" t="e">
        <f>VLOOKUP(A11,SITES!C:D,2,FALSE)</f>
        <v>#N/A</v>
      </c>
      <c r="C11" s="69" t="s">
        <v>794</v>
      </c>
      <c r="D11" s="24"/>
      <c r="E11" s="24"/>
      <c r="F11" s="24" t="e">
        <f>VLOOKUP(A11, SITES!C:O, 16, FALSE)</f>
        <v>#N/A</v>
      </c>
      <c r="G11" s="24"/>
      <c r="H11" s="24"/>
      <c r="I11" s="24"/>
      <c r="J11" s="25"/>
      <c r="K11" s="25"/>
      <c r="L11" s="25"/>
      <c r="M11" s="26"/>
      <c r="N11" s="27" t="s">
        <v>182</v>
      </c>
      <c r="O11" s="28"/>
      <c r="P11" s="26"/>
      <c r="Q11" s="26"/>
      <c r="R11" s="29"/>
      <c r="S11" s="57"/>
      <c r="T11" s="64" t="s">
        <v>130</v>
      </c>
      <c r="U11" s="30" t="s">
        <v>182</v>
      </c>
      <c r="V11" s="76"/>
      <c r="W11" s="76"/>
      <c r="X11" s="76"/>
      <c r="Y11" s="76"/>
      <c r="Z11" s="76"/>
      <c r="AA11" s="76"/>
      <c r="AB11" s="76"/>
      <c r="AC11" s="76"/>
      <c r="AD11" s="76"/>
      <c r="AE11" s="76"/>
      <c r="AF11" s="76"/>
      <c r="AG11" s="79"/>
      <c r="AH11" s="78" t="e">
        <f t="shared" si="0"/>
        <v>#VALUE!</v>
      </c>
    </row>
    <row r="12" spans="1:34" ht="15" customHeight="1" x14ac:dyDescent="0.3">
      <c r="A12" s="23" t="s">
        <v>119</v>
      </c>
      <c r="B12" s="23" t="e">
        <f>VLOOKUP(A12,SITES!C:D,2,FALSE)</f>
        <v>#N/A</v>
      </c>
      <c r="C12" s="69" t="s">
        <v>794</v>
      </c>
      <c r="D12" s="24" t="s">
        <v>180</v>
      </c>
      <c r="E12" s="24" t="s">
        <v>216</v>
      </c>
      <c r="F12" s="24" t="e">
        <f>VLOOKUP(A12, SITES!C:O, 16, FALSE)</f>
        <v>#N/A</v>
      </c>
      <c r="G12" s="24" t="s">
        <v>288</v>
      </c>
      <c r="H12" s="24"/>
      <c r="I12" s="24"/>
      <c r="J12" s="25" t="s">
        <v>289</v>
      </c>
      <c r="K12" s="25"/>
      <c r="L12" s="25"/>
      <c r="M12" s="26"/>
      <c r="N12" s="71">
        <f>AF12</f>
        <v>94</v>
      </c>
      <c r="O12" s="28">
        <v>41643</v>
      </c>
      <c r="P12" s="26"/>
      <c r="Q12" s="26"/>
      <c r="R12" s="29"/>
      <c r="S12" s="57"/>
      <c r="T12" s="64" t="s">
        <v>125</v>
      </c>
      <c r="U12" s="30">
        <v>700</v>
      </c>
      <c r="V12" s="76"/>
      <c r="W12" s="76"/>
      <c r="X12" s="76"/>
      <c r="Y12" s="76"/>
      <c r="Z12" s="76"/>
      <c r="AA12" s="76"/>
      <c r="AB12" s="76"/>
      <c r="AC12" s="76">
        <v>700</v>
      </c>
      <c r="AD12" s="76">
        <v>700</v>
      </c>
      <c r="AE12" s="76"/>
      <c r="AF12" s="87">
        <v>94</v>
      </c>
      <c r="AG12" s="79"/>
      <c r="AH12" s="78">
        <f t="shared" si="0"/>
        <v>0.13428571428571429</v>
      </c>
    </row>
    <row r="13" spans="1:34" ht="15" customHeight="1" x14ac:dyDescent="0.3">
      <c r="A13" s="23" t="s">
        <v>42</v>
      </c>
      <c r="B13" s="23" t="e">
        <f>VLOOKUP(A13,SITES!C:D,2,FALSE)</f>
        <v>#N/A</v>
      </c>
      <c r="C13" s="69" t="s">
        <v>794</v>
      </c>
      <c r="D13" s="24" t="s">
        <v>177</v>
      </c>
      <c r="E13" s="24" t="s">
        <v>196</v>
      </c>
      <c r="F13" s="24" t="e">
        <f>VLOOKUP(A13, SITES!C:O, 16, FALSE)</f>
        <v>#N/A</v>
      </c>
      <c r="G13" s="24" t="s">
        <v>228</v>
      </c>
      <c r="H13" s="24"/>
      <c r="I13" s="24"/>
      <c r="J13" s="25"/>
      <c r="K13" s="25"/>
      <c r="L13" s="25"/>
      <c r="M13" s="26"/>
      <c r="N13" s="70">
        <f>AF13</f>
        <v>7396</v>
      </c>
      <c r="O13" s="28">
        <v>41643</v>
      </c>
      <c r="P13" s="26"/>
      <c r="Q13" s="26"/>
      <c r="R13" s="34" t="s">
        <v>316</v>
      </c>
      <c r="S13" s="59">
        <v>16872</v>
      </c>
      <c r="T13" s="64" t="s">
        <v>127</v>
      </c>
      <c r="U13" s="30">
        <v>7396</v>
      </c>
      <c r="V13" s="76">
        <v>7396</v>
      </c>
      <c r="W13" s="76">
        <v>7147</v>
      </c>
      <c r="X13" s="76">
        <v>7393</v>
      </c>
      <c r="Y13" s="76"/>
      <c r="Z13" s="76">
        <v>7393</v>
      </c>
      <c r="AA13" s="76">
        <v>7393</v>
      </c>
      <c r="AB13" s="76">
        <v>7393</v>
      </c>
      <c r="AC13" s="76">
        <v>7393</v>
      </c>
      <c r="AD13" s="76">
        <v>7393</v>
      </c>
      <c r="AE13" s="76"/>
      <c r="AF13" s="87">
        <v>7396</v>
      </c>
      <c r="AG13" s="79"/>
      <c r="AH13" s="78">
        <f t="shared" si="0"/>
        <v>1</v>
      </c>
    </row>
    <row r="14" spans="1:34" ht="15" customHeight="1" x14ac:dyDescent="0.3">
      <c r="A14" s="31" t="s">
        <v>68</v>
      </c>
      <c r="B14" s="23" t="e">
        <f>VLOOKUP(A14,SITES!C:D,2,FALSE)</f>
        <v>#N/A</v>
      </c>
      <c r="C14" s="69" t="s">
        <v>794</v>
      </c>
      <c r="D14" s="24"/>
      <c r="E14" s="24"/>
      <c r="F14" s="24" t="e">
        <f>VLOOKUP(A14, SITES!C:O, 16, FALSE)</f>
        <v>#N/A</v>
      </c>
      <c r="G14" s="24"/>
      <c r="H14" s="24"/>
      <c r="I14" s="24"/>
      <c r="J14" s="25"/>
      <c r="K14" s="25"/>
      <c r="L14" s="25"/>
      <c r="M14" s="26"/>
      <c r="N14" s="70">
        <v>110</v>
      </c>
      <c r="O14" s="28">
        <v>41635</v>
      </c>
      <c r="P14" s="26"/>
      <c r="Q14" s="26"/>
      <c r="R14" s="88">
        <v>110</v>
      </c>
      <c r="S14" s="57">
        <v>110</v>
      </c>
      <c r="T14" s="64" t="s">
        <v>125</v>
      </c>
      <c r="U14" s="30" t="s">
        <v>182</v>
      </c>
      <c r="V14" s="76">
        <v>0</v>
      </c>
      <c r="W14" s="76"/>
      <c r="X14" s="76"/>
      <c r="Y14" s="76"/>
      <c r="Z14" s="76"/>
      <c r="AA14" s="76"/>
      <c r="AB14" s="76"/>
      <c r="AC14" s="76"/>
      <c r="AD14" s="76"/>
      <c r="AE14" s="76"/>
      <c r="AF14" s="76"/>
      <c r="AG14" s="79"/>
      <c r="AH14" s="78" t="e">
        <f t="shared" si="0"/>
        <v>#VALUE!</v>
      </c>
    </row>
    <row r="15" spans="1:34" ht="15" customHeight="1" x14ac:dyDescent="0.3">
      <c r="A15" s="31" t="s">
        <v>75</v>
      </c>
      <c r="B15" s="23" t="e">
        <f>VLOOKUP(A15,SITES!C:D,2,FALSE)</f>
        <v>#N/A</v>
      </c>
      <c r="C15" s="69" t="s">
        <v>794</v>
      </c>
      <c r="D15" s="24" t="s">
        <v>180</v>
      </c>
      <c r="E15" s="24" t="s">
        <v>211</v>
      </c>
      <c r="F15" s="24" t="e">
        <f>VLOOKUP(A15, SITES!C:O, 16, FALSE)</f>
        <v>#N/A</v>
      </c>
      <c r="G15" s="24" t="s">
        <v>270</v>
      </c>
      <c r="H15" s="24"/>
      <c r="I15" s="24"/>
      <c r="J15" s="25" t="s">
        <v>271</v>
      </c>
      <c r="K15" s="25"/>
      <c r="L15" s="25"/>
      <c r="M15" s="26"/>
      <c r="N15" s="70">
        <v>999</v>
      </c>
      <c r="O15" s="28">
        <v>41642</v>
      </c>
      <c r="P15" s="26"/>
      <c r="Q15" s="26"/>
      <c r="R15" s="34"/>
      <c r="S15" s="59"/>
      <c r="T15" s="64" t="s">
        <v>125</v>
      </c>
      <c r="U15" s="30">
        <v>700</v>
      </c>
      <c r="V15" s="76"/>
      <c r="W15" s="76"/>
      <c r="X15" s="76"/>
      <c r="Y15" s="76">
        <v>700</v>
      </c>
      <c r="Z15" s="76">
        <v>700</v>
      </c>
      <c r="AA15" s="76"/>
      <c r="AB15" s="76">
        <v>999</v>
      </c>
      <c r="AC15" s="76">
        <v>999</v>
      </c>
      <c r="AD15" s="76">
        <v>999</v>
      </c>
      <c r="AE15" s="89">
        <v>999</v>
      </c>
      <c r="AF15" s="76"/>
      <c r="AG15" s="79"/>
      <c r="AH15" s="78">
        <f t="shared" si="0"/>
        <v>1.427142857142857</v>
      </c>
    </row>
    <row r="16" spans="1:34" ht="15" customHeight="1" x14ac:dyDescent="0.3">
      <c r="A16" s="31" t="s">
        <v>2</v>
      </c>
      <c r="B16" s="23" t="e">
        <f>VLOOKUP(A16,SITES!C:D,2,FALSE)</f>
        <v>#N/A</v>
      </c>
      <c r="C16" s="69" t="s">
        <v>794</v>
      </c>
      <c r="D16" s="24" t="s">
        <v>177</v>
      </c>
      <c r="E16" s="24"/>
      <c r="F16" s="24" t="e">
        <f>VLOOKUP(A16, SITES!C:O, 16, FALSE)</f>
        <v>#N/A</v>
      </c>
      <c r="G16" s="24" t="s">
        <v>229</v>
      </c>
      <c r="H16" s="24"/>
      <c r="I16" s="24"/>
      <c r="J16" s="25" t="s">
        <v>230</v>
      </c>
      <c r="K16" s="25"/>
      <c r="L16" s="25"/>
      <c r="M16" s="26"/>
      <c r="N16" s="70">
        <v>450</v>
      </c>
      <c r="O16" s="28">
        <v>41641</v>
      </c>
      <c r="P16" s="26"/>
      <c r="Q16" s="26"/>
      <c r="R16" s="29">
        <v>150</v>
      </c>
      <c r="S16" s="57">
        <v>150</v>
      </c>
      <c r="T16" s="64" t="s">
        <v>125</v>
      </c>
      <c r="U16" s="30">
        <v>150</v>
      </c>
      <c r="V16" s="76">
        <v>150</v>
      </c>
      <c r="W16" s="76"/>
      <c r="X16" s="76"/>
      <c r="Y16" s="76">
        <v>500</v>
      </c>
      <c r="Z16" s="76">
        <v>500</v>
      </c>
      <c r="AA16" s="76">
        <v>500</v>
      </c>
      <c r="AB16" s="76">
        <v>500</v>
      </c>
      <c r="AC16" s="76">
        <v>500</v>
      </c>
      <c r="AD16" s="87">
        <v>450</v>
      </c>
      <c r="AE16" s="76"/>
      <c r="AF16" s="76"/>
      <c r="AG16" s="79"/>
      <c r="AH16" s="78">
        <f t="shared" si="0"/>
        <v>3</v>
      </c>
    </row>
    <row r="17" spans="1:34" ht="15" customHeight="1" x14ac:dyDescent="0.3">
      <c r="A17" s="31" t="s">
        <v>27</v>
      </c>
      <c r="B17" s="23" t="e">
        <f>VLOOKUP(A17,SITES!C:D,2,FALSE)</f>
        <v>#N/A</v>
      </c>
      <c r="C17" s="69" t="s">
        <v>794</v>
      </c>
      <c r="D17" s="24" t="s">
        <v>177</v>
      </c>
      <c r="E17" s="24">
        <v>3</v>
      </c>
      <c r="F17" s="24" t="e">
        <f>VLOOKUP(A17, SITES!C:O, 16, FALSE)</f>
        <v>#N/A</v>
      </c>
      <c r="G17" s="24" t="s">
        <v>245</v>
      </c>
      <c r="H17" s="24"/>
      <c r="I17" s="24"/>
      <c r="J17" s="25" t="s">
        <v>247</v>
      </c>
      <c r="K17" s="25" t="s">
        <v>246</v>
      </c>
      <c r="L17" s="25"/>
      <c r="M17" s="26"/>
      <c r="N17" s="70">
        <v>573</v>
      </c>
      <c r="O17" s="28">
        <v>41642</v>
      </c>
      <c r="P17" s="26"/>
      <c r="Q17" s="26"/>
      <c r="R17" s="29">
        <v>6000</v>
      </c>
      <c r="S17" s="57">
        <v>6000</v>
      </c>
      <c r="T17" s="64" t="s">
        <v>126</v>
      </c>
      <c r="U17" s="30">
        <v>1200</v>
      </c>
      <c r="V17" s="76">
        <v>1200</v>
      </c>
      <c r="W17" s="76"/>
      <c r="X17" s="76">
        <v>0</v>
      </c>
      <c r="Y17" s="76">
        <v>500</v>
      </c>
      <c r="Z17" s="76">
        <v>573</v>
      </c>
      <c r="AA17" s="76">
        <v>573</v>
      </c>
      <c r="AB17" s="76">
        <v>573</v>
      </c>
      <c r="AC17" s="76">
        <v>573</v>
      </c>
      <c r="AD17" s="87">
        <v>573</v>
      </c>
      <c r="AE17" s="76"/>
      <c r="AF17" s="76"/>
      <c r="AG17" s="91">
        <v>573</v>
      </c>
      <c r="AH17" s="78">
        <f t="shared" si="0"/>
        <v>0.47749999999999998</v>
      </c>
    </row>
    <row r="18" spans="1:34" ht="15" customHeight="1" x14ac:dyDescent="0.3">
      <c r="A18" s="31" t="s">
        <v>96</v>
      </c>
      <c r="B18" s="23" t="str">
        <f>VLOOKUP(A18,SITES!C:D,2,FALSE)</f>
        <v>Centre Jean 23</v>
      </c>
      <c r="C18" s="69" t="s">
        <v>794</v>
      </c>
      <c r="D18" s="24" t="s">
        <v>177</v>
      </c>
      <c r="E18" s="24" t="s">
        <v>214</v>
      </c>
      <c r="F18" s="24" t="e">
        <f>VLOOKUP(A18, SITES!C:O, 16, FALSE)</f>
        <v>#REF!</v>
      </c>
      <c r="G18" s="24" t="s">
        <v>813</v>
      </c>
      <c r="H18" s="24" t="s">
        <v>308</v>
      </c>
      <c r="I18" s="24" t="s">
        <v>814</v>
      </c>
      <c r="J18" s="25" t="s">
        <v>280</v>
      </c>
      <c r="K18" s="25"/>
      <c r="L18" s="25"/>
      <c r="M18" s="26"/>
      <c r="N18" s="71">
        <v>1877</v>
      </c>
      <c r="O18" s="28">
        <v>41641</v>
      </c>
      <c r="P18" s="26"/>
      <c r="Q18" s="26"/>
      <c r="R18" s="29"/>
      <c r="S18" s="57"/>
      <c r="T18" s="64" t="s">
        <v>126</v>
      </c>
      <c r="U18" s="30">
        <v>1662</v>
      </c>
      <c r="V18" s="76"/>
      <c r="W18" s="76"/>
      <c r="X18" s="76"/>
      <c r="Y18" s="76"/>
      <c r="Z18" s="76">
        <v>1662</v>
      </c>
      <c r="AA18" s="76"/>
      <c r="AB18" s="76">
        <v>1877</v>
      </c>
      <c r="AC18" s="76">
        <v>1877</v>
      </c>
      <c r="AD18" s="87">
        <v>1877</v>
      </c>
      <c r="AE18" s="76"/>
      <c r="AF18" s="76"/>
      <c r="AG18" s="91">
        <v>3000</v>
      </c>
      <c r="AH18" s="78">
        <f t="shared" si="0"/>
        <v>1.1293622141997592</v>
      </c>
    </row>
    <row r="19" spans="1:34" ht="15" customHeight="1" x14ac:dyDescent="0.3">
      <c r="A19" s="31" t="s">
        <v>77</v>
      </c>
      <c r="B19" s="23" t="e">
        <f>VLOOKUP(A19,SITES!C:D,2,FALSE)</f>
        <v>#N/A</v>
      </c>
      <c r="C19" s="69" t="s">
        <v>794</v>
      </c>
      <c r="D19" s="24" t="s">
        <v>177</v>
      </c>
      <c r="E19" s="24" t="s">
        <v>212</v>
      </c>
      <c r="F19" s="24" t="e">
        <f>VLOOKUP(A19, SITES!C:O, 16, FALSE)</f>
        <v>#N/A</v>
      </c>
      <c r="G19" s="24" t="s">
        <v>239</v>
      </c>
      <c r="H19" s="24"/>
      <c r="I19" s="24"/>
      <c r="J19" s="25" t="s">
        <v>261</v>
      </c>
      <c r="K19" s="25"/>
      <c r="L19" s="25"/>
      <c r="M19" s="26"/>
      <c r="N19" s="70">
        <v>977</v>
      </c>
      <c r="O19" s="28">
        <v>41642</v>
      </c>
      <c r="P19" s="26"/>
      <c r="Q19" s="26"/>
      <c r="R19" s="34"/>
      <c r="S19" s="59"/>
      <c r="T19" s="64" t="s">
        <v>125</v>
      </c>
      <c r="U19" s="30">
        <v>751</v>
      </c>
      <c r="V19" s="76"/>
      <c r="W19" s="76">
        <v>751</v>
      </c>
      <c r="X19" s="76"/>
      <c r="Y19" s="76">
        <v>751</v>
      </c>
      <c r="Z19" s="76">
        <v>1017</v>
      </c>
      <c r="AA19" s="76"/>
      <c r="AB19" s="76">
        <v>977</v>
      </c>
      <c r="AC19" s="76">
        <v>977</v>
      </c>
      <c r="AD19" s="76">
        <v>977</v>
      </c>
      <c r="AE19" s="89">
        <v>977</v>
      </c>
      <c r="AF19" s="76"/>
      <c r="AG19" s="91">
        <v>977</v>
      </c>
      <c r="AH19" s="78">
        <f t="shared" si="0"/>
        <v>1.3009320905459387</v>
      </c>
    </row>
    <row r="20" spans="1:34" ht="15" customHeight="1" x14ac:dyDescent="0.3">
      <c r="A20" s="31" t="s">
        <v>17</v>
      </c>
      <c r="B20" s="23" t="str">
        <f>VLOOKUP(A20,SITES!C:D,2,FALSE)</f>
        <v xml:space="preserve">Communaute des Apôtres de Jesus Crucifié / Centre de Sante Padre Pio </v>
      </c>
      <c r="C20" s="69" t="s">
        <v>794</v>
      </c>
      <c r="D20" s="24" t="s">
        <v>177</v>
      </c>
      <c r="E20" s="24" t="s">
        <v>195</v>
      </c>
      <c r="F20" s="24" t="e">
        <f>VLOOKUP(A20, SITES!C:O, 16, FALSE)</f>
        <v>#REF!</v>
      </c>
      <c r="G20" s="24" t="s">
        <v>226</v>
      </c>
      <c r="H20" s="24"/>
      <c r="I20" s="24"/>
      <c r="J20" s="25" t="s">
        <v>227</v>
      </c>
      <c r="K20" s="25"/>
      <c r="L20" s="25"/>
      <c r="M20" s="26"/>
      <c r="N20" s="70">
        <v>2403</v>
      </c>
      <c r="O20" s="28">
        <v>41641</v>
      </c>
      <c r="P20" s="26"/>
      <c r="Q20" s="26"/>
      <c r="R20" s="33">
        <v>4000</v>
      </c>
      <c r="S20" s="58">
        <v>20000</v>
      </c>
      <c r="T20" s="64" t="s">
        <v>126</v>
      </c>
      <c r="U20" s="30">
        <v>3000</v>
      </c>
      <c r="V20" s="76">
        <v>3000</v>
      </c>
      <c r="W20" s="76"/>
      <c r="X20" s="76">
        <v>6394</v>
      </c>
      <c r="Y20" s="76">
        <v>6394</v>
      </c>
      <c r="Z20" s="76">
        <v>6394</v>
      </c>
      <c r="AA20" s="76">
        <v>6394</v>
      </c>
      <c r="AB20" s="76">
        <v>6394</v>
      </c>
      <c r="AC20" s="76">
        <v>2403</v>
      </c>
      <c r="AD20" s="87">
        <v>2403</v>
      </c>
      <c r="AE20" s="76"/>
      <c r="AF20" s="76"/>
      <c r="AG20" s="91">
        <v>2403</v>
      </c>
      <c r="AH20" s="78">
        <f t="shared" si="0"/>
        <v>0.80100000000000005</v>
      </c>
    </row>
    <row r="21" spans="1:34" ht="15" customHeight="1" x14ac:dyDescent="0.3">
      <c r="A21" s="31" t="s">
        <v>15</v>
      </c>
      <c r="B21" s="23" t="e">
        <f>VLOOKUP(A21,SITES!C:D,2,FALSE)</f>
        <v>#N/A</v>
      </c>
      <c r="C21" s="69" t="s">
        <v>793</v>
      </c>
      <c r="D21" s="24"/>
      <c r="E21" s="24"/>
      <c r="F21" s="24" t="e">
        <f>VLOOKUP(A21, SITES!C:O, 16, FALSE)</f>
        <v>#N/A</v>
      </c>
      <c r="G21" s="24"/>
      <c r="H21" s="24"/>
      <c r="I21" s="24"/>
      <c r="J21" s="25"/>
      <c r="K21" s="25"/>
      <c r="L21" s="25"/>
      <c r="M21" s="26"/>
      <c r="N21" s="70">
        <v>0</v>
      </c>
      <c r="O21" s="28">
        <v>41641</v>
      </c>
      <c r="P21" s="26"/>
      <c r="Q21" s="26"/>
      <c r="R21" s="34"/>
      <c r="S21" s="59"/>
      <c r="T21" s="64" t="s">
        <v>125</v>
      </c>
      <c r="U21" s="30">
        <v>400</v>
      </c>
      <c r="V21" s="76">
        <v>400</v>
      </c>
      <c r="W21" s="76"/>
      <c r="X21" s="76"/>
      <c r="Y21" s="76"/>
      <c r="Z21" s="76">
        <v>0</v>
      </c>
      <c r="AA21" s="76"/>
      <c r="AB21" s="76">
        <v>0</v>
      </c>
      <c r="AC21" s="76"/>
      <c r="AD21" s="76"/>
      <c r="AE21" s="87">
        <v>0</v>
      </c>
      <c r="AF21" s="76"/>
      <c r="AG21" s="91">
        <v>0</v>
      </c>
      <c r="AH21" s="78">
        <f t="shared" si="0"/>
        <v>0</v>
      </c>
    </row>
    <row r="22" spans="1:34" ht="15" customHeight="1" x14ac:dyDescent="0.3">
      <c r="A22" s="31" t="s">
        <v>123</v>
      </c>
      <c r="B22" s="23" t="e">
        <f>VLOOKUP(A22,SITES!C:D,2,FALSE)</f>
        <v>#N/A</v>
      </c>
      <c r="C22" s="69" t="s">
        <v>794</v>
      </c>
      <c r="D22" s="24"/>
      <c r="E22" s="24"/>
      <c r="F22" s="24" t="e">
        <f>VLOOKUP(A22, SITES!C:O, 16, FALSE)</f>
        <v>#N/A</v>
      </c>
      <c r="G22" s="24"/>
      <c r="H22" s="24"/>
      <c r="I22" s="24"/>
      <c r="J22" s="25"/>
      <c r="K22" s="25"/>
      <c r="L22" s="25"/>
      <c r="M22" s="26"/>
      <c r="N22" s="66">
        <v>107</v>
      </c>
      <c r="O22" s="28">
        <v>41628</v>
      </c>
      <c r="P22" s="26"/>
      <c r="Q22" s="26"/>
      <c r="R22" s="88">
        <v>107</v>
      </c>
      <c r="S22" s="57">
        <v>107</v>
      </c>
      <c r="T22" s="64" t="s">
        <v>125</v>
      </c>
      <c r="U22" s="30">
        <v>700</v>
      </c>
      <c r="V22" s="76">
        <v>700</v>
      </c>
      <c r="W22" s="76"/>
      <c r="X22" s="76"/>
      <c r="Y22" s="76"/>
      <c r="Z22" s="76"/>
      <c r="AA22" s="76"/>
      <c r="AB22" s="76"/>
      <c r="AC22" s="76"/>
      <c r="AD22" s="76"/>
      <c r="AE22" s="76"/>
      <c r="AF22" s="76"/>
      <c r="AG22" s="79"/>
      <c r="AH22" s="78">
        <f t="shared" si="0"/>
        <v>0.15285714285714286</v>
      </c>
    </row>
    <row r="23" spans="1:34" ht="15" customHeight="1" x14ac:dyDescent="0.3">
      <c r="A23" s="31" t="s">
        <v>124</v>
      </c>
      <c r="B23" s="23" t="e">
        <f>VLOOKUP(A23,SITES!C:D,2,FALSE)</f>
        <v>#N/A</v>
      </c>
      <c r="C23" s="69" t="s">
        <v>794</v>
      </c>
      <c r="D23" s="24"/>
      <c r="E23" s="24"/>
      <c r="F23" s="24" t="e">
        <f>VLOOKUP(A23, SITES!C:O, 16, FALSE)</f>
        <v>#N/A</v>
      </c>
      <c r="G23" s="24"/>
      <c r="H23" s="24"/>
      <c r="I23" s="24"/>
      <c r="J23" s="25"/>
      <c r="K23" s="25"/>
      <c r="L23" s="25"/>
      <c r="M23" s="26"/>
      <c r="N23" s="70">
        <v>265</v>
      </c>
      <c r="O23" s="28">
        <v>41643</v>
      </c>
      <c r="P23" s="26"/>
      <c r="Q23" s="26"/>
      <c r="R23" s="29">
        <v>134</v>
      </c>
      <c r="S23" s="57">
        <v>92</v>
      </c>
      <c r="T23" s="64" t="s">
        <v>125</v>
      </c>
      <c r="U23" s="30">
        <v>134</v>
      </c>
      <c r="V23" s="76">
        <v>134</v>
      </c>
      <c r="W23" s="76">
        <v>265</v>
      </c>
      <c r="X23" s="76"/>
      <c r="Y23" s="76"/>
      <c r="Z23" s="76">
        <v>265</v>
      </c>
      <c r="AA23" s="76">
        <v>265</v>
      </c>
      <c r="AB23" s="76">
        <v>265</v>
      </c>
      <c r="AC23" s="76">
        <v>265</v>
      </c>
      <c r="AD23" s="87">
        <v>265</v>
      </c>
      <c r="AE23" s="76"/>
      <c r="AF23" s="76"/>
      <c r="AG23" s="79"/>
      <c r="AH23" s="78">
        <f t="shared" si="0"/>
        <v>1.9776119402985075</v>
      </c>
    </row>
    <row r="24" spans="1:34" ht="15" customHeight="1" x14ac:dyDescent="0.3">
      <c r="A24" s="31" t="s">
        <v>56</v>
      </c>
      <c r="B24" s="23" t="str">
        <f>VLOOKUP(A24,SITES!C:D,2,FALSE)</f>
        <v xml:space="preserve">Don Bosco / Damala </v>
      </c>
      <c r="C24" s="69" t="s">
        <v>794</v>
      </c>
      <c r="D24" s="24" t="s">
        <v>177</v>
      </c>
      <c r="E24" s="24" t="s">
        <v>197</v>
      </c>
      <c r="F24" s="24" t="e">
        <f>VLOOKUP(A24, SITES!C:O, 16, FALSE)</f>
        <v>#REF!</v>
      </c>
      <c r="G24" s="24" t="s">
        <v>292</v>
      </c>
      <c r="H24" s="24"/>
      <c r="I24" s="24"/>
      <c r="J24" s="25" t="s">
        <v>293</v>
      </c>
      <c r="K24" s="25" t="s">
        <v>291</v>
      </c>
      <c r="L24" s="25"/>
      <c r="M24" s="26"/>
      <c r="N24" s="70">
        <f>AF24</f>
        <v>45000</v>
      </c>
      <c r="O24" s="28">
        <v>41643</v>
      </c>
      <c r="P24" s="26"/>
      <c r="Q24" s="26"/>
      <c r="R24" s="29">
        <v>13000</v>
      </c>
      <c r="S24" s="57">
        <v>30500</v>
      </c>
      <c r="T24" s="64" t="s">
        <v>129</v>
      </c>
      <c r="U24" s="30">
        <v>22000</v>
      </c>
      <c r="V24" s="76">
        <v>22000</v>
      </c>
      <c r="W24" s="76">
        <v>40000</v>
      </c>
      <c r="X24" s="76"/>
      <c r="Y24" s="76"/>
      <c r="Z24" s="76">
        <v>40000</v>
      </c>
      <c r="AA24" s="76">
        <v>40000</v>
      </c>
      <c r="AB24" s="76">
        <v>40000</v>
      </c>
      <c r="AC24" s="76">
        <v>40000</v>
      </c>
      <c r="AD24" s="76">
        <v>45000</v>
      </c>
      <c r="AE24" s="76">
        <v>45000</v>
      </c>
      <c r="AF24" s="87">
        <v>45000</v>
      </c>
      <c r="AG24" s="79"/>
      <c r="AH24" s="78">
        <f t="shared" si="0"/>
        <v>2.0454545454545454</v>
      </c>
    </row>
    <row r="25" spans="1:34" ht="15" customHeight="1" x14ac:dyDescent="0.3">
      <c r="A25" s="31" t="s">
        <v>38</v>
      </c>
      <c r="B25" s="23" t="e">
        <f>VLOOKUP(A25,SITES!C:D,2,FALSE)</f>
        <v>#N/A</v>
      </c>
      <c r="C25" s="69" t="s">
        <v>793</v>
      </c>
      <c r="D25" s="24"/>
      <c r="E25" s="24"/>
      <c r="F25" s="24" t="e">
        <f>VLOOKUP(A25, SITES!C:O, 16, FALSE)</f>
        <v>#N/A</v>
      </c>
      <c r="G25" s="24"/>
      <c r="H25" s="24"/>
      <c r="I25" s="24"/>
      <c r="J25" s="25"/>
      <c r="K25" s="25"/>
      <c r="L25" s="25"/>
      <c r="M25" s="26"/>
      <c r="N25" s="70">
        <v>0</v>
      </c>
      <c r="O25" s="28">
        <v>41641</v>
      </c>
      <c r="P25" s="26"/>
      <c r="Q25" s="26"/>
      <c r="R25" s="34"/>
      <c r="S25" s="59"/>
      <c r="T25" s="64" t="s">
        <v>126</v>
      </c>
      <c r="U25" s="30">
        <v>2674</v>
      </c>
      <c r="V25" s="76">
        <v>2674</v>
      </c>
      <c r="W25" s="76"/>
      <c r="X25" s="76"/>
      <c r="Y25" s="76"/>
      <c r="Z25" s="76"/>
      <c r="AA25" s="76"/>
      <c r="AB25" s="76">
        <v>0</v>
      </c>
      <c r="AC25" s="76"/>
      <c r="AD25" s="76"/>
      <c r="AE25" s="87">
        <v>0</v>
      </c>
      <c r="AF25" s="76"/>
      <c r="AG25" s="91">
        <v>0</v>
      </c>
      <c r="AH25" s="78">
        <f t="shared" si="0"/>
        <v>0</v>
      </c>
    </row>
    <row r="26" spans="1:34" ht="15" customHeight="1" x14ac:dyDescent="0.3">
      <c r="A26" s="31" t="s">
        <v>85</v>
      </c>
      <c r="B26" s="23" t="e">
        <f>VLOOKUP(A26,SITES!C:D,2,FALSE)</f>
        <v>#N/A</v>
      </c>
      <c r="C26" s="69" t="s">
        <v>794</v>
      </c>
      <c r="D26" s="24" t="s">
        <v>182</v>
      </c>
      <c r="E26" s="24">
        <v>1</v>
      </c>
      <c r="F26" s="24" t="e">
        <f>VLOOKUP(A26, SITES!C:O, 16, FALSE)</f>
        <v>#N/A</v>
      </c>
      <c r="G26" s="24" t="s">
        <v>257</v>
      </c>
      <c r="H26" s="24"/>
      <c r="I26" s="24"/>
      <c r="J26" s="25" t="s">
        <v>251</v>
      </c>
      <c r="K26" s="25"/>
      <c r="L26" s="25"/>
      <c r="M26" s="26"/>
      <c r="N26" s="70">
        <f>AF26</f>
        <v>262</v>
      </c>
      <c r="O26" s="28">
        <v>41643</v>
      </c>
      <c r="P26" s="26"/>
      <c r="Q26" s="26"/>
      <c r="R26" s="29">
        <v>100</v>
      </c>
      <c r="S26" s="57">
        <v>100</v>
      </c>
      <c r="T26" s="64" t="s">
        <v>125</v>
      </c>
      <c r="U26" s="30">
        <v>262</v>
      </c>
      <c r="V26" s="76"/>
      <c r="W26" s="76"/>
      <c r="X26" s="76"/>
      <c r="Y26" s="76"/>
      <c r="Z26" s="76"/>
      <c r="AA26" s="76"/>
      <c r="AB26" s="76"/>
      <c r="AC26" s="76"/>
      <c r="AD26" s="76"/>
      <c r="AE26" s="76">
        <v>262</v>
      </c>
      <c r="AF26" s="87">
        <v>262</v>
      </c>
      <c r="AG26" s="79"/>
      <c r="AH26" s="78">
        <f t="shared" si="0"/>
        <v>1</v>
      </c>
    </row>
    <row r="27" spans="1:34" ht="15" customHeight="1" x14ac:dyDescent="0.3">
      <c r="A27" s="31" t="s">
        <v>66</v>
      </c>
      <c r="B27" s="23" t="e">
        <f>VLOOKUP(A27,SITES!C:D,2,FALSE)</f>
        <v>#N/A</v>
      </c>
      <c r="C27" s="69" t="s">
        <v>794</v>
      </c>
      <c r="D27" s="24"/>
      <c r="E27" s="24"/>
      <c r="F27" s="24" t="e">
        <f>VLOOKUP(A27, SITES!C:O, 16, FALSE)</f>
        <v>#N/A</v>
      </c>
      <c r="G27" s="24"/>
      <c r="H27" s="24"/>
      <c r="I27" s="24"/>
      <c r="J27" s="25"/>
      <c r="K27" s="25"/>
      <c r="L27" s="25"/>
      <c r="M27" s="26"/>
      <c r="N27" s="27" t="s">
        <v>182</v>
      </c>
      <c r="O27" s="28"/>
      <c r="P27" s="26"/>
      <c r="Q27" s="26"/>
      <c r="R27" s="34"/>
      <c r="S27" s="59"/>
      <c r="T27" s="64" t="s">
        <v>130</v>
      </c>
      <c r="U27" s="30" t="s">
        <v>182</v>
      </c>
      <c r="V27" s="76"/>
      <c r="W27" s="76"/>
      <c r="X27" s="76"/>
      <c r="Y27" s="76"/>
      <c r="Z27" s="76"/>
      <c r="AA27" s="76"/>
      <c r="AB27" s="76"/>
      <c r="AC27" s="76"/>
      <c r="AD27" s="76"/>
      <c r="AE27" s="76"/>
      <c r="AF27" s="76"/>
      <c r="AG27" s="79"/>
      <c r="AH27" s="78" t="e">
        <f t="shared" si="0"/>
        <v>#VALUE!</v>
      </c>
    </row>
    <row r="28" spans="1:34" ht="15" customHeight="1" x14ac:dyDescent="0.3">
      <c r="A28" s="23" t="s">
        <v>103</v>
      </c>
      <c r="B28" s="23" t="e">
        <f>VLOOKUP(A28,SITES!C:D,2,FALSE)</f>
        <v>#N/A</v>
      </c>
      <c r="C28" s="69" t="s">
        <v>794</v>
      </c>
      <c r="D28" s="24" t="s">
        <v>177</v>
      </c>
      <c r="E28" s="24">
        <v>1</v>
      </c>
      <c r="F28" s="24" t="e">
        <f>VLOOKUP(A28, SITES!C:O, 16, FALSE)</f>
        <v>#N/A</v>
      </c>
      <c r="G28" s="24" t="s">
        <v>229</v>
      </c>
      <c r="H28" s="24"/>
      <c r="I28" s="24"/>
      <c r="J28" s="25" t="s">
        <v>240</v>
      </c>
      <c r="K28" s="25"/>
      <c r="L28" s="25"/>
      <c r="M28" s="26"/>
      <c r="N28" s="71">
        <f>AF28</f>
        <v>65</v>
      </c>
      <c r="O28" s="28">
        <v>41643</v>
      </c>
      <c r="P28" s="26"/>
      <c r="Q28" s="26"/>
      <c r="R28" s="29"/>
      <c r="S28" s="57"/>
      <c r="T28" s="64" t="s">
        <v>125</v>
      </c>
      <c r="U28" s="30">
        <v>60</v>
      </c>
      <c r="V28" s="76"/>
      <c r="W28" s="76"/>
      <c r="X28" s="76"/>
      <c r="Y28" s="76"/>
      <c r="Z28" s="76"/>
      <c r="AA28" s="76">
        <v>60</v>
      </c>
      <c r="AB28" s="76">
        <v>60</v>
      </c>
      <c r="AC28" s="76">
        <v>65</v>
      </c>
      <c r="AD28" s="76">
        <v>65</v>
      </c>
      <c r="AE28" s="76"/>
      <c r="AF28" s="87">
        <v>65</v>
      </c>
      <c r="AG28" s="79"/>
      <c r="AH28" s="78">
        <f t="shared" si="0"/>
        <v>1.0833333333333333</v>
      </c>
    </row>
    <row r="29" spans="1:34" ht="15" customHeight="1" x14ac:dyDescent="0.3">
      <c r="A29" s="31" t="s">
        <v>43</v>
      </c>
      <c r="B29" s="23" t="str">
        <f>VLOOKUP(A29,SITES!C:D,2,FALSE)</f>
        <v>Eglise Evangélique des Frères des Castors</v>
      </c>
      <c r="C29" s="69" t="s">
        <v>794</v>
      </c>
      <c r="D29" s="24" t="s">
        <v>177</v>
      </c>
      <c r="E29" s="24" t="s">
        <v>198</v>
      </c>
      <c r="F29" s="24" t="e">
        <f>VLOOKUP(A29, SITES!C:O, 16, FALSE)</f>
        <v>#REF!</v>
      </c>
      <c r="G29" s="24" t="s">
        <v>296</v>
      </c>
      <c r="H29" s="24" t="s">
        <v>294</v>
      </c>
      <c r="I29" s="24" t="s">
        <v>295</v>
      </c>
      <c r="J29" s="25" t="s">
        <v>233</v>
      </c>
      <c r="K29" s="25"/>
      <c r="L29" s="25"/>
      <c r="M29" s="26"/>
      <c r="N29" s="70">
        <v>45000</v>
      </c>
      <c r="O29" s="28">
        <v>41641</v>
      </c>
      <c r="P29" s="26"/>
      <c r="Q29" s="26"/>
      <c r="R29" s="34"/>
      <c r="S29" s="59"/>
      <c r="T29" s="64" t="s">
        <v>129</v>
      </c>
      <c r="U29" s="30">
        <v>8000</v>
      </c>
      <c r="V29" s="76">
        <v>8000</v>
      </c>
      <c r="W29" s="76"/>
      <c r="X29" s="76"/>
      <c r="Y29" s="76">
        <v>45000</v>
      </c>
      <c r="Z29" s="76">
        <v>45000</v>
      </c>
      <c r="AA29" s="76">
        <v>45000</v>
      </c>
      <c r="AB29" s="76">
        <v>45000</v>
      </c>
      <c r="AC29" s="76">
        <v>45000</v>
      </c>
      <c r="AD29" s="87">
        <v>45000</v>
      </c>
      <c r="AE29" s="76"/>
      <c r="AF29" s="76"/>
      <c r="AG29" s="79"/>
      <c r="AH29" s="78">
        <f t="shared" si="0"/>
        <v>5.625</v>
      </c>
    </row>
    <row r="30" spans="1:34" ht="15" customHeight="1" x14ac:dyDescent="0.3">
      <c r="A30" s="31" t="s">
        <v>45</v>
      </c>
      <c r="B30" s="23" t="e">
        <f>VLOOKUP(A30,SITES!C:D,2,FALSE)</f>
        <v>#N/A</v>
      </c>
      <c r="C30" s="69" t="s">
        <v>794</v>
      </c>
      <c r="D30" s="24" t="s">
        <v>177</v>
      </c>
      <c r="E30" s="24" t="s">
        <v>199</v>
      </c>
      <c r="F30" s="24" t="e">
        <f>VLOOKUP(A30, SITES!C:O, 16, FALSE)</f>
        <v>#N/A</v>
      </c>
      <c r="G30" s="24" t="s">
        <v>270</v>
      </c>
      <c r="H30" s="24" t="s">
        <v>294</v>
      </c>
      <c r="I30" s="24"/>
      <c r="J30" s="25" t="s">
        <v>234</v>
      </c>
      <c r="K30" s="25"/>
      <c r="L30" s="25"/>
      <c r="M30" s="26"/>
      <c r="N30" s="70">
        <v>13000</v>
      </c>
      <c r="O30" s="28">
        <v>41641</v>
      </c>
      <c r="P30" s="26"/>
      <c r="Q30" s="26"/>
      <c r="R30" s="29">
        <v>3835</v>
      </c>
      <c r="S30" s="57">
        <v>3195</v>
      </c>
      <c r="T30" s="64" t="s">
        <v>128</v>
      </c>
      <c r="U30" s="30">
        <v>7311</v>
      </c>
      <c r="V30" s="76">
        <v>7311</v>
      </c>
      <c r="W30" s="76">
        <v>13000</v>
      </c>
      <c r="X30" s="76"/>
      <c r="Y30" s="76"/>
      <c r="Z30" s="76">
        <v>13000</v>
      </c>
      <c r="AA30" s="76">
        <v>13000</v>
      </c>
      <c r="AB30" s="76">
        <v>13000</v>
      </c>
      <c r="AC30" s="76">
        <v>13000</v>
      </c>
      <c r="AD30" s="87">
        <v>13000</v>
      </c>
      <c r="AE30" s="76"/>
      <c r="AF30" s="76"/>
      <c r="AG30" s="91">
        <v>13460</v>
      </c>
      <c r="AH30" s="78">
        <f t="shared" si="0"/>
        <v>1.7781425249623855</v>
      </c>
    </row>
    <row r="31" spans="1:34" ht="15" customHeight="1" x14ac:dyDescent="0.3">
      <c r="A31" s="31" t="s">
        <v>98</v>
      </c>
      <c r="B31" s="23" t="str">
        <f>VLOOKUP(A31,SITES!C:D,2,FALSE)</f>
        <v>Eglise Four Square</v>
      </c>
      <c r="C31" s="69" t="s">
        <v>794</v>
      </c>
      <c r="D31" s="24" t="s">
        <v>177</v>
      </c>
      <c r="E31" s="24" t="s">
        <v>203</v>
      </c>
      <c r="F31" s="24" t="e">
        <f>VLOOKUP(A31, SITES!C:O, 16, FALSE)</f>
        <v>#REF!</v>
      </c>
      <c r="G31" s="24" t="s">
        <v>281</v>
      </c>
      <c r="H31" s="24"/>
      <c r="I31" s="24"/>
      <c r="J31" s="25" t="s">
        <v>282</v>
      </c>
      <c r="K31" s="25"/>
      <c r="L31" s="25"/>
      <c r="M31" s="26"/>
      <c r="N31" s="71">
        <v>416</v>
      </c>
      <c r="O31" s="28">
        <v>41641</v>
      </c>
      <c r="P31" s="26"/>
      <c r="Q31" s="26"/>
      <c r="R31" s="29"/>
      <c r="S31" s="57"/>
      <c r="T31" s="64" t="s">
        <v>125</v>
      </c>
      <c r="U31" s="30">
        <v>400</v>
      </c>
      <c r="V31" s="76"/>
      <c r="W31" s="76"/>
      <c r="X31" s="76"/>
      <c r="Y31" s="76"/>
      <c r="Z31" s="76">
        <v>400</v>
      </c>
      <c r="AA31" s="76"/>
      <c r="AB31" s="76">
        <v>500</v>
      </c>
      <c r="AC31" s="76">
        <v>465</v>
      </c>
      <c r="AD31" s="87">
        <v>416</v>
      </c>
      <c r="AE31" s="76"/>
      <c r="AF31" s="76"/>
      <c r="AG31" s="91">
        <v>425</v>
      </c>
      <c r="AH31" s="78">
        <f t="shared" si="0"/>
        <v>1.04</v>
      </c>
    </row>
    <row r="32" spans="1:34" ht="15" customHeight="1" x14ac:dyDescent="0.3">
      <c r="A32" s="31" t="s">
        <v>69</v>
      </c>
      <c r="B32" s="23" t="e">
        <f>VLOOKUP(A32,SITES!C:D,2,FALSE)</f>
        <v>#N/A</v>
      </c>
      <c r="C32" s="69" t="s">
        <v>793</v>
      </c>
      <c r="D32" s="24"/>
      <c r="E32" s="24"/>
      <c r="F32" s="24" t="e">
        <f>VLOOKUP(A32, SITES!C:O, 16, FALSE)</f>
        <v>#N/A</v>
      </c>
      <c r="G32" s="24"/>
      <c r="H32" s="24"/>
      <c r="I32" s="24"/>
      <c r="J32" s="25"/>
      <c r="K32" s="25"/>
      <c r="L32" s="25"/>
      <c r="M32" s="26"/>
      <c r="N32" s="70">
        <v>0</v>
      </c>
      <c r="O32" s="28">
        <v>41642</v>
      </c>
      <c r="P32" s="26"/>
      <c r="Q32" s="26"/>
      <c r="R32" s="34">
        <v>0</v>
      </c>
      <c r="S32" s="59"/>
      <c r="T32" s="64" t="s">
        <v>130</v>
      </c>
      <c r="U32" s="30" t="s">
        <v>182</v>
      </c>
      <c r="V32" s="76">
        <v>0</v>
      </c>
      <c r="W32" s="76"/>
      <c r="X32" s="76"/>
      <c r="Y32" s="76">
        <v>0</v>
      </c>
      <c r="Z32" s="76"/>
      <c r="AA32" s="76"/>
      <c r="AB32" s="76"/>
      <c r="AC32" s="76"/>
      <c r="AD32" s="76">
        <v>0</v>
      </c>
      <c r="AE32" s="87">
        <v>0</v>
      </c>
      <c r="AF32" s="76"/>
      <c r="AG32" s="79"/>
      <c r="AH32" s="78" t="e">
        <f t="shared" si="0"/>
        <v>#VALUE!</v>
      </c>
    </row>
    <row r="33" spans="1:34" ht="15" customHeight="1" x14ac:dyDescent="0.3">
      <c r="A33" s="31" t="s">
        <v>19</v>
      </c>
      <c r="B33" s="23" t="str">
        <f>VLOOKUP(A33,SITES!C:D,2,FALSE)</f>
        <v>Eglise Notre Dame de Fatima</v>
      </c>
      <c r="C33" s="69" t="s">
        <v>794</v>
      </c>
      <c r="D33" s="24" t="s">
        <v>177</v>
      </c>
      <c r="E33" s="24" t="s">
        <v>200</v>
      </c>
      <c r="F33" s="24" t="e">
        <f>VLOOKUP(A33, SITES!C:O, 16, FALSE)</f>
        <v>#REF!</v>
      </c>
      <c r="G33" s="24" t="s">
        <v>297</v>
      </c>
      <c r="H33" s="24"/>
      <c r="I33" s="24"/>
      <c r="J33" s="25" t="s">
        <v>298</v>
      </c>
      <c r="K33" s="25"/>
      <c r="L33" s="25"/>
      <c r="M33" s="26"/>
      <c r="N33" s="70">
        <v>4050</v>
      </c>
      <c r="O33" s="28">
        <v>41642</v>
      </c>
      <c r="P33" s="26"/>
      <c r="Q33" s="26"/>
      <c r="R33" s="29">
        <v>613</v>
      </c>
      <c r="S33" s="57">
        <v>10000</v>
      </c>
      <c r="T33" s="64" t="s">
        <v>126</v>
      </c>
      <c r="U33" s="30">
        <v>2000</v>
      </c>
      <c r="V33" s="76">
        <v>2000</v>
      </c>
      <c r="W33" s="76">
        <v>2300</v>
      </c>
      <c r="X33" s="76"/>
      <c r="Y33" s="76">
        <v>5636</v>
      </c>
      <c r="Z33" s="76">
        <v>5636</v>
      </c>
      <c r="AA33" s="76">
        <v>5636</v>
      </c>
      <c r="AB33" s="76">
        <v>5636</v>
      </c>
      <c r="AC33" s="76">
        <v>5636</v>
      </c>
      <c r="AD33" s="76">
        <v>5636</v>
      </c>
      <c r="AE33" s="87">
        <v>4050</v>
      </c>
      <c r="AF33" s="76"/>
      <c r="AG33" s="79"/>
      <c r="AH33" s="78">
        <f t="shared" si="0"/>
        <v>2.0249999999999999</v>
      </c>
    </row>
    <row r="34" spans="1:34" ht="15" customHeight="1" x14ac:dyDescent="0.3">
      <c r="A34" s="35" t="s">
        <v>21</v>
      </c>
      <c r="B34" s="23" t="e">
        <f>VLOOKUP(A34,SITES!C:D,2,FALSE)</f>
        <v>#N/A</v>
      </c>
      <c r="C34" s="69" t="s">
        <v>794</v>
      </c>
      <c r="D34" s="24" t="s">
        <v>177</v>
      </c>
      <c r="E34" s="24" t="s">
        <v>201</v>
      </c>
      <c r="F34" s="24" t="e">
        <f>VLOOKUP(A34, SITES!C:O, 16, FALSE)</f>
        <v>#N/A</v>
      </c>
      <c r="G34" s="24" t="s">
        <v>235</v>
      </c>
      <c r="H34" s="24"/>
      <c r="I34" s="24"/>
      <c r="J34" s="25" t="s">
        <v>236</v>
      </c>
      <c r="K34" s="25"/>
      <c r="L34" s="25"/>
      <c r="M34" s="26"/>
      <c r="N34" s="70">
        <v>3300</v>
      </c>
      <c r="O34" s="28">
        <v>41641</v>
      </c>
      <c r="P34" s="26"/>
      <c r="Q34" s="26"/>
      <c r="R34" s="29">
        <v>2000</v>
      </c>
      <c r="S34" s="57">
        <v>2000</v>
      </c>
      <c r="T34" s="64" t="s">
        <v>126</v>
      </c>
      <c r="U34" s="30">
        <v>3000</v>
      </c>
      <c r="V34" s="76">
        <v>3000</v>
      </c>
      <c r="W34" s="76">
        <v>4000</v>
      </c>
      <c r="X34" s="76"/>
      <c r="Y34" s="76"/>
      <c r="Z34" s="76">
        <v>4000</v>
      </c>
      <c r="AA34" s="76">
        <v>4000</v>
      </c>
      <c r="AB34" s="76">
        <v>4000</v>
      </c>
      <c r="AC34" s="76">
        <v>4000</v>
      </c>
      <c r="AD34" s="87">
        <v>3300</v>
      </c>
      <c r="AE34" s="76"/>
      <c r="AF34" s="76"/>
      <c r="AG34" s="79"/>
      <c r="AH34" s="78">
        <f t="shared" si="0"/>
        <v>1.1000000000000001</v>
      </c>
    </row>
    <row r="35" spans="1:34" ht="15" customHeight="1" x14ac:dyDescent="0.3">
      <c r="A35" s="31" t="s">
        <v>91</v>
      </c>
      <c r="B35" s="23" t="e">
        <f>VLOOKUP(A35,SITES!C:D,2,FALSE)</f>
        <v>#N/A</v>
      </c>
      <c r="C35" s="69" t="s">
        <v>794</v>
      </c>
      <c r="D35" s="24"/>
      <c r="E35" s="24"/>
      <c r="F35" s="24" t="e">
        <f>VLOOKUP(A35, SITES!C:O, 16, FALSE)</f>
        <v>#N/A</v>
      </c>
      <c r="G35" s="24"/>
      <c r="H35" s="24"/>
      <c r="I35" s="24"/>
      <c r="J35" s="25"/>
      <c r="K35" s="25"/>
      <c r="L35" s="25"/>
      <c r="M35" s="26"/>
      <c r="N35" s="71">
        <v>1150</v>
      </c>
      <c r="O35" s="28">
        <v>41641</v>
      </c>
      <c r="P35" s="26"/>
      <c r="Q35" s="26"/>
      <c r="R35" s="29"/>
      <c r="S35" s="57"/>
      <c r="T35" s="64" t="s">
        <v>125</v>
      </c>
      <c r="U35" s="30">
        <v>1500</v>
      </c>
      <c r="V35" s="76"/>
      <c r="W35" s="76"/>
      <c r="X35" s="76"/>
      <c r="Y35" s="76"/>
      <c r="Z35" s="76"/>
      <c r="AA35" s="76">
        <v>1500</v>
      </c>
      <c r="AB35" s="76">
        <v>1500</v>
      </c>
      <c r="AC35" s="76">
        <v>1150</v>
      </c>
      <c r="AD35" s="87">
        <v>1150</v>
      </c>
      <c r="AE35" s="76"/>
      <c r="AF35" s="76"/>
      <c r="AG35" s="91">
        <v>1150</v>
      </c>
      <c r="AH35" s="78">
        <f t="shared" si="0"/>
        <v>0.76666666666666672</v>
      </c>
    </row>
    <row r="36" spans="1:34" ht="15" customHeight="1" x14ac:dyDescent="0.3">
      <c r="A36" s="35" t="s">
        <v>23</v>
      </c>
      <c r="B36" s="23" t="str">
        <f>VLOOKUP(A36,SITES!C:D,2,FALSE)</f>
        <v>Faculte de Theologie (FATEB)</v>
      </c>
      <c r="C36" s="69" t="s">
        <v>794</v>
      </c>
      <c r="D36" s="24" t="s">
        <v>177</v>
      </c>
      <c r="E36" s="24" t="s">
        <v>202</v>
      </c>
      <c r="F36" s="24" t="e">
        <f>VLOOKUP(A36, SITES!C:O, 16, FALSE)</f>
        <v>#REF!</v>
      </c>
      <c r="G36" s="24" t="s">
        <v>237</v>
      </c>
      <c r="H36" s="24"/>
      <c r="I36" s="24"/>
      <c r="J36" s="25" t="s">
        <v>238</v>
      </c>
      <c r="K36" s="25"/>
      <c r="L36" s="25"/>
      <c r="M36" s="26"/>
      <c r="N36" s="70">
        <v>660</v>
      </c>
      <c r="O36" s="28">
        <v>41639</v>
      </c>
      <c r="P36" s="26"/>
      <c r="Q36" s="26"/>
      <c r="R36" s="34"/>
      <c r="S36" s="59"/>
      <c r="T36" s="64" t="s">
        <v>125</v>
      </c>
      <c r="U36" s="30">
        <v>3000</v>
      </c>
      <c r="V36" s="76">
        <v>3000</v>
      </c>
      <c r="W36" s="76"/>
      <c r="X36" s="76">
        <v>600</v>
      </c>
      <c r="Y36" s="76"/>
      <c r="Z36" s="76">
        <v>800</v>
      </c>
      <c r="AA36" s="76">
        <v>800</v>
      </c>
      <c r="AB36" s="76">
        <v>608</v>
      </c>
      <c r="AC36" s="87">
        <v>660</v>
      </c>
      <c r="AD36" s="76"/>
      <c r="AE36" s="76"/>
      <c r="AF36" s="76"/>
      <c r="AG36" s="91">
        <v>1024</v>
      </c>
      <c r="AH36" s="78">
        <f t="shared" si="0"/>
        <v>0.22</v>
      </c>
    </row>
    <row r="37" spans="1:34" ht="15" customHeight="1" x14ac:dyDescent="0.3">
      <c r="A37" s="31" t="s">
        <v>14</v>
      </c>
      <c r="B37" s="23" t="e">
        <f>VLOOKUP(A37,SITES!C:D,2,FALSE)</f>
        <v>#N/A</v>
      </c>
      <c r="C37" s="69" t="s">
        <v>794</v>
      </c>
      <c r="D37" s="24" t="s">
        <v>177</v>
      </c>
      <c r="E37" s="24">
        <v>1</v>
      </c>
      <c r="F37" s="24" t="e">
        <f>VLOOKUP(A37, SITES!C:O, 16, FALSE)</f>
        <v>#N/A</v>
      </c>
      <c r="G37" s="24" t="s">
        <v>239</v>
      </c>
      <c r="H37" s="24"/>
      <c r="I37" s="24"/>
      <c r="J37" s="25" t="s">
        <v>240</v>
      </c>
      <c r="K37" s="25"/>
      <c r="L37" s="25"/>
      <c r="M37" s="26"/>
      <c r="N37" s="70">
        <v>47</v>
      </c>
      <c r="O37" s="28">
        <v>41641</v>
      </c>
      <c r="P37" s="26"/>
      <c r="Q37" s="26"/>
      <c r="R37" s="34"/>
      <c r="S37" s="59">
        <v>47</v>
      </c>
      <c r="T37" s="64" t="s">
        <v>125</v>
      </c>
      <c r="U37" s="30">
        <v>52</v>
      </c>
      <c r="V37" s="76">
        <v>52</v>
      </c>
      <c r="W37" s="76"/>
      <c r="X37" s="76"/>
      <c r="Y37" s="76"/>
      <c r="Z37" s="76">
        <v>47</v>
      </c>
      <c r="AA37" s="76">
        <v>47</v>
      </c>
      <c r="AB37" s="76">
        <v>47</v>
      </c>
      <c r="AC37" s="76">
        <v>47</v>
      </c>
      <c r="AD37" s="87">
        <v>47</v>
      </c>
      <c r="AE37" s="76"/>
      <c r="AF37" s="76"/>
      <c r="AG37" s="79"/>
      <c r="AH37" s="78">
        <f t="shared" si="0"/>
        <v>0.90384615384615385</v>
      </c>
    </row>
    <row r="38" spans="1:34" ht="15" customHeight="1" x14ac:dyDescent="0.3">
      <c r="A38" s="31" t="s">
        <v>65</v>
      </c>
      <c r="B38" s="23" t="e">
        <f>VLOOKUP(A38,SITES!C:D,2,FALSE)</f>
        <v>#N/A</v>
      </c>
      <c r="C38" s="69" t="s">
        <v>794</v>
      </c>
      <c r="D38" s="24" t="s">
        <v>177</v>
      </c>
      <c r="E38" s="24"/>
      <c r="F38" s="24" t="e">
        <f>VLOOKUP(A38, SITES!C:O, 16, FALSE)</f>
        <v>#N/A</v>
      </c>
      <c r="G38" s="24" t="s">
        <v>252</v>
      </c>
      <c r="H38" s="24"/>
      <c r="I38" s="24"/>
      <c r="J38" s="25" t="s">
        <v>253</v>
      </c>
      <c r="K38" s="25"/>
      <c r="L38" s="25"/>
      <c r="M38" s="26"/>
      <c r="N38" s="70">
        <v>450</v>
      </c>
      <c r="O38" s="28">
        <v>41643</v>
      </c>
      <c r="P38" s="26"/>
      <c r="Q38" s="26"/>
      <c r="R38" s="29">
        <v>410</v>
      </c>
      <c r="S38" s="57">
        <v>410</v>
      </c>
      <c r="T38" s="64" t="s">
        <v>125</v>
      </c>
      <c r="U38" s="30">
        <v>410</v>
      </c>
      <c r="V38" s="76"/>
      <c r="W38" s="76"/>
      <c r="X38" s="76"/>
      <c r="Y38" s="76">
        <v>410</v>
      </c>
      <c r="Z38" s="76">
        <v>410</v>
      </c>
      <c r="AA38" s="76">
        <v>410</v>
      </c>
      <c r="AB38" s="76">
        <v>410</v>
      </c>
      <c r="AC38" s="76">
        <v>410</v>
      </c>
      <c r="AD38" s="76">
        <v>410</v>
      </c>
      <c r="AE38" s="76"/>
      <c r="AF38" s="89">
        <v>450</v>
      </c>
      <c r="AG38" s="79"/>
      <c r="AH38" s="78">
        <f t="shared" si="0"/>
        <v>1.0975609756097562</v>
      </c>
    </row>
    <row r="39" spans="1:34" ht="15" customHeight="1" x14ac:dyDescent="0.3">
      <c r="A39" s="31" t="s">
        <v>13</v>
      </c>
      <c r="B39" s="23" t="e">
        <f>VLOOKUP(A39,SITES!C:D,2,FALSE)</f>
        <v>#N/A</v>
      </c>
      <c r="C39" s="69" t="s">
        <v>794</v>
      </c>
      <c r="D39" s="24" t="s">
        <v>177</v>
      </c>
      <c r="E39" s="24" t="s">
        <v>196</v>
      </c>
      <c r="F39" s="24" t="e">
        <f>VLOOKUP(A39, SITES!C:O, 16, FALSE)</f>
        <v>#N/A</v>
      </c>
      <c r="G39" s="24" t="s">
        <v>231</v>
      </c>
      <c r="H39" s="24"/>
      <c r="I39" s="24"/>
      <c r="J39" s="25" t="s">
        <v>232</v>
      </c>
      <c r="K39" s="25" t="s">
        <v>290</v>
      </c>
      <c r="L39" s="25"/>
      <c r="M39" s="26"/>
      <c r="N39" s="70">
        <f>AF39</f>
        <v>252</v>
      </c>
      <c r="O39" s="28">
        <v>41643</v>
      </c>
      <c r="P39" s="26"/>
      <c r="Q39" s="26"/>
      <c r="R39" s="29">
        <v>300</v>
      </c>
      <c r="S39" s="57">
        <v>300</v>
      </c>
      <c r="T39" s="64" t="s">
        <v>125</v>
      </c>
      <c r="U39" s="30">
        <v>300</v>
      </c>
      <c r="V39" s="76">
        <v>300</v>
      </c>
      <c r="W39" s="76"/>
      <c r="X39" s="76"/>
      <c r="Y39" s="76"/>
      <c r="Z39" s="76"/>
      <c r="AA39" s="76">
        <v>500</v>
      </c>
      <c r="AB39" s="76">
        <v>500</v>
      </c>
      <c r="AC39" s="76">
        <v>500</v>
      </c>
      <c r="AD39" s="76">
        <v>500</v>
      </c>
      <c r="AE39" s="76">
        <v>300</v>
      </c>
      <c r="AF39" s="87">
        <v>252</v>
      </c>
      <c r="AG39" s="79"/>
      <c r="AH39" s="78">
        <f t="shared" si="0"/>
        <v>0.84</v>
      </c>
    </row>
    <row r="40" spans="1:34" ht="15" customHeight="1" x14ac:dyDescent="0.3">
      <c r="A40" s="31" t="s">
        <v>24</v>
      </c>
      <c r="B40" s="23" t="str">
        <f>VLOOKUP(A40,SITES!C:D,2,FALSE)</f>
        <v xml:space="preserve">Grand séminaire St Marc de Bimbo </v>
      </c>
      <c r="C40" s="69" t="s">
        <v>794</v>
      </c>
      <c r="D40" s="24" t="s">
        <v>177</v>
      </c>
      <c r="E40" s="24" t="s">
        <v>196</v>
      </c>
      <c r="F40" s="24" t="e">
        <f>VLOOKUP(A40, SITES!C:O, 16, FALSE)</f>
        <v>#REF!</v>
      </c>
      <c r="G40" s="24" t="s">
        <v>241</v>
      </c>
      <c r="H40" s="24"/>
      <c r="I40" s="24"/>
      <c r="J40" s="25" t="s">
        <v>242</v>
      </c>
      <c r="K40" s="25"/>
      <c r="L40" s="25"/>
      <c r="M40" s="26"/>
      <c r="N40" s="70">
        <v>5000</v>
      </c>
      <c r="O40" s="28">
        <v>41641</v>
      </c>
      <c r="P40" s="26"/>
      <c r="Q40" s="26"/>
      <c r="R40" s="29">
        <v>2500</v>
      </c>
      <c r="S40" s="57">
        <v>2500</v>
      </c>
      <c r="T40" s="64" t="s">
        <v>127</v>
      </c>
      <c r="U40" s="30">
        <v>2500</v>
      </c>
      <c r="V40" s="76">
        <v>2500</v>
      </c>
      <c r="W40" s="76">
        <v>13000</v>
      </c>
      <c r="X40" s="76">
        <v>13300</v>
      </c>
      <c r="Y40" s="76"/>
      <c r="Z40" s="76">
        <v>23000</v>
      </c>
      <c r="AA40" s="76">
        <v>23000</v>
      </c>
      <c r="AB40" s="76">
        <v>5290</v>
      </c>
      <c r="AC40" s="76">
        <v>5290</v>
      </c>
      <c r="AD40" s="87">
        <v>5000</v>
      </c>
      <c r="AE40" s="76"/>
      <c r="AF40" s="76"/>
      <c r="AG40" s="79"/>
      <c r="AH40" s="78">
        <f t="shared" si="0"/>
        <v>2</v>
      </c>
    </row>
    <row r="41" spans="1:34" ht="15" customHeight="1" x14ac:dyDescent="0.3">
      <c r="A41" s="31" t="s">
        <v>60</v>
      </c>
      <c r="B41" s="23" t="e">
        <f>VLOOKUP(A41,SITES!C:D,2,FALSE)</f>
        <v>#N/A</v>
      </c>
      <c r="C41" s="69" t="s">
        <v>794</v>
      </c>
      <c r="D41" s="24"/>
      <c r="E41" s="24">
        <v>1</v>
      </c>
      <c r="F41" s="24" t="e">
        <f>VLOOKUP(A41, SITES!C:O, 16, FALSE)</f>
        <v>#N/A</v>
      </c>
      <c r="G41" s="24" t="s">
        <v>182</v>
      </c>
      <c r="H41" s="24"/>
      <c r="I41" s="24"/>
      <c r="J41" s="25"/>
      <c r="K41" s="25"/>
      <c r="L41" s="25"/>
      <c r="M41" s="26"/>
      <c r="N41" s="70">
        <f>AF41</f>
        <v>60</v>
      </c>
      <c r="O41" s="28">
        <v>41643</v>
      </c>
      <c r="P41" s="26"/>
      <c r="Q41" s="26"/>
      <c r="R41" s="34"/>
      <c r="S41" s="59"/>
      <c r="T41" s="64" t="s">
        <v>125</v>
      </c>
      <c r="U41" s="30">
        <v>190</v>
      </c>
      <c r="V41" s="76"/>
      <c r="W41" s="76"/>
      <c r="X41" s="76"/>
      <c r="Y41" s="76"/>
      <c r="Z41" s="76"/>
      <c r="AA41" s="76"/>
      <c r="AB41" s="76"/>
      <c r="AC41" s="76">
        <v>190</v>
      </c>
      <c r="AD41" s="76">
        <v>190</v>
      </c>
      <c r="AE41" s="76"/>
      <c r="AF41" s="76">
        <v>60</v>
      </c>
      <c r="AG41" s="91">
        <v>183</v>
      </c>
      <c r="AH41" s="78">
        <f t="shared" si="0"/>
        <v>0.31578947368421051</v>
      </c>
    </row>
    <row r="42" spans="1:34" ht="15" customHeight="1" x14ac:dyDescent="0.3">
      <c r="A42" s="31" t="s">
        <v>106</v>
      </c>
      <c r="B42" s="23" t="e">
        <f>VLOOKUP(A42,SITES!C:D,2,FALSE)</f>
        <v>#N/A</v>
      </c>
      <c r="C42" s="69" t="s">
        <v>794</v>
      </c>
      <c r="D42" s="24" t="s">
        <v>180</v>
      </c>
      <c r="E42" s="24" t="s">
        <v>166</v>
      </c>
      <c r="F42" s="24" t="e">
        <f>VLOOKUP(A42, SITES!C:O, 16, FALSE)</f>
        <v>#N/A</v>
      </c>
      <c r="G42" s="24" t="s">
        <v>309</v>
      </c>
      <c r="H42" s="24"/>
      <c r="I42" s="24"/>
      <c r="J42" s="25" t="s">
        <v>284</v>
      </c>
      <c r="K42" s="25"/>
      <c r="L42" s="25"/>
      <c r="M42" s="26"/>
      <c r="N42" s="71">
        <v>1138</v>
      </c>
      <c r="O42" s="28">
        <v>41641</v>
      </c>
      <c r="P42" s="26"/>
      <c r="Q42" s="26"/>
      <c r="R42" s="29"/>
      <c r="S42" s="57"/>
      <c r="T42" s="64" t="s">
        <v>126</v>
      </c>
      <c r="U42" s="30">
        <v>1705</v>
      </c>
      <c r="V42" s="76"/>
      <c r="W42" s="76"/>
      <c r="X42" s="76"/>
      <c r="Y42" s="76"/>
      <c r="Z42" s="76"/>
      <c r="AA42" s="76"/>
      <c r="AB42" s="76">
        <v>1705</v>
      </c>
      <c r="AC42" s="76">
        <v>1705</v>
      </c>
      <c r="AD42" s="87">
        <v>1138</v>
      </c>
      <c r="AE42" s="76"/>
      <c r="AF42" s="76"/>
      <c r="AG42" s="91">
        <v>4130</v>
      </c>
      <c r="AH42" s="78">
        <f>N42/AG42</f>
        <v>0.27554479418886196</v>
      </c>
    </row>
    <row r="43" spans="1:34" ht="15" customHeight="1" x14ac:dyDescent="0.3">
      <c r="A43" s="31" t="s">
        <v>92</v>
      </c>
      <c r="B43" s="23" t="e">
        <f>VLOOKUP(A43,SITES!C:D,2,FALSE)</f>
        <v>#N/A</v>
      </c>
      <c r="C43" s="69" t="s">
        <v>794</v>
      </c>
      <c r="D43" s="24" t="s">
        <v>177</v>
      </c>
      <c r="E43" s="24"/>
      <c r="F43" s="24" t="e">
        <f>VLOOKUP(A43, SITES!C:O, 16, FALSE)</f>
        <v>#N/A</v>
      </c>
      <c r="G43" s="24"/>
      <c r="H43" s="24"/>
      <c r="I43" s="24"/>
      <c r="J43" s="25" t="s">
        <v>276</v>
      </c>
      <c r="K43" s="25"/>
      <c r="L43" s="25"/>
      <c r="M43" s="26"/>
      <c r="N43" s="71">
        <v>683</v>
      </c>
      <c r="O43" s="28">
        <v>41641</v>
      </c>
      <c r="P43" s="26"/>
      <c r="Q43" s="26"/>
      <c r="R43" s="29"/>
      <c r="S43" s="57"/>
      <c r="T43" s="64" t="s">
        <v>125</v>
      </c>
      <c r="U43" s="30">
        <v>683</v>
      </c>
      <c r="V43" s="76"/>
      <c r="W43" s="76"/>
      <c r="X43" s="76"/>
      <c r="Y43" s="76"/>
      <c r="Z43" s="76">
        <v>683</v>
      </c>
      <c r="AA43" s="76">
        <v>683</v>
      </c>
      <c r="AB43" s="76">
        <v>683</v>
      </c>
      <c r="AC43" s="76">
        <v>683</v>
      </c>
      <c r="AD43" s="87">
        <v>683</v>
      </c>
      <c r="AE43" s="76"/>
      <c r="AF43" s="76"/>
      <c r="AG43" s="79"/>
      <c r="AH43" s="78">
        <f t="shared" ref="AH43:AH84" si="1">N43/U43</f>
        <v>1</v>
      </c>
    </row>
    <row r="44" spans="1:34" ht="14.25" customHeight="1" x14ac:dyDescent="0.3">
      <c r="A44" s="31" t="s">
        <v>61</v>
      </c>
      <c r="B44" s="23" t="e">
        <f>VLOOKUP(A44,SITES!C:D,2,FALSE)</f>
        <v>#N/A</v>
      </c>
      <c r="C44" s="69" t="s">
        <v>808</v>
      </c>
      <c r="D44" s="24"/>
      <c r="E44" s="24"/>
      <c r="F44" s="24" t="e">
        <f>VLOOKUP(A44, SITES!C:O, 16, FALSE)</f>
        <v>#N/A</v>
      </c>
      <c r="G44" s="24"/>
      <c r="H44" s="24"/>
      <c r="I44" s="24"/>
      <c r="J44" s="25"/>
      <c r="K44" s="25"/>
      <c r="L44" s="25"/>
      <c r="M44" s="26"/>
      <c r="N44" s="70">
        <v>0</v>
      </c>
      <c r="O44" s="28">
        <v>41641</v>
      </c>
      <c r="P44" s="26"/>
      <c r="Q44" s="26"/>
      <c r="R44" s="34"/>
      <c r="S44" s="59"/>
      <c r="T44" s="64" t="s">
        <v>130</v>
      </c>
      <c r="U44" s="30" t="s">
        <v>182</v>
      </c>
      <c r="V44" s="76"/>
      <c r="W44" s="76"/>
      <c r="X44" s="76"/>
      <c r="Y44" s="76"/>
      <c r="Z44" s="76"/>
      <c r="AA44" s="76"/>
      <c r="AB44" s="76"/>
      <c r="AC44" s="76"/>
      <c r="AD44" s="87">
        <v>0</v>
      </c>
      <c r="AE44" s="76"/>
      <c r="AF44" s="76"/>
      <c r="AG44" s="79"/>
      <c r="AH44" s="78" t="e">
        <f t="shared" si="1"/>
        <v>#VALUE!</v>
      </c>
    </row>
    <row r="45" spans="1:34" ht="15" customHeight="1" x14ac:dyDescent="0.3">
      <c r="A45" s="31" t="s">
        <v>62</v>
      </c>
      <c r="B45" s="23" t="e">
        <f>VLOOKUP(A45,SITES!C:D,2,FALSE)</f>
        <v>#N/A</v>
      </c>
      <c r="C45" s="69" t="s">
        <v>793</v>
      </c>
      <c r="D45" s="24"/>
      <c r="E45" s="24"/>
      <c r="F45" s="24" t="e">
        <f>VLOOKUP(A45, SITES!C:O, 16, FALSE)</f>
        <v>#N/A</v>
      </c>
      <c r="G45" s="24"/>
      <c r="H45" s="24"/>
      <c r="I45" s="24"/>
      <c r="J45" s="25"/>
      <c r="K45" s="25"/>
      <c r="L45" s="25"/>
      <c r="M45" s="26"/>
      <c r="N45" s="70">
        <v>0</v>
      </c>
      <c r="O45" s="28">
        <v>41635</v>
      </c>
      <c r="P45" s="26"/>
      <c r="Q45" s="26"/>
      <c r="R45" s="34"/>
      <c r="S45" s="59"/>
      <c r="T45" s="64" t="s">
        <v>130</v>
      </c>
      <c r="U45" s="30" t="s">
        <v>182</v>
      </c>
      <c r="V45" s="76"/>
      <c r="W45" s="76"/>
      <c r="X45" s="76"/>
      <c r="Y45" s="89">
        <v>0</v>
      </c>
      <c r="Z45" s="76"/>
      <c r="AA45" s="76"/>
      <c r="AB45" s="76"/>
      <c r="AC45" s="76"/>
      <c r="AD45" s="76"/>
      <c r="AE45" s="76"/>
      <c r="AF45" s="76"/>
      <c r="AG45" s="79"/>
      <c r="AH45" s="78" t="e">
        <f t="shared" si="1"/>
        <v>#VALUE!</v>
      </c>
    </row>
    <row r="46" spans="1:34" ht="15" customHeight="1" x14ac:dyDescent="0.3">
      <c r="A46" s="31" t="s">
        <v>64</v>
      </c>
      <c r="B46" s="23" t="e">
        <f>VLOOKUP(A46,SITES!C:D,2,FALSE)</f>
        <v>#N/A</v>
      </c>
      <c r="C46" s="69" t="s">
        <v>793</v>
      </c>
      <c r="D46" s="24"/>
      <c r="E46" s="24"/>
      <c r="F46" s="24" t="e">
        <f>VLOOKUP(A46, SITES!C:O, 16, FALSE)</f>
        <v>#N/A</v>
      </c>
      <c r="G46" s="24"/>
      <c r="H46" s="24"/>
      <c r="I46" s="24"/>
      <c r="J46" s="25"/>
      <c r="K46" s="25"/>
      <c r="L46" s="25"/>
      <c r="M46" s="26"/>
      <c r="N46" s="70">
        <v>0</v>
      </c>
      <c r="O46" s="28">
        <v>41636</v>
      </c>
      <c r="P46" s="26"/>
      <c r="Q46" s="26"/>
      <c r="R46" s="29">
        <v>300</v>
      </c>
      <c r="S46" s="57">
        <v>300</v>
      </c>
      <c r="T46" s="64" t="s">
        <v>125</v>
      </c>
      <c r="U46" s="30" t="s">
        <v>182</v>
      </c>
      <c r="V46" s="76"/>
      <c r="W46" s="76"/>
      <c r="X46" s="76"/>
      <c r="Y46" s="76"/>
      <c r="Z46" s="87">
        <v>0</v>
      </c>
      <c r="AA46" s="76"/>
      <c r="AB46" s="76"/>
      <c r="AC46" s="76"/>
      <c r="AD46" s="76"/>
      <c r="AE46" s="76"/>
      <c r="AF46" s="76"/>
      <c r="AG46" s="79"/>
      <c r="AH46" s="78" t="e">
        <f t="shared" si="1"/>
        <v>#VALUE!</v>
      </c>
    </row>
    <row r="47" spans="1:34" ht="15" customHeight="1" x14ac:dyDescent="0.3">
      <c r="A47" s="31" t="s">
        <v>81</v>
      </c>
      <c r="B47" s="23" t="e">
        <f>VLOOKUP(A47,SITES!C:D,2,FALSE)</f>
        <v>#N/A</v>
      </c>
      <c r="C47" s="69" t="s">
        <v>794</v>
      </c>
      <c r="D47" s="24" t="s">
        <v>177</v>
      </c>
      <c r="E47" s="24" t="s">
        <v>205</v>
      </c>
      <c r="F47" s="24" t="e">
        <f>VLOOKUP(A47, SITES!C:O, 16, FALSE)</f>
        <v>#N/A</v>
      </c>
      <c r="G47" s="24" t="s">
        <v>306</v>
      </c>
      <c r="H47" s="24"/>
      <c r="I47" s="24"/>
      <c r="J47" s="25" t="s">
        <v>249</v>
      </c>
      <c r="K47" s="25" t="s">
        <v>273</v>
      </c>
      <c r="L47" s="25"/>
      <c r="M47" s="26"/>
      <c r="N47" s="70">
        <v>1400</v>
      </c>
      <c r="O47" s="28">
        <v>41641</v>
      </c>
      <c r="P47" s="26"/>
      <c r="Q47" s="26"/>
      <c r="R47" s="29">
        <v>3900</v>
      </c>
      <c r="S47" s="57">
        <v>50</v>
      </c>
      <c r="T47" s="64" t="s">
        <v>126</v>
      </c>
      <c r="U47" s="30">
        <v>1400</v>
      </c>
      <c r="V47" s="76"/>
      <c r="W47" s="76"/>
      <c r="X47" s="76"/>
      <c r="Y47" s="76"/>
      <c r="Z47" s="76">
        <v>1400</v>
      </c>
      <c r="AA47" s="76"/>
      <c r="AB47" s="76">
        <v>1400</v>
      </c>
      <c r="AC47" s="76">
        <v>1400</v>
      </c>
      <c r="AD47" s="87">
        <v>1400</v>
      </c>
      <c r="AE47" s="76"/>
      <c r="AF47" s="76"/>
      <c r="AG47" s="79"/>
      <c r="AH47" s="78">
        <f t="shared" si="1"/>
        <v>1</v>
      </c>
    </row>
    <row r="48" spans="1:34" ht="15" customHeight="1" x14ac:dyDescent="0.3">
      <c r="A48" s="31" t="s">
        <v>26</v>
      </c>
      <c r="B48" s="23" t="e">
        <f>VLOOKUP(A48,SITES!C:D,2,FALSE)</f>
        <v>#N/A</v>
      </c>
      <c r="C48" s="69" t="s">
        <v>794</v>
      </c>
      <c r="D48" s="24" t="s">
        <v>177</v>
      </c>
      <c r="E48" s="24" t="s">
        <v>200</v>
      </c>
      <c r="F48" s="24" t="e">
        <f>VLOOKUP(A48, SITES!C:O, 16, FALSE)</f>
        <v>#N/A</v>
      </c>
      <c r="G48" s="24" t="s">
        <v>243</v>
      </c>
      <c r="H48" s="24"/>
      <c r="I48" s="24"/>
      <c r="J48" s="25" t="s">
        <v>244</v>
      </c>
      <c r="K48" s="25"/>
      <c r="L48" s="25"/>
      <c r="M48" s="26"/>
      <c r="N48" s="70">
        <f>AF48</f>
        <v>6254</v>
      </c>
      <c r="O48" s="28">
        <v>41643</v>
      </c>
      <c r="P48" s="26"/>
      <c r="Q48" s="26"/>
      <c r="R48" s="29">
        <v>2674</v>
      </c>
      <c r="S48" s="57">
        <v>2974</v>
      </c>
      <c r="T48" s="64" t="s">
        <v>127</v>
      </c>
      <c r="U48" s="30">
        <v>3000</v>
      </c>
      <c r="V48" s="76">
        <v>3000</v>
      </c>
      <c r="W48" s="76">
        <v>5000</v>
      </c>
      <c r="X48" s="76"/>
      <c r="Y48" s="76"/>
      <c r="Z48" s="76">
        <v>5000</v>
      </c>
      <c r="AA48" s="76"/>
      <c r="AB48" s="76"/>
      <c r="AC48" s="76">
        <v>0</v>
      </c>
      <c r="AD48" s="76">
        <v>6254</v>
      </c>
      <c r="AE48" s="76"/>
      <c r="AF48" s="87">
        <v>6254</v>
      </c>
      <c r="AG48" s="79"/>
      <c r="AH48" s="78">
        <f t="shared" si="1"/>
        <v>2.0846666666666667</v>
      </c>
    </row>
    <row r="49" spans="1:34" ht="15" customHeight="1" x14ac:dyDescent="0.3">
      <c r="A49" s="23" t="s">
        <v>114</v>
      </c>
      <c r="B49" s="23" t="str">
        <f>VLOOKUP(A49,SITES!C:D,2,FALSE)</f>
        <v>Maison micheline</v>
      </c>
      <c r="C49" s="69" t="s">
        <v>794</v>
      </c>
      <c r="D49" s="24" t="s">
        <v>177</v>
      </c>
      <c r="E49" s="24">
        <v>1</v>
      </c>
      <c r="F49" s="24" t="e">
        <f>VLOOKUP(A49, SITES!C:O, 16, FALSE)</f>
        <v>#REF!</v>
      </c>
      <c r="G49" s="24" t="s">
        <v>310</v>
      </c>
      <c r="H49" s="24" t="s">
        <v>311</v>
      </c>
      <c r="I49" s="24"/>
      <c r="J49" s="25" t="s">
        <v>287</v>
      </c>
      <c r="K49" s="25"/>
      <c r="L49" s="25"/>
      <c r="M49" s="26"/>
      <c r="N49" s="71">
        <v>152</v>
      </c>
      <c r="O49" s="28">
        <v>41641</v>
      </c>
      <c r="P49" s="26"/>
      <c r="Q49" s="26"/>
      <c r="R49" s="29"/>
      <c r="S49" s="57"/>
      <c r="T49" s="64" t="s">
        <v>125</v>
      </c>
      <c r="U49" s="30">
        <v>100</v>
      </c>
      <c r="V49" s="76"/>
      <c r="W49" s="76"/>
      <c r="X49" s="76"/>
      <c r="Y49" s="76"/>
      <c r="Z49" s="76"/>
      <c r="AA49" s="76"/>
      <c r="AB49" s="76"/>
      <c r="AC49" s="76">
        <v>100</v>
      </c>
      <c r="AD49" s="87">
        <v>152</v>
      </c>
      <c r="AE49" s="76"/>
      <c r="AF49" s="76"/>
      <c r="AG49" s="79"/>
      <c r="AH49" s="78">
        <f t="shared" si="1"/>
        <v>1.52</v>
      </c>
    </row>
    <row r="50" spans="1:34" ht="15" customHeight="1" x14ac:dyDescent="0.3">
      <c r="A50" s="31" t="s">
        <v>47</v>
      </c>
      <c r="B50" s="23" t="str">
        <f>VLOOKUP(A50,SITES!C:D,2,FALSE)</f>
        <v>Mission Carmel</v>
      </c>
      <c r="C50" s="69" t="s">
        <v>794</v>
      </c>
      <c r="D50" s="24" t="s">
        <v>177</v>
      </c>
      <c r="E50" s="24" t="s">
        <v>201</v>
      </c>
      <c r="F50" s="24" t="e">
        <f>VLOOKUP(A50, SITES!C:O, 16, FALSE)</f>
        <v>#REF!</v>
      </c>
      <c r="G50" s="24" t="s">
        <v>248</v>
      </c>
      <c r="H50" s="24"/>
      <c r="I50" s="24"/>
      <c r="J50" s="25" t="s">
        <v>249</v>
      </c>
      <c r="K50" s="25"/>
      <c r="L50" s="25"/>
      <c r="M50" s="26"/>
      <c r="N50" s="70">
        <v>10000</v>
      </c>
      <c r="O50" s="28">
        <v>41642</v>
      </c>
      <c r="P50" s="26"/>
      <c r="Q50" s="26"/>
      <c r="R50" s="29">
        <v>8000</v>
      </c>
      <c r="S50" s="57">
        <v>7785</v>
      </c>
      <c r="T50" s="64" t="s">
        <v>128</v>
      </c>
      <c r="U50" s="30">
        <v>8000</v>
      </c>
      <c r="V50" s="76">
        <v>8000</v>
      </c>
      <c r="W50" s="76">
        <v>10000</v>
      </c>
      <c r="X50" s="76">
        <v>23000</v>
      </c>
      <c r="Y50" s="76">
        <v>23000</v>
      </c>
      <c r="Z50" s="76">
        <v>23000</v>
      </c>
      <c r="AA50" s="76">
        <v>23000</v>
      </c>
      <c r="AB50" s="76">
        <v>10600</v>
      </c>
      <c r="AC50" s="76">
        <v>8175</v>
      </c>
      <c r="AD50" s="76">
        <v>8175</v>
      </c>
      <c r="AE50" s="87">
        <v>10000</v>
      </c>
      <c r="AF50" s="76"/>
      <c r="AG50" s="91">
        <v>7000</v>
      </c>
      <c r="AH50" s="78">
        <f t="shared" si="1"/>
        <v>1.25</v>
      </c>
    </row>
    <row r="51" spans="1:34" ht="15" customHeight="1" x14ac:dyDescent="0.3">
      <c r="A51" s="23" t="s">
        <v>111</v>
      </c>
      <c r="B51" s="23" t="e">
        <f>VLOOKUP(A51,SITES!C:D,2,FALSE)</f>
        <v>#N/A</v>
      </c>
      <c r="C51" s="69" t="s">
        <v>794</v>
      </c>
      <c r="D51" s="24"/>
      <c r="E51" s="24"/>
      <c r="F51" s="24" t="e">
        <f>VLOOKUP(A51, SITES!C:O, 16, FALSE)</f>
        <v>#N/A</v>
      </c>
      <c r="G51" s="24"/>
      <c r="H51" s="24"/>
      <c r="I51" s="24"/>
      <c r="J51" s="25"/>
      <c r="K51" s="25"/>
      <c r="L51" s="25"/>
      <c r="M51" s="26"/>
      <c r="N51" s="27" t="s">
        <v>182</v>
      </c>
      <c r="O51" s="28"/>
      <c r="P51" s="26"/>
      <c r="Q51" s="26"/>
      <c r="R51" s="29"/>
      <c r="S51" s="57"/>
      <c r="T51" s="64" t="s">
        <v>130</v>
      </c>
      <c r="U51" s="30" t="s">
        <v>182</v>
      </c>
      <c r="V51" s="76"/>
      <c r="W51" s="76"/>
      <c r="X51" s="76"/>
      <c r="Y51" s="76"/>
      <c r="Z51" s="76"/>
      <c r="AA51" s="76"/>
      <c r="AB51" s="76"/>
      <c r="AC51" s="76"/>
      <c r="AD51" s="76"/>
      <c r="AE51" s="76"/>
      <c r="AF51" s="76"/>
      <c r="AG51" s="79"/>
      <c r="AH51" s="77" t="e">
        <f t="shared" si="1"/>
        <v>#VALUE!</v>
      </c>
    </row>
    <row r="52" spans="1:34" ht="15" customHeight="1" x14ac:dyDescent="0.3">
      <c r="A52" s="31" t="s">
        <v>49</v>
      </c>
      <c r="B52" s="23" t="e">
        <f>VLOOKUP(A52,SITES!C:D,2,FALSE)</f>
        <v>#N/A</v>
      </c>
      <c r="C52" s="69" t="s">
        <v>794</v>
      </c>
      <c r="D52" s="24" t="s">
        <v>177</v>
      </c>
      <c r="E52" s="24" t="s">
        <v>202</v>
      </c>
      <c r="F52" s="24" t="e">
        <f>VLOOKUP(A52, SITES!C:O, 16, FALSE)</f>
        <v>#N/A</v>
      </c>
      <c r="G52" s="24" t="s">
        <v>257</v>
      </c>
      <c r="H52" s="24"/>
      <c r="I52" s="24"/>
      <c r="J52" s="25" t="s">
        <v>299</v>
      </c>
      <c r="K52" s="25" t="s">
        <v>250</v>
      </c>
      <c r="L52" s="25"/>
      <c r="M52" s="26"/>
      <c r="N52" s="70">
        <f>AF52</f>
        <v>18825</v>
      </c>
      <c r="O52" s="28">
        <v>41643</v>
      </c>
      <c r="P52" s="26"/>
      <c r="Q52" s="26"/>
      <c r="R52" s="29">
        <v>6560</v>
      </c>
      <c r="S52" s="57">
        <v>6560</v>
      </c>
      <c r="T52" s="64" t="s">
        <v>128</v>
      </c>
      <c r="U52" s="30">
        <v>9000</v>
      </c>
      <c r="V52" s="76">
        <v>9000</v>
      </c>
      <c r="W52" s="76">
        <v>17374</v>
      </c>
      <c r="X52" s="76"/>
      <c r="Y52" s="76"/>
      <c r="Z52" s="76">
        <v>17374</v>
      </c>
      <c r="AA52" s="76">
        <v>17374</v>
      </c>
      <c r="AB52" s="76">
        <v>17374</v>
      </c>
      <c r="AC52" s="76">
        <v>17374</v>
      </c>
      <c r="AD52" s="76">
        <v>18825</v>
      </c>
      <c r="AE52" s="76"/>
      <c r="AF52" s="87">
        <v>18825</v>
      </c>
      <c r="AG52" s="79"/>
      <c r="AH52" s="78">
        <f t="shared" si="1"/>
        <v>2.0916666666666668</v>
      </c>
    </row>
    <row r="53" spans="1:34" ht="15" customHeight="1" x14ac:dyDescent="0.3">
      <c r="A53" s="31" t="s">
        <v>58</v>
      </c>
      <c r="B53" s="23" t="e">
        <f>VLOOKUP(A53,SITES!C:D,2,FALSE)</f>
        <v>#N/A</v>
      </c>
      <c r="C53" s="69" t="s">
        <v>794</v>
      </c>
      <c r="D53" s="24" t="s">
        <v>177</v>
      </c>
      <c r="E53" s="24" t="s">
        <v>203</v>
      </c>
      <c r="F53" s="24" t="e">
        <f>VLOOKUP(A53, SITES!C:O, 16, FALSE)</f>
        <v>#N/A</v>
      </c>
      <c r="G53" s="24" t="s">
        <v>300</v>
      </c>
      <c r="H53" s="24"/>
      <c r="I53" s="24"/>
      <c r="J53" s="25" t="s">
        <v>301</v>
      </c>
      <c r="K53" s="25"/>
      <c r="L53" s="25"/>
      <c r="M53" s="26"/>
      <c r="N53" s="70">
        <v>36134</v>
      </c>
      <c r="O53" s="28">
        <v>41642</v>
      </c>
      <c r="P53" s="26"/>
      <c r="Q53" s="26"/>
      <c r="R53" s="29">
        <v>14319</v>
      </c>
      <c r="S53" s="57">
        <v>14319</v>
      </c>
      <c r="T53" s="64" t="s">
        <v>129</v>
      </c>
      <c r="U53" s="30">
        <v>20000</v>
      </c>
      <c r="V53" s="76">
        <v>20000</v>
      </c>
      <c r="W53" s="76">
        <v>32237</v>
      </c>
      <c r="X53" s="76">
        <v>70000</v>
      </c>
      <c r="Y53" s="76"/>
      <c r="Z53" s="76">
        <v>70000</v>
      </c>
      <c r="AA53" s="76">
        <v>70000</v>
      </c>
      <c r="AB53" s="76">
        <v>70000</v>
      </c>
      <c r="AC53" s="76">
        <v>70000</v>
      </c>
      <c r="AD53" s="76">
        <v>70000</v>
      </c>
      <c r="AE53" s="87">
        <v>36134</v>
      </c>
      <c r="AF53" s="76"/>
      <c r="AG53" s="91">
        <v>36164</v>
      </c>
      <c r="AH53" s="78">
        <f t="shared" si="1"/>
        <v>1.8067</v>
      </c>
    </row>
    <row r="54" spans="1:34" ht="15" customHeight="1" x14ac:dyDescent="0.3">
      <c r="A54" s="31" t="s">
        <v>87</v>
      </c>
      <c r="B54" s="23" t="e">
        <f>VLOOKUP(A54,SITES!C:D,2,FALSE)</f>
        <v>#N/A</v>
      </c>
      <c r="C54" s="69" t="s">
        <v>794</v>
      </c>
      <c r="D54" s="24" t="s">
        <v>177</v>
      </c>
      <c r="E54" s="24" t="s">
        <v>213</v>
      </c>
      <c r="F54" s="24" t="e">
        <f>VLOOKUP(A54, SITES!C:O, 16, FALSE)</f>
        <v>#N/A</v>
      </c>
      <c r="G54" s="24" t="s">
        <v>182</v>
      </c>
      <c r="H54" s="24"/>
      <c r="I54" s="24"/>
      <c r="J54" s="25" t="s">
        <v>275</v>
      </c>
      <c r="K54" s="25"/>
      <c r="L54" s="25"/>
      <c r="M54" s="26"/>
      <c r="N54" s="70">
        <v>5217</v>
      </c>
      <c r="O54" s="28">
        <v>41641</v>
      </c>
      <c r="P54" s="26"/>
      <c r="Q54" s="26"/>
      <c r="R54" s="74">
        <v>69</v>
      </c>
      <c r="S54" s="74"/>
      <c r="T54" s="64" t="s">
        <v>127</v>
      </c>
      <c r="U54" s="30">
        <v>5217</v>
      </c>
      <c r="V54" s="76"/>
      <c r="W54" s="76"/>
      <c r="X54" s="76"/>
      <c r="Y54" s="76">
        <v>5217</v>
      </c>
      <c r="Z54" s="76">
        <v>5217</v>
      </c>
      <c r="AA54" s="76">
        <v>5217</v>
      </c>
      <c r="AB54" s="76">
        <v>5217</v>
      </c>
      <c r="AC54" s="76">
        <v>5217</v>
      </c>
      <c r="AD54" s="89">
        <v>5217</v>
      </c>
      <c r="AE54" s="76"/>
      <c r="AF54" s="76"/>
      <c r="AG54" s="79"/>
      <c r="AH54" s="78">
        <f t="shared" si="1"/>
        <v>1</v>
      </c>
    </row>
    <row r="55" spans="1:34" ht="15" customHeight="1" x14ac:dyDescent="0.3">
      <c r="A55" s="31" t="s">
        <v>4</v>
      </c>
      <c r="B55" s="23" t="e">
        <f>VLOOKUP(A55,SITES!C:D,2,FALSE)</f>
        <v>#N/A</v>
      </c>
      <c r="C55" s="69" t="s">
        <v>794</v>
      </c>
      <c r="D55" s="24"/>
      <c r="E55" s="24"/>
      <c r="F55" s="24" t="e">
        <f>VLOOKUP(A55, SITES!C:O, 16, FALSE)</f>
        <v>#N/A</v>
      </c>
      <c r="G55" s="24" t="s">
        <v>182</v>
      </c>
      <c r="H55" s="24"/>
      <c r="I55" s="24"/>
      <c r="J55" s="25" t="s">
        <v>251</v>
      </c>
      <c r="K55" s="25"/>
      <c r="L55" s="25"/>
      <c r="M55" s="26"/>
      <c r="N55" s="70"/>
      <c r="O55" s="28">
        <v>41642</v>
      </c>
      <c r="P55" s="26"/>
      <c r="Q55" s="26"/>
      <c r="R55" s="86"/>
      <c r="S55" s="86">
        <v>100</v>
      </c>
      <c r="T55" s="64" t="s">
        <v>125</v>
      </c>
      <c r="U55" s="30">
        <v>100</v>
      </c>
      <c r="V55" s="76">
        <v>100</v>
      </c>
      <c r="W55" s="76"/>
      <c r="X55" s="76"/>
      <c r="Y55" s="76"/>
      <c r="Z55" s="76"/>
      <c r="AA55" s="76"/>
      <c r="AB55" s="76"/>
      <c r="AC55" s="76"/>
      <c r="AD55" s="76">
        <v>252</v>
      </c>
      <c r="AE55" s="87">
        <v>0</v>
      </c>
      <c r="AF55" s="76"/>
      <c r="AG55" s="79"/>
      <c r="AH55" s="78">
        <f t="shared" si="1"/>
        <v>0</v>
      </c>
    </row>
    <row r="56" spans="1:34" ht="15" customHeight="1" x14ac:dyDescent="0.3">
      <c r="A56" s="23" t="s">
        <v>79</v>
      </c>
      <c r="B56" s="23" t="str">
        <f>VLOOKUP(A56,SITES!C:D,2,FALSE)</f>
        <v>Mosquée Centrale</v>
      </c>
      <c r="C56" s="69" t="s">
        <v>794</v>
      </c>
      <c r="D56" s="24" t="s">
        <v>177</v>
      </c>
      <c r="E56" s="24" t="s">
        <v>196</v>
      </c>
      <c r="F56" s="24" t="e">
        <f>VLOOKUP(A56, SITES!C:O, 16, FALSE)</f>
        <v>#REF!</v>
      </c>
      <c r="G56" s="24" t="s">
        <v>302</v>
      </c>
      <c r="H56" s="24" t="s">
        <v>304</v>
      </c>
      <c r="I56" s="24"/>
      <c r="J56" s="25" t="s">
        <v>272</v>
      </c>
      <c r="K56" s="25"/>
      <c r="L56" s="25"/>
      <c r="M56" s="26"/>
      <c r="N56" s="70">
        <v>100</v>
      </c>
      <c r="O56" s="28">
        <v>41641</v>
      </c>
      <c r="P56" s="26"/>
      <c r="Q56" s="26"/>
      <c r="R56" s="41"/>
      <c r="S56" s="61"/>
      <c r="T56" s="64" t="s">
        <v>125</v>
      </c>
      <c r="U56" s="30">
        <v>100</v>
      </c>
      <c r="V56" s="76"/>
      <c r="W56" s="76"/>
      <c r="X56" s="76"/>
      <c r="Y56" s="76"/>
      <c r="Z56" s="76"/>
      <c r="AA56" s="76"/>
      <c r="AB56" s="76"/>
      <c r="AC56" s="76"/>
      <c r="AD56" s="87">
        <v>100</v>
      </c>
      <c r="AE56" s="76"/>
      <c r="AF56" s="76"/>
      <c r="AG56" s="79"/>
      <c r="AH56" s="78">
        <f t="shared" si="1"/>
        <v>1</v>
      </c>
    </row>
    <row r="57" spans="1:34" ht="15" customHeight="1" x14ac:dyDescent="0.3">
      <c r="A57" s="31" t="s">
        <v>83</v>
      </c>
      <c r="B57" s="23" t="e">
        <f>VLOOKUP(A57,SITES!C:D,2,FALSE)</f>
        <v>#N/A</v>
      </c>
      <c r="C57" s="69" t="s">
        <v>794</v>
      </c>
      <c r="D57" s="24" t="s">
        <v>180</v>
      </c>
      <c r="E57" s="95">
        <v>4</v>
      </c>
      <c r="F57" s="24" t="e">
        <f>VLOOKUP(A57, SITES!C:O, 16, FALSE)</f>
        <v>#N/A</v>
      </c>
      <c r="G57" s="24" t="s">
        <v>245</v>
      </c>
      <c r="H57" s="24" t="s">
        <v>307</v>
      </c>
      <c r="I57" s="24"/>
      <c r="J57" s="25" t="s">
        <v>274</v>
      </c>
      <c r="K57" s="25"/>
      <c r="L57" s="25"/>
      <c r="M57" s="26"/>
      <c r="N57" s="70">
        <v>259</v>
      </c>
      <c r="O57" s="28">
        <v>41641</v>
      </c>
      <c r="P57" s="26"/>
      <c r="Q57" s="26"/>
      <c r="R57" s="29">
        <v>200</v>
      </c>
      <c r="S57" s="57">
        <v>200</v>
      </c>
      <c r="T57" s="64" t="s">
        <v>125</v>
      </c>
      <c r="U57" s="30">
        <v>259</v>
      </c>
      <c r="V57" s="76"/>
      <c r="W57" s="76"/>
      <c r="X57" s="76"/>
      <c r="Y57" s="76"/>
      <c r="Z57" s="76"/>
      <c r="AA57" s="76"/>
      <c r="AB57" s="76">
        <v>259</v>
      </c>
      <c r="AC57" s="76">
        <v>259</v>
      </c>
      <c r="AD57" s="87">
        <v>259</v>
      </c>
      <c r="AE57" s="76"/>
      <c r="AF57" s="76"/>
      <c r="AG57" s="91">
        <v>259</v>
      </c>
      <c r="AH57" s="78">
        <f t="shared" si="1"/>
        <v>1</v>
      </c>
    </row>
    <row r="58" spans="1:34" ht="15" customHeight="1" x14ac:dyDescent="0.3">
      <c r="A58" s="23" t="s">
        <v>112</v>
      </c>
      <c r="B58" s="23" t="e">
        <f>VLOOKUP(A58,SITES!C:D,2,FALSE)</f>
        <v>#N/A</v>
      </c>
      <c r="C58" s="69" t="s">
        <v>794</v>
      </c>
      <c r="D58" s="24" t="s">
        <v>177</v>
      </c>
      <c r="E58" s="24" t="s">
        <v>210</v>
      </c>
      <c r="F58" s="24" t="e">
        <f>VLOOKUP(A58, SITES!C:O, 16, FALSE)</f>
        <v>#N/A</v>
      </c>
      <c r="G58" s="24" t="s">
        <v>237</v>
      </c>
      <c r="H58" s="24"/>
      <c r="I58" s="24"/>
      <c r="J58" s="25" t="s">
        <v>251</v>
      </c>
      <c r="K58" s="25"/>
      <c r="L58" s="25"/>
      <c r="M58" s="26"/>
      <c r="N58" s="71">
        <v>6</v>
      </c>
      <c r="O58" s="28">
        <v>41641</v>
      </c>
      <c r="P58" s="26"/>
      <c r="Q58" s="26"/>
      <c r="R58" s="29"/>
      <c r="S58" s="57"/>
      <c r="T58" s="64" t="s">
        <v>125</v>
      </c>
      <c r="U58" s="30">
        <v>23</v>
      </c>
      <c r="V58" s="76"/>
      <c r="W58" s="76"/>
      <c r="X58" s="76"/>
      <c r="Y58" s="76"/>
      <c r="Z58" s="76"/>
      <c r="AA58" s="76"/>
      <c r="AB58" s="76"/>
      <c r="AC58" s="76">
        <v>23</v>
      </c>
      <c r="AD58" s="87">
        <v>6</v>
      </c>
      <c r="AE58" s="76"/>
      <c r="AF58" s="76"/>
      <c r="AG58" s="79"/>
      <c r="AH58" s="78">
        <f t="shared" si="1"/>
        <v>0.2608695652173913</v>
      </c>
    </row>
    <row r="59" spans="1:34" ht="15" customHeight="1" x14ac:dyDescent="0.3">
      <c r="A59" s="31" t="s">
        <v>28</v>
      </c>
      <c r="B59" s="23" t="str">
        <f>VLOOKUP(A59,SITES!C:D,2,FALSE)</f>
        <v>Mission St Charles Lwanga</v>
      </c>
      <c r="C59" s="69" t="s">
        <v>794</v>
      </c>
      <c r="D59" s="24" t="s">
        <v>177</v>
      </c>
      <c r="E59" s="24">
        <v>1</v>
      </c>
      <c r="F59" s="24" t="e">
        <f>VLOOKUP(A59, SITES!C:O, 16, FALSE)</f>
        <v>#REF!</v>
      </c>
      <c r="G59" s="24"/>
      <c r="H59" s="24"/>
      <c r="I59" s="24"/>
      <c r="J59" s="25" t="s">
        <v>254</v>
      </c>
      <c r="K59" s="25"/>
      <c r="L59" s="25"/>
      <c r="M59" s="26"/>
      <c r="N59" s="70">
        <v>44</v>
      </c>
      <c r="O59" s="28">
        <v>41642</v>
      </c>
      <c r="P59" s="26"/>
      <c r="Q59" s="26"/>
      <c r="R59" s="29">
        <v>11083</v>
      </c>
      <c r="S59" s="57">
        <v>12000</v>
      </c>
      <c r="T59" s="64" t="s">
        <v>125</v>
      </c>
      <c r="U59" s="30">
        <v>3000</v>
      </c>
      <c r="V59" s="76">
        <v>3000</v>
      </c>
      <c r="W59" s="76"/>
      <c r="X59" s="76"/>
      <c r="Y59" s="76">
        <v>0</v>
      </c>
      <c r="Z59" s="76"/>
      <c r="AA59" s="76"/>
      <c r="AB59" s="76"/>
      <c r="AC59" s="76"/>
      <c r="AD59" s="76">
        <v>0</v>
      </c>
      <c r="AE59" s="87">
        <v>44</v>
      </c>
      <c r="AF59" s="76"/>
      <c r="AG59" s="79"/>
      <c r="AH59" s="78">
        <f t="shared" si="1"/>
        <v>1.4666666666666666E-2</v>
      </c>
    </row>
    <row r="60" spans="1:34" ht="15" customHeight="1" x14ac:dyDescent="0.3">
      <c r="A60" s="31" t="s">
        <v>53</v>
      </c>
      <c r="B60" s="23" t="e">
        <f>VLOOKUP(A60,SITES!C:D,2,FALSE)</f>
        <v>#N/A</v>
      </c>
      <c r="C60" s="69" t="s">
        <v>794</v>
      </c>
      <c r="D60" s="24" t="s">
        <v>177</v>
      </c>
      <c r="E60" s="24" t="s">
        <v>200</v>
      </c>
      <c r="F60" s="24" t="e">
        <f>VLOOKUP(A60, SITES!C:O, 16, FALSE)</f>
        <v>#N/A</v>
      </c>
      <c r="G60" s="24" t="s">
        <v>235</v>
      </c>
      <c r="H60" s="24"/>
      <c r="I60" s="24"/>
      <c r="J60" s="25" t="s">
        <v>256</v>
      </c>
      <c r="K60" s="25" t="s">
        <v>255</v>
      </c>
      <c r="L60" s="25"/>
      <c r="M60" s="26"/>
      <c r="N60" s="70">
        <v>16000</v>
      </c>
      <c r="O60" s="28">
        <v>41641</v>
      </c>
      <c r="P60" s="26"/>
      <c r="Q60" s="26"/>
      <c r="R60" s="29">
        <v>11171</v>
      </c>
      <c r="S60" s="57">
        <v>11171</v>
      </c>
      <c r="T60" s="64" t="s">
        <v>128</v>
      </c>
      <c r="U60" s="30">
        <v>10102</v>
      </c>
      <c r="V60" s="76">
        <v>10102</v>
      </c>
      <c r="W60" s="76">
        <v>16205</v>
      </c>
      <c r="X60" s="76">
        <v>20000</v>
      </c>
      <c r="Y60" s="76"/>
      <c r="Z60" s="76">
        <v>20000</v>
      </c>
      <c r="AA60" s="76">
        <v>20000</v>
      </c>
      <c r="AB60" s="76">
        <v>20000</v>
      </c>
      <c r="AC60" s="76">
        <v>20000</v>
      </c>
      <c r="AD60" s="87">
        <v>16000</v>
      </c>
      <c r="AE60" s="76"/>
      <c r="AF60" s="76"/>
      <c r="AG60" s="91">
        <v>9000</v>
      </c>
      <c r="AH60" s="78">
        <f t="shared" si="1"/>
        <v>1.5838447832112452</v>
      </c>
    </row>
    <row r="61" spans="1:34" ht="15" customHeight="1" x14ac:dyDescent="0.3">
      <c r="A61" s="73" t="s">
        <v>796</v>
      </c>
      <c r="B61" s="23" t="e">
        <f>VLOOKUP(A61,SITES!C:D,2,FALSE)</f>
        <v>#N/A</v>
      </c>
      <c r="C61" s="69" t="s">
        <v>794</v>
      </c>
      <c r="D61" s="24" t="s">
        <v>177</v>
      </c>
      <c r="E61" s="24" t="s">
        <v>205</v>
      </c>
      <c r="F61" s="24" t="e">
        <f>VLOOKUP(A61, SITES!C:O, 16, FALSE)</f>
        <v>#N/A</v>
      </c>
      <c r="G61" s="84" t="s">
        <v>798</v>
      </c>
      <c r="H61" s="85"/>
      <c r="I61" s="85" t="s">
        <v>799</v>
      </c>
      <c r="J61" s="25" t="s">
        <v>272</v>
      </c>
      <c r="K61" s="25"/>
      <c r="L61" s="25"/>
      <c r="M61" s="26"/>
      <c r="N61" s="71">
        <v>2225</v>
      </c>
      <c r="O61" s="28">
        <v>41642</v>
      </c>
      <c r="P61" s="26"/>
      <c r="Q61" s="26"/>
      <c r="R61" s="29">
        <v>7000</v>
      </c>
      <c r="S61" s="57">
        <v>7000</v>
      </c>
      <c r="T61" s="64" t="s">
        <v>126</v>
      </c>
      <c r="U61" s="30">
        <v>2800</v>
      </c>
      <c r="V61" s="76"/>
      <c r="W61" s="76"/>
      <c r="X61" s="76">
        <v>2800</v>
      </c>
      <c r="Y61" s="76"/>
      <c r="Z61" s="76">
        <v>1700</v>
      </c>
      <c r="AA61" s="76"/>
      <c r="AB61" s="76">
        <v>1888</v>
      </c>
      <c r="AC61" s="76">
        <v>1888</v>
      </c>
      <c r="AD61" s="76">
        <v>1888</v>
      </c>
      <c r="AE61" s="87">
        <v>2225</v>
      </c>
      <c r="AF61" s="76"/>
      <c r="AG61" s="79"/>
      <c r="AH61" s="78">
        <f t="shared" si="1"/>
        <v>0.7946428571428571</v>
      </c>
    </row>
    <row r="62" spans="1:34" ht="15" customHeight="1" x14ac:dyDescent="0.3">
      <c r="A62" s="72" t="s">
        <v>800</v>
      </c>
      <c r="B62" s="23" t="e">
        <f>VLOOKUP(A62,SITES!C:D,2,FALSE)</f>
        <v>#N/A</v>
      </c>
      <c r="C62" s="69" t="s">
        <v>794</v>
      </c>
      <c r="D62" s="24"/>
      <c r="E62" s="24"/>
      <c r="F62" s="24" t="e">
        <f>VLOOKUP(A62, SITES!C:O, 16, FALSE)</f>
        <v>#N/A</v>
      </c>
      <c r="G62" s="24"/>
      <c r="H62" s="24"/>
      <c r="I62" s="24"/>
      <c r="J62" s="25"/>
      <c r="K62" s="25"/>
      <c r="L62" s="25"/>
      <c r="M62" s="26"/>
      <c r="N62" s="27" t="s">
        <v>182</v>
      </c>
      <c r="O62" s="28"/>
      <c r="P62" s="26"/>
      <c r="Q62" s="26"/>
      <c r="R62" s="41"/>
      <c r="S62" s="61"/>
      <c r="T62" s="67" t="s">
        <v>130</v>
      </c>
      <c r="U62" s="68" t="s">
        <v>182</v>
      </c>
      <c r="V62" s="5"/>
      <c r="W62" s="5"/>
      <c r="X62" s="5"/>
      <c r="Y62" s="5"/>
      <c r="Z62" s="5"/>
      <c r="AA62" s="5"/>
      <c r="AB62" s="5"/>
      <c r="AC62" s="5"/>
      <c r="AD62" s="5"/>
      <c r="AE62" s="5"/>
      <c r="AF62" s="5"/>
      <c r="AG62" s="93">
        <v>104</v>
      </c>
      <c r="AH62" s="78" t="e">
        <f t="shared" si="1"/>
        <v>#VALUE!</v>
      </c>
    </row>
    <row r="63" spans="1:34" ht="15" customHeight="1" x14ac:dyDescent="0.3">
      <c r="A63" s="31" t="s">
        <v>89</v>
      </c>
      <c r="B63" s="23" t="e">
        <f>VLOOKUP(A63,SITES!C:D,2,FALSE)</f>
        <v>#N/A</v>
      </c>
      <c r="C63" s="69" t="s">
        <v>794</v>
      </c>
      <c r="D63" s="24"/>
      <c r="E63" s="24"/>
      <c r="F63" s="24" t="e">
        <f>VLOOKUP(A63, SITES!C:O, 16, FALSE)</f>
        <v>#N/A</v>
      </c>
      <c r="G63" s="24"/>
      <c r="H63" s="24"/>
      <c r="I63" s="24"/>
      <c r="J63" s="25"/>
      <c r="K63" s="25"/>
      <c r="L63" s="25"/>
      <c r="M63" s="26"/>
      <c r="N63" s="70">
        <f>AF63</f>
        <v>155</v>
      </c>
      <c r="O63" s="28">
        <v>41643</v>
      </c>
      <c r="P63" s="26"/>
      <c r="Q63" s="26"/>
      <c r="R63" s="29">
        <v>2357</v>
      </c>
      <c r="S63" s="57">
        <v>2357</v>
      </c>
      <c r="T63" s="64" t="s">
        <v>125</v>
      </c>
      <c r="U63" s="30">
        <v>155</v>
      </c>
      <c r="V63" s="76"/>
      <c r="W63" s="76"/>
      <c r="X63" s="76"/>
      <c r="Y63" s="76"/>
      <c r="Z63" s="76"/>
      <c r="AA63" s="76"/>
      <c r="AB63" s="76"/>
      <c r="AC63" s="76"/>
      <c r="AD63" s="76"/>
      <c r="AE63" s="76"/>
      <c r="AF63" s="76">
        <v>155</v>
      </c>
      <c r="AG63" s="91">
        <v>180</v>
      </c>
      <c r="AH63" s="78">
        <f t="shared" si="1"/>
        <v>1</v>
      </c>
    </row>
    <row r="64" spans="1:34" ht="15" customHeight="1" x14ac:dyDescent="0.3">
      <c r="A64" s="31" t="s">
        <v>59</v>
      </c>
      <c r="B64" s="23" t="e">
        <f>VLOOKUP(A64,SITES!C:D,2,FALSE)</f>
        <v>#N/A</v>
      </c>
      <c r="C64" s="69" t="s">
        <v>802</v>
      </c>
      <c r="D64" s="24"/>
      <c r="E64" s="24"/>
      <c r="F64" s="24" t="e">
        <f>VLOOKUP(A64, SITES!C:O, 16, FALSE)</f>
        <v>#N/A</v>
      </c>
      <c r="G64" s="24"/>
      <c r="H64" s="24"/>
      <c r="I64" s="24"/>
      <c r="J64" s="25"/>
      <c r="K64" s="25"/>
      <c r="L64" s="25"/>
      <c r="M64" s="26"/>
      <c r="N64" s="27" t="s">
        <v>334</v>
      </c>
      <c r="O64" s="28"/>
      <c r="P64" s="26"/>
      <c r="Q64" s="26"/>
      <c r="R64" s="29">
        <v>8000</v>
      </c>
      <c r="S64" s="57">
        <v>3000</v>
      </c>
      <c r="T64" s="64" t="s">
        <v>130</v>
      </c>
      <c r="U64" s="30">
        <v>32500</v>
      </c>
      <c r="V64" s="76">
        <v>32500</v>
      </c>
      <c r="W64" s="76"/>
      <c r="X64" s="76"/>
      <c r="Y64" s="76"/>
      <c r="Z64" s="76"/>
      <c r="AA64" s="76"/>
      <c r="AB64" s="76"/>
      <c r="AC64" s="76"/>
      <c r="AD64" s="76"/>
      <c r="AE64" s="76"/>
      <c r="AF64" s="76"/>
      <c r="AG64" s="91">
        <v>22000</v>
      </c>
      <c r="AH64" s="78" t="e">
        <f t="shared" si="1"/>
        <v>#VALUE!</v>
      </c>
    </row>
    <row r="65" spans="1:34" ht="15" customHeight="1" x14ac:dyDescent="0.3">
      <c r="A65" s="31" t="s">
        <v>40</v>
      </c>
      <c r="B65" s="23" t="str">
        <f>VLOOKUP(A65,SITES!C:D,2,FALSE)</f>
        <v>Quartier Votongbo2</v>
      </c>
      <c r="C65" s="69" t="s">
        <v>793</v>
      </c>
      <c r="D65" s="24"/>
      <c r="E65" s="24"/>
      <c r="F65" s="24" t="e">
        <f>VLOOKUP(A65, SITES!C:O, 16, FALSE)</f>
        <v>#REF!</v>
      </c>
      <c r="G65" s="24"/>
      <c r="H65" s="24"/>
      <c r="I65" s="24"/>
      <c r="J65" s="25"/>
      <c r="K65" s="25"/>
      <c r="L65" s="25"/>
      <c r="M65" s="26"/>
      <c r="N65" s="70">
        <v>0</v>
      </c>
      <c r="O65" s="28">
        <v>41641</v>
      </c>
      <c r="P65" s="26"/>
      <c r="Q65" s="26"/>
      <c r="R65" s="34"/>
      <c r="S65" s="59"/>
      <c r="T65" s="64" t="s">
        <v>126</v>
      </c>
      <c r="U65" s="30">
        <v>4808</v>
      </c>
      <c r="V65" s="76">
        <v>4808</v>
      </c>
      <c r="W65" s="76"/>
      <c r="X65" s="76"/>
      <c r="Y65" s="76"/>
      <c r="Z65" s="76"/>
      <c r="AA65" s="76"/>
      <c r="AB65" s="76"/>
      <c r="AC65" s="76"/>
      <c r="AD65" s="76">
        <v>0</v>
      </c>
      <c r="AE65" s="87">
        <v>0</v>
      </c>
      <c r="AF65" s="79"/>
      <c r="AG65" s="79"/>
      <c r="AH65" s="78">
        <f t="shared" si="1"/>
        <v>0</v>
      </c>
    </row>
    <row r="66" spans="1:34" ht="15" customHeight="1" x14ac:dyDescent="0.3">
      <c r="A66" s="31" t="s">
        <v>5</v>
      </c>
      <c r="B66" s="23" t="str">
        <f>VLOOKUP(A66,SITES!C:D,2,FALSE)</f>
        <v>Saint Antoine de Padoue</v>
      </c>
      <c r="C66" s="69" t="s">
        <v>794</v>
      </c>
      <c r="D66" s="24" t="s">
        <v>193</v>
      </c>
      <c r="E66" s="24" t="s">
        <v>203</v>
      </c>
      <c r="F66" s="24" t="e">
        <f>VLOOKUP(A66, SITES!C:O, 16, FALSE)</f>
        <v>#REF!</v>
      </c>
      <c r="G66" s="24" t="s">
        <v>257</v>
      </c>
      <c r="H66" s="24"/>
      <c r="I66" s="24"/>
      <c r="J66" s="25" t="s">
        <v>234</v>
      </c>
      <c r="K66" s="25"/>
      <c r="L66" s="25"/>
      <c r="M66" s="26"/>
      <c r="N66" s="70">
        <v>462</v>
      </c>
      <c r="O66" s="28">
        <v>41641</v>
      </c>
      <c r="P66" s="26"/>
      <c r="Q66" s="26"/>
      <c r="R66" s="34"/>
      <c r="S66" s="59"/>
      <c r="T66" s="64" t="s">
        <v>125</v>
      </c>
      <c r="U66" s="30">
        <v>90</v>
      </c>
      <c r="V66" s="76">
        <v>90</v>
      </c>
      <c r="W66" s="76"/>
      <c r="X66" s="76"/>
      <c r="Y66" s="76">
        <v>695</v>
      </c>
      <c r="Z66" s="76">
        <v>695</v>
      </c>
      <c r="AA66" s="76"/>
      <c r="AB66" s="76">
        <v>347</v>
      </c>
      <c r="AC66" s="76">
        <v>462</v>
      </c>
      <c r="AD66" s="87">
        <v>462</v>
      </c>
      <c r="AE66" s="76"/>
      <c r="AF66" s="76"/>
      <c r="AG66" s="79"/>
      <c r="AH66" s="78">
        <f t="shared" si="1"/>
        <v>5.1333333333333337</v>
      </c>
    </row>
    <row r="67" spans="1:34" ht="15" customHeight="1" x14ac:dyDescent="0.3">
      <c r="A67" s="31" t="s">
        <v>30</v>
      </c>
      <c r="B67" s="23" t="e">
        <f>VLOOKUP(A67,SITES!C:D,2,FALSE)</f>
        <v>#N/A</v>
      </c>
      <c r="C67" s="69" t="s">
        <v>794</v>
      </c>
      <c r="D67" s="24" t="s">
        <v>177</v>
      </c>
      <c r="E67" s="24" t="s">
        <v>204</v>
      </c>
      <c r="F67" s="24" t="e">
        <f>VLOOKUP(A67, SITES!C:O, 16, FALSE)</f>
        <v>#N/A</v>
      </c>
      <c r="G67" s="24" t="s">
        <v>258</v>
      </c>
      <c r="H67" s="24"/>
      <c r="I67" s="24"/>
      <c r="J67" s="25" t="s">
        <v>259</v>
      </c>
      <c r="K67" s="25"/>
      <c r="L67" s="25"/>
      <c r="M67" s="26"/>
      <c r="N67" s="70">
        <v>21000</v>
      </c>
      <c r="O67" s="28">
        <v>41642</v>
      </c>
      <c r="P67" s="26"/>
      <c r="Q67" s="26"/>
      <c r="R67" s="29">
        <v>12750</v>
      </c>
      <c r="S67" s="57">
        <v>12750</v>
      </c>
      <c r="T67" s="64" t="s">
        <v>129</v>
      </c>
      <c r="U67" s="30">
        <v>3000</v>
      </c>
      <c r="V67" s="76">
        <v>3000</v>
      </c>
      <c r="W67" s="76"/>
      <c r="X67" s="76"/>
      <c r="Y67" s="76">
        <v>20000</v>
      </c>
      <c r="Z67" s="76">
        <v>20000</v>
      </c>
      <c r="AA67" s="76">
        <v>20000</v>
      </c>
      <c r="AB67" s="76">
        <v>20000</v>
      </c>
      <c r="AC67" s="76">
        <v>20000</v>
      </c>
      <c r="AD67" s="76">
        <v>20000</v>
      </c>
      <c r="AE67" s="87">
        <v>21000</v>
      </c>
      <c r="AF67" s="76"/>
      <c r="AG67" s="91">
        <v>21000</v>
      </c>
      <c r="AH67" s="78">
        <f t="shared" si="1"/>
        <v>7</v>
      </c>
    </row>
    <row r="68" spans="1:34" ht="15" customHeight="1" x14ac:dyDescent="0.3">
      <c r="A68" s="31" t="s">
        <v>11</v>
      </c>
      <c r="B68" s="23" t="e">
        <f>VLOOKUP(A68,SITES!C:D,2,FALSE)</f>
        <v>#N/A</v>
      </c>
      <c r="C68" s="69" t="s">
        <v>794</v>
      </c>
      <c r="D68" s="24" t="s">
        <v>177</v>
      </c>
      <c r="E68" s="24" t="s">
        <v>205</v>
      </c>
      <c r="F68" s="24" t="e">
        <f>VLOOKUP(A68, SITES!C:O, 16, FALSE)</f>
        <v>#N/A</v>
      </c>
      <c r="G68" s="24" t="s">
        <v>302</v>
      </c>
      <c r="H68" s="24" t="s">
        <v>303</v>
      </c>
      <c r="I68" s="24"/>
      <c r="J68" s="25" t="s">
        <v>262</v>
      </c>
      <c r="K68" s="25"/>
      <c r="L68" s="25"/>
      <c r="M68" s="26"/>
      <c r="N68" s="70">
        <v>950</v>
      </c>
      <c r="O68" s="28">
        <v>41642</v>
      </c>
      <c r="P68" s="26"/>
      <c r="Q68" s="26"/>
      <c r="R68" s="29">
        <v>340</v>
      </c>
      <c r="S68" s="57">
        <v>340</v>
      </c>
      <c r="T68" s="64" t="s">
        <v>125</v>
      </c>
      <c r="U68" s="30">
        <v>340</v>
      </c>
      <c r="V68" s="76">
        <v>340</v>
      </c>
      <c r="W68" s="76">
        <v>3711</v>
      </c>
      <c r="X68" s="76"/>
      <c r="Y68" s="76">
        <v>445</v>
      </c>
      <c r="Z68" s="76">
        <v>3711</v>
      </c>
      <c r="AA68" s="76">
        <v>3711</v>
      </c>
      <c r="AB68" s="76">
        <v>3711</v>
      </c>
      <c r="AC68" s="76">
        <v>3711</v>
      </c>
      <c r="AD68" s="76">
        <v>3711</v>
      </c>
      <c r="AE68" s="87">
        <v>950</v>
      </c>
      <c r="AF68" s="76"/>
      <c r="AG68" s="91">
        <v>980</v>
      </c>
      <c r="AH68" s="78">
        <f t="shared" si="1"/>
        <v>2.7941176470588234</v>
      </c>
    </row>
    <row r="69" spans="1:34" ht="15" customHeight="1" x14ac:dyDescent="0.3">
      <c r="A69" s="31" t="s">
        <v>67</v>
      </c>
      <c r="B69" s="23" t="e">
        <f>VLOOKUP(A69,SITES!C:D,2,FALSE)</f>
        <v>#N/A</v>
      </c>
      <c r="C69" s="69" t="s">
        <v>794</v>
      </c>
      <c r="D69" s="24"/>
      <c r="E69" s="24"/>
      <c r="F69" s="24" t="e">
        <f>VLOOKUP(A69, SITES!C:O, 16, FALSE)</f>
        <v>#N/A</v>
      </c>
      <c r="G69" s="24"/>
      <c r="H69" s="24"/>
      <c r="I69" s="24"/>
      <c r="J69" s="25"/>
      <c r="K69" s="25"/>
      <c r="L69" s="25"/>
      <c r="M69" s="26"/>
      <c r="N69" s="27" t="s">
        <v>182</v>
      </c>
      <c r="O69" s="28"/>
      <c r="P69" s="26"/>
      <c r="Q69" s="26"/>
      <c r="R69" s="34"/>
      <c r="S69" s="59"/>
      <c r="T69" s="64" t="s">
        <v>130</v>
      </c>
      <c r="U69" s="30" t="s">
        <v>182</v>
      </c>
      <c r="V69" s="76"/>
      <c r="W69" s="76"/>
      <c r="X69" s="76"/>
      <c r="Y69" s="76"/>
      <c r="Z69" s="76"/>
      <c r="AA69" s="76"/>
      <c r="AB69" s="76"/>
      <c r="AC69" s="76"/>
      <c r="AD69" s="76"/>
      <c r="AE69" s="76"/>
      <c r="AF69" s="76"/>
      <c r="AG69" s="79"/>
      <c r="AH69" s="78" t="e">
        <f t="shared" si="1"/>
        <v>#VALUE!</v>
      </c>
    </row>
    <row r="70" spans="1:34" ht="15" customHeight="1" x14ac:dyDescent="0.3">
      <c r="A70" s="72" t="s">
        <v>797</v>
      </c>
      <c r="B70" s="23" t="e">
        <f>VLOOKUP(A70,SITES!C:D,2,FALSE)</f>
        <v>#N/A</v>
      </c>
      <c r="C70" s="69" t="s">
        <v>794</v>
      </c>
      <c r="D70" s="24" t="s">
        <v>177</v>
      </c>
      <c r="E70" s="95" t="s">
        <v>203</v>
      </c>
      <c r="F70" s="24" t="e">
        <f>VLOOKUP(A70, SITES!C:O, 16, FALSE)</f>
        <v>#N/A</v>
      </c>
      <c r="G70" s="24" t="s">
        <v>239</v>
      </c>
      <c r="H70" s="24"/>
      <c r="I70" s="24"/>
      <c r="J70" s="25" t="s">
        <v>305</v>
      </c>
      <c r="K70" s="25"/>
      <c r="L70" s="25"/>
      <c r="M70" s="26"/>
      <c r="N70" s="70">
        <v>615</v>
      </c>
      <c r="O70" s="28">
        <v>41642</v>
      </c>
      <c r="P70" s="26"/>
      <c r="Q70" s="26"/>
      <c r="R70" s="41"/>
      <c r="S70" s="61"/>
      <c r="T70" s="64" t="s">
        <v>125</v>
      </c>
      <c r="U70" s="30">
        <v>500</v>
      </c>
      <c r="V70" s="76"/>
      <c r="W70" s="76"/>
      <c r="X70" s="76"/>
      <c r="Y70" s="76"/>
      <c r="Z70" s="76"/>
      <c r="AA70" s="76"/>
      <c r="AB70" s="76"/>
      <c r="AC70" s="76">
        <v>500</v>
      </c>
      <c r="AD70" s="76">
        <v>604</v>
      </c>
      <c r="AE70" s="87">
        <v>615</v>
      </c>
      <c r="AF70" s="76"/>
      <c r="AG70" s="79"/>
      <c r="AH70" s="78">
        <f t="shared" si="1"/>
        <v>1.23</v>
      </c>
    </row>
    <row r="71" spans="1:34" ht="15" customHeight="1" x14ac:dyDescent="0.3">
      <c r="A71" s="31" t="s">
        <v>100</v>
      </c>
      <c r="B71" s="23" t="e">
        <f>VLOOKUP(A71,SITES!C:D,2,FALSE)</f>
        <v>#N/A</v>
      </c>
      <c r="C71" s="69" t="s">
        <v>794</v>
      </c>
      <c r="D71" s="24"/>
      <c r="E71" s="24"/>
      <c r="F71" s="24" t="e">
        <f>VLOOKUP(A71, SITES!C:O, 16, FALSE)</f>
        <v>#N/A</v>
      </c>
      <c r="G71" s="24"/>
      <c r="H71" s="24"/>
      <c r="I71" s="24"/>
      <c r="J71" s="25"/>
      <c r="K71" s="25"/>
      <c r="L71" s="25"/>
      <c r="M71" s="26"/>
      <c r="N71" s="71">
        <v>5000</v>
      </c>
      <c r="O71" s="28">
        <v>41641</v>
      </c>
      <c r="P71" s="26"/>
      <c r="Q71" s="26"/>
      <c r="R71" s="29"/>
      <c r="S71" s="57"/>
      <c r="T71" s="64" t="s">
        <v>127</v>
      </c>
      <c r="U71" s="30">
        <v>5000</v>
      </c>
      <c r="V71" s="76"/>
      <c r="W71" s="76"/>
      <c r="X71" s="76"/>
      <c r="Y71" s="76"/>
      <c r="Z71" s="76">
        <v>5000</v>
      </c>
      <c r="AA71" s="76">
        <v>5000</v>
      </c>
      <c r="AB71" s="76">
        <v>5000</v>
      </c>
      <c r="AC71" s="76">
        <v>5000</v>
      </c>
      <c r="AD71" s="87">
        <v>5000</v>
      </c>
      <c r="AE71" s="76"/>
      <c r="AF71" s="76"/>
      <c r="AG71" s="79"/>
      <c r="AH71" s="78">
        <f t="shared" si="1"/>
        <v>1</v>
      </c>
    </row>
    <row r="72" spans="1:34" ht="15" customHeight="1" x14ac:dyDescent="0.3">
      <c r="A72" s="31" t="s">
        <v>109</v>
      </c>
      <c r="B72" s="23" t="e">
        <f>VLOOKUP(A72,SITES!C:D,2,FALSE)</f>
        <v>#N/A</v>
      </c>
      <c r="C72" s="69" t="s">
        <v>794</v>
      </c>
      <c r="D72" s="24" t="s">
        <v>177</v>
      </c>
      <c r="E72" s="24" t="s">
        <v>215</v>
      </c>
      <c r="F72" s="24" t="e">
        <f>VLOOKUP(A72, SITES!C:O, 16, FALSE)</f>
        <v>#N/A</v>
      </c>
      <c r="G72" s="75" t="s">
        <v>245</v>
      </c>
      <c r="H72" s="75"/>
      <c r="I72" s="75"/>
      <c r="J72" s="25" t="s">
        <v>286</v>
      </c>
      <c r="K72" s="25" t="s">
        <v>285</v>
      </c>
      <c r="L72" s="25"/>
      <c r="M72" s="26"/>
      <c r="N72" s="71">
        <v>227</v>
      </c>
      <c r="O72" s="28">
        <v>41642</v>
      </c>
      <c r="P72" s="26"/>
      <c r="Q72" s="26"/>
      <c r="R72" s="29"/>
      <c r="S72" s="57"/>
      <c r="T72" s="64" t="s">
        <v>125</v>
      </c>
      <c r="U72" s="30">
        <v>200</v>
      </c>
      <c r="V72" s="76"/>
      <c r="W72" s="76"/>
      <c r="X72" s="76"/>
      <c r="Y72" s="76"/>
      <c r="Z72" s="76"/>
      <c r="AA72" s="76"/>
      <c r="AB72" s="76">
        <v>200</v>
      </c>
      <c r="AC72" s="76">
        <v>0</v>
      </c>
      <c r="AD72" s="76"/>
      <c r="AE72" s="87">
        <v>227</v>
      </c>
      <c r="AF72" s="76"/>
      <c r="AG72" s="76"/>
      <c r="AH72" s="78">
        <f t="shared" si="1"/>
        <v>1.135</v>
      </c>
    </row>
    <row r="73" spans="1:34" ht="15" customHeight="1" x14ac:dyDescent="0.3">
      <c r="A73" s="23" t="s">
        <v>54</v>
      </c>
      <c r="B73" s="23" t="str">
        <f>VLOOKUP(A73,SITES!C:D,2,FALSE)</f>
        <v xml:space="preserve">St Joseph de Mukassa </v>
      </c>
      <c r="C73" s="69" t="s">
        <v>794</v>
      </c>
      <c r="D73" s="24" t="s">
        <v>193</v>
      </c>
      <c r="E73" s="24" t="s">
        <v>200</v>
      </c>
      <c r="F73" s="24" t="e">
        <f>VLOOKUP(A73, SITES!C:O, 16, FALSE)</f>
        <v>#REF!</v>
      </c>
      <c r="G73" s="24" t="s">
        <v>260</v>
      </c>
      <c r="H73" s="24"/>
      <c r="I73" s="24"/>
      <c r="J73" s="25" t="s">
        <v>251</v>
      </c>
      <c r="K73" s="25"/>
      <c r="L73" s="25"/>
      <c r="M73" s="26"/>
      <c r="N73" s="70">
        <v>8133</v>
      </c>
      <c r="O73" s="28">
        <v>41641</v>
      </c>
      <c r="P73" s="26"/>
      <c r="Q73" s="26"/>
      <c r="R73" s="29">
        <v>8305</v>
      </c>
      <c r="S73" s="57">
        <v>8305</v>
      </c>
      <c r="T73" s="64" t="s">
        <v>127</v>
      </c>
      <c r="U73" s="30">
        <v>12057</v>
      </c>
      <c r="V73" s="76">
        <v>12057</v>
      </c>
      <c r="W73" s="76">
        <v>25500</v>
      </c>
      <c r="X73" s="76"/>
      <c r="Y73" s="76"/>
      <c r="Z73" s="76">
        <v>25500</v>
      </c>
      <c r="AA73" s="76">
        <v>25500</v>
      </c>
      <c r="AB73" s="76">
        <v>25500</v>
      </c>
      <c r="AC73" s="76">
        <v>8133</v>
      </c>
      <c r="AD73" s="87">
        <v>8133</v>
      </c>
      <c r="AE73" s="76"/>
      <c r="AF73" s="79"/>
      <c r="AG73" s="79"/>
      <c r="AH73" s="78">
        <f t="shared" si="1"/>
        <v>0.67454590694202543</v>
      </c>
    </row>
    <row r="74" spans="1:34" ht="15" customHeight="1" x14ac:dyDescent="0.3">
      <c r="A74" s="31" t="s">
        <v>7</v>
      </c>
      <c r="B74" s="23" t="e">
        <f>VLOOKUP(A74,SITES!C:D,2,FALSE)</f>
        <v>#N/A</v>
      </c>
      <c r="C74" s="69" t="s">
        <v>793</v>
      </c>
      <c r="D74" s="24"/>
      <c r="E74" s="24"/>
      <c r="F74" s="24" t="e">
        <f>VLOOKUP(A74, SITES!C:O, 16, FALSE)</f>
        <v>#N/A</v>
      </c>
      <c r="G74" s="24" t="s">
        <v>182</v>
      </c>
      <c r="H74" s="24"/>
      <c r="I74" s="24"/>
      <c r="J74" s="25"/>
      <c r="K74" s="25"/>
      <c r="L74" s="25"/>
      <c r="M74" s="26"/>
      <c r="N74" s="70">
        <v>0</v>
      </c>
      <c r="O74" s="28">
        <v>41641</v>
      </c>
      <c r="P74" s="26"/>
      <c r="Q74" s="26"/>
      <c r="R74" s="34">
        <v>92</v>
      </c>
      <c r="S74" s="59">
        <v>92</v>
      </c>
      <c r="T74" s="64" t="s">
        <v>125</v>
      </c>
      <c r="U74" s="30">
        <v>92</v>
      </c>
      <c r="V74" s="76">
        <v>92</v>
      </c>
      <c r="W74" s="76"/>
      <c r="X74" s="76"/>
      <c r="Y74" s="76"/>
      <c r="Z74" s="76"/>
      <c r="AA74" s="76"/>
      <c r="AB74" s="76"/>
      <c r="AC74" s="76"/>
      <c r="AD74" s="87">
        <v>0</v>
      </c>
      <c r="AE74" s="76"/>
      <c r="AF74" s="81"/>
      <c r="AG74" s="79"/>
      <c r="AH74" s="78">
        <f t="shared" si="1"/>
        <v>0</v>
      </c>
    </row>
    <row r="75" spans="1:34" ht="15" customHeight="1" x14ac:dyDescent="0.3">
      <c r="A75" s="31" t="s">
        <v>34</v>
      </c>
      <c r="B75" s="23" t="e">
        <f>VLOOKUP(A75,SITES!C:D,2,FALSE)</f>
        <v>#N/A</v>
      </c>
      <c r="C75" s="69" t="s">
        <v>794</v>
      </c>
      <c r="D75" s="24" t="s">
        <v>177</v>
      </c>
      <c r="E75" s="24" t="s">
        <v>207</v>
      </c>
      <c r="F75" s="24" t="e">
        <f>VLOOKUP(A75, SITES!C:O, 16, FALSE)</f>
        <v>#N/A</v>
      </c>
      <c r="G75" s="24" t="s">
        <v>226</v>
      </c>
      <c r="H75" s="24"/>
      <c r="I75" s="24"/>
      <c r="J75" s="25" t="s">
        <v>264</v>
      </c>
      <c r="K75" s="25"/>
      <c r="L75" s="25"/>
      <c r="M75" s="26"/>
      <c r="N75" s="70">
        <f>AF75</f>
        <v>1037</v>
      </c>
      <c r="O75" s="28">
        <v>41643</v>
      </c>
      <c r="P75" s="26"/>
      <c r="Q75" s="26"/>
      <c r="R75" s="34">
        <v>16872</v>
      </c>
      <c r="S75" s="59">
        <v>16872</v>
      </c>
      <c r="T75" s="64" t="s">
        <v>126</v>
      </c>
      <c r="U75" s="30">
        <v>1609</v>
      </c>
      <c r="V75" s="76">
        <v>1609</v>
      </c>
      <c r="W75" s="76">
        <v>1900</v>
      </c>
      <c r="X75" s="76">
        <v>1900</v>
      </c>
      <c r="Y75" s="76"/>
      <c r="Z75" s="76">
        <v>3004</v>
      </c>
      <c r="AA75" s="76">
        <v>3004</v>
      </c>
      <c r="AB75" s="76">
        <v>1900</v>
      </c>
      <c r="AC75" s="76">
        <v>1369</v>
      </c>
      <c r="AD75" s="76">
        <v>1369</v>
      </c>
      <c r="AE75" s="76">
        <v>1037</v>
      </c>
      <c r="AF75" s="79">
        <v>1037</v>
      </c>
      <c r="AG75" s="91">
        <v>1037</v>
      </c>
      <c r="AH75" s="78">
        <f t="shared" si="1"/>
        <v>0.64449968924798007</v>
      </c>
    </row>
    <row r="76" spans="1:34" ht="15" customHeight="1" thickBot="1" x14ac:dyDescent="0.35">
      <c r="A76" s="31" t="s">
        <v>36</v>
      </c>
      <c r="B76" s="23" t="e">
        <f>VLOOKUP(A76,SITES!C:D,2,FALSE)</f>
        <v>#N/A</v>
      </c>
      <c r="C76" s="69" t="s">
        <v>794</v>
      </c>
      <c r="D76" s="24" t="s">
        <v>177</v>
      </c>
      <c r="E76" s="24" t="s">
        <v>209</v>
      </c>
      <c r="F76" s="24" t="e">
        <f>VLOOKUP(A76, SITES!C:O, 16, FALSE)</f>
        <v>#N/A</v>
      </c>
      <c r="G76" s="24" t="s">
        <v>267</v>
      </c>
      <c r="H76" s="24"/>
      <c r="I76" s="24"/>
      <c r="J76" s="25" t="s">
        <v>268</v>
      </c>
      <c r="K76" s="25"/>
      <c r="L76" s="25"/>
      <c r="M76" s="26"/>
      <c r="N76" s="70">
        <f>AF76</f>
        <v>3060</v>
      </c>
      <c r="O76" s="28">
        <v>41643</v>
      </c>
      <c r="P76" s="26"/>
      <c r="Q76" s="26"/>
      <c r="R76" s="34" t="s">
        <v>316</v>
      </c>
      <c r="S76" s="59"/>
      <c r="T76" s="64" t="s">
        <v>126</v>
      </c>
      <c r="U76" s="30">
        <v>3060</v>
      </c>
      <c r="V76" s="76">
        <v>3060</v>
      </c>
      <c r="W76" s="76">
        <v>3060</v>
      </c>
      <c r="X76" s="76">
        <v>3060</v>
      </c>
      <c r="Y76" s="76"/>
      <c r="Z76" s="76">
        <v>3060</v>
      </c>
      <c r="AA76" s="76">
        <v>3060</v>
      </c>
      <c r="AB76" s="76">
        <v>3060</v>
      </c>
      <c r="AC76" s="76">
        <v>3060</v>
      </c>
      <c r="AD76" s="76">
        <v>3060</v>
      </c>
      <c r="AE76" s="76"/>
      <c r="AF76" s="79">
        <v>3060</v>
      </c>
      <c r="AG76" s="91">
        <v>3060</v>
      </c>
      <c r="AH76" s="78">
        <f t="shared" si="1"/>
        <v>1</v>
      </c>
    </row>
    <row r="77" spans="1:34" ht="15" customHeight="1" thickBot="1" x14ac:dyDescent="0.35">
      <c r="A77" s="31" t="s">
        <v>51</v>
      </c>
      <c r="B77" s="23" t="e">
        <f>VLOOKUP(A77,SITES!C:D,2,FALSE)</f>
        <v>#N/A</v>
      </c>
      <c r="C77" s="69" t="s">
        <v>794</v>
      </c>
      <c r="D77" s="24" t="s">
        <v>177</v>
      </c>
      <c r="E77" s="24" t="s">
        <v>208</v>
      </c>
      <c r="F77" s="24" t="e">
        <f>VLOOKUP(A77, SITES!C:O, 16, FALSE)</f>
        <v>#N/A</v>
      </c>
      <c r="G77" s="24" t="s">
        <v>265</v>
      </c>
      <c r="H77" s="24"/>
      <c r="I77" s="24"/>
      <c r="J77" s="25" t="s">
        <v>266</v>
      </c>
      <c r="K77" s="25"/>
      <c r="L77" s="25"/>
      <c r="M77" s="26"/>
      <c r="N77" s="70">
        <v>7498</v>
      </c>
      <c r="O77" s="28">
        <v>41641</v>
      </c>
      <c r="P77" s="26"/>
      <c r="Q77" s="26"/>
      <c r="R77" s="34" t="s">
        <v>316</v>
      </c>
      <c r="S77" s="59"/>
      <c r="T77" s="64" t="s">
        <v>127</v>
      </c>
      <c r="U77" s="30">
        <v>6000</v>
      </c>
      <c r="V77" s="76">
        <v>6000</v>
      </c>
      <c r="W77" s="76">
        <v>6400</v>
      </c>
      <c r="X77" s="76">
        <v>7498</v>
      </c>
      <c r="Y77" s="76"/>
      <c r="Z77" s="76">
        <v>7498</v>
      </c>
      <c r="AA77" s="76">
        <v>7498</v>
      </c>
      <c r="AB77" s="76">
        <v>7498</v>
      </c>
      <c r="AC77" s="76">
        <v>7498</v>
      </c>
      <c r="AD77" s="87">
        <v>7498</v>
      </c>
      <c r="AE77" s="76"/>
      <c r="AF77" s="80"/>
      <c r="AG77" s="79"/>
      <c r="AH77" s="78">
        <f t="shared" si="1"/>
        <v>1.2496666666666667</v>
      </c>
    </row>
    <row r="78" spans="1:34" ht="15" customHeight="1" x14ac:dyDescent="0.3">
      <c r="A78" s="31" t="s">
        <v>94</v>
      </c>
      <c r="B78" s="23" t="str">
        <f>VLOOKUP(A78,SITES!C:D,2,FALSE)</f>
        <v>St Sauveur</v>
      </c>
      <c r="C78" s="69" t="s">
        <v>794</v>
      </c>
      <c r="D78" s="24" t="s">
        <v>177</v>
      </c>
      <c r="E78" s="24" t="s">
        <v>208</v>
      </c>
      <c r="F78" s="24" t="e">
        <f>VLOOKUP(A78, SITES!C:O, 16, FALSE)</f>
        <v>#REF!</v>
      </c>
      <c r="G78" s="24" t="s">
        <v>277</v>
      </c>
      <c r="H78" s="24"/>
      <c r="I78" s="24"/>
      <c r="J78" s="25" t="s">
        <v>279</v>
      </c>
      <c r="K78" s="25" t="s">
        <v>278</v>
      </c>
      <c r="L78" s="25"/>
      <c r="M78" s="26"/>
      <c r="N78" s="70">
        <f>AF78</f>
        <v>19280</v>
      </c>
      <c r="O78" s="28">
        <v>41643</v>
      </c>
      <c r="P78" s="26"/>
      <c r="Q78" s="26"/>
      <c r="R78" s="29"/>
      <c r="S78" s="57"/>
      <c r="T78" s="64" t="s">
        <v>128</v>
      </c>
      <c r="U78" s="30">
        <v>2500</v>
      </c>
      <c r="V78" s="76">
        <v>2500</v>
      </c>
      <c r="W78" s="76">
        <v>3500</v>
      </c>
      <c r="X78" s="76">
        <v>12132</v>
      </c>
      <c r="Y78" s="76">
        <v>17192</v>
      </c>
      <c r="Z78" s="76">
        <v>18403</v>
      </c>
      <c r="AA78" s="76"/>
      <c r="AB78" s="76">
        <v>19254</v>
      </c>
      <c r="AC78" s="76">
        <v>19254</v>
      </c>
      <c r="AD78" s="76">
        <v>19254</v>
      </c>
      <c r="AE78" s="76">
        <v>19280</v>
      </c>
      <c r="AF78" s="92">
        <v>19280</v>
      </c>
      <c r="AG78" s="79"/>
      <c r="AH78" s="78">
        <f t="shared" si="1"/>
        <v>7.7119999999999997</v>
      </c>
    </row>
    <row r="79" spans="1:34" ht="15" customHeight="1" x14ac:dyDescent="0.3">
      <c r="A79" s="31" t="s">
        <v>8</v>
      </c>
      <c r="B79" s="23" t="e">
        <f>VLOOKUP(A79,SITES!C:D,2,FALSE)</f>
        <v>#N/A</v>
      </c>
      <c r="C79" s="69" t="s">
        <v>793</v>
      </c>
      <c r="D79" s="24"/>
      <c r="E79" s="24"/>
      <c r="F79" s="24" t="e">
        <f>VLOOKUP(A79, SITES!C:O, 16, FALSE)</f>
        <v>#N/A</v>
      </c>
      <c r="G79" s="24"/>
      <c r="H79" s="24"/>
      <c r="I79" s="24"/>
      <c r="J79" s="25"/>
      <c r="K79" s="25"/>
      <c r="L79" s="25"/>
      <c r="M79" s="26"/>
      <c r="N79" s="70">
        <v>0</v>
      </c>
      <c r="O79" s="28">
        <v>41641</v>
      </c>
      <c r="P79" s="26"/>
      <c r="Q79" s="26"/>
      <c r="R79" s="34">
        <v>0</v>
      </c>
      <c r="S79" s="59"/>
      <c r="T79" s="64" t="s">
        <v>125</v>
      </c>
      <c r="U79" s="30">
        <v>200</v>
      </c>
      <c r="V79" s="76">
        <v>200</v>
      </c>
      <c r="W79" s="76"/>
      <c r="X79" s="76"/>
      <c r="Y79" s="76"/>
      <c r="Z79" s="76"/>
      <c r="AA79" s="76"/>
      <c r="AB79" s="76"/>
      <c r="AC79" s="76"/>
      <c r="AD79" s="87">
        <v>0</v>
      </c>
      <c r="AE79" s="76"/>
      <c r="AF79" s="76"/>
      <c r="AG79" s="79"/>
      <c r="AH79" s="78">
        <f t="shared" si="1"/>
        <v>0</v>
      </c>
    </row>
    <row r="80" spans="1:34" ht="15" customHeight="1" x14ac:dyDescent="0.3">
      <c r="A80" s="106" t="s">
        <v>9</v>
      </c>
      <c r="B80" s="107" t="str">
        <f>VLOOKUP(A80,SITES!C:D,2,FALSE)</f>
        <v>St. Jacques de Kpetene</v>
      </c>
      <c r="C80" s="108" t="s">
        <v>794</v>
      </c>
      <c r="D80" s="109" t="s">
        <v>177</v>
      </c>
      <c r="E80" s="109"/>
      <c r="F80" s="109" t="e">
        <f>VLOOKUP(A80, SITES!C:O, 16, FALSE)</f>
        <v>#REF!</v>
      </c>
      <c r="G80" s="109" t="s">
        <v>257</v>
      </c>
      <c r="H80" s="109"/>
      <c r="I80" s="109"/>
      <c r="J80" s="110" t="s">
        <v>261</v>
      </c>
      <c r="K80" s="110"/>
      <c r="L80" s="110"/>
      <c r="M80" s="111"/>
      <c r="N80" s="112">
        <v>3764</v>
      </c>
      <c r="O80" s="113">
        <v>41641</v>
      </c>
      <c r="P80" s="111"/>
      <c r="Q80" s="111"/>
      <c r="R80" s="114">
        <v>789</v>
      </c>
      <c r="S80" s="115">
        <v>789</v>
      </c>
      <c r="T80" s="116" t="s">
        <v>126</v>
      </c>
      <c r="U80" s="117">
        <v>798</v>
      </c>
      <c r="V80" s="118">
        <v>798</v>
      </c>
      <c r="W80" s="118"/>
      <c r="X80" s="118">
        <v>13500</v>
      </c>
      <c r="Y80" s="118"/>
      <c r="Z80" s="118">
        <v>13500</v>
      </c>
      <c r="AA80" s="118"/>
      <c r="AB80" s="118">
        <v>3764</v>
      </c>
      <c r="AC80" s="118">
        <v>3764</v>
      </c>
      <c r="AD80" s="119">
        <v>3764</v>
      </c>
      <c r="AE80" s="118"/>
      <c r="AF80" s="118"/>
      <c r="AG80" s="91">
        <v>5100</v>
      </c>
      <c r="AH80" s="120">
        <f t="shared" si="1"/>
        <v>4.7167919799498748</v>
      </c>
    </row>
    <row r="81" spans="1:34" x14ac:dyDescent="0.25">
      <c r="A81" s="31" t="s">
        <v>108</v>
      </c>
      <c r="B81" s="23" t="e">
        <f>VLOOKUP(A81,SITES!C:D,2,FALSE)</f>
        <v>#N/A</v>
      </c>
      <c r="C81" s="69" t="s">
        <v>794</v>
      </c>
      <c r="D81" s="24" t="s">
        <v>177</v>
      </c>
      <c r="E81" s="24" t="s">
        <v>203</v>
      </c>
      <c r="F81" s="24" t="e">
        <f>VLOOKUP(A81, SITES!C:O, 16, FALSE)</f>
        <v>#N/A</v>
      </c>
      <c r="G81" s="24" t="s">
        <v>257</v>
      </c>
      <c r="H81" s="24"/>
      <c r="I81" s="24"/>
      <c r="J81" s="25" t="s">
        <v>242</v>
      </c>
      <c r="K81" s="25"/>
      <c r="L81" s="25"/>
      <c r="M81" s="26"/>
      <c r="N81" s="71">
        <v>170</v>
      </c>
      <c r="O81" s="28">
        <v>41639</v>
      </c>
      <c r="P81" s="26"/>
      <c r="Q81" s="26"/>
      <c r="R81" s="29"/>
      <c r="S81" s="29"/>
      <c r="T81" s="30" t="s">
        <v>125</v>
      </c>
      <c r="U81" s="30">
        <v>170</v>
      </c>
      <c r="V81" s="121"/>
      <c r="W81" s="121"/>
      <c r="X81" s="121"/>
      <c r="Y81" s="121"/>
      <c r="Z81" s="121"/>
      <c r="AA81" s="121"/>
      <c r="AB81" s="121"/>
      <c r="AC81" s="122">
        <v>170</v>
      </c>
      <c r="AD81" s="121"/>
      <c r="AE81" s="121"/>
      <c r="AF81" s="121"/>
      <c r="AG81" s="121"/>
      <c r="AH81" s="123">
        <f t="shared" si="1"/>
        <v>1</v>
      </c>
    </row>
    <row r="82" spans="1:34" x14ac:dyDescent="0.25">
      <c r="A82" s="31" t="s">
        <v>71</v>
      </c>
      <c r="B82" s="23" t="e">
        <f>VLOOKUP(A82,SITES!C:D,2,FALSE)</f>
        <v>#N/A</v>
      </c>
      <c r="C82" s="69" t="s">
        <v>794</v>
      </c>
      <c r="D82" s="24"/>
      <c r="E82" s="24"/>
      <c r="F82" s="24" t="e">
        <f>VLOOKUP(A82, SITES!C:O, 16, FALSE)</f>
        <v>#N/A</v>
      </c>
      <c r="G82" s="24"/>
      <c r="H82" s="24"/>
      <c r="I82" s="24"/>
      <c r="J82" s="25"/>
      <c r="K82" s="25"/>
      <c r="L82" s="25"/>
      <c r="M82" s="26"/>
      <c r="N82" s="27">
        <v>8535</v>
      </c>
      <c r="O82" s="28">
        <v>41635</v>
      </c>
      <c r="P82" s="26"/>
      <c r="Q82" s="26"/>
      <c r="R82" s="88">
        <v>8535</v>
      </c>
      <c r="S82" s="29">
        <v>8535</v>
      </c>
      <c r="T82" s="30" t="s">
        <v>127</v>
      </c>
      <c r="U82" s="30" t="s">
        <v>182</v>
      </c>
      <c r="V82" s="121">
        <v>0</v>
      </c>
      <c r="W82" s="121"/>
      <c r="X82" s="121"/>
      <c r="Y82" s="121"/>
      <c r="Z82" s="121"/>
      <c r="AA82" s="121"/>
      <c r="AB82" s="121"/>
      <c r="AC82" s="121"/>
      <c r="AD82" s="121"/>
      <c r="AE82" s="121"/>
      <c r="AF82" s="121"/>
      <c r="AG82" s="121"/>
      <c r="AH82" s="123" t="e">
        <f t="shared" si="1"/>
        <v>#VALUE!</v>
      </c>
    </row>
    <row r="83" spans="1:34" ht="14.45" x14ac:dyDescent="0.3">
      <c r="A83" s="31" t="s">
        <v>32</v>
      </c>
      <c r="B83" s="23" t="e">
        <f>VLOOKUP(A83,SITES!C:D,2,FALSE)</f>
        <v>#N/A</v>
      </c>
      <c r="C83" s="69" t="s">
        <v>794</v>
      </c>
      <c r="D83" s="24" t="s">
        <v>180</v>
      </c>
      <c r="E83" s="24" t="s">
        <v>206</v>
      </c>
      <c r="F83" s="24" t="e">
        <f>VLOOKUP(A83, SITES!C:O, 16, FALSE)</f>
        <v>#N/A</v>
      </c>
      <c r="G83" s="24"/>
      <c r="H83" s="24"/>
      <c r="I83" s="24"/>
      <c r="J83" s="25" t="s">
        <v>263</v>
      </c>
      <c r="K83" s="25"/>
      <c r="L83" s="25"/>
      <c r="M83" s="26"/>
      <c r="N83" s="70">
        <v>3100</v>
      </c>
      <c r="O83" s="28">
        <v>41642</v>
      </c>
      <c r="P83" s="26"/>
      <c r="Q83" s="26"/>
      <c r="R83" s="29">
        <v>3009</v>
      </c>
      <c r="S83" s="29">
        <v>597</v>
      </c>
      <c r="T83" s="30" t="s">
        <v>126</v>
      </c>
      <c r="U83" s="30">
        <v>2872</v>
      </c>
      <c r="V83" s="121">
        <v>2872</v>
      </c>
      <c r="W83" s="121"/>
      <c r="X83" s="121">
        <v>3004</v>
      </c>
      <c r="Y83" s="121"/>
      <c r="Z83" s="121">
        <v>3106</v>
      </c>
      <c r="AA83" s="121">
        <v>3106</v>
      </c>
      <c r="AB83" s="121">
        <v>3106</v>
      </c>
      <c r="AC83" s="121">
        <v>3106</v>
      </c>
      <c r="AD83" s="121">
        <v>3106</v>
      </c>
      <c r="AE83" s="122">
        <v>3100</v>
      </c>
      <c r="AF83" s="121"/>
      <c r="AG83" s="124">
        <v>3100</v>
      </c>
      <c r="AH83" s="123">
        <f t="shared" si="1"/>
        <v>1.0793871866295264</v>
      </c>
    </row>
    <row r="84" spans="1:34" x14ac:dyDescent="0.25">
      <c r="A84" s="31" t="s">
        <v>73</v>
      </c>
      <c r="B84" s="23" t="e">
        <f>VLOOKUP(A84,SITES!C:D,2,FALSE)</f>
        <v>#N/A</v>
      </c>
      <c r="C84" s="69" t="s">
        <v>794</v>
      </c>
      <c r="D84" s="24"/>
      <c r="E84" s="11"/>
      <c r="F84" s="24" t="e">
        <f>VLOOKUP(A84, SITES!C:O, 16, FALSE)</f>
        <v>#N/A</v>
      </c>
      <c r="G84" s="24"/>
      <c r="H84" s="24"/>
      <c r="I84" s="24"/>
      <c r="J84" s="25"/>
      <c r="K84" s="25"/>
      <c r="L84" s="25"/>
      <c r="M84" s="26"/>
      <c r="N84" s="27">
        <v>6354</v>
      </c>
      <c r="O84" s="28">
        <v>41635</v>
      </c>
      <c r="P84" s="26"/>
      <c r="Q84" s="26"/>
      <c r="R84" s="88">
        <v>6354</v>
      </c>
      <c r="S84" s="29">
        <v>6354</v>
      </c>
      <c r="T84" s="30" t="s">
        <v>127</v>
      </c>
      <c r="U84" s="30" t="s">
        <v>182</v>
      </c>
      <c r="V84" s="121">
        <v>0</v>
      </c>
      <c r="W84" s="121"/>
      <c r="X84" s="121"/>
      <c r="Y84" s="121"/>
      <c r="Z84" s="121"/>
      <c r="AA84" s="121"/>
      <c r="AB84" s="121"/>
      <c r="AC84" s="121"/>
      <c r="AD84" s="121"/>
      <c r="AE84" s="121"/>
      <c r="AF84" s="121"/>
      <c r="AG84" s="11"/>
      <c r="AH84" s="123" t="e">
        <f t="shared" si="1"/>
        <v>#VALUE!</v>
      </c>
    </row>
    <row r="85" spans="1:34" ht="14.45" x14ac:dyDescent="0.3">
      <c r="B85" s="1"/>
      <c r="C85" s="2"/>
      <c r="D85" s="1"/>
      <c r="F85" s="14"/>
      <c r="G85" s="1"/>
      <c r="H85" s="1"/>
      <c r="I85" s="1"/>
      <c r="J85" s="1"/>
      <c r="K85" s="1"/>
      <c r="L85" s="1"/>
      <c r="M85" s="4"/>
      <c r="N85" s="4"/>
      <c r="O85" s="9"/>
      <c r="P85" s="4"/>
      <c r="Q85" s="4"/>
      <c r="R85" s="22"/>
      <c r="S85" s="22"/>
      <c r="T85" s="12"/>
      <c r="U85" s="12"/>
    </row>
    <row r="86" spans="1:34" ht="14.45" x14ac:dyDescent="0.3">
      <c r="B86" s="1"/>
      <c r="C86" s="2"/>
      <c r="D86" s="1"/>
      <c r="F86" s="14"/>
      <c r="G86" s="1"/>
      <c r="H86" s="1"/>
      <c r="I86" s="1"/>
      <c r="J86" s="1"/>
      <c r="K86" s="1"/>
      <c r="L86" s="1"/>
      <c r="M86" s="4"/>
      <c r="N86" s="4"/>
      <c r="O86" s="9"/>
      <c r="P86" s="4"/>
      <c r="Q86" s="4"/>
      <c r="T86" s="12"/>
      <c r="U86" s="12"/>
    </row>
    <row r="87" spans="1:34" ht="14.45" x14ac:dyDescent="0.3">
      <c r="B87" s="1"/>
      <c r="C87" s="2"/>
      <c r="D87" s="1"/>
      <c r="F87" s="14"/>
      <c r="G87" s="1"/>
      <c r="H87" s="1"/>
      <c r="I87" s="1"/>
      <c r="J87" s="1"/>
      <c r="K87" s="1"/>
      <c r="L87" s="1"/>
      <c r="M87" s="4"/>
      <c r="N87" s="4"/>
      <c r="O87" s="9"/>
      <c r="P87" s="4"/>
      <c r="Q87" s="4"/>
      <c r="T87" s="12"/>
      <c r="U87" s="12"/>
    </row>
    <row r="88" spans="1:34" ht="14.45" x14ac:dyDescent="0.3">
      <c r="B88" s="1"/>
      <c r="C88" s="2"/>
      <c r="D88" s="1"/>
      <c r="F88" s="14"/>
      <c r="G88" s="1"/>
      <c r="H88" s="1"/>
      <c r="I88" s="1"/>
      <c r="J88" s="1"/>
      <c r="K88" s="1"/>
      <c r="L88" s="1"/>
      <c r="M88" s="4"/>
      <c r="N88" s="4"/>
      <c r="O88" s="9"/>
      <c r="P88" s="4"/>
      <c r="Q88" s="4"/>
      <c r="T88" s="12"/>
      <c r="U88" s="12"/>
    </row>
    <row r="89" spans="1:34" ht="14.45" x14ac:dyDescent="0.3">
      <c r="C89" s="2"/>
      <c r="E89" s="96" t="s">
        <v>217</v>
      </c>
      <c r="F89" s="15"/>
    </row>
    <row r="90" spans="1:34" ht="14.45" x14ac:dyDescent="0.3">
      <c r="C90" s="2"/>
      <c r="E90" s="96" t="s">
        <v>218</v>
      </c>
      <c r="F90" s="15"/>
    </row>
    <row r="91" spans="1:34" ht="14.45" x14ac:dyDescent="0.3">
      <c r="C91" s="2"/>
      <c r="E91" s="6" t="s">
        <v>219</v>
      </c>
    </row>
    <row r="92" spans="1:34" ht="14.45" x14ac:dyDescent="0.3">
      <c r="C92" s="2"/>
      <c r="E92" s="6" t="s">
        <v>220</v>
      </c>
    </row>
    <row r="93" spans="1:34" ht="14.45" x14ac:dyDescent="0.3">
      <c r="C93" s="2"/>
      <c r="E93" s="6" t="s">
        <v>221</v>
      </c>
    </row>
    <row r="94" spans="1:34" ht="14.45" x14ac:dyDescent="0.3">
      <c r="C94" s="2"/>
      <c r="E94" s="6" t="s">
        <v>222</v>
      </c>
    </row>
    <row r="95" spans="1:34" ht="14.45" x14ac:dyDescent="0.3">
      <c r="C95" s="2"/>
      <c r="E95" s="5" t="s">
        <v>223</v>
      </c>
    </row>
    <row r="96" spans="1:34" ht="14.45" x14ac:dyDescent="0.3">
      <c r="E96" s="5" t="s">
        <v>224</v>
      </c>
    </row>
  </sheetData>
  <autoFilter ref="A2:AH80">
    <sortState ref="A3:AH84">
      <sortCondition sortBy="cellColor" ref="B2:B80" dxfId="381"/>
    </sortState>
  </autoFilter>
  <mergeCells count="6">
    <mergeCell ref="A1:F1"/>
    <mergeCell ref="T1:AH1"/>
    <mergeCell ref="G1:I1"/>
    <mergeCell ref="R1:S1"/>
    <mergeCell ref="K1:L1"/>
    <mergeCell ref="M1:Q1"/>
  </mergeCells>
  <conditionalFormatting sqref="A7:A36 A70:A80 A38:A67 A2:A5">
    <cfRule type="duplicateValues" dxfId="380" priority="36"/>
  </conditionalFormatting>
  <pageMargins left="0.7" right="0.7" top="0.75" bottom="0.75" header="0.3" footer="0.3"/>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enableFormatConditionsCalculation="0"/>
  <dimension ref="A1:BD60"/>
  <sheetViews>
    <sheetView workbookViewId="0"/>
  </sheetViews>
  <sheetFormatPr defaultColWidth="9.140625" defaultRowHeight="16.899999999999999" customHeight="1" x14ac:dyDescent="0.2"/>
  <cols>
    <col min="1" max="2" width="14" style="48" customWidth="1"/>
    <col min="3" max="3" width="29.7109375" style="48" customWidth="1"/>
    <col min="4" max="4" width="15.28515625" style="48" customWidth="1"/>
    <col min="5" max="5" width="32.140625" style="48" customWidth="1"/>
    <col min="6" max="6" width="37.7109375" style="48" customWidth="1"/>
    <col min="7" max="7" width="14" style="48" customWidth="1"/>
    <col min="8" max="8" width="23" style="48" customWidth="1"/>
    <col min="9" max="12" width="14" style="48" customWidth="1"/>
    <col min="13" max="13" width="37" style="48" customWidth="1"/>
    <col min="14" max="56" width="14" style="48" customWidth="1"/>
    <col min="57" max="16384" width="9.140625" style="48"/>
  </cols>
  <sheetData>
    <row r="1" spans="1:56" ht="16.899999999999999" customHeight="1" x14ac:dyDescent="0.2">
      <c r="A1" s="47" t="s">
        <v>339</v>
      </c>
      <c r="B1" s="47" t="s">
        <v>340</v>
      </c>
      <c r="C1" s="47" t="s">
        <v>341</v>
      </c>
      <c r="D1" s="47" t="s">
        <v>0</v>
      </c>
      <c r="E1" s="47" t="s">
        <v>342</v>
      </c>
      <c r="F1" s="47" t="s">
        <v>343</v>
      </c>
      <c r="G1" s="47" t="s">
        <v>344</v>
      </c>
      <c r="H1" s="47" t="s">
        <v>345</v>
      </c>
      <c r="I1" s="47" t="s">
        <v>346</v>
      </c>
      <c r="J1" s="47" t="s">
        <v>347</v>
      </c>
      <c r="K1" s="47" t="s">
        <v>348</v>
      </c>
      <c r="L1" s="47" t="s">
        <v>349</v>
      </c>
      <c r="M1" s="47" t="s">
        <v>350</v>
      </c>
      <c r="N1" s="47" t="s">
        <v>351</v>
      </c>
      <c r="O1" s="47" t="s">
        <v>352</v>
      </c>
      <c r="P1" s="47" t="s">
        <v>353</v>
      </c>
      <c r="Q1" s="47" t="s">
        <v>354</v>
      </c>
      <c r="R1" s="47" t="s">
        <v>355</v>
      </c>
      <c r="S1" s="47" t="s">
        <v>356</v>
      </c>
      <c r="T1" s="47" t="s">
        <v>357</v>
      </c>
      <c r="U1" s="47" t="s">
        <v>358</v>
      </c>
      <c r="V1" s="47" t="s">
        <v>359</v>
      </c>
      <c r="W1" s="47" t="s">
        <v>360</v>
      </c>
      <c r="X1" s="47" t="s">
        <v>361</v>
      </c>
      <c r="Y1" s="47" t="s">
        <v>362</v>
      </c>
      <c r="Z1" s="47" t="s">
        <v>363</v>
      </c>
      <c r="AA1" s="47" t="s">
        <v>364</v>
      </c>
      <c r="AB1" s="47" t="s">
        <v>365</v>
      </c>
      <c r="AC1" s="47" t="s">
        <v>366</v>
      </c>
      <c r="AD1" s="47" t="s">
        <v>367</v>
      </c>
      <c r="AE1" s="47" t="s">
        <v>368</v>
      </c>
      <c r="AF1" s="47" t="s">
        <v>369</v>
      </c>
      <c r="AG1" s="47" t="s">
        <v>370</v>
      </c>
      <c r="AH1" s="47" t="s">
        <v>371</v>
      </c>
      <c r="AI1" s="47" t="s">
        <v>372</v>
      </c>
      <c r="AJ1" s="47" t="s">
        <v>373</v>
      </c>
      <c r="AK1" s="47" t="s">
        <v>374</v>
      </c>
      <c r="AL1" s="47" t="s">
        <v>375</v>
      </c>
      <c r="AM1" s="47" t="s">
        <v>376</v>
      </c>
      <c r="AN1" s="47" t="s">
        <v>377</v>
      </c>
      <c r="AO1" s="47" t="s">
        <v>378</v>
      </c>
      <c r="AP1" s="47" t="s">
        <v>379</v>
      </c>
      <c r="AQ1" s="47" t="s">
        <v>380</v>
      </c>
      <c r="AR1" s="47" t="s">
        <v>381</v>
      </c>
      <c r="AS1" s="47" t="s">
        <v>382</v>
      </c>
      <c r="AT1" s="47" t="s">
        <v>383</v>
      </c>
      <c r="AU1" s="47" t="s">
        <v>384</v>
      </c>
      <c r="AV1" s="47" t="s">
        <v>385</v>
      </c>
      <c r="AW1" s="47" t="s">
        <v>386</v>
      </c>
      <c r="AX1" s="47" t="s">
        <v>387</v>
      </c>
      <c r="AY1" s="47" t="s">
        <v>388</v>
      </c>
      <c r="AZ1" s="47" t="s">
        <v>389</v>
      </c>
      <c r="BA1" s="47" t="s">
        <v>390</v>
      </c>
      <c r="BB1" s="47" t="s">
        <v>391</v>
      </c>
      <c r="BC1" s="47" t="s">
        <v>392</v>
      </c>
      <c r="BD1" s="47" t="s">
        <v>393</v>
      </c>
    </row>
    <row r="2" spans="1:56" ht="16.899999999999999" customHeight="1" x14ac:dyDescent="0.2">
      <c r="A2" s="49">
        <v>7</v>
      </c>
      <c r="B2" s="50">
        <v>41636</v>
      </c>
      <c r="C2" s="51" t="s">
        <v>462</v>
      </c>
      <c r="D2" s="51" t="s">
        <v>396</v>
      </c>
      <c r="E2" s="51" t="s">
        <v>463</v>
      </c>
      <c r="F2" s="51" t="s">
        <v>395</v>
      </c>
      <c r="G2" s="51" t="s">
        <v>396</v>
      </c>
      <c r="H2" s="51" t="s">
        <v>464</v>
      </c>
      <c r="I2" s="51" t="s">
        <v>396</v>
      </c>
      <c r="J2" s="51" t="s">
        <v>396</v>
      </c>
      <c r="L2" s="49">
        <v>573</v>
      </c>
      <c r="M2" s="51" t="s">
        <v>421</v>
      </c>
      <c r="N2" s="51" t="s">
        <v>396</v>
      </c>
      <c r="O2" s="51" t="s">
        <v>465</v>
      </c>
      <c r="P2" s="51" t="s">
        <v>167</v>
      </c>
      <c r="Q2" s="49" t="b">
        <v>0</v>
      </c>
      <c r="R2" s="51" t="s">
        <v>396</v>
      </c>
      <c r="S2" s="51" t="s">
        <v>403</v>
      </c>
      <c r="T2" s="51" t="s">
        <v>396</v>
      </c>
      <c r="U2" s="51" t="s">
        <v>396</v>
      </c>
      <c r="V2" s="51" t="s">
        <v>396</v>
      </c>
      <c r="W2" s="51" t="s">
        <v>396</v>
      </c>
      <c r="X2" s="51" t="s">
        <v>396</v>
      </c>
      <c r="Y2" s="51" t="s">
        <v>396</v>
      </c>
      <c r="Z2" s="51" t="s">
        <v>396</v>
      </c>
      <c r="AA2" s="51" t="s">
        <v>396</v>
      </c>
      <c r="AB2" s="51" t="s">
        <v>396</v>
      </c>
      <c r="AC2" s="51" t="s">
        <v>466</v>
      </c>
      <c r="AD2" s="51" t="s">
        <v>396</v>
      </c>
      <c r="AE2" s="51" t="s">
        <v>396</v>
      </c>
      <c r="AF2" s="51" t="s">
        <v>396</v>
      </c>
      <c r="AG2" s="51" t="s">
        <v>396</v>
      </c>
      <c r="AH2" s="51" t="s">
        <v>409</v>
      </c>
      <c r="AI2" s="51" t="s">
        <v>396</v>
      </c>
      <c r="AJ2" s="51" t="s">
        <v>179</v>
      </c>
      <c r="AL2" s="51" t="s">
        <v>396</v>
      </c>
      <c r="AM2" s="51" t="s">
        <v>396</v>
      </c>
      <c r="AN2" s="51" t="s">
        <v>467</v>
      </c>
      <c r="AO2" s="51" t="s">
        <v>433</v>
      </c>
      <c r="AP2" s="51" t="s">
        <v>396</v>
      </c>
      <c r="AR2" s="51" t="s">
        <v>396</v>
      </c>
      <c r="AS2" s="54"/>
      <c r="AT2" s="49" t="b">
        <v>1</v>
      </c>
      <c r="AU2" s="49" t="b">
        <v>0</v>
      </c>
      <c r="AV2" s="51" t="s">
        <v>468</v>
      </c>
      <c r="AW2" s="49">
        <v>1</v>
      </c>
      <c r="AX2" s="51" t="s">
        <v>179</v>
      </c>
      <c r="AY2" s="51" t="s">
        <v>435</v>
      </c>
      <c r="AZ2" s="51" t="s">
        <v>396</v>
      </c>
      <c r="BA2" s="51" t="s">
        <v>180</v>
      </c>
      <c r="BC2" s="51" t="s">
        <v>180</v>
      </c>
    </row>
    <row r="3" spans="1:56" ht="16.899999999999999" customHeight="1" x14ac:dyDescent="0.2">
      <c r="A3" s="49">
        <v>18</v>
      </c>
      <c r="B3" s="50">
        <v>41639</v>
      </c>
      <c r="C3" s="51" t="s">
        <v>527</v>
      </c>
      <c r="D3" s="51" t="s">
        <v>396</v>
      </c>
      <c r="E3" s="51" t="s">
        <v>528</v>
      </c>
      <c r="F3" s="51" t="s">
        <v>523</v>
      </c>
      <c r="G3" s="51" t="s">
        <v>529</v>
      </c>
      <c r="H3" s="51" t="s">
        <v>530</v>
      </c>
      <c r="I3" s="51" t="s">
        <v>396</v>
      </c>
      <c r="J3" s="51" t="s">
        <v>396</v>
      </c>
      <c r="L3" s="49">
        <v>600</v>
      </c>
      <c r="M3" s="51" t="s">
        <v>451</v>
      </c>
      <c r="N3" s="51" t="s">
        <v>422</v>
      </c>
      <c r="O3" s="51" t="s">
        <v>423</v>
      </c>
      <c r="P3" s="51" t="s">
        <v>531</v>
      </c>
      <c r="Q3" s="49" t="b">
        <v>0</v>
      </c>
      <c r="R3" s="51" t="s">
        <v>532</v>
      </c>
      <c r="S3" s="51" t="s">
        <v>403</v>
      </c>
      <c r="T3" s="51" t="s">
        <v>425</v>
      </c>
      <c r="U3" s="51" t="s">
        <v>533</v>
      </c>
      <c r="V3" s="51" t="s">
        <v>427</v>
      </c>
      <c r="W3" s="51" t="s">
        <v>534</v>
      </c>
      <c r="X3" s="51" t="s">
        <v>396</v>
      </c>
      <c r="Y3" s="51" t="s">
        <v>178</v>
      </c>
      <c r="Z3" s="51" t="s">
        <v>396</v>
      </c>
      <c r="AA3" s="51" t="s">
        <v>179</v>
      </c>
      <c r="AB3" s="51" t="s">
        <v>396</v>
      </c>
      <c r="AC3" s="51" t="s">
        <v>407</v>
      </c>
      <c r="AD3" s="51" t="s">
        <v>507</v>
      </c>
      <c r="AE3" s="51" t="s">
        <v>535</v>
      </c>
      <c r="AF3" s="51" t="s">
        <v>396</v>
      </c>
      <c r="AG3" s="51" t="s">
        <v>396</v>
      </c>
      <c r="AH3" s="51" t="s">
        <v>443</v>
      </c>
      <c r="AI3" s="51" t="s">
        <v>536</v>
      </c>
      <c r="AJ3" s="51" t="s">
        <v>178</v>
      </c>
      <c r="AL3" s="51" t="s">
        <v>178</v>
      </c>
      <c r="AM3" s="51" t="s">
        <v>411</v>
      </c>
      <c r="AN3" s="51" t="s">
        <v>396</v>
      </c>
      <c r="AO3" s="51" t="s">
        <v>396</v>
      </c>
      <c r="AP3" s="51" t="s">
        <v>396</v>
      </c>
      <c r="AR3" s="51" t="s">
        <v>396</v>
      </c>
      <c r="AS3" s="49">
        <v>1</v>
      </c>
      <c r="AT3" s="49" t="b">
        <v>1</v>
      </c>
      <c r="AU3" s="49" t="b">
        <v>0</v>
      </c>
      <c r="AV3" s="51" t="s">
        <v>445</v>
      </c>
      <c r="AW3" s="49">
        <v>3</v>
      </c>
      <c r="AX3" s="51" t="s">
        <v>179</v>
      </c>
      <c r="AY3" s="51" t="s">
        <v>415</v>
      </c>
      <c r="AZ3" s="51" t="s">
        <v>396</v>
      </c>
      <c r="BA3" s="51" t="s">
        <v>179</v>
      </c>
      <c r="BB3" s="55">
        <v>7</v>
      </c>
      <c r="BC3" s="51" t="s">
        <v>179</v>
      </c>
      <c r="BD3" s="55">
        <v>7</v>
      </c>
    </row>
    <row r="4" spans="1:56" ht="16.899999999999999" customHeight="1" x14ac:dyDescent="0.2">
      <c r="A4" s="49">
        <v>26</v>
      </c>
      <c r="B4" s="50">
        <v>41624</v>
      </c>
      <c r="C4" s="51" t="s">
        <v>436</v>
      </c>
      <c r="D4" s="51" t="s">
        <v>396</v>
      </c>
      <c r="E4" s="51" t="s">
        <v>578</v>
      </c>
      <c r="F4" s="51" t="s">
        <v>438</v>
      </c>
      <c r="G4" s="51" t="s">
        <v>396</v>
      </c>
      <c r="H4" s="51" t="s">
        <v>151</v>
      </c>
      <c r="I4" s="51" t="s">
        <v>396</v>
      </c>
      <c r="J4" s="51" t="s">
        <v>396</v>
      </c>
      <c r="K4" s="54"/>
      <c r="L4" s="49">
        <v>2800</v>
      </c>
      <c r="M4" s="51" t="s">
        <v>451</v>
      </c>
      <c r="N4" s="51" t="s">
        <v>422</v>
      </c>
      <c r="O4" s="51" t="s">
        <v>479</v>
      </c>
      <c r="P4" s="51" t="s">
        <v>579</v>
      </c>
      <c r="Q4" s="49" t="b">
        <v>1</v>
      </c>
      <c r="R4" s="51" t="s">
        <v>396</v>
      </c>
      <c r="S4" s="51" t="s">
        <v>455</v>
      </c>
      <c r="T4" s="51" t="s">
        <v>425</v>
      </c>
      <c r="U4" s="51" t="s">
        <v>580</v>
      </c>
      <c r="V4" s="51" t="s">
        <v>427</v>
      </c>
      <c r="W4" s="51" t="s">
        <v>534</v>
      </c>
      <c r="X4" s="51" t="s">
        <v>396</v>
      </c>
      <c r="Y4" s="51" t="s">
        <v>178</v>
      </c>
      <c r="Z4" s="51" t="s">
        <v>396</v>
      </c>
      <c r="AA4" s="51" t="s">
        <v>406</v>
      </c>
      <c r="AB4" s="51" t="s">
        <v>396</v>
      </c>
      <c r="AC4" s="51" t="s">
        <v>466</v>
      </c>
      <c r="AD4" s="51" t="s">
        <v>507</v>
      </c>
      <c r="AE4" s="51" t="s">
        <v>581</v>
      </c>
      <c r="AF4" s="51" t="s">
        <v>396</v>
      </c>
      <c r="AG4" s="51" t="s">
        <v>396</v>
      </c>
      <c r="AH4" s="51" t="s">
        <v>443</v>
      </c>
      <c r="AI4" s="51" t="s">
        <v>582</v>
      </c>
      <c r="AJ4" s="51" t="s">
        <v>179</v>
      </c>
      <c r="AL4" s="51" t="s">
        <v>178</v>
      </c>
      <c r="AM4" s="51" t="s">
        <v>432</v>
      </c>
      <c r="AN4" s="51" t="s">
        <v>467</v>
      </c>
      <c r="AO4" s="51" t="s">
        <v>583</v>
      </c>
      <c r="AP4" s="51" t="s">
        <v>396</v>
      </c>
      <c r="AR4" s="51" t="s">
        <v>396</v>
      </c>
      <c r="AS4" s="54"/>
      <c r="AT4" s="49" t="b">
        <v>1</v>
      </c>
      <c r="AU4" s="49" t="b">
        <v>1</v>
      </c>
      <c r="AV4" s="51" t="s">
        <v>445</v>
      </c>
      <c r="AW4" s="49">
        <v>2</v>
      </c>
      <c r="AX4" s="51" t="s">
        <v>178</v>
      </c>
      <c r="AY4" s="51" t="s">
        <v>435</v>
      </c>
      <c r="AZ4" s="51" t="s">
        <v>396</v>
      </c>
      <c r="BA4" s="51" t="s">
        <v>474</v>
      </c>
      <c r="BC4" s="51" t="s">
        <v>180</v>
      </c>
    </row>
    <row r="5" spans="1:56" ht="16.899999999999999" customHeight="1" x14ac:dyDescent="0.2">
      <c r="A5" s="49">
        <v>27</v>
      </c>
      <c r="B5" s="50">
        <v>41627</v>
      </c>
      <c r="C5" s="51" t="s">
        <v>527</v>
      </c>
      <c r="D5" s="51" t="s">
        <v>396</v>
      </c>
      <c r="E5" s="51" t="s">
        <v>584</v>
      </c>
      <c r="F5" s="51" t="s">
        <v>523</v>
      </c>
      <c r="G5" s="51" t="s">
        <v>396</v>
      </c>
      <c r="H5" s="51" t="s">
        <v>585</v>
      </c>
      <c r="I5" s="51" t="s">
        <v>396</v>
      </c>
      <c r="J5" s="51" t="s">
        <v>396</v>
      </c>
      <c r="K5" s="54"/>
      <c r="L5" s="49">
        <v>3060</v>
      </c>
      <c r="M5" s="51" t="s">
        <v>451</v>
      </c>
      <c r="N5" s="51" t="s">
        <v>586</v>
      </c>
      <c r="O5" s="51" t="s">
        <v>423</v>
      </c>
      <c r="P5" s="51" t="s">
        <v>587</v>
      </c>
      <c r="Q5" s="49" t="b">
        <v>1</v>
      </c>
      <c r="R5" s="51" t="s">
        <v>588</v>
      </c>
      <c r="S5" s="51" t="s">
        <v>455</v>
      </c>
      <c r="T5" s="51" t="s">
        <v>425</v>
      </c>
      <c r="U5" s="51" t="s">
        <v>589</v>
      </c>
      <c r="V5" s="51" t="s">
        <v>396</v>
      </c>
      <c r="W5" s="51" t="s">
        <v>428</v>
      </c>
      <c r="X5" s="51" t="s">
        <v>396</v>
      </c>
      <c r="Y5" s="51" t="s">
        <v>178</v>
      </c>
      <c r="Z5" s="51" t="s">
        <v>396</v>
      </c>
      <c r="AA5" s="51" t="s">
        <v>179</v>
      </c>
      <c r="AB5" s="51" t="s">
        <v>396</v>
      </c>
      <c r="AC5" s="51" t="s">
        <v>590</v>
      </c>
      <c r="AD5" s="51" t="s">
        <v>442</v>
      </c>
      <c r="AE5" s="51" t="s">
        <v>508</v>
      </c>
      <c r="AF5" s="51" t="s">
        <v>396</v>
      </c>
      <c r="AG5" s="51" t="s">
        <v>396</v>
      </c>
      <c r="AH5" s="51" t="s">
        <v>409</v>
      </c>
      <c r="AI5" s="51" t="s">
        <v>591</v>
      </c>
      <c r="AJ5" s="51" t="s">
        <v>179</v>
      </c>
      <c r="AL5" s="51" t="s">
        <v>178</v>
      </c>
      <c r="AM5" s="51" t="s">
        <v>411</v>
      </c>
      <c r="AN5" s="51" t="s">
        <v>467</v>
      </c>
      <c r="AO5" s="51" t="s">
        <v>592</v>
      </c>
      <c r="AP5" s="51" t="s">
        <v>396</v>
      </c>
      <c r="AQ5" s="55">
        <v>7</v>
      </c>
      <c r="AR5" s="51" t="s">
        <v>396</v>
      </c>
      <c r="AS5" s="49">
        <v>1</v>
      </c>
      <c r="AT5" s="49" t="b">
        <v>1</v>
      </c>
      <c r="AU5" s="49" t="b">
        <v>0</v>
      </c>
      <c r="AV5" s="51" t="s">
        <v>445</v>
      </c>
      <c r="AW5" s="49">
        <v>7</v>
      </c>
      <c r="AX5" s="51" t="s">
        <v>178</v>
      </c>
      <c r="AY5" s="51" t="s">
        <v>415</v>
      </c>
      <c r="AZ5" s="51" t="s">
        <v>396</v>
      </c>
      <c r="BA5" s="51" t="s">
        <v>179</v>
      </c>
      <c r="BB5" s="55">
        <v>7</v>
      </c>
      <c r="BC5" s="51" t="s">
        <v>179</v>
      </c>
      <c r="BD5" s="55">
        <v>7</v>
      </c>
    </row>
    <row r="6" spans="1:56" ht="16.899999999999999" customHeight="1" x14ac:dyDescent="0.2">
      <c r="A6" s="49">
        <v>28</v>
      </c>
      <c r="B6" s="50">
        <v>41634</v>
      </c>
      <c r="C6" s="51" t="s">
        <v>436</v>
      </c>
      <c r="D6" s="51" t="s">
        <v>396</v>
      </c>
      <c r="E6" s="51" t="s">
        <v>593</v>
      </c>
      <c r="F6" s="51" t="s">
        <v>438</v>
      </c>
      <c r="G6" s="51" t="s">
        <v>396</v>
      </c>
      <c r="H6" s="51" t="s">
        <v>594</v>
      </c>
      <c r="I6" s="51" t="s">
        <v>396</v>
      </c>
      <c r="J6" s="51" t="s">
        <v>396</v>
      </c>
      <c r="L6" s="49">
        <v>13300</v>
      </c>
      <c r="M6" s="51" t="s">
        <v>451</v>
      </c>
      <c r="N6" s="51" t="s">
        <v>452</v>
      </c>
      <c r="O6" s="51" t="s">
        <v>423</v>
      </c>
      <c r="P6" s="51" t="s">
        <v>595</v>
      </c>
      <c r="Q6" s="49" t="b">
        <v>0</v>
      </c>
      <c r="R6" s="51" t="s">
        <v>596</v>
      </c>
      <c r="S6" s="51" t="s">
        <v>493</v>
      </c>
      <c r="T6" s="51" t="s">
        <v>425</v>
      </c>
      <c r="U6" s="51" t="s">
        <v>501</v>
      </c>
      <c r="V6" s="51" t="s">
        <v>396</v>
      </c>
      <c r="W6" s="51" t="s">
        <v>440</v>
      </c>
      <c r="X6" s="51" t="s">
        <v>396</v>
      </c>
      <c r="Y6" s="51" t="s">
        <v>178</v>
      </c>
      <c r="Z6" s="51" t="s">
        <v>396</v>
      </c>
      <c r="AA6" s="51" t="s">
        <v>179</v>
      </c>
      <c r="AB6" s="51" t="s">
        <v>396</v>
      </c>
      <c r="AC6" s="51" t="s">
        <v>506</v>
      </c>
      <c r="AD6" s="51" t="s">
        <v>442</v>
      </c>
      <c r="AE6" s="51" t="s">
        <v>597</v>
      </c>
      <c r="AF6" s="51" t="s">
        <v>396</v>
      </c>
      <c r="AG6" s="51" t="s">
        <v>396</v>
      </c>
      <c r="AH6" s="51" t="s">
        <v>409</v>
      </c>
      <c r="AI6" s="51" t="s">
        <v>494</v>
      </c>
      <c r="AJ6" s="51" t="s">
        <v>179</v>
      </c>
      <c r="AL6" s="51" t="s">
        <v>178</v>
      </c>
      <c r="AM6" s="51" t="s">
        <v>432</v>
      </c>
      <c r="AN6" s="51" t="s">
        <v>412</v>
      </c>
      <c r="AO6" s="51" t="s">
        <v>396</v>
      </c>
      <c r="AP6" s="51" t="s">
        <v>396</v>
      </c>
      <c r="AR6" s="51" t="s">
        <v>598</v>
      </c>
      <c r="AS6" s="55">
        <v>3</v>
      </c>
      <c r="AT6" s="49" t="b">
        <v>1</v>
      </c>
      <c r="AU6" s="49" t="b">
        <v>0</v>
      </c>
      <c r="AV6" s="51" t="s">
        <v>468</v>
      </c>
      <c r="AW6" s="49">
        <v>13</v>
      </c>
      <c r="AX6" s="51" t="s">
        <v>179</v>
      </c>
      <c r="AY6" s="51" t="s">
        <v>415</v>
      </c>
      <c r="AZ6" s="51" t="s">
        <v>396</v>
      </c>
      <c r="BA6" s="51" t="s">
        <v>179</v>
      </c>
      <c r="BC6" s="51" t="s">
        <v>179</v>
      </c>
    </row>
    <row r="7" spans="1:56" ht="16.899999999999999" customHeight="1" x14ac:dyDescent="0.2">
      <c r="A7" s="49">
        <v>29</v>
      </c>
      <c r="B7" s="50">
        <v>41634</v>
      </c>
      <c r="C7" s="51" t="s">
        <v>446</v>
      </c>
      <c r="D7" s="51" t="s">
        <v>396</v>
      </c>
      <c r="E7" s="51" t="s">
        <v>599</v>
      </c>
      <c r="F7" s="51" t="s">
        <v>438</v>
      </c>
      <c r="G7" s="51" t="s">
        <v>396</v>
      </c>
      <c r="H7" s="51" t="s">
        <v>600</v>
      </c>
      <c r="I7" s="51" t="s">
        <v>396</v>
      </c>
      <c r="J7" s="51" t="s">
        <v>396</v>
      </c>
      <c r="L7" s="55">
        <v>20000</v>
      </c>
      <c r="M7" s="51" t="s">
        <v>451</v>
      </c>
      <c r="N7" s="51" t="s">
        <v>452</v>
      </c>
      <c r="O7" s="51" t="s">
        <v>423</v>
      </c>
      <c r="P7" s="51" t="s">
        <v>601</v>
      </c>
      <c r="Q7" s="49" t="b">
        <v>0</v>
      </c>
      <c r="R7" s="51" t="s">
        <v>602</v>
      </c>
      <c r="S7" s="51" t="s">
        <v>455</v>
      </c>
      <c r="T7" s="51" t="s">
        <v>425</v>
      </c>
      <c r="U7" s="51" t="s">
        <v>603</v>
      </c>
      <c r="V7" s="51" t="s">
        <v>396</v>
      </c>
      <c r="W7" s="51" t="s">
        <v>604</v>
      </c>
      <c r="X7" s="51" t="s">
        <v>396</v>
      </c>
      <c r="Y7" s="51" t="s">
        <v>178</v>
      </c>
      <c r="Z7" s="51" t="s">
        <v>396</v>
      </c>
      <c r="AA7" s="51" t="s">
        <v>179</v>
      </c>
      <c r="AB7" s="51" t="s">
        <v>396</v>
      </c>
      <c r="AC7" s="51" t="s">
        <v>506</v>
      </c>
      <c r="AD7" s="51" t="s">
        <v>507</v>
      </c>
      <c r="AE7" s="51" t="s">
        <v>605</v>
      </c>
      <c r="AF7" s="51" t="s">
        <v>396</v>
      </c>
      <c r="AG7" s="51" t="s">
        <v>396</v>
      </c>
      <c r="AH7" s="51" t="s">
        <v>460</v>
      </c>
      <c r="AI7" s="51" t="s">
        <v>431</v>
      </c>
      <c r="AJ7" s="51" t="s">
        <v>178</v>
      </c>
      <c r="AL7" s="51" t="s">
        <v>178</v>
      </c>
      <c r="AM7" s="51" t="s">
        <v>411</v>
      </c>
      <c r="AN7" s="51" t="s">
        <v>461</v>
      </c>
      <c r="AO7" s="51" t="s">
        <v>396</v>
      </c>
      <c r="AP7" s="51" t="s">
        <v>396</v>
      </c>
      <c r="AR7" s="51" t="s">
        <v>606</v>
      </c>
      <c r="AS7" s="55">
        <v>0</v>
      </c>
      <c r="AT7" s="49" t="b">
        <v>1</v>
      </c>
      <c r="AU7" s="49" t="b">
        <v>1</v>
      </c>
      <c r="AV7" s="51" t="s">
        <v>414</v>
      </c>
      <c r="AW7" s="55">
        <v>7</v>
      </c>
      <c r="AX7" s="51" t="s">
        <v>178</v>
      </c>
      <c r="AY7" s="51" t="s">
        <v>415</v>
      </c>
      <c r="AZ7" s="51" t="s">
        <v>396</v>
      </c>
      <c r="BA7" s="51" t="s">
        <v>178</v>
      </c>
      <c r="BC7" s="51" t="s">
        <v>178</v>
      </c>
    </row>
    <row r="8" spans="1:56" ht="16.899999999999999" customHeight="1" x14ac:dyDescent="0.2">
      <c r="A8" s="49">
        <v>30</v>
      </c>
      <c r="B8" s="50">
        <v>41634</v>
      </c>
      <c r="C8" s="51" t="s">
        <v>607</v>
      </c>
      <c r="D8" s="51" t="s">
        <v>396</v>
      </c>
      <c r="E8" s="51" t="s">
        <v>608</v>
      </c>
      <c r="F8" s="51" t="s">
        <v>438</v>
      </c>
      <c r="G8" s="51" t="s">
        <v>396</v>
      </c>
      <c r="H8" s="51" t="s">
        <v>159</v>
      </c>
      <c r="I8" s="51" t="s">
        <v>396</v>
      </c>
      <c r="J8" s="51" t="s">
        <v>396</v>
      </c>
      <c r="L8" s="49">
        <v>7393</v>
      </c>
      <c r="M8" s="51" t="s">
        <v>451</v>
      </c>
      <c r="N8" s="51" t="s">
        <v>452</v>
      </c>
      <c r="O8" s="51" t="s">
        <v>465</v>
      </c>
      <c r="P8" s="51" t="s">
        <v>609</v>
      </c>
      <c r="Q8" s="49" t="b">
        <v>0</v>
      </c>
      <c r="R8" s="51" t="s">
        <v>610</v>
      </c>
      <c r="S8" s="51" t="s">
        <v>455</v>
      </c>
      <c r="T8" s="51" t="s">
        <v>425</v>
      </c>
      <c r="U8" s="51" t="s">
        <v>611</v>
      </c>
      <c r="V8" s="51" t="s">
        <v>396</v>
      </c>
      <c r="W8" s="51" t="s">
        <v>440</v>
      </c>
      <c r="X8" s="51" t="s">
        <v>396</v>
      </c>
      <c r="Y8" s="51" t="s">
        <v>178</v>
      </c>
      <c r="Z8" s="51" t="s">
        <v>396</v>
      </c>
      <c r="AA8" s="51" t="s">
        <v>179</v>
      </c>
      <c r="AB8" s="51" t="s">
        <v>179</v>
      </c>
      <c r="AC8" s="51" t="s">
        <v>612</v>
      </c>
      <c r="AD8" s="51" t="s">
        <v>507</v>
      </c>
      <c r="AE8" s="51" t="s">
        <v>597</v>
      </c>
      <c r="AF8" s="51" t="s">
        <v>396</v>
      </c>
      <c r="AG8" s="51" t="s">
        <v>396</v>
      </c>
      <c r="AH8" s="51" t="s">
        <v>409</v>
      </c>
      <c r="AI8" s="51" t="s">
        <v>396</v>
      </c>
      <c r="AJ8" s="51" t="s">
        <v>179</v>
      </c>
      <c r="AL8" s="51" t="s">
        <v>178</v>
      </c>
      <c r="AM8" s="51" t="s">
        <v>432</v>
      </c>
      <c r="AN8" s="51" t="s">
        <v>467</v>
      </c>
      <c r="AO8" s="51" t="s">
        <v>592</v>
      </c>
      <c r="AP8" s="51" t="s">
        <v>396</v>
      </c>
      <c r="AR8" s="51" t="s">
        <v>396</v>
      </c>
      <c r="AS8" s="55">
        <v>2</v>
      </c>
      <c r="AT8" s="49" t="b">
        <v>1</v>
      </c>
      <c r="AU8" s="49" t="b">
        <v>0</v>
      </c>
      <c r="AV8" s="51" t="s">
        <v>434</v>
      </c>
      <c r="AW8" s="55">
        <v>2</v>
      </c>
      <c r="AX8" s="51" t="s">
        <v>179</v>
      </c>
      <c r="AY8" s="51" t="s">
        <v>435</v>
      </c>
      <c r="AZ8" s="51" t="s">
        <v>396</v>
      </c>
      <c r="BA8" s="51" t="s">
        <v>180</v>
      </c>
      <c r="BC8" s="51" t="s">
        <v>180</v>
      </c>
    </row>
    <row r="9" spans="1:56" ht="16.899999999999999" customHeight="1" x14ac:dyDescent="0.2">
      <c r="A9" s="49">
        <v>31</v>
      </c>
      <c r="B9" s="50">
        <v>41627</v>
      </c>
      <c r="C9" s="51" t="s">
        <v>499</v>
      </c>
      <c r="D9" s="51" t="s">
        <v>396</v>
      </c>
      <c r="E9" s="51" t="s">
        <v>613</v>
      </c>
      <c r="F9" s="51" t="s">
        <v>438</v>
      </c>
      <c r="G9" s="51" t="s">
        <v>396</v>
      </c>
      <c r="H9" s="51" t="s">
        <v>614</v>
      </c>
      <c r="I9" s="51" t="s">
        <v>396</v>
      </c>
      <c r="J9" s="51" t="s">
        <v>396</v>
      </c>
      <c r="L9" s="49">
        <v>1900</v>
      </c>
      <c r="M9" s="51" t="s">
        <v>451</v>
      </c>
      <c r="N9" s="51" t="s">
        <v>422</v>
      </c>
      <c r="O9" s="51" t="s">
        <v>423</v>
      </c>
      <c r="P9" s="51" t="s">
        <v>615</v>
      </c>
      <c r="Q9" s="49" t="b">
        <v>1</v>
      </c>
      <c r="R9" s="51" t="s">
        <v>616</v>
      </c>
      <c r="S9" s="51" t="s">
        <v>455</v>
      </c>
      <c r="T9" s="51" t="s">
        <v>425</v>
      </c>
      <c r="U9" s="51" t="s">
        <v>603</v>
      </c>
      <c r="V9" s="51" t="s">
        <v>396</v>
      </c>
      <c r="W9" s="51" t="s">
        <v>534</v>
      </c>
      <c r="X9" s="51" t="s">
        <v>396</v>
      </c>
      <c r="Y9" s="51" t="s">
        <v>474</v>
      </c>
      <c r="Z9" s="51" t="s">
        <v>396</v>
      </c>
      <c r="AA9" s="51" t="s">
        <v>406</v>
      </c>
      <c r="AB9" s="51" t="s">
        <v>396</v>
      </c>
      <c r="AC9" s="51" t="s">
        <v>506</v>
      </c>
      <c r="AD9" s="51" t="s">
        <v>408</v>
      </c>
      <c r="AE9" s="51" t="s">
        <v>617</v>
      </c>
      <c r="AF9" s="51" t="s">
        <v>618</v>
      </c>
      <c r="AG9" s="51" t="s">
        <v>396</v>
      </c>
      <c r="AH9" s="51" t="s">
        <v>409</v>
      </c>
      <c r="AI9" s="51" t="s">
        <v>619</v>
      </c>
      <c r="AJ9" s="51" t="s">
        <v>178</v>
      </c>
      <c r="AL9" s="51" t="s">
        <v>178</v>
      </c>
      <c r="AM9" s="51" t="s">
        <v>432</v>
      </c>
      <c r="AN9" s="51" t="s">
        <v>461</v>
      </c>
      <c r="AO9" s="51" t="s">
        <v>592</v>
      </c>
      <c r="AP9" s="51" t="s">
        <v>396</v>
      </c>
      <c r="AR9" s="51" t="s">
        <v>620</v>
      </c>
      <c r="AS9" s="49">
        <v>3</v>
      </c>
      <c r="AT9" s="49" t="b">
        <v>1</v>
      </c>
      <c r="AU9" s="49" t="b">
        <v>0</v>
      </c>
      <c r="AV9" s="51" t="s">
        <v>396</v>
      </c>
      <c r="AW9" s="49">
        <v>0</v>
      </c>
      <c r="AX9" s="51" t="s">
        <v>178</v>
      </c>
      <c r="AY9" s="51" t="s">
        <v>415</v>
      </c>
      <c r="AZ9" s="51" t="s">
        <v>396</v>
      </c>
      <c r="BA9" s="51" t="s">
        <v>474</v>
      </c>
      <c r="BC9" s="51" t="s">
        <v>460</v>
      </c>
    </row>
    <row r="10" spans="1:56" ht="16.899999999999999" customHeight="1" x14ac:dyDescent="0.2">
      <c r="A10" s="49">
        <v>32</v>
      </c>
      <c r="B10" s="50">
        <v>41632</v>
      </c>
      <c r="C10" s="51" t="s">
        <v>416</v>
      </c>
      <c r="D10" s="51" t="s">
        <v>396</v>
      </c>
      <c r="E10" s="51" t="s">
        <v>621</v>
      </c>
      <c r="F10" s="51" t="s">
        <v>438</v>
      </c>
      <c r="G10" s="51" t="s">
        <v>396</v>
      </c>
      <c r="H10" s="51" t="s">
        <v>145</v>
      </c>
      <c r="I10" s="51" t="s">
        <v>396</v>
      </c>
      <c r="J10" s="51" t="s">
        <v>396</v>
      </c>
      <c r="L10" s="49">
        <v>70000</v>
      </c>
      <c r="M10" s="51" t="s">
        <v>451</v>
      </c>
      <c r="N10" s="51" t="s">
        <v>452</v>
      </c>
      <c r="O10" s="51" t="s">
        <v>479</v>
      </c>
      <c r="P10" s="51" t="s">
        <v>622</v>
      </c>
      <c r="Q10" s="49" t="b">
        <v>1</v>
      </c>
      <c r="R10" s="51" t="s">
        <v>623</v>
      </c>
      <c r="S10" s="51" t="s">
        <v>403</v>
      </c>
      <c r="T10" s="51" t="s">
        <v>425</v>
      </c>
      <c r="U10" s="51" t="s">
        <v>624</v>
      </c>
      <c r="V10" s="51" t="s">
        <v>396</v>
      </c>
      <c r="W10" s="51" t="s">
        <v>428</v>
      </c>
      <c r="X10" s="51" t="s">
        <v>396</v>
      </c>
      <c r="Y10" s="51" t="s">
        <v>179</v>
      </c>
      <c r="Z10" s="51" t="s">
        <v>625</v>
      </c>
      <c r="AA10" s="51" t="s">
        <v>179</v>
      </c>
      <c r="AB10" s="51" t="s">
        <v>396</v>
      </c>
      <c r="AC10" s="51" t="s">
        <v>407</v>
      </c>
      <c r="AD10" s="51" t="s">
        <v>408</v>
      </c>
      <c r="AE10" s="51" t="s">
        <v>430</v>
      </c>
      <c r="AF10" s="51" t="s">
        <v>396</v>
      </c>
      <c r="AG10" s="51" t="s">
        <v>396</v>
      </c>
      <c r="AH10" s="51" t="s">
        <v>409</v>
      </c>
      <c r="AI10" s="51" t="s">
        <v>626</v>
      </c>
      <c r="AJ10" s="51" t="s">
        <v>179</v>
      </c>
      <c r="AL10" s="51" t="s">
        <v>178</v>
      </c>
      <c r="AM10" s="51" t="s">
        <v>432</v>
      </c>
      <c r="AN10" s="51" t="s">
        <v>461</v>
      </c>
      <c r="AO10" s="51" t="s">
        <v>396</v>
      </c>
      <c r="AP10" s="51" t="s">
        <v>396</v>
      </c>
      <c r="AQ10" s="55">
        <v>7</v>
      </c>
      <c r="AR10" s="51" t="s">
        <v>627</v>
      </c>
      <c r="AS10" s="49">
        <v>4</v>
      </c>
      <c r="AT10" s="49" t="b">
        <v>1</v>
      </c>
      <c r="AU10" s="49" t="b">
        <v>0</v>
      </c>
      <c r="AV10" s="51" t="s">
        <v>468</v>
      </c>
      <c r="AW10" s="49">
        <v>10</v>
      </c>
      <c r="AX10" s="51" t="s">
        <v>179</v>
      </c>
      <c r="AY10" s="51" t="s">
        <v>515</v>
      </c>
      <c r="AZ10" s="51" t="s">
        <v>396</v>
      </c>
      <c r="BA10" s="51" t="s">
        <v>178</v>
      </c>
      <c r="BC10" s="51" t="s">
        <v>178</v>
      </c>
    </row>
    <row r="11" spans="1:56" ht="16.899999999999999" customHeight="1" x14ac:dyDescent="0.2">
      <c r="A11" s="49">
        <v>34</v>
      </c>
      <c r="B11" s="50">
        <v>41638</v>
      </c>
      <c r="C11" s="51" t="s">
        <v>521</v>
      </c>
      <c r="D11" s="51" t="s">
        <v>396</v>
      </c>
      <c r="E11" s="51" t="s">
        <v>84</v>
      </c>
      <c r="F11" s="51" t="s">
        <v>418</v>
      </c>
      <c r="G11" s="51" t="s">
        <v>634</v>
      </c>
      <c r="H11" s="51" t="s">
        <v>153</v>
      </c>
      <c r="I11" s="51" t="s">
        <v>396</v>
      </c>
      <c r="J11" s="51" t="s">
        <v>396</v>
      </c>
      <c r="K11" s="55">
        <v>93</v>
      </c>
      <c r="L11" s="49">
        <v>259</v>
      </c>
      <c r="M11" s="51" t="s">
        <v>451</v>
      </c>
      <c r="N11" s="51" t="s">
        <v>396</v>
      </c>
      <c r="O11" s="51" t="s">
        <v>479</v>
      </c>
      <c r="P11" s="51" t="s">
        <v>170</v>
      </c>
      <c r="Q11" s="49" t="b">
        <v>0</v>
      </c>
      <c r="R11" s="51" t="s">
        <v>635</v>
      </c>
      <c r="S11" s="51" t="s">
        <v>396</v>
      </c>
      <c r="T11" s="51" t="s">
        <v>425</v>
      </c>
      <c r="U11" s="51" t="s">
        <v>630</v>
      </c>
      <c r="V11" s="51" t="s">
        <v>396</v>
      </c>
      <c r="W11" s="51" t="s">
        <v>396</v>
      </c>
      <c r="X11" s="51" t="s">
        <v>396</v>
      </c>
      <c r="Y11" s="51" t="s">
        <v>396</v>
      </c>
      <c r="Z11" s="51" t="s">
        <v>396</v>
      </c>
      <c r="AA11" s="51" t="s">
        <v>396</v>
      </c>
      <c r="AB11" s="51" t="s">
        <v>396</v>
      </c>
      <c r="AC11" s="51" t="s">
        <v>396</v>
      </c>
      <c r="AD11" s="51" t="s">
        <v>396</v>
      </c>
      <c r="AE11" s="51" t="s">
        <v>396</v>
      </c>
      <c r="AF11" s="51" t="s">
        <v>396</v>
      </c>
      <c r="AG11" s="51" t="s">
        <v>396</v>
      </c>
      <c r="AH11" s="51" t="s">
        <v>443</v>
      </c>
      <c r="AI11" s="51" t="s">
        <v>396</v>
      </c>
      <c r="AJ11" s="51" t="s">
        <v>178</v>
      </c>
      <c r="AL11" s="51" t="s">
        <v>396</v>
      </c>
      <c r="AM11" s="51" t="s">
        <v>396</v>
      </c>
      <c r="AN11" s="51" t="s">
        <v>461</v>
      </c>
      <c r="AO11" s="51" t="s">
        <v>396</v>
      </c>
      <c r="AP11" s="51" t="s">
        <v>396</v>
      </c>
      <c r="AR11" s="51" t="s">
        <v>636</v>
      </c>
      <c r="AT11" s="49" t="b">
        <v>1</v>
      </c>
      <c r="AU11" s="49" t="b">
        <v>1</v>
      </c>
      <c r="AV11" s="51" t="s">
        <v>637</v>
      </c>
      <c r="AW11" s="55">
        <v>1</v>
      </c>
      <c r="AX11" s="51" t="s">
        <v>474</v>
      </c>
      <c r="AY11" s="51" t="s">
        <v>396</v>
      </c>
      <c r="AZ11" s="51" t="s">
        <v>396</v>
      </c>
      <c r="BA11" s="51" t="s">
        <v>180</v>
      </c>
      <c r="BC11" s="51" t="s">
        <v>180</v>
      </c>
    </row>
    <row r="12" spans="1:56" ht="16.899999999999999" customHeight="1" x14ac:dyDescent="0.2">
      <c r="A12" s="49">
        <v>36</v>
      </c>
      <c r="B12" s="50">
        <v>41639</v>
      </c>
      <c r="C12" s="51" t="s">
        <v>527</v>
      </c>
      <c r="D12" s="51" t="s">
        <v>396</v>
      </c>
      <c r="E12" s="51" t="s">
        <v>644</v>
      </c>
      <c r="F12" s="51" t="s">
        <v>523</v>
      </c>
      <c r="G12" s="51" t="s">
        <v>396</v>
      </c>
      <c r="H12" s="51" t="s">
        <v>645</v>
      </c>
      <c r="I12" s="51" t="s">
        <v>396</v>
      </c>
      <c r="J12" s="51" t="s">
        <v>396</v>
      </c>
      <c r="K12" s="54"/>
      <c r="L12" s="49">
        <v>160</v>
      </c>
      <c r="M12" s="51" t="s">
        <v>451</v>
      </c>
      <c r="N12" s="51" t="s">
        <v>396</v>
      </c>
      <c r="O12" s="51" t="s">
        <v>479</v>
      </c>
      <c r="P12" s="51" t="s">
        <v>646</v>
      </c>
      <c r="Q12" s="49" t="b">
        <v>0</v>
      </c>
      <c r="R12" s="51" t="s">
        <v>396</v>
      </c>
      <c r="S12" s="51" t="s">
        <v>396</v>
      </c>
      <c r="T12" s="51" t="s">
        <v>425</v>
      </c>
      <c r="U12" s="51" t="s">
        <v>647</v>
      </c>
      <c r="V12" s="51" t="s">
        <v>396</v>
      </c>
      <c r="W12" s="51" t="s">
        <v>396</v>
      </c>
      <c r="X12" s="51" t="s">
        <v>396</v>
      </c>
      <c r="Y12" s="51" t="s">
        <v>396</v>
      </c>
      <c r="Z12" s="51" t="s">
        <v>396</v>
      </c>
      <c r="AA12" s="51" t="s">
        <v>396</v>
      </c>
      <c r="AB12" s="51" t="s">
        <v>396</v>
      </c>
      <c r="AC12" s="51" t="s">
        <v>466</v>
      </c>
      <c r="AD12" s="51" t="s">
        <v>396</v>
      </c>
      <c r="AE12" s="51" t="s">
        <v>396</v>
      </c>
      <c r="AF12" s="51" t="s">
        <v>396</v>
      </c>
      <c r="AG12" s="51" t="s">
        <v>396</v>
      </c>
      <c r="AH12" s="51" t="s">
        <v>443</v>
      </c>
      <c r="AI12" s="51" t="s">
        <v>396</v>
      </c>
      <c r="AJ12" s="51" t="s">
        <v>474</v>
      </c>
      <c r="AL12" s="51" t="s">
        <v>396</v>
      </c>
      <c r="AM12" s="51" t="s">
        <v>396</v>
      </c>
      <c r="AN12" s="51" t="s">
        <v>396</v>
      </c>
      <c r="AO12" s="51" t="s">
        <v>396</v>
      </c>
      <c r="AP12" s="51" t="s">
        <v>396</v>
      </c>
      <c r="AR12" s="51" t="s">
        <v>396</v>
      </c>
      <c r="AS12" s="54"/>
      <c r="AT12" s="49" t="b">
        <v>1</v>
      </c>
      <c r="AU12" s="49" t="b">
        <v>0</v>
      </c>
      <c r="AV12" s="51" t="s">
        <v>396</v>
      </c>
      <c r="AW12" s="54"/>
      <c r="AX12" s="51" t="s">
        <v>179</v>
      </c>
      <c r="AY12" s="51" t="s">
        <v>396</v>
      </c>
      <c r="AZ12" s="51" t="s">
        <v>396</v>
      </c>
      <c r="BA12" s="51" t="s">
        <v>180</v>
      </c>
      <c r="BC12" s="51" t="s">
        <v>180</v>
      </c>
    </row>
    <row r="13" spans="1:56" ht="16.899999999999999" customHeight="1" x14ac:dyDescent="0.2">
      <c r="A13" s="49">
        <v>37</v>
      </c>
      <c r="B13" s="50">
        <v>41638</v>
      </c>
      <c r="C13" s="51" t="s">
        <v>510</v>
      </c>
      <c r="D13" s="51" t="s">
        <v>396</v>
      </c>
      <c r="E13" s="51" t="s">
        <v>648</v>
      </c>
      <c r="F13" s="51" t="s">
        <v>438</v>
      </c>
      <c r="G13" s="51" t="s">
        <v>396</v>
      </c>
      <c r="H13" s="51" t="s">
        <v>396</v>
      </c>
      <c r="I13" s="51" t="s">
        <v>396</v>
      </c>
      <c r="J13" s="51" t="s">
        <v>396</v>
      </c>
      <c r="L13" s="49">
        <v>232</v>
      </c>
      <c r="M13" s="51" t="s">
        <v>396</v>
      </c>
      <c r="N13" s="51" t="s">
        <v>396</v>
      </c>
      <c r="O13" s="51" t="s">
        <v>396</v>
      </c>
      <c r="P13" s="51" t="s">
        <v>396</v>
      </c>
      <c r="Q13" s="49" t="b">
        <v>0</v>
      </c>
      <c r="R13" s="51" t="s">
        <v>396</v>
      </c>
      <c r="S13" s="51" t="s">
        <v>396</v>
      </c>
      <c r="T13" s="51" t="s">
        <v>396</v>
      </c>
      <c r="U13" s="51" t="s">
        <v>396</v>
      </c>
      <c r="V13" s="51" t="s">
        <v>396</v>
      </c>
      <c r="W13" s="51" t="s">
        <v>396</v>
      </c>
      <c r="X13" s="51" t="s">
        <v>396</v>
      </c>
      <c r="Y13" s="51" t="s">
        <v>396</v>
      </c>
      <c r="Z13" s="51" t="s">
        <v>396</v>
      </c>
      <c r="AA13" s="51" t="s">
        <v>396</v>
      </c>
      <c r="AB13" s="51" t="s">
        <v>396</v>
      </c>
      <c r="AC13" s="51" t="s">
        <v>526</v>
      </c>
      <c r="AD13" s="51" t="s">
        <v>396</v>
      </c>
      <c r="AE13" s="51" t="s">
        <v>396</v>
      </c>
      <c r="AF13" s="51" t="s">
        <v>396</v>
      </c>
      <c r="AG13" s="51" t="s">
        <v>396</v>
      </c>
      <c r="AH13" s="51" t="s">
        <v>443</v>
      </c>
      <c r="AI13" s="51" t="s">
        <v>396</v>
      </c>
      <c r="AJ13" s="51" t="s">
        <v>178</v>
      </c>
      <c r="AK13" s="55">
        <v>5</v>
      </c>
      <c r="AL13" s="51" t="s">
        <v>396</v>
      </c>
      <c r="AM13" s="51" t="s">
        <v>396</v>
      </c>
      <c r="AN13" s="51" t="s">
        <v>396</v>
      </c>
      <c r="AO13" s="51" t="s">
        <v>396</v>
      </c>
      <c r="AP13" s="51" t="s">
        <v>396</v>
      </c>
      <c r="AR13" s="51" t="s">
        <v>396</v>
      </c>
      <c r="AS13" s="54"/>
      <c r="AT13" s="49" t="b">
        <v>1</v>
      </c>
      <c r="AU13" s="49" t="b">
        <v>0</v>
      </c>
      <c r="AV13" s="51" t="s">
        <v>468</v>
      </c>
      <c r="AW13" s="54"/>
      <c r="AX13" s="51" t="s">
        <v>396</v>
      </c>
      <c r="AY13" s="51" t="s">
        <v>396</v>
      </c>
      <c r="AZ13" s="51" t="s">
        <v>396</v>
      </c>
      <c r="BA13" s="51" t="s">
        <v>180</v>
      </c>
      <c r="BC13" s="51" t="s">
        <v>180</v>
      </c>
    </row>
    <row r="14" spans="1:56" ht="16.899999999999999" customHeight="1" x14ac:dyDescent="0.2">
      <c r="A14" s="49">
        <v>43</v>
      </c>
      <c r="B14" s="50">
        <v>41670</v>
      </c>
      <c r="C14" s="51" t="s">
        <v>510</v>
      </c>
      <c r="D14" s="51" t="s">
        <v>396</v>
      </c>
      <c r="E14" s="51" t="s">
        <v>673</v>
      </c>
      <c r="F14" s="51" t="s">
        <v>438</v>
      </c>
      <c r="G14" s="51" t="s">
        <v>396</v>
      </c>
      <c r="H14" s="51" t="s">
        <v>396</v>
      </c>
      <c r="I14" s="51" t="s">
        <v>396</v>
      </c>
      <c r="J14" s="51" t="s">
        <v>396</v>
      </c>
      <c r="L14" s="49">
        <v>8133</v>
      </c>
      <c r="M14" s="51" t="s">
        <v>451</v>
      </c>
      <c r="N14" s="51" t="s">
        <v>396</v>
      </c>
      <c r="O14" s="51" t="s">
        <v>465</v>
      </c>
      <c r="P14" s="51" t="s">
        <v>396</v>
      </c>
      <c r="Q14" s="49" t="b">
        <v>0</v>
      </c>
      <c r="R14" s="51" t="s">
        <v>396</v>
      </c>
      <c r="S14" s="51" t="s">
        <v>396</v>
      </c>
      <c r="T14" s="51" t="s">
        <v>456</v>
      </c>
      <c r="U14" s="51" t="s">
        <v>501</v>
      </c>
      <c r="V14" s="51" t="s">
        <v>396</v>
      </c>
      <c r="W14" s="51" t="s">
        <v>396</v>
      </c>
      <c r="X14" s="51" t="s">
        <v>396</v>
      </c>
      <c r="Y14" s="51" t="s">
        <v>396</v>
      </c>
      <c r="Z14" s="51" t="s">
        <v>396</v>
      </c>
      <c r="AA14" s="51" t="s">
        <v>396</v>
      </c>
      <c r="AB14" s="51" t="s">
        <v>396</v>
      </c>
      <c r="AC14" s="51" t="s">
        <v>407</v>
      </c>
      <c r="AD14" s="51" t="s">
        <v>396</v>
      </c>
      <c r="AE14" s="51" t="s">
        <v>396</v>
      </c>
      <c r="AF14" s="51" t="s">
        <v>396</v>
      </c>
      <c r="AG14" s="51" t="s">
        <v>396</v>
      </c>
      <c r="AH14" s="51" t="s">
        <v>396</v>
      </c>
      <c r="AI14" s="51" t="s">
        <v>396</v>
      </c>
      <c r="AJ14" s="51" t="s">
        <v>396</v>
      </c>
      <c r="AK14" s="54"/>
      <c r="AL14" s="51" t="s">
        <v>396</v>
      </c>
      <c r="AM14" s="51" t="s">
        <v>396</v>
      </c>
      <c r="AN14" s="51" t="s">
        <v>396</v>
      </c>
      <c r="AO14" s="51" t="s">
        <v>396</v>
      </c>
      <c r="AP14" s="51" t="s">
        <v>396</v>
      </c>
      <c r="AR14" s="51" t="s">
        <v>396</v>
      </c>
      <c r="AS14" s="54"/>
      <c r="AT14" s="49" t="b">
        <v>0</v>
      </c>
      <c r="AU14" s="49" t="b">
        <v>0</v>
      </c>
      <c r="AV14" s="51" t="s">
        <v>396</v>
      </c>
      <c r="AW14" s="54"/>
      <c r="AX14" s="51" t="s">
        <v>474</v>
      </c>
      <c r="AY14" s="51" t="s">
        <v>435</v>
      </c>
      <c r="AZ14" s="51" t="s">
        <v>396</v>
      </c>
      <c r="BA14" s="51" t="s">
        <v>180</v>
      </c>
      <c r="BC14" s="51" t="s">
        <v>180</v>
      </c>
    </row>
    <row r="15" spans="1:56" ht="16.899999999999999" customHeight="1" x14ac:dyDescent="0.2">
      <c r="A15" s="49">
        <v>44</v>
      </c>
      <c r="B15" s="50">
        <v>41624</v>
      </c>
      <c r="C15" s="51" t="s">
        <v>480</v>
      </c>
      <c r="D15" s="51" t="s">
        <v>396</v>
      </c>
      <c r="E15" s="51" t="s">
        <v>674</v>
      </c>
      <c r="F15" s="51" t="s">
        <v>438</v>
      </c>
      <c r="G15" s="51" t="s">
        <v>396</v>
      </c>
      <c r="H15" s="51" t="s">
        <v>136</v>
      </c>
      <c r="I15" s="51" t="s">
        <v>396</v>
      </c>
      <c r="J15" s="51" t="s">
        <v>396</v>
      </c>
      <c r="L15" s="49">
        <v>11700</v>
      </c>
      <c r="M15" s="51" t="s">
        <v>451</v>
      </c>
      <c r="N15" s="51" t="s">
        <v>396</v>
      </c>
      <c r="O15" s="51" t="s">
        <v>423</v>
      </c>
      <c r="P15" s="51" t="s">
        <v>163</v>
      </c>
      <c r="Q15" s="49" t="b">
        <v>0</v>
      </c>
      <c r="R15" s="51" t="s">
        <v>675</v>
      </c>
      <c r="S15" s="51" t="s">
        <v>403</v>
      </c>
      <c r="T15" s="51" t="s">
        <v>396</v>
      </c>
      <c r="U15" s="51" t="s">
        <v>396</v>
      </c>
      <c r="V15" s="51" t="s">
        <v>396</v>
      </c>
      <c r="W15" s="51" t="s">
        <v>396</v>
      </c>
      <c r="X15" s="51" t="s">
        <v>396</v>
      </c>
      <c r="Y15" s="51" t="s">
        <v>396</v>
      </c>
      <c r="Z15" s="51" t="s">
        <v>396</v>
      </c>
      <c r="AA15" s="51" t="s">
        <v>396</v>
      </c>
      <c r="AB15" s="51" t="s">
        <v>396</v>
      </c>
      <c r="AC15" s="51" t="s">
        <v>459</v>
      </c>
      <c r="AD15" s="51" t="s">
        <v>396</v>
      </c>
      <c r="AE15" s="51" t="s">
        <v>396</v>
      </c>
      <c r="AF15" s="51" t="s">
        <v>396</v>
      </c>
      <c r="AG15" s="51" t="s">
        <v>396</v>
      </c>
      <c r="AH15" s="51" t="s">
        <v>409</v>
      </c>
      <c r="AI15" s="51" t="s">
        <v>396</v>
      </c>
      <c r="AJ15" s="51" t="s">
        <v>179</v>
      </c>
      <c r="AL15" s="51" t="s">
        <v>396</v>
      </c>
      <c r="AM15" s="51" t="s">
        <v>396</v>
      </c>
      <c r="AN15" s="51" t="s">
        <v>412</v>
      </c>
      <c r="AO15" s="51" t="s">
        <v>396</v>
      </c>
      <c r="AP15" s="51" t="s">
        <v>396</v>
      </c>
      <c r="AQ15" s="54"/>
      <c r="AR15" s="51" t="s">
        <v>396</v>
      </c>
      <c r="AS15" s="54"/>
      <c r="AT15" s="49" t="b">
        <v>0</v>
      </c>
      <c r="AU15" s="49" t="b">
        <v>0</v>
      </c>
      <c r="AV15" s="51" t="s">
        <v>396</v>
      </c>
      <c r="AW15" s="54"/>
      <c r="AX15" s="51" t="s">
        <v>179</v>
      </c>
      <c r="AY15" s="51" t="s">
        <v>396</v>
      </c>
      <c r="AZ15" s="51" t="s">
        <v>396</v>
      </c>
      <c r="BA15" s="51" t="s">
        <v>180</v>
      </c>
      <c r="BB15" s="54"/>
      <c r="BC15" s="51" t="s">
        <v>180</v>
      </c>
      <c r="BD15" s="54"/>
    </row>
    <row r="16" spans="1:56" ht="16.899999999999999" customHeight="1" x14ac:dyDescent="0.2">
      <c r="A16" s="49">
        <v>50</v>
      </c>
      <c r="B16" s="50">
        <v>41670</v>
      </c>
      <c r="C16" s="51" t="s">
        <v>703</v>
      </c>
      <c r="D16" s="51" t="s">
        <v>396</v>
      </c>
      <c r="E16" s="51" t="s">
        <v>704</v>
      </c>
      <c r="F16" s="51" t="s">
        <v>418</v>
      </c>
      <c r="G16" s="51" t="s">
        <v>705</v>
      </c>
      <c r="H16" s="51" t="s">
        <v>396</v>
      </c>
      <c r="I16" s="51" t="s">
        <v>396</v>
      </c>
      <c r="J16" s="51" t="s">
        <v>396</v>
      </c>
      <c r="K16" s="54"/>
      <c r="L16" s="49">
        <v>23</v>
      </c>
      <c r="M16" s="51" t="s">
        <v>451</v>
      </c>
      <c r="N16" s="51" t="s">
        <v>396</v>
      </c>
      <c r="O16" s="51" t="s">
        <v>396</v>
      </c>
      <c r="P16" s="51" t="s">
        <v>706</v>
      </c>
      <c r="Q16" s="49" t="b">
        <v>0</v>
      </c>
      <c r="R16" s="51" t="s">
        <v>707</v>
      </c>
      <c r="S16" s="51" t="s">
        <v>396</v>
      </c>
      <c r="T16" s="51" t="s">
        <v>425</v>
      </c>
      <c r="U16" s="51" t="s">
        <v>396</v>
      </c>
      <c r="V16" s="51" t="s">
        <v>396</v>
      </c>
      <c r="W16" s="51" t="s">
        <v>396</v>
      </c>
      <c r="X16" s="51" t="s">
        <v>396</v>
      </c>
      <c r="Y16" s="51" t="s">
        <v>396</v>
      </c>
      <c r="Z16" s="51" t="s">
        <v>396</v>
      </c>
      <c r="AA16" s="51" t="s">
        <v>396</v>
      </c>
      <c r="AB16" s="51" t="s">
        <v>396</v>
      </c>
      <c r="AC16" s="51" t="s">
        <v>396</v>
      </c>
      <c r="AD16" s="51" t="s">
        <v>442</v>
      </c>
      <c r="AE16" s="51" t="s">
        <v>396</v>
      </c>
      <c r="AF16" s="51" t="s">
        <v>396</v>
      </c>
      <c r="AG16" s="51" t="s">
        <v>396</v>
      </c>
      <c r="AH16" s="51" t="s">
        <v>396</v>
      </c>
      <c r="AI16" s="51" t="s">
        <v>396</v>
      </c>
      <c r="AJ16" s="51" t="s">
        <v>396</v>
      </c>
      <c r="AK16" s="55">
        <v>1</v>
      </c>
      <c r="AL16" s="51" t="s">
        <v>396</v>
      </c>
      <c r="AM16" s="51" t="s">
        <v>396</v>
      </c>
      <c r="AN16" s="51" t="s">
        <v>396</v>
      </c>
      <c r="AO16" s="51" t="s">
        <v>396</v>
      </c>
      <c r="AP16" s="51" t="s">
        <v>396</v>
      </c>
      <c r="AR16" s="51" t="s">
        <v>396</v>
      </c>
      <c r="AT16" s="49" t="b">
        <v>0</v>
      </c>
      <c r="AU16" s="49" t="b">
        <v>0</v>
      </c>
      <c r="AV16" s="51" t="s">
        <v>396</v>
      </c>
      <c r="AX16" s="51" t="s">
        <v>179</v>
      </c>
      <c r="AY16" s="51" t="s">
        <v>396</v>
      </c>
      <c r="AZ16" s="51" t="s">
        <v>396</v>
      </c>
      <c r="BA16" s="51" t="s">
        <v>180</v>
      </c>
      <c r="BC16" s="51" t="s">
        <v>180</v>
      </c>
    </row>
    <row r="17" spans="1:56" ht="16.899999999999999" customHeight="1" x14ac:dyDescent="0.2">
      <c r="A17" s="49">
        <v>54</v>
      </c>
      <c r="B17" s="50">
        <v>41669</v>
      </c>
      <c r="C17" s="51" t="s">
        <v>487</v>
      </c>
      <c r="D17" s="51" t="s">
        <v>396</v>
      </c>
      <c r="E17" s="51" t="s">
        <v>739</v>
      </c>
      <c r="F17" s="51" t="s">
        <v>438</v>
      </c>
      <c r="G17" s="51" t="s">
        <v>396</v>
      </c>
      <c r="H17" s="51" t="s">
        <v>740</v>
      </c>
      <c r="I17" s="51" t="s">
        <v>396</v>
      </c>
      <c r="J17" s="51" t="s">
        <v>396</v>
      </c>
      <c r="L17" s="49">
        <v>462</v>
      </c>
      <c r="M17" s="51" t="s">
        <v>396</v>
      </c>
      <c r="N17" s="51" t="s">
        <v>422</v>
      </c>
      <c r="O17" s="51" t="s">
        <v>423</v>
      </c>
      <c r="P17" s="51" t="s">
        <v>396</v>
      </c>
      <c r="Q17" s="49" t="b">
        <v>0</v>
      </c>
      <c r="R17" s="51" t="s">
        <v>396</v>
      </c>
      <c r="S17" s="51" t="s">
        <v>493</v>
      </c>
      <c r="T17" s="51" t="s">
        <v>396</v>
      </c>
      <c r="U17" s="51" t="s">
        <v>741</v>
      </c>
      <c r="V17" s="51" t="s">
        <v>396</v>
      </c>
      <c r="W17" s="51" t="s">
        <v>534</v>
      </c>
      <c r="X17" s="51" t="s">
        <v>396</v>
      </c>
      <c r="Y17" s="51" t="s">
        <v>396</v>
      </c>
      <c r="Z17" s="51" t="s">
        <v>396</v>
      </c>
      <c r="AA17" s="51" t="s">
        <v>178</v>
      </c>
      <c r="AB17" s="51" t="s">
        <v>396</v>
      </c>
      <c r="AC17" s="51" t="s">
        <v>526</v>
      </c>
      <c r="AD17" s="51" t="s">
        <v>442</v>
      </c>
      <c r="AE17" s="51" t="s">
        <v>742</v>
      </c>
      <c r="AF17" s="51" t="s">
        <v>396</v>
      </c>
      <c r="AG17" s="51" t="s">
        <v>396</v>
      </c>
      <c r="AH17" s="51" t="s">
        <v>460</v>
      </c>
      <c r="AI17" s="51" t="s">
        <v>494</v>
      </c>
      <c r="AJ17" s="51" t="s">
        <v>178</v>
      </c>
      <c r="AL17" s="51" t="s">
        <v>178</v>
      </c>
      <c r="AM17" s="51" t="s">
        <v>411</v>
      </c>
      <c r="AN17" s="51" t="s">
        <v>396</v>
      </c>
      <c r="AO17" s="51" t="s">
        <v>396</v>
      </c>
      <c r="AP17" s="51" t="s">
        <v>396</v>
      </c>
      <c r="AR17" s="51" t="s">
        <v>396</v>
      </c>
      <c r="AS17" s="49">
        <v>1</v>
      </c>
      <c r="AT17" s="49" t="b">
        <v>0</v>
      </c>
      <c r="AU17" s="49" t="b">
        <v>1</v>
      </c>
      <c r="AV17" s="51" t="s">
        <v>468</v>
      </c>
      <c r="AW17" s="49">
        <v>1</v>
      </c>
      <c r="AX17" s="51" t="s">
        <v>178</v>
      </c>
      <c r="AY17" s="51" t="s">
        <v>415</v>
      </c>
      <c r="AZ17" s="51" t="s">
        <v>396</v>
      </c>
      <c r="BA17" s="51" t="s">
        <v>180</v>
      </c>
      <c r="BB17" s="54"/>
      <c r="BC17" s="51" t="s">
        <v>180</v>
      </c>
      <c r="BD17" s="54"/>
    </row>
    <row r="18" spans="1:56" ht="16.899999999999999" customHeight="1" x14ac:dyDescent="0.2">
      <c r="A18" s="49">
        <v>58</v>
      </c>
      <c r="B18" s="50">
        <v>41632</v>
      </c>
      <c r="C18" s="51" t="s">
        <v>416</v>
      </c>
      <c r="D18" s="51" t="s">
        <v>396</v>
      </c>
      <c r="E18" s="51" t="s">
        <v>753</v>
      </c>
      <c r="F18" s="51" t="s">
        <v>523</v>
      </c>
      <c r="G18" s="51" t="s">
        <v>396</v>
      </c>
      <c r="H18" s="51" t="s">
        <v>754</v>
      </c>
      <c r="I18" s="51" t="s">
        <v>396</v>
      </c>
      <c r="J18" s="51" t="s">
        <v>396</v>
      </c>
      <c r="L18" s="49">
        <v>3500</v>
      </c>
      <c r="M18" s="51" t="s">
        <v>451</v>
      </c>
      <c r="N18" s="51" t="s">
        <v>422</v>
      </c>
      <c r="O18" s="51" t="s">
        <v>423</v>
      </c>
      <c r="P18" s="51" t="s">
        <v>755</v>
      </c>
      <c r="Q18" s="49" t="b">
        <v>1</v>
      </c>
      <c r="R18" s="51" t="s">
        <v>756</v>
      </c>
      <c r="S18" s="51" t="s">
        <v>455</v>
      </c>
      <c r="T18" s="51" t="s">
        <v>425</v>
      </c>
      <c r="U18" s="51" t="s">
        <v>757</v>
      </c>
      <c r="V18" s="51" t="s">
        <v>427</v>
      </c>
      <c r="W18" s="51" t="s">
        <v>485</v>
      </c>
      <c r="X18" s="51" t="s">
        <v>396</v>
      </c>
      <c r="Y18" s="51" t="s">
        <v>178</v>
      </c>
      <c r="Z18" s="51" t="s">
        <v>396</v>
      </c>
      <c r="AA18" s="51" t="s">
        <v>179</v>
      </c>
      <c r="AB18" s="51" t="s">
        <v>179</v>
      </c>
      <c r="AC18" s="51" t="s">
        <v>407</v>
      </c>
      <c r="AD18" s="51" t="s">
        <v>408</v>
      </c>
      <c r="AE18" s="51" t="s">
        <v>535</v>
      </c>
      <c r="AF18" s="51" t="s">
        <v>396</v>
      </c>
      <c r="AG18" s="51" t="s">
        <v>396</v>
      </c>
      <c r="AH18" s="51" t="s">
        <v>460</v>
      </c>
      <c r="AI18" s="51" t="s">
        <v>758</v>
      </c>
      <c r="AJ18" s="51" t="s">
        <v>178</v>
      </c>
      <c r="AL18" s="51" t="s">
        <v>178</v>
      </c>
      <c r="AM18" s="51" t="s">
        <v>432</v>
      </c>
      <c r="AN18" s="51" t="s">
        <v>461</v>
      </c>
      <c r="AO18" s="51" t="s">
        <v>396</v>
      </c>
      <c r="AP18" s="51" t="s">
        <v>396</v>
      </c>
      <c r="AR18" s="51" t="s">
        <v>759</v>
      </c>
      <c r="AS18" s="49">
        <v>1</v>
      </c>
      <c r="AT18" s="49" t="b">
        <v>0</v>
      </c>
      <c r="AU18" s="49" t="b">
        <v>0</v>
      </c>
      <c r="AV18" s="51" t="s">
        <v>760</v>
      </c>
      <c r="AW18" s="49">
        <v>2</v>
      </c>
      <c r="AX18" s="51" t="s">
        <v>179</v>
      </c>
      <c r="AY18" s="51" t="s">
        <v>415</v>
      </c>
      <c r="AZ18" s="51" t="s">
        <v>396</v>
      </c>
      <c r="BA18" s="51" t="s">
        <v>179</v>
      </c>
      <c r="BB18" s="55">
        <v>3</v>
      </c>
      <c r="BC18" s="51" t="s">
        <v>460</v>
      </c>
    </row>
    <row r="19" spans="1:56" ht="16.899999999999999" customHeight="1" x14ac:dyDescent="0.2">
      <c r="A19" s="49">
        <v>59</v>
      </c>
      <c r="B19" s="54"/>
      <c r="C19" s="51" t="s">
        <v>446</v>
      </c>
      <c r="D19" s="51" t="s">
        <v>396</v>
      </c>
      <c r="E19" s="51" t="s">
        <v>761</v>
      </c>
      <c r="F19" s="51" t="s">
        <v>438</v>
      </c>
      <c r="G19" s="51" t="s">
        <v>396</v>
      </c>
      <c r="H19" s="51" t="s">
        <v>396</v>
      </c>
      <c r="I19" s="51" t="s">
        <v>396</v>
      </c>
      <c r="J19" s="51" t="s">
        <v>396</v>
      </c>
      <c r="L19" s="49">
        <v>0</v>
      </c>
      <c r="M19" s="51" t="s">
        <v>396</v>
      </c>
      <c r="N19" s="51" t="s">
        <v>396</v>
      </c>
      <c r="O19" s="51" t="s">
        <v>396</v>
      </c>
      <c r="P19" s="51" t="s">
        <v>396</v>
      </c>
      <c r="Q19" s="49" t="b">
        <v>0</v>
      </c>
      <c r="R19" s="51" t="s">
        <v>396</v>
      </c>
      <c r="S19" s="51" t="s">
        <v>455</v>
      </c>
      <c r="T19" s="51" t="s">
        <v>396</v>
      </c>
      <c r="U19" s="51" t="s">
        <v>396</v>
      </c>
      <c r="V19" s="51" t="s">
        <v>396</v>
      </c>
      <c r="W19" s="51" t="s">
        <v>396</v>
      </c>
      <c r="X19" s="51" t="s">
        <v>396</v>
      </c>
      <c r="Y19" s="51" t="s">
        <v>396</v>
      </c>
      <c r="Z19" s="51" t="s">
        <v>396</v>
      </c>
      <c r="AA19" s="51" t="s">
        <v>396</v>
      </c>
      <c r="AB19" s="51" t="s">
        <v>396</v>
      </c>
      <c r="AC19" s="51" t="s">
        <v>396</v>
      </c>
      <c r="AD19" s="51" t="s">
        <v>396</v>
      </c>
      <c r="AE19" s="51" t="s">
        <v>396</v>
      </c>
      <c r="AF19" s="51" t="s">
        <v>396</v>
      </c>
      <c r="AG19" s="51" t="s">
        <v>396</v>
      </c>
      <c r="AH19" s="51" t="s">
        <v>396</v>
      </c>
      <c r="AI19" s="51" t="s">
        <v>396</v>
      </c>
      <c r="AJ19" s="51" t="s">
        <v>396</v>
      </c>
      <c r="AL19" s="51" t="s">
        <v>396</v>
      </c>
      <c r="AM19" s="51" t="s">
        <v>396</v>
      </c>
      <c r="AN19" s="51" t="s">
        <v>396</v>
      </c>
      <c r="AO19" s="51" t="s">
        <v>396</v>
      </c>
      <c r="AP19" s="51" t="s">
        <v>396</v>
      </c>
      <c r="AR19" s="51" t="s">
        <v>396</v>
      </c>
      <c r="AS19" s="54"/>
      <c r="AT19" s="49" t="b">
        <v>0</v>
      </c>
      <c r="AU19" s="49" t="b">
        <v>0</v>
      </c>
      <c r="AV19" s="51" t="s">
        <v>396</v>
      </c>
      <c r="AW19" s="54"/>
      <c r="AX19" s="51" t="s">
        <v>396</v>
      </c>
      <c r="AY19" s="51" t="s">
        <v>396</v>
      </c>
      <c r="AZ19" s="51" t="s">
        <v>396</v>
      </c>
      <c r="BA19" s="51" t="s">
        <v>180</v>
      </c>
      <c r="BC19" s="51" t="s">
        <v>180</v>
      </c>
    </row>
    <row r="20" spans="1:56" ht="16.899999999999999" customHeight="1" x14ac:dyDescent="0.2">
      <c r="A20" s="49">
        <v>60</v>
      </c>
      <c r="B20" s="54"/>
      <c r="C20" s="51" t="s">
        <v>436</v>
      </c>
      <c r="D20" s="51" t="s">
        <v>396</v>
      </c>
      <c r="E20" s="51" t="s">
        <v>762</v>
      </c>
      <c r="F20" s="51" t="s">
        <v>395</v>
      </c>
      <c r="G20" s="51" t="s">
        <v>396</v>
      </c>
      <c r="H20" s="51" t="s">
        <v>763</v>
      </c>
      <c r="I20" s="51" t="s">
        <v>396</v>
      </c>
      <c r="J20" s="51" t="s">
        <v>396</v>
      </c>
      <c r="L20" s="54"/>
      <c r="M20" s="51" t="s">
        <v>451</v>
      </c>
      <c r="N20" s="51" t="s">
        <v>586</v>
      </c>
      <c r="O20" s="51" t="s">
        <v>423</v>
      </c>
      <c r="P20" s="51" t="s">
        <v>764</v>
      </c>
      <c r="Q20" s="49" t="b">
        <v>1</v>
      </c>
      <c r="R20" s="51" t="s">
        <v>765</v>
      </c>
      <c r="S20" s="51" t="s">
        <v>493</v>
      </c>
      <c r="T20" s="51" t="s">
        <v>396</v>
      </c>
      <c r="U20" s="51" t="s">
        <v>439</v>
      </c>
      <c r="V20" s="51" t="s">
        <v>396</v>
      </c>
      <c r="W20" s="51" t="s">
        <v>534</v>
      </c>
      <c r="X20" s="51" t="s">
        <v>396</v>
      </c>
      <c r="Y20" s="51" t="s">
        <v>178</v>
      </c>
      <c r="Z20" s="51" t="s">
        <v>396</v>
      </c>
      <c r="AA20" s="51" t="s">
        <v>178</v>
      </c>
      <c r="AB20" s="51" t="s">
        <v>396</v>
      </c>
      <c r="AC20" s="51" t="s">
        <v>766</v>
      </c>
      <c r="AD20" s="51" t="s">
        <v>408</v>
      </c>
      <c r="AE20" s="51" t="s">
        <v>597</v>
      </c>
      <c r="AF20" s="51" t="s">
        <v>396</v>
      </c>
      <c r="AG20" s="51" t="s">
        <v>396</v>
      </c>
      <c r="AH20" s="51" t="s">
        <v>460</v>
      </c>
      <c r="AI20" s="51" t="s">
        <v>767</v>
      </c>
      <c r="AJ20" s="51" t="s">
        <v>178</v>
      </c>
      <c r="AL20" s="51" t="s">
        <v>178</v>
      </c>
      <c r="AM20" s="51" t="s">
        <v>444</v>
      </c>
      <c r="AN20" s="51" t="s">
        <v>396</v>
      </c>
      <c r="AO20" s="51" t="s">
        <v>396</v>
      </c>
      <c r="AP20" s="51" t="s">
        <v>396</v>
      </c>
      <c r="AR20" s="51" t="s">
        <v>396</v>
      </c>
      <c r="AS20" s="55">
        <v>1</v>
      </c>
      <c r="AT20" s="49" t="b">
        <v>0</v>
      </c>
      <c r="AU20" s="49" t="b">
        <v>0</v>
      </c>
      <c r="AV20" s="51" t="s">
        <v>396</v>
      </c>
      <c r="AW20" s="55">
        <v>13</v>
      </c>
      <c r="AX20" s="51" t="s">
        <v>179</v>
      </c>
      <c r="AY20" s="51" t="s">
        <v>415</v>
      </c>
      <c r="AZ20" s="51" t="s">
        <v>396</v>
      </c>
      <c r="BA20" s="51" t="s">
        <v>180</v>
      </c>
      <c r="BC20" s="51" t="s">
        <v>180</v>
      </c>
    </row>
    <row r="21" spans="1:56" ht="16.899999999999999" customHeight="1" x14ac:dyDescent="0.2">
      <c r="A21" s="49">
        <v>61</v>
      </c>
      <c r="B21" s="54"/>
      <c r="C21" s="51" t="s">
        <v>487</v>
      </c>
      <c r="D21" s="51" t="s">
        <v>396</v>
      </c>
      <c r="E21" s="51" t="s">
        <v>768</v>
      </c>
      <c r="F21" s="51" t="s">
        <v>438</v>
      </c>
      <c r="G21" s="51" t="s">
        <v>396</v>
      </c>
      <c r="H21" s="51" t="s">
        <v>133</v>
      </c>
      <c r="I21" s="51" t="s">
        <v>396</v>
      </c>
      <c r="J21" s="51" t="s">
        <v>396</v>
      </c>
      <c r="L21" s="54"/>
      <c r="M21" s="51" t="s">
        <v>396</v>
      </c>
      <c r="N21" s="51" t="s">
        <v>422</v>
      </c>
      <c r="O21" s="51" t="s">
        <v>396</v>
      </c>
      <c r="P21" s="51" t="s">
        <v>396</v>
      </c>
      <c r="Q21" s="49" t="b">
        <v>0</v>
      </c>
      <c r="R21" s="51" t="s">
        <v>396</v>
      </c>
      <c r="S21" s="51" t="s">
        <v>493</v>
      </c>
      <c r="T21" s="51" t="s">
        <v>396</v>
      </c>
      <c r="U21" s="51" t="s">
        <v>396</v>
      </c>
      <c r="V21" s="51" t="s">
        <v>396</v>
      </c>
      <c r="W21" s="51" t="s">
        <v>428</v>
      </c>
      <c r="X21" s="51" t="s">
        <v>396</v>
      </c>
      <c r="Y21" s="51" t="s">
        <v>396</v>
      </c>
      <c r="Z21" s="51" t="s">
        <v>396</v>
      </c>
      <c r="AA21" s="51" t="s">
        <v>396</v>
      </c>
      <c r="AB21" s="51" t="s">
        <v>396</v>
      </c>
      <c r="AC21" s="51" t="s">
        <v>396</v>
      </c>
      <c r="AD21" s="51" t="s">
        <v>396</v>
      </c>
      <c r="AE21" s="51" t="s">
        <v>396</v>
      </c>
      <c r="AF21" s="51" t="s">
        <v>396</v>
      </c>
      <c r="AG21" s="51" t="s">
        <v>396</v>
      </c>
      <c r="AH21" s="51" t="s">
        <v>396</v>
      </c>
      <c r="AI21" s="51" t="s">
        <v>396</v>
      </c>
      <c r="AJ21" s="51" t="s">
        <v>396</v>
      </c>
      <c r="AL21" s="51" t="s">
        <v>396</v>
      </c>
      <c r="AM21" s="51" t="s">
        <v>396</v>
      </c>
      <c r="AN21" s="51" t="s">
        <v>396</v>
      </c>
      <c r="AO21" s="51" t="s">
        <v>396</v>
      </c>
      <c r="AP21" s="51" t="s">
        <v>396</v>
      </c>
      <c r="AR21" s="51" t="s">
        <v>396</v>
      </c>
      <c r="AT21" s="49" t="b">
        <v>0</v>
      </c>
      <c r="AU21" s="49" t="b">
        <v>0</v>
      </c>
      <c r="AV21" s="51" t="s">
        <v>396</v>
      </c>
      <c r="AX21" s="51" t="s">
        <v>396</v>
      </c>
      <c r="AY21" s="51" t="s">
        <v>396</v>
      </c>
      <c r="AZ21" s="51" t="s">
        <v>396</v>
      </c>
      <c r="BA21" s="51" t="s">
        <v>396</v>
      </c>
      <c r="BC21" s="51" t="s">
        <v>396</v>
      </c>
    </row>
    <row r="22" spans="1:56" ht="16.899999999999999" customHeight="1" x14ac:dyDescent="0.2">
      <c r="A22" s="49">
        <v>23</v>
      </c>
      <c r="B22" s="50">
        <v>41634</v>
      </c>
      <c r="C22" s="51" t="s">
        <v>487</v>
      </c>
      <c r="D22" s="51" t="s">
        <v>17</v>
      </c>
      <c r="E22" s="51" t="s">
        <v>563</v>
      </c>
      <c r="F22" s="51" t="s">
        <v>438</v>
      </c>
      <c r="G22" s="51" t="s">
        <v>396</v>
      </c>
      <c r="H22" s="51" t="s">
        <v>564</v>
      </c>
      <c r="I22" s="51" t="s">
        <v>565</v>
      </c>
      <c r="J22" s="51" t="s">
        <v>566</v>
      </c>
      <c r="L22" s="49">
        <v>6394</v>
      </c>
      <c r="M22" s="51" t="s">
        <v>451</v>
      </c>
      <c r="N22" s="51" t="s">
        <v>396</v>
      </c>
      <c r="O22" s="51" t="s">
        <v>423</v>
      </c>
      <c r="P22" s="51" t="s">
        <v>161</v>
      </c>
      <c r="Q22" s="49" t="b">
        <v>0</v>
      </c>
      <c r="R22" s="51" t="s">
        <v>396</v>
      </c>
      <c r="S22" s="51" t="s">
        <v>396</v>
      </c>
      <c r="T22" s="51" t="s">
        <v>396</v>
      </c>
      <c r="U22" s="51" t="s">
        <v>396</v>
      </c>
      <c r="V22" s="51" t="s">
        <v>396</v>
      </c>
      <c r="W22" s="51" t="s">
        <v>396</v>
      </c>
      <c r="X22" s="51" t="s">
        <v>396</v>
      </c>
      <c r="Y22" s="51" t="s">
        <v>396</v>
      </c>
      <c r="Z22" s="51" t="s">
        <v>396</v>
      </c>
      <c r="AA22" s="51" t="s">
        <v>396</v>
      </c>
      <c r="AB22" s="51" t="s">
        <v>396</v>
      </c>
      <c r="AC22" s="51" t="s">
        <v>526</v>
      </c>
      <c r="AD22" s="51" t="s">
        <v>396</v>
      </c>
      <c r="AE22" s="51" t="s">
        <v>396</v>
      </c>
      <c r="AF22" s="51" t="s">
        <v>396</v>
      </c>
      <c r="AG22" s="51" t="s">
        <v>396</v>
      </c>
      <c r="AH22" s="51" t="s">
        <v>443</v>
      </c>
      <c r="AI22" s="51" t="s">
        <v>396</v>
      </c>
      <c r="AJ22" s="51" t="s">
        <v>179</v>
      </c>
      <c r="AL22" s="51" t="s">
        <v>396</v>
      </c>
      <c r="AM22" s="51" t="s">
        <v>396</v>
      </c>
      <c r="AN22" s="51" t="s">
        <v>412</v>
      </c>
      <c r="AO22" s="51" t="s">
        <v>396</v>
      </c>
      <c r="AP22" s="51" t="s">
        <v>396</v>
      </c>
      <c r="AR22" s="51" t="s">
        <v>396</v>
      </c>
      <c r="AT22" s="49" t="b">
        <v>1</v>
      </c>
      <c r="AU22" s="49" t="b">
        <v>0</v>
      </c>
      <c r="AV22" s="51" t="s">
        <v>396</v>
      </c>
      <c r="AW22" s="49">
        <v>9</v>
      </c>
      <c r="AX22" s="51" t="s">
        <v>178</v>
      </c>
      <c r="AY22" s="51" t="s">
        <v>396</v>
      </c>
      <c r="AZ22" s="51" t="s">
        <v>396</v>
      </c>
      <c r="BA22" s="51" t="s">
        <v>180</v>
      </c>
      <c r="BC22" s="51" t="s">
        <v>180</v>
      </c>
    </row>
    <row r="23" spans="1:56" ht="16.899999999999999" customHeight="1" x14ac:dyDescent="0.2">
      <c r="A23" s="49">
        <v>38</v>
      </c>
      <c r="B23" s="50">
        <v>41624</v>
      </c>
      <c r="C23" s="51" t="s">
        <v>394</v>
      </c>
      <c r="D23" s="51" t="s">
        <v>42</v>
      </c>
      <c r="E23" s="51" t="s">
        <v>649</v>
      </c>
      <c r="F23" s="51" t="s">
        <v>438</v>
      </c>
      <c r="G23" s="51" t="s">
        <v>396</v>
      </c>
      <c r="H23" s="51" t="s">
        <v>138</v>
      </c>
      <c r="I23" s="51" t="s">
        <v>650</v>
      </c>
      <c r="J23" s="51" t="s">
        <v>651</v>
      </c>
      <c r="K23" s="49">
        <v>1790</v>
      </c>
      <c r="L23" s="49">
        <v>7396</v>
      </c>
      <c r="M23" s="51" t="s">
        <v>451</v>
      </c>
      <c r="N23" s="51" t="s">
        <v>422</v>
      </c>
      <c r="O23" s="51" t="s">
        <v>479</v>
      </c>
      <c r="P23" s="51" t="s">
        <v>652</v>
      </c>
      <c r="Q23" s="49" t="b">
        <v>0</v>
      </c>
      <c r="R23" s="51" t="s">
        <v>610</v>
      </c>
      <c r="S23" s="51" t="s">
        <v>403</v>
      </c>
      <c r="T23" s="51" t="s">
        <v>425</v>
      </c>
      <c r="U23" s="51" t="s">
        <v>653</v>
      </c>
      <c r="V23" s="51" t="s">
        <v>396</v>
      </c>
      <c r="W23" s="51" t="s">
        <v>485</v>
      </c>
      <c r="X23" s="51" t="s">
        <v>396</v>
      </c>
      <c r="Y23" s="51" t="s">
        <v>396</v>
      </c>
      <c r="Z23" s="51" t="s">
        <v>396</v>
      </c>
      <c r="AA23" s="51" t="s">
        <v>396</v>
      </c>
      <c r="AB23" s="51" t="s">
        <v>396</v>
      </c>
      <c r="AC23" s="51" t="s">
        <v>396</v>
      </c>
      <c r="AD23" s="51" t="s">
        <v>396</v>
      </c>
      <c r="AE23" s="51" t="s">
        <v>396</v>
      </c>
      <c r="AF23" s="51" t="s">
        <v>396</v>
      </c>
      <c r="AG23" s="51" t="s">
        <v>396</v>
      </c>
      <c r="AH23" s="51" t="s">
        <v>409</v>
      </c>
      <c r="AI23" s="51" t="s">
        <v>396</v>
      </c>
      <c r="AJ23" s="51" t="s">
        <v>179</v>
      </c>
      <c r="AL23" s="51" t="s">
        <v>396</v>
      </c>
      <c r="AM23" s="51" t="s">
        <v>396</v>
      </c>
      <c r="AN23" s="51" t="s">
        <v>412</v>
      </c>
      <c r="AO23" s="51" t="s">
        <v>396</v>
      </c>
      <c r="AP23" s="51" t="s">
        <v>396</v>
      </c>
      <c r="AR23" s="51" t="s">
        <v>396</v>
      </c>
      <c r="AS23" s="54"/>
      <c r="AT23" s="49" t="b">
        <v>0</v>
      </c>
      <c r="AU23" s="49" t="b">
        <v>0</v>
      </c>
      <c r="AV23" s="51" t="s">
        <v>396</v>
      </c>
      <c r="AW23" s="54"/>
      <c r="AX23" s="51" t="s">
        <v>178</v>
      </c>
      <c r="AY23" s="51" t="s">
        <v>396</v>
      </c>
      <c r="AZ23" s="51" t="s">
        <v>396</v>
      </c>
      <c r="BA23" s="51" t="s">
        <v>180</v>
      </c>
      <c r="BC23" s="51" t="s">
        <v>180</v>
      </c>
      <c r="BD23" s="54"/>
    </row>
    <row r="24" spans="1:56" ht="16.899999999999999" customHeight="1" x14ac:dyDescent="0.2">
      <c r="A24" s="49">
        <v>20</v>
      </c>
      <c r="B24" s="50">
        <v>41635</v>
      </c>
      <c r="C24" s="51" t="s">
        <v>469</v>
      </c>
      <c r="D24" s="51" t="s">
        <v>2</v>
      </c>
      <c r="E24" s="51" t="s">
        <v>3</v>
      </c>
      <c r="F24" s="51" t="s">
        <v>438</v>
      </c>
      <c r="G24" s="51" t="s">
        <v>396</v>
      </c>
      <c r="H24" s="51" t="s">
        <v>546</v>
      </c>
      <c r="I24" s="51" t="s">
        <v>547</v>
      </c>
      <c r="J24" s="51" t="s">
        <v>548</v>
      </c>
      <c r="K24" s="54"/>
      <c r="L24" s="49">
        <v>450</v>
      </c>
      <c r="M24" s="51" t="s">
        <v>451</v>
      </c>
      <c r="N24" s="51" t="s">
        <v>422</v>
      </c>
      <c r="O24" s="51" t="s">
        <v>423</v>
      </c>
      <c r="P24" s="51" t="s">
        <v>162</v>
      </c>
      <c r="Q24" s="49" t="b">
        <v>0</v>
      </c>
      <c r="R24" s="51" t="s">
        <v>549</v>
      </c>
      <c r="S24" s="51" t="s">
        <v>396</v>
      </c>
      <c r="T24" s="51" t="s">
        <v>425</v>
      </c>
      <c r="U24" s="51" t="s">
        <v>550</v>
      </c>
      <c r="V24" s="51" t="s">
        <v>396</v>
      </c>
      <c r="W24" s="51" t="s">
        <v>396</v>
      </c>
      <c r="X24" s="51" t="s">
        <v>396</v>
      </c>
      <c r="Y24" s="51" t="s">
        <v>178</v>
      </c>
      <c r="Z24" s="51" t="s">
        <v>396</v>
      </c>
      <c r="AA24" s="51" t="s">
        <v>178</v>
      </c>
      <c r="AB24" s="51" t="s">
        <v>396</v>
      </c>
      <c r="AC24" s="51" t="s">
        <v>459</v>
      </c>
      <c r="AD24" s="51" t="s">
        <v>551</v>
      </c>
      <c r="AE24" s="51" t="s">
        <v>552</v>
      </c>
      <c r="AF24" s="51" t="s">
        <v>396</v>
      </c>
      <c r="AG24" s="51" t="s">
        <v>396</v>
      </c>
      <c r="AH24" s="51" t="s">
        <v>443</v>
      </c>
      <c r="AI24" s="51" t="s">
        <v>396</v>
      </c>
      <c r="AJ24" s="51" t="s">
        <v>178</v>
      </c>
      <c r="AL24" s="51" t="s">
        <v>178</v>
      </c>
      <c r="AM24" s="51" t="s">
        <v>396</v>
      </c>
      <c r="AN24" s="51" t="s">
        <v>396</v>
      </c>
      <c r="AO24" s="51" t="s">
        <v>396</v>
      </c>
      <c r="AP24" s="51" t="s">
        <v>396</v>
      </c>
      <c r="AR24" s="51" t="s">
        <v>396</v>
      </c>
      <c r="AS24" s="55">
        <v>2</v>
      </c>
      <c r="AT24" s="49" t="b">
        <v>1</v>
      </c>
      <c r="AU24" s="49" t="b">
        <v>0</v>
      </c>
      <c r="AV24" s="51" t="s">
        <v>396</v>
      </c>
      <c r="AW24" s="55">
        <v>2</v>
      </c>
      <c r="AX24" s="51" t="s">
        <v>179</v>
      </c>
      <c r="AY24" s="51" t="s">
        <v>415</v>
      </c>
      <c r="AZ24" s="51" t="s">
        <v>396</v>
      </c>
      <c r="BA24" s="51" t="s">
        <v>178</v>
      </c>
      <c r="BC24" s="51" t="s">
        <v>178</v>
      </c>
    </row>
    <row r="25" spans="1:56" ht="16.899999999999999" customHeight="1" x14ac:dyDescent="0.2">
      <c r="A25" s="49">
        <v>62</v>
      </c>
      <c r="B25" s="50">
        <v>41626</v>
      </c>
      <c r="C25" s="51" t="s">
        <v>462</v>
      </c>
      <c r="D25" s="51" t="s">
        <v>56</v>
      </c>
      <c r="E25" s="51" t="s">
        <v>769</v>
      </c>
      <c r="F25" s="51" t="s">
        <v>523</v>
      </c>
      <c r="G25" s="51" t="s">
        <v>396</v>
      </c>
      <c r="H25" s="51" t="s">
        <v>770</v>
      </c>
      <c r="I25" s="51" t="s">
        <v>396</v>
      </c>
      <c r="J25" s="51" t="s">
        <v>396</v>
      </c>
      <c r="L25" s="49">
        <v>25000</v>
      </c>
      <c r="M25" s="51" t="s">
        <v>451</v>
      </c>
      <c r="N25" s="51" t="s">
        <v>452</v>
      </c>
      <c r="O25" s="51" t="s">
        <v>479</v>
      </c>
      <c r="P25" s="51" t="s">
        <v>771</v>
      </c>
      <c r="Q25" s="49" t="b">
        <v>0</v>
      </c>
      <c r="R25" s="51" t="s">
        <v>772</v>
      </c>
      <c r="S25" s="51" t="s">
        <v>455</v>
      </c>
      <c r="T25" s="51" t="s">
        <v>425</v>
      </c>
      <c r="U25" s="51" t="s">
        <v>501</v>
      </c>
      <c r="V25" s="51" t="s">
        <v>427</v>
      </c>
      <c r="W25" s="51" t="s">
        <v>534</v>
      </c>
      <c r="X25" s="51" t="s">
        <v>396</v>
      </c>
      <c r="Y25" s="51" t="s">
        <v>179</v>
      </c>
      <c r="Z25" s="51" t="s">
        <v>773</v>
      </c>
      <c r="AA25" s="51" t="s">
        <v>179</v>
      </c>
      <c r="AB25" s="51" t="s">
        <v>178</v>
      </c>
      <c r="AC25" s="51" t="s">
        <v>506</v>
      </c>
      <c r="AD25" s="51" t="s">
        <v>408</v>
      </c>
      <c r="AE25" s="51" t="s">
        <v>617</v>
      </c>
      <c r="AF25" s="51" t="s">
        <v>396</v>
      </c>
      <c r="AG25" s="51" t="s">
        <v>396</v>
      </c>
      <c r="AH25" s="51" t="s">
        <v>409</v>
      </c>
      <c r="AI25" s="51" t="s">
        <v>774</v>
      </c>
      <c r="AJ25" s="51" t="s">
        <v>179</v>
      </c>
      <c r="AL25" s="51" t="s">
        <v>178</v>
      </c>
      <c r="AM25" s="51" t="s">
        <v>444</v>
      </c>
      <c r="AN25" s="51" t="s">
        <v>412</v>
      </c>
      <c r="AO25" s="51" t="s">
        <v>396</v>
      </c>
      <c r="AP25" s="51" t="s">
        <v>396</v>
      </c>
      <c r="AR25" s="51" t="s">
        <v>396</v>
      </c>
      <c r="AS25" s="55">
        <v>2</v>
      </c>
      <c r="AT25" s="49" t="b">
        <v>1</v>
      </c>
      <c r="AU25" s="49" t="b">
        <v>0</v>
      </c>
      <c r="AV25" s="51" t="s">
        <v>468</v>
      </c>
      <c r="AW25" s="49">
        <v>5</v>
      </c>
      <c r="AX25" s="51" t="s">
        <v>179</v>
      </c>
      <c r="AY25" s="51" t="s">
        <v>415</v>
      </c>
      <c r="AZ25" s="51" t="s">
        <v>396</v>
      </c>
      <c r="BA25" s="51" t="s">
        <v>179</v>
      </c>
      <c r="BB25" s="55">
        <v>2</v>
      </c>
      <c r="BC25" s="51" t="s">
        <v>179</v>
      </c>
      <c r="BD25" s="55">
        <v>2</v>
      </c>
    </row>
    <row r="26" spans="1:56" ht="16.899999999999999" customHeight="1" x14ac:dyDescent="0.2">
      <c r="A26" s="49">
        <v>1</v>
      </c>
      <c r="B26" s="50">
        <v>41636</v>
      </c>
      <c r="C26" s="51" t="s">
        <v>394</v>
      </c>
      <c r="D26" s="51" t="s">
        <v>43</v>
      </c>
      <c r="E26" s="51" t="s">
        <v>44</v>
      </c>
      <c r="F26" s="51" t="s">
        <v>395</v>
      </c>
      <c r="G26" s="51" t="s">
        <v>396</v>
      </c>
      <c r="H26" s="51" t="s">
        <v>397</v>
      </c>
      <c r="I26" s="51" t="s">
        <v>398</v>
      </c>
      <c r="J26" s="51" t="s">
        <v>399</v>
      </c>
      <c r="L26" s="49">
        <v>1400</v>
      </c>
      <c r="M26" s="51" t="s">
        <v>396</v>
      </c>
      <c r="N26" s="51" t="s">
        <v>396</v>
      </c>
      <c r="O26" s="51" t="s">
        <v>400</v>
      </c>
      <c r="P26" s="51" t="s">
        <v>401</v>
      </c>
      <c r="Q26" s="49" t="b">
        <v>0</v>
      </c>
      <c r="R26" s="51" t="s">
        <v>402</v>
      </c>
      <c r="S26" s="51" t="s">
        <v>403</v>
      </c>
      <c r="T26" s="51" t="s">
        <v>396</v>
      </c>
      <c r="U26" s="51" t="s">
        <v>404</v>
      </c>
      <c r="V26" s="51" t="s">
        <v>396</v>
      </c>
      <c r="W26" s="51" t="s">
        <v>405</v>
      </c>
      <c r="X26" s="51" t="s">
        <v>396</v>
      </c>
      <c r="Y26" s="51" t="s">
        <v>178</v>
      </c>
      <c r="Z26" s="51" t="s">
        <v>396</v>
      </c>
      <c r="AA26" s="51" t="s">
        <v>406</v>
      </c>
      <c r="AB26" s="51" t="s">
        <v>179</v>
      </c>
      <c r="AC26" s="51" t="s">
        <v>407</v>
      </c>
      <c r="AD26" s="51" t="s">
        <v>408</v>
      </c>
      <c r="AE26" s="51" t="s">
        <v>396</v>
      </c>
      <c r="AF26" s="51" t="s">
        <v>396</v>
      </c>
      <c r="AG26" s="51" t="s">
        <v>396</v>
      </c>
      <c r="AH26" s="51" t="s">
        <v>409</v>
      </c>
      <c r="AI26" s="51" t="s">
        <v>410</v>
      </c>
      <c r="AJ26" s="51" t="s">
        <v>179</v>
      </c>
      <c r="AL26" s="51" t="s">
        <v>178</v>
      </c>
      <c r="AM26" s="51" t="s">
        <v>411</v>
      </c>
      <c r="AN26" s="51" t="s">
        <v>412</v>
      </c>
      <c r="AO26" s="51" t="s">
        <v>396</v>
      </c>
      <c r="AP26" s="51" t="s">
        <v>396</v>
      </c>
      <c r="AQ26" s="54"/>
      <c r="AR26" s="51" t="s">
        <v>413</v>
      </c>
      <c r="AS26" s="49">
        <v>1</v>
      </c>
      <c r="AT26" s="49" t="b">
        <v>0</v>
      </c>
      <c r="AU26" s="49" t="b">
        <v>0</v>
      </c>
      <c r="AV26" s="51" t="s">
        <v>414</v>
      </c>
      <c r="AW26" s="49">
        <v>13</v>
      </c>
      <c r="AX26" s="51" t="s">
        <v>179</v>
      </c>
      <c r="AY26" s="51" t="s">
        <v>415</v>
      </c>
      <c r="AZ26" s="51" t="s">
        <v>396</v>
      </c>
      <c r="BA26" s="51" t="s">
        <v>179</v>
      </c>
      <c r="BB26" s="54"/>
      <c r="BC26" s="51" t="s">
        <v>179</v>
      </c>
      <c r="BD26" s="54"/>
    </row>
    <row r="27" spans="1:56" ht="16.899999999999999" customHeight="1" x14ac:dyDescent="0.2">
      <c r="A27" s="49">
        <v>41</v>
      </c>
      <c r="B27" s="54"/>
      <c r="C27" s="51" t="s">
        <v>469</v>
      </c>
      <c r="D27" s="51" t="s">
        <v>45</v>
      </c>
      <c r="E27" s="51" t="s">
        <v>46</v>
      </c>
      <c r="F27" s="51" t="s">
        <v>438</v>
      </c>
      <c r="G27" s="51" t="s">
        <v>396</v>
      </c>
      <c r="H27" s="51" t="s">
        <v>396</v>
      </c>
      <c r="I27" s="51" t="s">
        <v>665</v>
      </c>
      <c r="J27" s="51" t="s">
        <v>666</v>
      </c>
      <c r="K27" s="55">
        <v>1200</v>
      </c>
      <c r="L27" s="49">
        <v>7311</v>
      </c>
      <c r="M27" s="51" t="s">
        <v>451</v>
      </c>
      <c r="N27" s="51" t="s">
        <v>422</v>
      </c>
      <c r="O27" s="51" t="s">
        <v>465</v>
      </c>
      <c r="P27" s="51" t="s">
        <v>667</v>
      </c>
      <c r="Q27" s="49" t="b">
        <v>0</v>
      </c>
      <c r="R27" s="51" t="s">
        <v>668</v>
      </c>
      <c r="S27" s="51" t="s">
        <v>455</v>
      </c>
      <c r="T27" s="51" t="s">
        <v>425</v>
      </c>
      <c r="U27" s="51" t="s">
        <v>396</v>
      </c>
      <c r="V27" s="51" t="s">
        <v>396</v>
      </c>
      <c r="W27" s="51" t="s">
        <v>396</v>
      </c>
      <c r="X27" s="51" t="s">
        <v>396</v>
      </c>
      <c r="Y27" s="51" t="s">
        <v>179</v>
      </c>
      <c r="Z27" s="51" t="s">
        <v>669</v>
      </c>
      <c r="AA27" s="51" t="s">
        <v>179</v>
      </c>
      <c r="AB27" s="51" t="s">
        <v>178</v>
      </c>
      <c r="AC27" s="51" t="s">
        <v>407</v>
      </c>
      <c r="AD27" s="51" t="s">
        <v>442</v>
      </c>
      <c r="AE27" s="51" t="s">
        <v>535</v>
      </c>
      <c r="AF27" s="51" t="s">
        <v>396</v>
      </c>
      <c r="AG27" s="51" t="s">
        <v>396</v>
      </c>
      <c r="AH27" s="51" t="s">
        <v>409</v>
      </c>
      <c r="AI27" s="51" t="s">
        <v>396</v>
      </c>
      <c r="AJ27" s="51" t="s">
        <v>178</v>
      </c>
      <c r="AL27" s="51" t="s">
        <v>396</v>
      </c>
      <c r="AM27" s="51" t="s">
        <v>396</v>
      </c>
      <c r="AN27" s="51" t="s">
        <v>412</v>
      </c>
      <c r="AO27" s="51" t="s">
        <v>396</v>
      </c>
      <c r="AP27" s="51" t="s">
        <v>670</v>
      </c>
      <c r="AQ27" s="55">
        <v>3</v>
      </c>
      <c r="AR27" s="51" t="s">
        <v>396</v>
      </c>
      <c r="AS27" s="49">
        <v>1</v>
      </c>
      <c r="AT27" s="49" t="b">
        <v>1</v>
      </c>
      <c r="AU27" s="49" t="b">
        <v>0</v>
      </c>
      <c r="AV27" s="51" t="s">
        <v>468</v>
      </c>
      <c r="AW27" s="49">
        <v>3</v>
      </c>
      <c r="AX27" s="51" t="s">
        <v>179</v>
      </c>
      <c r="AY27" s="51" t="s">
        <v>415</v>
      </c>
      <c r="AZ27" s="51" t="s">
        <v>396</v>
      </c>
      <c r="BA27" s="51" t="s">
        <v>179</v>
      </c>
      <c r="BC27" s="51" t="s">
        <v>179</v>
      </c>
    </row>
    <row r="28" spans="1:56" ht="16.899999999999999" customHeight="1" x14ac:dyDescent="0.2">
      <c r="A28" s="49">
        <v>42</v>
      </c>
      <c r="B28" s="50">
        <v>41625</v>
      </c>
      <c r="C28" s="51" t="s">
        <v>469</v>
      </c>
      <c r="D28" s="51" t="s">
        <v>45</v>
      </c>
      <c r="E28" s="51" t="s">
        <v>46</v>
      </c>
      <c r="F28" s="51" t="s">
        <v>438</v>
      </c>
      <c r="G28" s="51" t="s">
        <v>396</v>
      </c>
      <c r="H28" s="51" t="s">
        <v>141</v>
      </c>
      <c r="I28" s="51" t="s">
        <v>665</v>
      </c>
      <c r="J28" s="51" t="s">
        <v>666</v>
      </c>
      <c r="L28" s="49">
        <v>10000</v>
      </c>
      <c r="M28" s="51" t="s">
        <v>396</v>
      </c>
      <c r="N28" s="51" t="s">
        <v>396</v>
      </c>
      <c r="O28" s="51" t="s">
        <v>423</v>
      </c>
      <c r="P28" s="51" t="s">
        <v>671</v>
      </c>
      <c r="Q28" s="49" t="b">
        <v>0</v>
      </c>
      <c r="R28" s="51" t="s">
        <v>672</v>
      </c>
      <c r="S28" s="51" t="s">
        <v>396</v>
      </c>
      <c r="T28" s="51" t="s">
        <v>396</v>
      </c>
      <c r="U28" s="51" t="s">
        <v>396</v>
      </c>
      <c r="V28" s="51" t="s">
        <v>396</v>
      </c>
      <c r="W28" s="51" t="s">
        <v>396</v>
      </c>
      <c r="X28" s="51" t="s">
        <v>396</v>
      </c>
      <c r="Y28" s="51" t="s">
        <v>396</v>
      </c>
      <c r="Z28" s="51" t="s">
        <v>396</v>
      </c>
      <c r="AA28" s="51" t="s">
        <v>396</v>
      </c>
      <c r="AB28" s="51" t="s">
        <v>396</v>
      </c>
      <c r="AC28" s="51" t="s">
        <v>396</v>
      </c>
      <c r="AD28" s="51" t="s">
        <v>396</v>
      </c>
      <c r="AE28" s="51" t="s">
        <v>396</v>
      </c>
      <c r="AF28" s="51" t="s">
        <v>396</v>
      </c>
      <c r="AG28" s="51" t="s">
        <v>396</v>
      </c>
      <c r="AH28" s="51" t="s">
        <v>443</v>
      </c>
      <c r="AI28" s="51" t="s">
        <v>396</v>
      </c>
      <c r="AJ28" s="51" t="s">
        <v>178</v>
      </c>
      <c r="AL28" s="51" t="s">
        <v>396</v>
      </c>
      <c r="AM28" s="51" t="s">
        <v>396</v>
      </c>
      <c r="AN28" s="51" t="s">
        <v>396</v>
      </c>
      <c r="AO28" s="51" t="s">
        <v>396</v>
      </c>
      <c r="AP28" s="51" t="s">
        <v>396</v>
      </c>
      <c r="AR28" s="51" t="s">
        <v>396</v>
      </c>
      <c r="AS28" s="54"/>
      <c r="AT28" s="49" t="b">
        <v>0</v>
      </c>
      <c r="AU28" s="49" t="b">
        <v>1</v>
      </c>
      <c r="AV28" s="51" t="s">
        <v>396</v>
      </c>
      <c r="AW28" s="49">
        <v>3</v>
      </c>
      <c r="AX28" s="51" t="s">
        <v>179</v>
      </c>
      <c r="AY28" s="51" t="s">
        <v>396</v>
      </c>
      <c r="AZ28" s="51" t="s">
        <v>396</v>
      </c>
      <c r="BA28" s="51" t="s">
        <v>180</v>
      </c>
      <c r="BC28" s="51" t="s">
        <v>180</v>
      </c>
    </row>
    <row r="29" spans="1:56" ht="16.899999999999999" customHeight="1" x14ac:dyDescent="0.2">
      <c r="A29" s="49">
        <v>22</v>
      </c>
      <c r="B29" s="50">
        <v>41635</v>
      </c>
      <c r="C29" s="51" t="s">
        <v>559</v>
      </c>
      <c r="D29" s="51" t="s">
        <v>69</v>
      </c>
      <c r="E29" s="51" t="s">
        <v>70</v>
      </c>
      <c r="F29" s="51" t="s">
        <v>438</v>
      </c>
      <c r="G29" s="51" t="s">
        <v>396</v>
      </c>
      <c r="H29" s="51" t="s">
        <v>560</v>
      </c>
      <c r="I29" s="51" t="s">
        <v>561</v>
      </c>
      <c r="J29" s="51" t="s">
        <v>562</v>
      </c>
      <c r="L29" s="49">
        <v>0</v>
      </c>
      <c r="M29" s="51" t="s">
        <v>396</v>
      </c>
      <c r="N29" s="51" t="s">
        <v>396</v>
      </c>
      <c r="O29" s="51" t="s">
        <v>396</v>
      </c>
      <c r="P29" s="51" t="s">
        <v>396</v>
      </c>
      <c r="Q29" s="49" t="b">
        <v>0</v>
      </c>
      <c r="R29" s="51" t="s">
        <v>396</v>
      </c>
      <c r="S29" s="51" t="s">
        <v>396</v>
      </c>
      <c r="T29" s="51" t="s">
        <v>396</v>
      </c>
      <c r="U29" s="51" t="s">
        <v>396</v>
      </c>
      <c r="V29" s="51" t="s">
        <v>396</v>
      </c>
      <c r="W29" s="51" t="s">
        <v>396</v>
      </c>
      <c r="X29" s="51" t="s">
        <v>396</v>
      </c>
      <c r="Y29" s="51" t="s">
        <v>396</v>
      </c>
      <c r="Z29" s="51" t="s">
        <v>396</v>
      </c>
      <c r="AA29" s="51" t="s">
        <v>396</v>
      </c>
      <c r="AB29" s="51" t="s">
        <v>396</v>
      </c>
      <c r="AC29" s="51" t="s">
        <v>526</v>
      </c>
      <c r="AD29" s="51" t="s">
        <v>396</v>
      </c>
      <c r="AE29" s="51" t="s">
        <v>396</v>
      </c>
      <c r="AF29" s="51" t="s">
        <v>396</v>
      </c>
      <c r="AG29" s="51" t="s">
        <v>396</v>
      </c>
      <c r="AH29" s="51" t="s">
        <v>396</v>
      </c>
      <c r="AI29" s="51" t="s">
        <v>396</v>
      </c>
      <c r="AJ29" s="51" t="s">
        <v>396</v>
      </c>
      <c r="AL29" s="51" t="s">
        <v>396</v>
      </c>
      <c r="AM29" s="51" t="s">
        <v>396</v>
      </c>
      <c r="AN29" s="51" t="s">
        <v>396</v>
      </c>
      <c r="AO29" s="51" t="s">
        <v>396</v>
      </c>
      <c r="AP29" s="51" t="s">
        <v>396</v>
      </c>
      <c r="AR29" s="51" t="s">
        <v>396</v>
      </c>
      <c r="AS29" s="54"/>
      <c r="AT29" s="49" t="b">
        <v>0</v>
      </c>
      <c r="AU29" s="49" t="b">
        <v>0</v>
      </c>
      <c r="AV29" s="51" t="s">
        <v>396</v>
      </c>
      <c r="AW29" s="54"/>
      <c r="AX29" s="51" t="s">
        <v>396</v>
      </c>
      <c r="AY29" s="51" t="s">
        <v>396</v>
      </c>
      <c r="AZ29" s="51" t="s">
        <v>396</v>
      </c>
      <c r="BA29" s="51" t="s">
        <v>180</v>
      </c>
      <c r="BC29" s="51" t="s">
        <v>180</v>
      </c>
    </row>
    <row r="30" spans="1:56" ht="16.899999999999999" customHeight="1" x14ac:dyDescent="0.2">
      <c r="A30" s="49">
        <v>9</v>
      </c>
      <c r="B30" s="50">
        <v>41627</v>
      </c>
      <c r="C30" s="51" t="s">
        <v>475</v>
      </c>
      <c r="D30" s="51" t="s">
        <v>19</v>
      </c>
      <c r="E30" s="51" t="s">
        <v>20</v>
      </c>
      <c r="F30" s="51" t="s">
        <v>438</v>
      </c>
      <c r="G30" s="51" t="s">
        <v>396</v>
      </c>
      <c r="H30" s="51" t="s">
        <v>476</v>
      </c>
      <c r="I30" s="51" t="s">
        <v>477</v>
      </c>
      <c r="J30" s="51" t="s">
        <v>478</v>
      </c>
      <c r="L30" s="49">
        <v>1823</v>
      </c>
      <c r="M30" s="51" t="s">
        <v>421</v>
      </c>
      <c r="N30" s="51" t="s">
        <v>396</v>
      </c>
      <c r="O30" s="51" t="s">
        <v>479</v>
      </c>
      <c r="P30" s="51" t="s">
        <v>396</v>
      </c>
      <c r="Q30" s="49" t="b">
        <v>0</v>
      </c>
      <c r="R30" s="51" t="s">
        <v>396</v>
      </c>
      <c r="S30" s="51" t="s">
        <v>396</v>
      </c>
      <c r="T30" s="51" t="s">
        <v>396</v>
      </c>
      <c r="U30" s="51" t="s">
        <v>396</v>
      </c>
      <c r="V30" s="51" t="s">
        <v>396</v>
      </c>
      <c r="W30" s="51" t="s">
        <v>396</v>
      </c>
      <c r="X30" s="51" t="s">
        <v>396</v>
      </c>
      <c r="Y30" s="51" t="s">
        <v>396</v>
      </c>
      <c r="Z30" s="51" t="s">
        <v>396</v>
      </c>
      <c r="AA30" s="51" t="s">
        <v>396</v>
      </c>
      <c r="AB30" s="51" t="s">
        <v>396</v>
      </c>
      <c r="AC30" s="51" t="s">
        <v>466</v>
      </c>
      <c r="AD30" s="51" t="s">
        <v>396</v>
      </c>
      <c r="AE30" s="51" t="s">
        <v>396</v>
      </c>
      <c r="AF30" s="51" t="s">
        <v>396</v>
      </c>
      <c r="AG30" s="51" t="s">
        <v>396</v>
      </c>
      <c r="AH30" s="51" t="s">
        <v>409</v>
      </c>
      <c r="AI30" s="51" t="s">
        <v>396</v>
      </c>
      <c r="AJ30" s="51" t="s">
        <v>179</v>
      </c>
      <c r="AL30" s="51" t="s">
        <v>396</v>
      </c>
      <c r="AM30" s="51" t="s">
        <v>396</v>
      </c>
      <c r="AN30" s="51" t="s">
        <v>396</v>
      </c>
      <c r="AO30" s="51" t="s">
        <v>396</v>
      </c>
      <c r="AP30" s="51" t="s">
        <v>396</v>
      </c>
      <c r="AR30" s="51" t="s">
        <v>396</v>
      </c>
      <c r="AS30" s="54"/>
      <c r="AT30" s="49" t="b">
        <v>1</v>
      </c>
      <c r="AU30" s="49" t="b">
        <v>0</v>
      </c>
      <c r="AV30" s="51" t="s">
        <v>468</v>
      </c>
      <c r="AW30" s="54"/>
      <c r="AX30" s="51" t="s">
        <v>179</v>
      </c>
      <c r="AY30" s="51" t="s">
        <v>396</v>
      </c>
      <c r="AZ30" s="51" t="s">
        <v>396</v>
      </c>
      <c r="BA30" s="51" t="s">
        <v>180</v>
      </c>
      <c r="BC30" s="51" t="s">
        <v>180</v>
      </c>
    </row>
    <row r="31" spans="1:56" ht="16.899999999999999" customHeight="1" x14ac:dyDescent="0.2">
      <c r="A31" s="49">
        <v>46</v>
      </c>
      <c r="B31" s="50">
        <v>41627</v>
      </c>
      <c r="C31" s="51" t="s">
        <v>475</v>
      </c>
      <c r="D31" s="51" t="s">
        <v>21</v>
      </c>
      <c r="E31" s="51" t="s">
        <v>20</v>
      </c>
      <c r="F31" s="51" t="s">
        <v>438</v>
      </c>
      <c r="G31" s="51" t="s">
        <v>396</v>
      </c>
      <c r="H31" s="51" t="s">
        <v>134</v>
      </c>
      <c r="I31" s="51" t="s">
        <v>681</v>
      </c>
      <c r="J31" s="51" t="s">
        <v>682</v>
      </c>
      <c r="L31" s="49">
        <v>1823</v>
      </c>
      <c r="M31" s="51" t="s">
        <v>451</v>
      </c>
      <c r="N31" s="51" t="s">
        <v>396</v>
      </c>
      <c r="O31" s="51" t="s">
        <v>479</v>
      </c>
      <c r="P31" s="51" t="s">
        <v>164</v>
      </c>
      <c r="Q31" s="49" t="b">
        <v>0</v>
      </c>
      <c r="R31" s="51" t="s">
        <v>683</v>
      </c>
      <c r="S31" s="51" t="s">
        <v>403</v>
      </c>
      <c r="T31" s="51" t="s">
        <v>425</v>
      </c>
      <c r="U31" s="51" t="s">
        <v>550</v>
      </c>
      <c r="V31" s="51" t="s">
        <v>396</v>
      </c>
      <c r="W31" s="51" t="s">
        <v>396</v>
      </c>
      <c r="X31" s="51" t="s">
        <v>396</v>
      </c>
      <c r="Y31" s="51" t="s">
        <v>396</v>
      </c>
      <c r="Z31" s="51" t="s">
        <v>396</v>
      </c>
      <c r="AA31" s="51" t="s">
        <v>396</v>
      </c>
      <c r="AB31" s="51" t="s">
        <v>396</v>
      </c>
      <c r="AC31" s="51" t="s">
        <v>396</v>
      </c>
      <c r="AD31" s="51" t="s">
        <v>396</v>
      </c>
      <c r="AE31" s="51" t="s">
        <v>684</v>
      </c>
      <c r="AF31" s="51" t="s">
        <v>396</v>
      </c>
      <c r="AG31" s="51" t="s">
        <v>396</v>
      </c>
      <c r="AH31" s="51" t="s">
        <v>443</v>
      </c>
      <c r="AI31" s="51" t="s">
        <v>685</v>
      </c>
      <c r="AJ31" s="51" t="s">
        <v>179</v>
      </c>
      <c r="AL31" s="51" t="s">
        <v>178</v>
      </c>
      <c r="AM31" s="51" t="s">
        <v>411</v>
      </c>
      <c r="AN31" s="51" t="s">
        <v>396</v>
      </c>
      <c r="AO31" s="51" t="s">
        <v>396</v>
      </c>
      <c r="AP31" s="51" t="s">
        <v>396</v>
      </c>
      <c r="AQ31" s="54"/>
      <c r="AR31" s="51" t="s">
        <v>396</v>
      </c>
      <c r="AS31" s="49">
        <v>1</v>
      </c>
      <c r="AT31" s="49" t="b">
        <v>0</v>
      </c>
      <c r="AU31" s="49" t="b">
        <v>0</v>
      </c>
      <c r="AV31" s="51" t="s">
        <v>468</v>
      </c>
      <c r="AW31" s="49">
        <v>8</v>
      </c>
      <c r="AX31" s="51" t="s">
        <v>179</v>
      </c>
      <c r="AY31" s="51" t="s">
        <v>415</v>
      </c>
      <c r="AZ31" s="51" t="s">
        <v>396</v>
      </c>
      <c r="BA31" s="51" t="s">
        <v>179</v>
      </c>
      <c r="BC31" s="51" t="s">
        <v>179</v>
      </c>
    </row>
    <row r="32" spans="1:56" ht="16.899999999999999" customHeight="1" x14ac:dyDescent="0.2">
      <c r="A32" s="49">
        <v>49</v>
      </c>
      <c r="B32" s="50">
        <v>41624</v>
      </c>
      <c r="C32" s="51" t="s">
        <v>475</v>
      </c>
      <c r="D32" s="51" t="s">
        <v>21</v>
      </c>
      <c r="E32" s="51" t="s">
        <v>22</v>
      </c>
      <c r="F32" s="51" t="s">
        <v>438</v>
      </c>
      <c r="G32" s="51" t="s">
        <v>396</v>
      </c>
      <c r="H32" s="51" t="s">
        <v>135</v>
      </c>
      <c r="I32" s="51" t="s">
        <v>699</v>
      </c>
      <c r="J32" s="51" t="s">
        <v>700</v>
      </c>
      <c r="K32" s="54"/>
      <c r="L32" s="49">
        <v>3000</v>
      </c>
      <c r="M32" s="51" t="s">
        <v>451</v>
      </c>
      <c r="N32" s="51" t="s">
        <v>396</v>
      </c>
      <c r="O32" s="51" t="s">
        <v>423</v>
      </c>
      <c r="P32" s="51" t="s">
        <v>165</v>
      </c>
      <c r="Q32" s="49" t="b">
        <v>0</v>
      </c>
      <c r="R32" s="51" t="s">
        <v>701</v>
      </c>
      <c r="S32" s="51" t="s">
        <v>403</v>
      </c>
      <c r="T32" s="51" t="s">
        <v>425</v>
      </c>
      <c r="U32" s="51" t="s">
        <v>702</v>
      </c>
      <c r="V32" s="51" t="s">
        <v>396</v>
      </c>
      <c r="W32" s="51" t="s">
        <v>396</v>
      </c>
      <c r="X32" s="51" t="s">
        <v>396</v>
      </c>
      <c r="Y32" s="51" t="s">
        <v>396</v>
      </c>
      <c r="Z32" s="51" t="s">
        <v>396</v>
      </c>
      <c r="AA32" s="51" t="s">
        <v>396</v>
      </c>
      <c r="AB32" s="51" t="s">
        <v>396</v>
      </c>
      <c r="AC32" s="51" t="s">
        <v>466</v>
      </c>
      <c r="AD32" s="51" t="s">
        <v>396</v>
      </c>
      <c r="AE32" s="51" t="s">
        <v>396</v>
      </c>
      <c r="AF32" s="51" t="s">
        <v>396</v>
      </c>
      <c r="AG32" s="51" t="s">
        <v>396</v>
      </c>
      <c r="AH32" s="51" t="s">
        <v>443</v>
      </c>
      <c r="AI32" s="51" t="s">
        <v>396</v>
      </c>
      <c r="AJ32" s="51" t="s">
        <v>178</v>
      </c>
      <c r="AL32" s="51" t="s">
        <v>396</v>
      </c>
      <c r="AM32" s="51" t="s">
        <v>396</v>
      </c>
      <c r="AN32" s="51" t="s">
        <v>396</v>
      </c>
      <c r="AO32" s="51" t="s">
        <v>396</v>
      </c>
      <c r="AP32" s="51" t="s">
        <v>396</v>
      </c>
      <c r="AR32" s="51" t="s">
        <v>396</v>
      </c>
      <c r="AS32" s="54"/>
      <c r="AT32" s="49" t="b">
        <v>0</v>
      </c>
      <c r="AU32" s="49" t="b">
        <v>0</v>
      </c>
      <c r="AV32" s="51" t="s">
        <v>396</v>
      </c>
      <c r="AW32" s="54"/>
      <c r="AX32" s="51" t="s">
        <v>178</v>
      </c>
      <c r="AY32" s="51" t="s">
        <v>396</v>
      </c>
      <c r="AZ32" s="51" t="s">
        <v>396</v>
      </c>
      <c r="BA32" s="51" t="s">
        <v>180</v>
      </c>
      <c r="BB32" s="54"/>
      <c r="BC32" s="51" t="s">
        <v>180</v>
      </c>
      <c r="BD32" s="54"/>
    </row>
    <row r="33" spans="1:56" ht="16.899999999999999" customHeight="1" x14ac:dyDescent="0.2">
      <c r="A33" s="49">
        <v>40</v>
      </c>
      <c r="B33" s="50">
        <v>41625</v>
      </c>
      <c r="C33" s="51" t="s">
        <v>436</v>
      </c>
      <c r="D33" s="51" t="s">
        <v>24</v>
      </c>
      <c r="E33" s="51" t="s">
        <v>660</v>
      </c>
      <c r="F33" s="51" t="s">
        <v>438</v>
      </c>
      <c r="G33" s="51" t="s">
        <v>396</v>
      </c>
      <c r="H33" s="51" t="s">
        <v>661</v>
      </c>
      <c r="I33" s="51" t="s">
        <v>662</v>
      </c>
      <c r="J33" s="51" t="s">
        <v>663</v>
      </c>
      <c r="K33" s="54"/>
      <c r="L33" s="49">
        <v>2570</v>
      </c>
      <c r="M33" s="51" t="s">
        <v>451</v>
      </c>
      <c r="N33" s="51" t="s">
        <v>396</v>
      </c>
      <c r="O33" s="51" t="s">
        <v>479</v>
      </c>
      <c r="P33" s="51" t="s">
        <v>396</v>
      </c>
      <c r="Q33" s="49" t="b">
        <v>0</v>
      </c>
      <c r="R33" s="51" t="s">
        <v>396</v>
      </c>
      <c r="S33" s="51" t="s">
        <v>403</v>
      </c>
      <c r="T33" s="51" t="s">
        <v>456</v>
      </c>
      <c r="U33" s="51" t="s">
        <v>664</v>
      </c>
      <c r="V33" s="51" t="s">
        <v>396</v>
      </c>
      <c r="W33" s="51" t="s">
        <v>396</v>
      </c>
      <c r="X33" s="51" t="s">
        <v>396</v>
      </c>
      <c r="Y33" s="51" t="s">
        <v>396</v>
      </c>
      <c r="Z33" s="51" t="s">
        <v>396</v>
      </c>
      <c r="AA33" s="51" t="s">
        <v>396</v>
      </c>
      <c r="AB33" s="51" t="s">
        <v>396</v>
      </c>
      <c r="AC33" s="51" t="s">
        <v>396</v>
      </c>
      <c r="AD33" s="51" t="s">
        <v>396</v>
      </c>
      <c r="AE33" s="51" t="s">
        <v>396</v>
      </c>
      <c r="AF33" s="51" t="s">
        <v>396</v>
      </c>
      <c r="AG33" s="51" t="s">
        <v>396</v>
      </c>
      <c r="AH33" s="51" t="s">
        <v>409</v>
      </c>
      <c r="AI33" s="51" t="s">
        <v>396</v>
      </c>
      <c r="AJ33" s="51" t="s">
        <v>178</v>
      </c>
      <c r="AL33" s="51" t="s">
        <v>396</v>
      </c>
      <c r="AM33" s="51" t="s">
        <v>396</v>
      </c>
      <c r="AN33" s="51" t="s">
        <v>461</v>
      </c>
      <c r="AO33" s="51" t="s">
        <v>396</v>
      </c>
      <c r="AP33" s="51" t="s">
        <v>396</v>
      </c>
      <c r="AR33" s="51" t="s">
        <v>396</v>
      </c>
      <c r="AT33" s="49" t="b">
        <v>0</v>
      </c>
      <c r="AU33" s="49" t="b">
        <v>0</v>
      </c>
      <c r="AV33" s="51" t="s">
        <v>396</v>
      </c>
      <c r="AW33" s="54"/>
      <c r="AX33" s="51" t="s">
        <v>179</v>
      </c>
      <c r="AY33" s="51" t="s">
        <v>396</v>
      </c>
      <c r="AZ33" s="51" t="s">
        <v>396</v>
      </c>
      <c r="BA33" s="51" t="s">
        <v>180</v>
      </c>
      <c r="BC33" s="51" t="s">
        <v>180</v>
      </c>
    </row>
    <row r="34" spans="1:56" ht="16.899999999999999" customHeight="1" x14ac:dyDescent="0.2">
      <c r="A34" s="49">
        <v>25</v>
      </c>
      <c r="B34" s="50">
        <v>41635</v>
      </c>
      <c r="C34" s="51" t="s">
        <v>527</v>
      </c>
      <c r="D34" s="51" t="s">
        <v>62</v>
      </c>
      <c r="E34" s="51" t="s">
        <v>63</v>
      </c>
      <c r="F34" s="51" t="s">
        <v>395</v>
      </c>
      <c r="G34" s="51" t="s">
        <v>396</v>
      </c>
      <c r="H34" s="51" t="s">
        <v>146</v>
      </c>
      <c r="I34" s="51" t="s">
        <v>576</v>
      </c>
      <c r="J34" s="51" t="s">
        <v>577</v>
      </c>
      <c r="K34" s="49">
        <v>0</v>
      </c>
      <c r="L34" s="49">
        <v>0</v>
      </c>
      <c r="M34" s="51" t="s">
        <v>396</v>
      </c>
      <c r="N34" s="51" t="s">
        <v>396</v>
      </c>
      <c r="O34" s="51" t="s">
        <v>396</v>
      </c>
      <c r="P34" s="51" t="s">
        <v>396</v>
      </c>
      <c r="Q34" s="49" t="b">
        <v>0</v>
      </c>
      <c r="R34" s="51" t="s">
        <v>396</v>
      </c>
      <c r="S34" s="51" t="s">
        <v>396</v>
      </c>
      <c r="T34" s="51" t="s">
        <v>396</v>
      </c>
      <c r="U34" s="51" t="s">
        <v>396</v>
      </c>
      <c r="V34" s="51" t="s">
        <v>396</v>
      </c>
      <c r="W34" s="51" t="s">
        <v>396</v>
      </c>
      <c r="X34" s="51" t="s">
        <v>396</v>
      </c>
      <c r="Y34" s="51" t="s">
        <v>396</v>
      </c>
      <c r="Z34" s="51" t="s">
        <v>396</v>
      </c>
      <c r="AA34" s="51" t="s">
        <v>396</v>
      </c>
      <c r="AB34" s="51" t="s">
        <v>396</v>
      </c>
      <c r="AC34" s="51" t="s">
        <v>459</v>
      </c>
      <c r="AD34" s="51" t="s">
        <v>396</v>
      </c>
      <c r="AE34" s="51" t="s">
        <v>396</v>
      </c>
      <c r="AF34" s="51" t="s">
        <v>396</v>
      </c>
      <c r="AG34" s="51" t="s">
        <v>396</v>
      </c>
      <c r="AH34" s="51" t="s">
        <v>396</v>
      </c>
      <c r="AI34" s="51" t="s">
        <v>396</v>
      </c>
      <c r="AJ34" s="51" t="s">
        <v>396</v>
      </c>
      <c r="AL34" s="51" t="s">
        <v>396</v>
      </c>
      <c r="AM34" s="51" t="s">
        <v>396</v>
      </c>
      <c r="AN34" s="51" t="s">
        <v>396</v>
      </c>
      <c r="AO34" s="51" t="s">
        <v>396</v>
      </c>
      <c r="AP34" s="51" t="s">
        <v>396</v>
      </c>
      <c r="AR34" s="51" t="s">
        <v>396</v>
      </c>
      <c r="AS34" s="54"/>
      <c r="AT34" s="49" t="b">
        <v>0</v>
      </c>
      <c r="AU34" s="49" t="b">
        <v>0</v>
      </c>
      <c r="AV34" s="51" t="s">
        <v>396</v>
      </c>
      <c r="AW34" s="54"/>
      <c r="AX34" s="51" t="s">
        <v>396</v>
      </c>
      <c r="AY34" s="51" t="s">
        <v>396</v>
      </c>
      <c r="AZ34" s="51" t="s">
        <v>396</v>
      </c>
      <c r="BA34" s="51" t="s">
        <v>180</v>
      </c>
      <c r="BC34" s="51" t="s">
        <v>180</v>
      </c>
    </row>
    <row r="35" spans="1:56" ht="16.899999999999999" customHeight="1" x14ac:dyDescent="0.2">
      <c r="A35" s="49">
        <v>8</v>
      </c>
      <c r="B35" s="50">
        <v>41636</v>
      </c>
      <c r="C35" s="51" t="s">
        <v>469</v>
      </c>
      <c r="D35" s="51" t="s">
        <v>64</v>
      </c>
      <c r="E35" s="51" t="s">
        <v>470</v>
      </c>
      <c r="F35" s="51" t="s">
        <v>395</v>
      </c>
      <c r="G35" s="51" t="s">
        <v>396</v>
      </c>
      <c r="H35" s="51" t="s">
        <v>471</v>
      </c>
      <c r="I35" s="51" t="s">
        <v>472</v>
      </c>
      <c r="J35" s="51" t="s">
        <v>473</v>
      </c>
      <c r="L35" s="54"/>
      <c r="M35" s="51" t="s">
        <v>396</v>
      </c>
      <c r="N35" s="51" t="s">
        <v>396</v>
      </c>
      <c r="O35" s="51" t="s">
        <v>396</v>
      </c>
      <c r="P35" s="51" t="s">
        <v>396</v>
      </c>
      <c r="Q35" s="49" t="b">
        <v>0</v>
      </c>
      <c r="R35" s="51" t="s">
        <v>396</v>
      </c>
      <c r="S35" s="51" t="s">
        <v>396</v>
      </c>
      <c r="T35" s="51" t="s">
        <v>396</v>
      </c>
      <c r="U35" s="51" t="s">
        <v>396</v>
      </c>
      <c r="V35" s="51" t="s">
        <v>396</v>
      </c>
      <c r="W35" s="51" t="s">
        <v>396</v>
      </c>
      <c r="X35" s="51" t="s">
        <v>396</v>
      </c>
      <c r="Y35" s="51" t="s">
        <v>396</v>
      </c>
      <c r="Z35" s="51" t="s">
        <v>396</v>
      </c>
      <c r="AA35" s="51" t="s">
        <v>396</v>
      </c>
      <c r="AB35" s="51" t="s">
        <v>396</v>
      </c>
      <c r="AC35" s="51" t="s">
        <v>396</v>
      </c>
      <c r="AD35" s="51" t="s">
        <v>396</v>
      </c>
      <c r="AE35" s="51" t="s">
        <v>396</v>
      </c>
      <c r="AF35" s="51" t="s">
        <v>396</v>
      </c>
      <c r="AG35" s="51" t="s">
        <v>396</v>
      </c>
      <c r="AH35" s="51" t="s">
        <v>443</v>
      </c>
      <c r="AI35" s="51" t="s">
        <v>396</v>
      </c>
      <c r="AJ35" s="51" t="s">
        <v>396</v>
      </c>
      <c r="AL35" s="51" t="s">
        <v>396</v>
      </c>
      <c r="AM35" s="51" t="s">
        <v>396</v>
      </c>
      <c r="AN35" s="51" t="s">
        <v>396</v>
      </c>
      <c r="AO35" s="51" t="s">
        <v>396</v>
      </c>
      <c r="AP35" s="51" t="s">
        <v>396</v>
      </c>
      <c r="AR35" s="51" t="s">
        <v>396</v>
      </c>
      <c r="AT35" s="49" t="b">
        <v>1</v>
      </c>
      <c r="AU35" s="49" t="b">
        <v>0</v>
      </c>
      <c r="AV35" s="51" t="s">
        <v>396</v>
      </c>
      <c r="AX35" s="51" t="s">
        <v>474</v>
      </c>
      <c r="AY35" s="51" t="s">
        <v>396</v>
      </c>
      <c r="AZ35" s="51" t="s">
        <v>396</v>
      </c>
      <c r="BA35" s="51" t="s">
        <v>180</v>
      </c>
      <c r="BC35" s="51" t="s">
        <v>180</v>
      </c>
    </row>
    <row r="36" spans="1:56" ht="16.899999999999999" customHeight="1" x14ac:dyDescent="0.2">
      <c r="A36" s="49">
        <v>52</v>
      </c>
      <c r="B36" s="50">
        <v>41624</v>
      </c>
      <c r="C36" s="51" t="s">
        <v>436</v>
      </c>
      <c r="D36" s="51" t="s">
        <v>47</v>
      </c>
      <c r="E36" s="51" t="s">
        <v>48</v>
      </c>
      <c r="F36" s="51" t="s">
        <v>719</v>
      </c>
      <c r="G36" s="51" t="s">
        <v>396</v>
      </c>
      <c r="H36" s="51" t="s">
        <v>142</v>
      </c>
      <c r="I36" s="51" t="s">
        <v>720</v>
      </c>
      <c r="J36" s="51" t="s">
        <v>721</v>
      </c>
      <c r="L36" s="49">
        <v>10600</v>
      </c>
      <c r="M36" s="51" t="s">
        <v>451</v>
      </c>
      <c r="N36" s="51" t="s">
        <v>722</v>
      </c>
      <c r="O36" s="51" t="s">
        <v>423</v>
      </c>
      <c r="P36" s="51" t="s">
        <v>723</v>
      </c>
      <c r="Q36" s="49" t="b">
        <v>1</v>
      </c>
      <c r="R36" s="51" t="s">
        <v>724</v>
      </c>
      <c r="S36" s="51" t="s">
        <v>493</v>
      </c>
      <c r="T36" s="51" t="s">
        <v>396</v>
      </c>
      <c r="U36" s="51" t="s">
        <v>484</v>
      </c>
      <c r="V36" s="51" t="s">
        <v>396</v>
      </c>
      <c r="W36" s="51" t="s">
        <v>440</v>
      </c>
      <c r="X36" s="51" t="s">
        <v>396</v>
      </c>
      <c r="Y36" s="51" t="s">
        <v>179</v>
      </c>
      <c r="Z36" s="51" t="s">
        <v>725</v>
      </c>
      <c r="AA36" s="51" t="s">
        <v>406</v>
      </c>
      <c r="AB36" s="51" t="s">
        <v>396</v>
      </c>
      <c r="AC36" s="51" t="s">
        <v>726</v>
      </c>
      <c r="AD36" s="51" t="s">
        <v>442</v>
      </c>
      <c r="AE36" s="51" t="s">
        <v>727</v>
      </c>
      <c r="AF36" s="51" t="s">
        <v>396</v>
      </c>
      <c r="AG36" s="51" t="s">
        <v>396</v>
      </c>
      <c r="AH36" s="51" t="s">
        <v>409</v>
      </c>
      <c r="AI36" s="51" t="s">
        <v>494</v>
      </c>
      <c r="AJ36" s="51" t="s">
        <v>178</v>
      </c>
      <c r="AK36" s="49">
        <v>20</v>
      </c>
      <c r="AL36" s="51" t="s">
        <v>178</v>
      </c>
      <c r="AM36" s="51" t="s">
        <v>728</v>
      </c>
      <c r="AN36" s="51" t="s">
        <v>631</v>
      </c>
      <c r="AO36" s="51" t="s">
        <v>729</v>
      </c>
      <c r="AP36" s="51" t="s">
        <v>396</v>
      </c>
      <c r="AR36" s="51" t="s">
        <v>396</v>
      </c>
      <c r="AS36" s="55">
        <v>1</v>
      </c>
      <c r="AT36" s="49" t="b">
        <v>1</v>
      </c>
      <c r="AU36" s="49" t="b">
        <v>0</v>
      </c>
      <c r="AV36" s="51" t="s">
        <v>468</v>
      </c>
      <c r="AW36" s="55">
        <v>6</v>
      </c>
      <c r="AX36" s="51" t="s">
        <v>179</v>
      </c>
      <c r="AY36" s="51" t="s">
        <v>415</v>
      </c>
      <c r="AZ36" s="51" t="s">
        <v>396</v>
      </c>
      <c r="BA36" s="51" t="s">
        <v>178</v>
      </c>
      <c r="BC36" s="51" t="s">
        <v>178</v>
      </c>
    </row>
    <row r="37" spans="1:56" ht="16.899999999999999" customHeight="1" x14ac:dyDescent="0.2">
      <c r="A37" s="49">
        <v>11</v>
      </c>
      <c r="B37" s="50">
        <v>41624</v>
      </c>
      <c r="C37" s="51" t="s">
        <v>487</v>
      </c>
      <c r="D37" s="51" t="s">
        <v>49</v>
      </c>
      <c r="E37" s="51" t="s">
        <v>50</v>
      </c>
      <c r="F37" s="51" t="s">
        <v>438</v>
      </c>
      <c r="G37" s="51" t="s">
        <v>396</v>
      </c>
      <c r="H37" s="51" t="s">
        <v>488</v>
      </c>
      <c r="I37" s="51" t="s">
        <v>489</v>
      </c>
      <c r="J37" s="51" t="s">
        <v>490</v>
      </c>
      <c r="K37" s="54"/>
      <c r="L37" s="49">
        <v>3893</v>
      </c>
      <c r="M37" s="51" t="s">
        <v>421</v>
      </c>
      <c r="N37" s="51" t="s">
        <v>452</v>
      </c>
      <c r="O37" s="51" t="s">
        <v>423</v>
      </c>
      <c r="P37" s="51" t="s">
        <v>491</v>
      </c>
      <c r="Q37" s="49" t="b">
        <v>1</v>
      </c>
      <c r="R37" s="51" t="s">
        <v>492</v>
      </c>
      <c r="S37" s="51" t="s">
        <v>493</v>
      </c>
      <c r="T37" s="51" t="s">
        <v>396</v>
      </c>
      <c r="U37" s="51" t="s">
        <v>404</v>
      </c>
      <c r="V37" s="51" t="s">
        <v>396</v>
      </c>
      <c r="W37" s="51" t="s">
        <v>428</v>
      </c>
      <c r="X37" s="51" t="s">
        <v>396</v>
      </c>
      <c r="Y37" s="51" t="s">
        <v>178</v>
      </c>
      <c r="Z37" s="51" t="s">
        <v>396</v>
      </c>
      <c r="AA37" s="51" t="s">
        <v>179</v>
      </c>
      <c r="AB37" s="51" t="s">
        <v>179</v>
      </c>
      <c r="AC37" s="51" t="s">
        <v>466</v>
      </c>
      <c r="AD37" s="51" t="s">
        <v>442</v>
      </c>
      <c r="AE37" s="51" t="s">
        <v>396</v>
      </c>
      <c r="AF37" s="51" t="s">
        <v>396</v>
      </c>
      <c r="AG37" s="51" t="s">
        <v>396</v>
      </c>
      <c r="AH37" s="51" t="s">
        <v>409</v>
      </c>
      <c r="AI37" s="51" t="s">
        <v>494</v>
      </c>
      <c r="AJ37" s="51" t="s">
        <v>179</v>
      </c>
      <c r="AL37" s="51" t="s">
        <v>179</v>
      </c>
      <c r="AM37" s="51" t="s">
        <v>411</v>
      </c>
      <c r="AN37" s="51" t="s">
        <v>412</v>
      </c>
      <c r="AO37" s="51" t="s">
        <v>396</v>
      </c>
      <c r="AP37" s="51" t="s">
        <v>269</v>
      </c>
      <c r="AR37" s="51" t="s">
        <v>396</v>
      </c>
      <c r="AS37" s="55">
        <v>1</v>
      </c>
      <c r="AT37" s="49" t="b">
        <v>1</v>
      </c>
      <c r="AU37" s="49" t="b">
        <v>0</v>
      </c>
      <c r="AV37" s="51" t="s">
        <v>468</v>
      </c>
      <c r="AW37" s="55">
        <v>12</v>
      </c>
      <c r="AX37" s="51" t="s">
        <v>179</v>
      </c>
      <c r="AY37" s="51" t="s">
        <v>415</v>
      </c>
      <c r="AZ37" s="51" t="s">
        <v>396</v>
      </c>
      <c r="BA37" s="51" t="s">
        <v>178</v>
      </c>
      <c r="BC37" s="51" t="s">
        <v>178</v>
      </c>
    </row>
    <row r="38" spans="1:56" ht="16.899999999999999" customHeight="1" x14ac:dyDescent="0.2">
      <c r="A38" s="49">
        <v>48</v>
      </c>
      <c r="B38" s="50">
        <v>41624</v>
      </c>
      <c r="C38" s="51" t="s">
        <v>416</v>
      </c>
      <c r="D38" s="51" t="s">
        <v>58</v>
      </c>
      <c r="E38" s="51" t="s">
        <v>695</v>
      </c>
      <c r="F38" s="51" t="s">
        <v>438</v>
      </c>
      <c r="G38" s="51" t="s">
        <v>396</v>
      </c>
      <c r="H38" s="51" t="s">
        <v>144</v>
      </c>
      <c r="I38" s="51" t="s">
        <v>696</v>
      </c>
      <c r="J38" s="51" t="s">
        <v>697</v>
      </c>
      <c r="L38" s="49">
        <v>20000</v>
      </c>
      <c r="M38" s="51" t="s">
        <v>451</v>
      </c>
      <c r="N38" s="51" t="s">
        <v>452</v>
      </c>
      <c r="O38" s="51" t="s">
        <v>423</v>
      </c>
      <c r="P38" s="51" t="s">
        <v>698</v>
      </c>
      <c r="Q38" s="49" t="b">
        <v>1</v>
      </c>
      <c r="R38" s="51" t="s">
        <v>623</v>
      </c>
      <c r="S38" s="51" t="s">
        <v>403</v>
      </c>
      <c r="T38" s="51" t="s">
        <v>456</v>
      </c>
      <c r="U38" s="51" t="s">
        <v>518</v>
      </c>
      <c r="V38" s="51" t="s">
        <v>396</v>
      </c>
      <c r="W38" s="51" t="s">
        <v>428</v>
      </c>
      <c r="X38" s="51" t="s">
        <v>396</v>
      </c>
      <c r="Y38" s="51" t="s">
        <v>396</v>
      </c>
      <c r="Z38" s="51" t="s">
        <v>396</v>
      </c>
      <c r="AA38" s="51" t="s">
        <v>179</v>
      </c>
      <c r="AB38" s="51" t="s">
        <v>474</v>
      </c>
      <c r="AC38" s="51" t="s">
        <v>407</v>
      </c>
      <c r="AD38" s="51" t="s">
        <v>408</v>
      </c>
      <c r="AE38" s="51" t="s">
        <v>430</v>
      </c>
      <c r="AF38" s="51" t="s">
        <v>396</v>
      </c>
      <c r="AG38" s="51" t="s">
        <v>396</v>
      </c>
      <c r="AH38" s="51" t="s">
        <v>409</v>
      </c>
      <c r="AI38" s="51" t="s">
        <v>626</v>
      </c>
      <c r="AJ38" s="51" t="s">
        <v>179</v>
      </c>
      <c r="AL38" s="51" t="s">
        <v>178</v>
      </c>
      <c r="AM38" s="51" t="s">
        <v>432</v>
      </c>
      <c r="AN38" s="51" t="s">
        <v>412</v>
      </c>
      <c r="AO38" s="51" t="s">
        <v>396</v>
      </c>
      <c r="AP38" s="51" t="s">
        <v>396</v>
      </c>
      <c r="AR38" s="51" t="s">
        <v>396</v>
      </c>
      <c r="AS38" s="49">
        <v>4</v>
      </c>
      <c r="AT38" s="49" t="b">
        <v>0</v>
      </c>
      <c r="AU38" s="49" t="b">
        <v>0</v>
      </c>
      <c r="AV38" s="51" t="s">
        <v>468</v>
      </c>
      <c r="AW38" s="49">
        <v>10</v>
      </c>
      <c r="AX38" s="51" t="s">
        <v>179</v>
      </c>
      <c r="AY38" s="51" t="s">
        <v>415</v>
      </c>
      <c r="AZ38" s="51" t="s">
        <v>396</v>
      </c>
      <c r="BA38" s="51" t="s">
        <v>178</v>
      </c>
      <c r="BC38" s="51" t="s">
        <v>178</v>
      </c>
    </row>
    <row r="39" spans="1:56" ht="16.899999999999999" customHeight="1" x14ac:dyDescent="0.2">
      <c r="A39" s="49">
        <v>19</v>
      </c>
      <c r="B39" s="50">
        <v>41635</v>
      </c>
      <c r="C39" s="51" t="s">
        <v>469</v>
      </c>
      <c r="D39" s="51" t="s">
        <v>65</v>
      </c>
      <c r="E39" s="51" t="s">
        <v>537</v>
      </c>
      <c r="F39" s="51" t="s">
        <v>418</v>
      </c>
      <c r="G39" s="51" t="s">
        <v>538</v>
      </c>
      <c r="H39" s="51" t="s">
        <v>147</v>
      </c>
      <c r="I39" s="51" t="s">
        <v>539</v>
      </c>
      <c r="J39" s="51" t="s">
        <v>540</v>
      </c>
      <c r="L39" s="49">
        <v>410</v>
      </c>
      <c r="M39" s="51" t="s">
        <v>451</v>
      </c>
      <c r="N39" s="51" t="s">
        <v>422</v>
      </c>
      <c r="O39" s="51" t="s">
        <v>479</v>
      </c>
      <c r="P39" s="51" t="s">
        <v>541</v>
      </c>
      <c r="Q39" s="49" t="b">
        <v>0</v>
      </c>
      <c r="R39" s="51" t="s">
        <v>542</v>
      </c>
      <c r="S39" s="51" t="s">
        <v>403</v>
      </c>
      <c r="T39" s="51" t="s">
        <v>425</v>
      </c>
      <c r="U39" s="51" t="s">
        <v>484</v>
      </c>
      <c r="V39" s="51" t="s">
        <v>396</v>
      </c>
      <c r="W39" s="51" t="s">
        <v>543</v>
      </c>
      <c r="X39" s="51" t="s">
        <v>396</v>
      </c>
      <c r="Y39" s="51" t="s">
        <v>178</v>
      </c>
      <c r="Z39" s="51" t="s">
        <v>396</v>
      </c>
      <c r="AA39" s="51" t="s">
        <v>406</v>
      </c>
      <c r="AB39" s="51" t="s">
        <v>396</v>
      </c>
      <c r="AC39" s="51" t="s">
        <v>466</v>
      </c>
      <c r="AD39" s="51" t="s">
        <v>396</v>
      </c>
      <c r="AE39" s="51" t="s">
        <v>544</v>
      </c>
      <c r="AF39" s="51" t="s">
        <v>396</v>
      </c>
      <c r="AG39" s="51" t="s">
        <v>396</v>
      </c>
      <c r="AH39" s="51" t="s">
        <v>409</v>
      </c>
      <c r="AI39" s="51" t="s">
        <v>545</v>
      </c>
      <c r="AJ39" s="51" t="s">
        <v>178</v>
      </c>
      <c r="AL39" s="51" t="s">
        <v>178</v>
      </c>
      <c r="AM39" s="51" t="s">
        <v>411</v>
      </c>
      <c r="AN39" s="51" t="s">
        <v>412</v>
      </c>
      <c r="AO39" s="51" t="s">
        <v>396</v>
      </c>
      <c r="AP39" s="51" t="s">
        <v>396</v>
      </c>
      <c r="AR39" s="51" t="s">
        <v>396</v>
      </c>
      <c r="AS39" s="55">
        <v>3</v>
      </c>
      <c r="AT39" s="49" t="b">
        <v>1</v>
      </c>
      <c r="AU39" s="49" t="b">
        <v>0</v>
      </c>
      <c r="AV39" s="51" t="s">
        <v>396</v>
      </c>
      <c r="AW39" s="55">
        <v>2</v>
      </c>
      <c r="AX39" s="51" t="s">
        <v>178</v>
      </c>
      <c r="AY39" s="51" t="s">
        <v>415</v>
      </c>
      <c r="AZ39" s="51" t="s">
        <v>396</v>
      </c>
      <c r="BA39" s="51" t="s">
        <v>180</v>
      </c>
      <c r="BC39" s="51" t="s">
        <v>180</v>
      </c>
    </row>
    <row r="40" spans="1:56" ht="16.899999999999999" customHeight="1" x14ac:dyDescent="0.2">
      <c r="A40" s="49">
        <v>6</v>
      </c>
      <c r="B40" s="53">
        <v>41624</v>
      </c>
      <c r="C40" s="51" t="s">
        <v>446</v>
      </c>
      <c r="D40" s="51" t="s">
        <v>53</v>
      </c>
      <c r="E40" s="51" t="s">
        <v>447</v>
      </c>
      <c r="F40" s="51" t="s">
        <v>438</v>
      </c>
      <c r="G40" s="51" t="s">
        <v>396</v>
      </c>
      <c r="H40" s="51" t="s">
        <v>448</v>
      </c>
      <c r="I40" s="51" t="s">
        <v>449</v>
      </c>
      <c r="J40" s="51" t="s">
        <v>450</v>
      </c>
      <c r="K40" s="49">
        <v>2100</v>
      </c>
      <c r="L40" s="49">
        <v>10102</v>
      </c>
      <c r="M40" s="51" t="s">
        <v>451</v>
      </c>
      <c r="N40" s="51" t="s">
        <v>452</v>
      </c>
      <c r="O40" s="51" t="s">
        <v>423</v>
      </c>
      <c r="P40" s="51" t="s">
        <v>453</v>
      </c>
      <c r="Q40" s="49" t="b">
        <v>1</v>
      </c>
      <c r="R40" s="51" t="s">
        <v>454</v>
      </c>
      <c r="S40" s="51" t="s">
        <v>455</v>
      </c>
      <c r="T40" s="51" t="s">
        <v>456</v>
      </c>
      <c r="U40" s="51" t="s">
        <v>457</v>
      </c>
      <c r="V40" s="51" t="s">
        <v>427</v>
      </c>
      <c r="W40" s="51" t="s">
        <v>458</v>
      </c>
      <c r="X40" s="51" t="s">
        <v>396</v>
      </c>
      <c r="Y40" s="51" t="s">
        <v>179</v>
      </c>
      <c r="Z40" s="51" t="s">
        <v>396</v>
      </c>
      <c r="AA40" s="51" t="s">
        <v>396</v>
      </c>
      <c r="AB40" s="51" t="s">
        <v>396</v>
      </c>
      <c r="AC40" s="51" t="s">
        <v>459</v>
      </c>
      <c r="AD40" s="51" t="s">
        <v>396</v>
      </c>
      <c r="AE40" s="51" t="s">
        <v>396</v>
      </c>
      <c r="AF40" s="51" t="s">
        <v>396</v>
      </c>
      <c r="AG40" s="51" t="s">
        <v>396</v>
      </c>
      <c r="AH40" s="51" t="s">
        <v>460</v>
      </c>
      <c r="AI40" s="51" t="s">
        <v>431</v>
      </c>
      <c r="AJ40" s="51" t="s">
        <v>178</v>
      </c>
      <c r="AL40" s="51" t="s">
        <v>178</v>
      </c>
      <c r="AM40" s="51" t="s">
        <v>396</v>
      </c>
      <c r="AN40" s="51" t="s">
        <v>461</v>
      </c>
      <c r="AO40" s="51" t="s">
        <v>396</v>
      </c>
      <c r="AP40" s="51" t="s">
        <v>396</v>
      </c>
      <c r="AQ40" s="54"/>
      <c r="AR40" s="51" t="s">
        <v>396</v>
      </c>
      <c r="AS40" s="49">
        <v>0</v>
      </c>
      <c r="AT40" s="49" t="b">
        <v>1</v>
      </c>
      <c r="AU40" s="49" t="b">
        <v>1</v>
      </c>
      <c r="AV40" s="51" t="s">
        <v>414</v>
      </c>
      <c r="AW40" s="49">
        <v>2</v>
      </c>
      <c r="AX40" s="51" t="s">
        <v>178</v>
      </c>
      <c r="AY40" s="51" t="s">
        <v>396</v>
      </c>
      <c r="AZ40" s="51" t="s">
        <v>396</v>
      </c>
      <c r="BA40" s="51" t="s">
        <v>180</v>
      </c>
      <c r="BC40" s="51" t="s">
        <v>180</v>
      </c>
    </row>
    <row r="41" spans="1:56" ht="16.899999999999999" customHeight="1" x14ac:dyDescent="0.2">
      <c r="A41" s="49">
        <v>47</v>
      </c>
      <c r="B41" s="50">
        <v>41624</v>
      </c>
      <c r="C41" s="51" t="s">
        <v>521</v>
      </c>
      <c r="D41" s="51" t="s">
        <v>30</v>
      </c>
      <c r="E41" s="51" t="s">
        <v>686</v>
      </c>
      <c r="F41" s="51" t="s">
        <v>438</v>
      </c>
      <c r="G41" s="51" t="s">
        <v>396</v>
      </c>
      <c r="H41" s="51" t="s">
        <v>687</v>
      </c>
      <c r="I41" s="51" t="s">
        <v>688</v>
      </c>
      <c r="J41" s="51" t="s">
        <v>689</v>
      </c>
      <c r="K41" s="55">
        <v>3000</v>
      </c>
      <c r="L41" s="49">
        <v>12000</v>
      </c>
      <c r="M41" s="51" t="s">
        <v>451</v>
      </c>
      <c r="N41" s="51" t="s">
        <v>422</v>
      </c>
      <c r="O41" s="51" t="s">
        <v>479</v>
      </c>
      <c r="P41" s="51" t="s">
        <v>690</v>
      </c>
      <c r="Q41" s="49" t="b">
        <v>0</v>
      </c>
      <c r="R41" s="51" t="s">
        <v>691</v>
      </c>
      <c r="S41" s="51" t="s">
        <v>493</v>
      </c>
      <c r="T41" s="51" t="s">
        <v>456</v>
      </c>
      <c r="U41" s="51" t="s">
        <v>692</v>
      </c>
      <c r="V41" s="51" t="s">
        <v>427</v>
      </c>
      <c r="W41" s="51" t="s">
        <v>440</v>
      </c>
      <c r="X41" s="51" t="s">
        <v>396</v>
      </c>
      <c r="Y41" s="51" t="s">
        <v>179</v>
      </c>
      <c r="Z41" s="51" t="s">
        <v>693</v>
      </c>
      <c r="AA41" s="51" t="s">
        <v>178</v>
      </c>
      <c r="AB41" s="51" t="s">
        <v>396</v>
      </c>
      <c r="AC41" s="51" t="s">
        <v>694</v>
      </c>
      <c r="AD41" s="51" t="s">
        <v>408</v>
      </c>
      <c r="AE41" s="51" t="s">
        <v>544</v>
      </c>
      <c r="AF41" s="51" t="s">
        <v>396</v>
      </c>
      <c r="AG41" s="51" t="s">
        <v>396</v>
      </c>
      <c r="AH41" s="51" t="s">
        <v>443</v>
      </c>
      <c r="AI41" s="51" t="s">
        <v>619</v>
      </c>
      <c r="AJ41" s="51" t="s">
        <v>179</v>
      </c>
      <c r="AL41" s="51" t="s">
        <v>178</v>
      </c>
      <c r="AM41" s="51" t="s">
        <v>411</v>
      </c>
      <c r="AN41" s="51" t="s">
        <v>412</v>
      </c>
      <c r="AO41" s="51" t="s">
        <v>396</v>
      </c>
      <c r="AP41" s="51" t="s">
        <v>269</v>
      </c>
      <c r="AR41" s="51" t="s">
        <v>396</v>
      </c>
      <c r="AS41" s="55">
        <v>4</v>
      </c>
      <c r="AT41" s="49" t="b">
        <v>1</v>
      </c>
      <c r="AU41" s="49" t="b">
        <v>1</v>
      </c>
      <c r="AV41" s="51" t="s">
        <v>468</v>
      </c>
      <c r="AW41" s="49">
        <v>16</v>
      </c>
      <c r="AX41" s="51" t="s">
        <v>179</v>
      </c>
      <c r="AY41" s="51" t="s">
        <v>415</v>
      </c>
      <c r="AZ41" s="51" t="s">
        <v>396</v>
      </c>
      <c r="BA41" s="51" t="s">
        <v>179</v>
      </c>
      <c r="BB41" s="55">
        <v>2</v>
      </c>
      <c r="BC41" s="51" t="s">
        <v>179</v>
      </c>
      <c r="BD41" s="55">
        <v>2</v>
      </c>
    </row>
    <row r="42" spans="1:56" ht="16.899999999999999" customHeight="1" x14ac:dyDescent="0.2">
      <c r="A42" s="49">
        <v>51</v>
      </c>
      <c r="B42" s="50">
        <v>41624</v>
      </c>
      <c r="C42" s="51" t="s">
        <v>510</v>
      </c>
      <c r="D42" s="51" t="s">
        <v>54</v>
      </c>
      <c r="E42" s="51" t="s">
        <v>708</v>
      </c>
      <c r="F42" s="51" t="s">
        <v>438</v>
      </c>
      <c r="G42" s="51" t="s">
        <v>396</v>
      </c>
      <c r="H42" s="51" t="s">
        <v>709</v>
      </c>
      <c r="I42" s="51" t="s">
        <v>710</v>
      </c>
      <c r="J42" s="51" t="s">
        <v>711</v>
      </c>
      <c r="L42" s="49">
        <v>12087</v>
      </c>
      <c r="M42" s="51" t="s">
        <v>451</v>
      </c>
      <c r="N42" s="51" t="s">
        <v>396</v>
      </c>
      <c r="O42" s="51" t="s">
        <v>423</v>
      </c>
      <c r="P42" s="51" t="s">
        <v>712</v>
      </c>
      <c r="Q42" s="49" t="b">
        <v>1</v>
      </c>
      <c r="R42" s="51" t="s">
        <v>713</v>
      </c>
      <c r="S42" s="51" t="s">
        <v>493</v>
      </c>
      <c r="T42" s="51" t="s">
        <v>396</v>
      </c>
      <c r="U42" s="51" t="s">
        <v>714</v>
      </c>
      <c r="V42" s="51" t="s">
        <v>427</v>
      </c>
      <c r="W42" s="51" t="s">
        <v>428</v>
      </c>
      <c r="X42" s="51" t="s">
        <v>396</v>
      </c>
      <c r="Y42" s="51" t="s">
        <v>179</v>
      </c>
      <c r="Z42" s="51" t="s">
        <v>715</v>
      </c>
      <c r="AA42" s="51" t="s">
        <v>179</v>
      </c>
      <c r="AB42" s="51" t="s">
        <v>396</v>
      </c>
      <c r="AC42" s="51" t="s">
        <v>429</v>
      </c>
      <c r="AD42" s="51" t="s">
        <v>408</v>
      </c>
      <c r="AE42" s="51" t="s">
        <v>716</v>
      </c>
      <c r="AF42" s="51" t="s">
        <v>717</v>
      </c>
      <c r="AG42" s="51" t="s">
        <v>718</v>
      </c>
      <c r="AH42" s="51" t="s">
        <v>409</v>
      </c>
      <c r="AI42" s="51" t="s">
        <v>396</v>
      </c>
      <c r="AJ42" s="51" t="s">
        <v>179</v>
      </c>
      <c r="AL42" s="51" t="s">
        <v>178</v>
      </c>
      <c r="AM42" s="51" t="s">
        <v>411</v>
      </c>
      <c r="AN42" s="51" t="s">
        <v>412</v>
      </c>
      <c r="AO42" s="51" t="s">
        <v>396</v>
      </c>
      <c r="AP42" s="51" t="s">
        <v>396</v>
      </c>
      <c r="AQ42" s="55">
        <v>3</v>
      </c>
      <c r="AR42" s="51" t="s">
        <v>396</v>
      </c>
      <c r="AS42" s="55">
        <v>1</v>
      </c>
      <c r="AT42" s="49" t="b">
        <v>0</v>
      </c>
      <c r="AU42" s="49" t="b">
        <v>0</v>
      </c>
      <c r="AV42" s="51" t="s">
        <v>468</v>
      </c>
      <c r="AW42" s="55">
        <v>1</v>
      </c>
      <c r="AX42" s="51" t="s">
        <v>178</v>
      </c>
      <c r="AY42" s="51" t="s">
        <v>435</v>
      </c>
      <c r="AZ42" s="51" t="s">
        <v>396</v>
      </c>
      <c r="BA42" s="51" t="s">
        <v>180</v>
      </c>
      <c r="BC42" s="51" t="s">
        <v>180</v>
      </c>
    </row>
    <row r="43" spans="1:56" ht="16.899999999999999" customHeight="1" x14ac:dyDescent="0.2">
      <c r="A43" s="49">
        <v>39</v>
      </c>
      <c r="B43" s="50">
        <v>41620</v>
      </c>
      <c r="C43" s="51" t="s">
        <v>475</v>
      </c>
      <c r="D43" s="51" t="s">
        <v>9</v>
      </c>
      <c r="E43" s="51" t="s">
        <v>10</v>
      </c>
      <c r="F43" s="51" t="s">
        <v>438</v>
      </c>
      <c r="G43" s="51" t="s">
        <v>396</v>
      </c>
      <c r="H43" s="51" t="s">
        <v>153</v>
      </c>
      <c r="I43" s="51" t="s">
        <v>654</v>
      </c>
      <c r="J43" s="51" t="s">
        <v>655</v>
      </c>
      <c r="L43" s="49">
        <v>1500</v>
      </c>
      <c r="M43" s="51" t="s">
        <v>451</v>
      </c>
      <c r="N43" s="51" t="s">
        <v>422</v>
      </c>
      <c r="O43" s="51" t="s">
        <v>465</v>
      </c>
      <c r="P43" s="51" t="s">
        <v>656</v>
      </c>
      <c r="Q43" s="49" t="b">
        <v>1</v>
      </c>
      <c r="R43" s="51" t="s">
        <v>657</v>
      </c>
      <c r="S43" s="51" t="s">
        <v>403</v>
      </c>
      <c r="T43" s="51" t="s">
        <v>425</v>
      </c>
      <c r="U43" s="51" t="s">
        <v>658</v>
      </c>
      <c r="V43" s="51" t="s">
        <v>396</v>
      </c>
      <c r="W43" s="51" t="s">
        <v>396</v>
      </c>
      <c r="X43" s="51" t="s">
        <v>396</v>
      </c>
      <c r="Y43" s="51" t="s">
        <v>474</v>
      </c>
      <c r="Z43" s="51" t="s">
        <v>396</v>
      </c>
      <c r="AA43" s="51" t="s">
        <v>406</v>
      </c>
      <c r="AB43" s="51" t="s">
        <v>474</v>
      </c>
      <c r="AC43" s="51" t="s">
        <v>466</v>
      </c>
      <c r="AD43" s="51" t="s">
        <v>442</v>
      </c>
      <c r="AE43" s="51" t="s">
        <v>396</v>
      </c>
      <c r="AF43" s="51" t="s">
        <v>396</v>
      </c>
      <c r="AG43" s="51" t="s">
        <v>396</v>
      </c>
      <c r="AH43" s="51" t="s">
        <v>443</v>
      </c>
      <c r="AI43" s="51" t="s">
        <v>659</v>
      </c>
      <c r="AJ43" s="51" t="s">
        <v>178</v>
      </c>
      <c r="AL43" s="51" t="s">
        <v>178</v>
      </c>
      <c r="AM43" s="51" t="s">
        <v>411</v>
      </c>
      <c r="AN43" s="51" t="s">
        <v>412</v>
      </c>
      <c r="AO43" s="51" t="s">
        <v>396</v>
      </c>
      <c r="AP43" s="51" t="s">
        <v>396</v>
      </c>
      <c r="AR43" s="51" t="s">
        <v>396</v>
      </c>
      <c r="AS43" s="55">
        <v>1</v>
      </c>
      <c r="AT43" s="49" t="b">
        <v>0</v>
      </c>
      <c r="AU43" s="49" t="b">
        <v>1</v>
      </c>
      <c r="AV43" s="51" t="s">
        <v>445</v>
      </c>
      <c r="AW43" s="55">
        <v>3</v>
      </c>
      <c r="AX43" s="51" t="s">
        <v>179</v>
      </c>
      <c r="AY43" s="51" t="s">
        <v>415</v>
      </c>
      <c r="AZ43" s="51" t="s">
        <v>396</v>
      </c>
      <c r="BA43" s="51" t="s">
        <v>474</v>
      </c>
      <c r="BC43" s="51" t="s">
        <v>460</v>
      </c>
    </row>
    <row r="44" spans="1:56" ht="16.899999999999999" customHeight="1" x14ac:dyDescent="0.2">
      <c r="A44" s="49">
        <v>12</v>
      </c>
      <c r="B44" s="50">
        <v>41635</v>
      </c>
      <c r="C44" s="51" t="s">
        <v>495</v>
      </c>
      <c r="D44" s="51" t="s">
        <v>11</v>
      </c>
      <c r="E44" s="51" t="s">
        <v>12</v>
      </c>
      <c r="F44" s="51" t="s">
        <v>438</v>
      </c>
      <c r="G44" s="51" t="s">
        <v>396</v>
      </c>
      <c r="H44" s="51" t="s">
        <v>132</v>
      </c>
      <c r="I44" s="51" t="s">
        <v>496</v>
      </c>
      <c r="J44" s="51" t="s">
        <v>497</v>
      </c>
      <c r="L44" s="55">
        <v>445</v>
      </c>
      <c r="M44" s="51" t="s">
        <v>451</v>
      </c>
      <c r="N44" s="51" t="s">
        <v>396</v>
      </c>
      <c r="O44" s="51" t="s">
        <v>423</v>
      </c>
      <c r="P44" s="51" t="s">
        <v>498</v>
      </c>
      <c r="Q44" s="49" t="b">
        <v>0</v>
      </c>
      <c r="R44" s="51" t="s">
        <v>396</v>
      </c>
      <c r="S44" s="51" t="s">
        <v>403</v>
      </c>
      <c r="T44" s="51" t="s">
        <v>396</v>
      </c>
      <c r="U44" s="51" t="s">
        <v>396</v>
      </c>
      <c r="V44" s="51" t="s">
        <v>396</v>
      </c>
      <c r="W44" s="51" t="s">
        <v>396</v>
      </c>
      <c r="X44" s="51" t="s">
        <v>396</v>
      </c>
      <c r="Y44" s="51" t="s">
        <v>396</v>
      </c>
      <c r="Z44" s="51" t="s">
        <v>396</v>
      </c>
      <c r="AA44" s="51" t="s">
        <v>396</v>
      </c>
      <c r="AB44" s="51" t="s">
        <v>396</v>
      </c>
      <c r="AC44" s="51" t="s">
        <v>396</v>
      </c>
      <c r="AD44" s="51" t="s">
        <v>396</v>
      </c>
      <c r="AE44" s="51" t="s">
        <v>396</v>
      </c>
      <c r="AF44" s="51" t="s">
        <v>396</v>
      </c>
      <c r="AG44" s="51" t="s">
        <v>396</v>
      </c>
      <c r="AH44" s="51" t="s">
        <v>443</v>
      </c>
      <c r="AI44" s="51" t="s">
        <v>396</v>
      </c>
      <c r="AJ44" s="51" t="s">
        <v>178</v>
      </c>
      <c r="AL44" s="51" t="s">
        <v>396</v>
      </c>
      <c r="AM44" s="51" t="s">
        <v>396</v>
      </c>
      <c r="AN44" s="51" t="s">
        <v>396</v>
      </c>
      <c r="AO44" s="51" t="s">
        <v>396</v>
      </c>
      <c r="AP44" s="51" t="s">
        <v>396</v>
      </c>
      <c r="AR44" s="51" t="s">
        <v>396</v>
      </c>
      <c r="AT44" s="49" t="b">
        <v>1</v>
      </c>
      <c r="AU44" s="49" t="b">
        <v>0</v>
      </c>
      <c r="AV44" s="51" t="s">
        <v>396</v>
      </c>
      <c r="AW44" s="54"/>
      <c r="AX44" s="51" t="s">
        <v>179</v>
      </c>
      <c r="AY44" s="51" t="s">
        <v>396</v>
      </c>
      <c r="AZ44" s="51" t="s">
        <v>396</v>
      </c>
      <c r="BA44" s="51" t="s">
        <v>180</v>
      </c>
      <c r="BC44" s="51" t="s">
        <v>180</v>
      </c>
    </row>
    <row r="45" spans="1:56" ht="16.899999999999999" customHeight="1" x14ac:dyDescent="0.2">
      <c r="A45" s="49">
        <v>24</v>
      </c>
      <c r="B45" s="50">
        <v>41634</v>
      </c>
      <c r="C45" s="51" t="s">
        <v>462</v>
      </c>
      <c r="D45" s="51" t="s">
        <v>32</v>
      </c>
      <c r="E45" s="51" t="s">
        <v>567</v>
      </c>
      <c r="F45" s="51" t="s">
        <v>418</v>
      </c>
      <c r="G45" s="51" t="s">
        <v>568</v>
      </c>
      <c r="H45" s="51" t="s">
        <v>137</v>
      </c>
      <c r="I45" s="51" t="s">
        <v>569</v>
      </c>
      <c r="J45" s="51" t="s">
        <v>570</v>
      </c>
      <c r="K45" s="55">
        <v>400</v>
      </c>
      <c r="L45" s="49">
        <v>2900</v>
      </c>
      <c r="M45" s="51" t="s">
        <v>451</v>
      </c>
      <c r="N45" s="51" t="s">
        <v>571</v>
      </c>
      <c r="O45" s="51" t="s">
        <v>396</v>
      </c>
      <c r="P45" s="51" t="s">
        <v>572</v>
      </c>
      <c r="Q45" s="49" t="b">
        <v>1</v>
      </c>
      <c r="R45" s="51" t="s">
        <v>573</v>
      </c>
      <c r="S45" s="51" t="s">
        <v>403</v>
      </c>
      <c r="T45" s="51" t="s">
        <v>425</v>
      </c>
      <c r="U45" s="51" t="s">
        <v>550</v>
      </c>
      <c r="V45" s="51" t="s">
        <v>427</v>
      </c>
      <c r="W45" s="51" t="s">
        <v>396</v>
      </c>
      <c r="X45" s="51" t="s">
        <v>396</v>
      </c>
      <c r="Y45" s="51" t="s">
        <v>178</v>
      </c>
      <c r="Z45" s="51" t="s">
        <v>396</v>
      </c>
      <c r="AA45" s="51" t="s">
        <v>406</v>
      </c>
      <c r="AB45" s="51" t="s">
        <v>396</v>
      </c>
      <c r="AC45" s="51" t="s">
        <v>459</v>
      </c>
      <c r="AD45" s="51" t="s">
        <v>408</v>
      </c>
      <c r="AE45" s="51" t="s">
        <v>574</v>
      </c>
      <c r="AF45" s="51" t="s">
        <v>396</v>
      </c>
      <c r="AG45" s="51" t="s">
        <v>396</v>
      </c>
      <c r="AH45" s="51" t="s">
        <v>409</v>
      </c>
      <c r="AI45" s="51" t="s">
        <v>575</v>
      </c>
      <c r="AJ45" s="51" t="s">
        <v>179</v>
      </c>
      <c r="AL45" s="51" t="s">
        <v>178</v>
      </c>
      <c r="AM45" s="51" t="s">
        <v>444</v>
      </c>
      <c r="AN45" s="51" t="s">
        <v>412</v>
      </c>
      <c r="AO45" s="51" t="s">
        <v>396</v>
      </c>
      <c r="AP45" s="51" t="s">
        <v>269</v>
      </c>
      <c r="AR45" s="51" t="s">
        <v>396</v>
      </c>
      <c r="AS45" s="49">
        <v>1</v>
      </c>
      <c r="AT45" s="49" t="b">
        <v>1</v>
      </c>
      <c r="AU45" s="49" t="b">
        <v>0</v>
      </c>
      <c r="AV45" s="51" t="s">
        <v>468</v>
      </c>
      <c r="AW45" s="49">
        <v>2</v>
      </c>
      <c r="AX45" s="51" t="s">
        <v>179</v>
      </c>
      <c r="AY45" s="51" t="s">
        <v>435</v>
      </c>
      <c r="AZ45" s="51" t="s">
        <v>396</v>
      </c>
      <c r="BA45" s="51" t="s">
        <v>474</v>
      </c>
      <c r="BC45" s="51" t="s">
        <v>179</v>
      </c>
      <c r="BD45" s="55">
        <v>3</v>
      </c>
    </row>
    <row r="46" spans="1:56" ht="16.899999999999999" customHeight="1" x14ac:dyDescent="0.2">
      <c r="A46" s="49">
        <v>45</v>
      </c>
      <c r="B46" s="50">
        <v>41655</v>
      </c>
      <c r="C46" s="51" t="s">
        <v>469</v>
      </c>
      <c r="D46" s="51" t="s">
        <v>32</v>
      </c>
      <c r="E46" s="51" t="s">
        <v>33</v>
      </c>
      <c r="F46" s="51" t="s">
        <v>395</v>
      </c>
      <c r="G46" s="51" t="s">
        <v>396</v>
      </c>
      <c r="H46" s="51" t="s">
        <v>676</v>
      </c>
      <c r="I46" s="51" t="s">
        <v>677</v>
      </c>
      <c r="J46" s="51" t="s">
        <v>678</v>
      </c>
      <c r="K46" s="54"/>
      <c r="L46" s="54"/>
      <c r="M46" s="51" t="s">
        <v>396</v>
      </c>
      <c r="N46" s="51" t="s">
        <v>396</v>
      </c>
      <c r="O46" s="51" t="s">
        <v>396</v>
      </c>
      <c r="P46" s="51" t="s">
        <v>679</v>
      </c>
      <c r="Q46" s="49" t="b">
        <v>0</v>
      </c>
      <c r="R46" s="51" t="s">
        <v>680</v>
      </c>
      <c r="S46" s="51" t="s">
        <v>403</v>
      </c>
      <c r="T46" s="51" t="s">
        <v>396</v>
      </c>
      <c r="U46" s="51" t="s">
        <v>396</v>
      </c>
      <c r="V46" s="51" t="s">
        <v>396</v>
      </c>
      <c r="W46" s="51" t="s">
        <v>396</v>
      </c>
      <c r="X46" s="51" t="s">
        <v>396</v>
      </c>
      <c r="Y46" s="51" t="s">
        <v>396</v>
      </c>
      <c r="Z46" s="51" t="s">
        <v>396</v>
      </c>
      <c r="AA46" s="51" t="s">
        <v>396</v>
      </c>
      <c r="AB46" s="51" t="s">
        <v>396</v>
      </c>
      <c r="AC46" s="51" t="s">
        <v>396</v>
      </c>
      <c r="AD46" s="51" t="s">
        <v>396</v>
      </c>
      <c r="AE46" s="51" t="s">
        <v>396</v>
      </c>
      <c r="AF46" s="51" t="s">
        <v>396</v>
      </c>
      <c r="AG46" s="51" t="s">
        <v>396</v>
      </c>
      <c r="AH46" s="51" t="s">
        <v>409</v>
      </c>
      <c r="AI46" s="51" t="s">
        <v>396</v>
      </c>
      <c r="AJ46" s="51" t="s">
        <v>396</v>
      </c>
      <c r="AL46" s="51" t="s">
        <v>396</v>
      </c>
      <c r="AM46" s="51" t="s">
        <v>396</v>
      </c>
      <c r="AN46" s="51" t="s">
        <v>396</v>
      </c>
      <c r="AO46" s="51" t="s">
        <v>396</v>
      </c>
      <c r="AP46" s="51" t="s">
        <v>396</v>
      </c>
      <c r="AR46" s="51" t="s">
        <v>396</v>
      </c>
      <c r="AS46" s="54"/>
      <c r="AT46" s="49" t="b">
        <v>0</v>
      </c>
      <c r="AU46" s="49" t="b">
        <v>1</v>
      </c>
      <c r="AV46" s="51" t="s">
        <v>445</v>
      </c>
      <c r="AW46" s="49">
        <v>2</v>
      </c>
      <c r="AX46" s="51" t="s">
        <v>179</v>
      </c>
      <c r="AY46" s="51" t="s">
        <v>396</v>
      </c>
      <c r="AZ46" s="51" t="s">
        <v>396</v>
      </c>
      <c r="BA46" s="51" t="s">
        <v>180</v>
      </c>
      <c r="BB46" s="54"/>
      <c r="BC46" s="51" t="s">
        <v>180</v>
      </c>
      <c r="BD46" s="54"/>
    </row>
    <row r="47" spans="1:56" ht="16.899999999999999" customHeight="1" x14ac:dyDescent="0.2">
      <c r="A47" s="49">
        <v>53</v>
      </c>
      <c r="B47" s="50">
        <v>41625</v>
      </c>
      <c r="C47" s="51" t="s">
        <v>499</v>
      </c>
      <c r="D47" s="51" t="s">
        <v>34</v>
      </c>
      <c r="E47" s="51" t="s">
        <v>35</v>
      </c>
      <c r="F47" s="51" t="s">
        <v>438</v>
      </c>
      <c r="G47" s="51" t="s">
        <v>396</v>
      </c>
      <c r="H47" s="51" t="s">
        <v>730</v>
      </c>
      <c r="I47" s="51" t="s">
        <v>731</v>
      </c>
      <c r="J47" s="51" t="s">
        <v>732</v>
      </c>
      <c r="L47" s="49">
        <v>1900</v>
      </c>
      <c r="M47" s="51" t="s">
        <v>451</v>
      </c>
      <c r="N47" s="51" t="s">
        <v>396</v>
      </c>
      <c r="O47" s="51" t="s">
        <v>423</v>
      </c>
      <c r="P47" s="51" t="s">
        <v>733</v>
      </c>
      <c r="Q47" s="49" t="b">
        <v>0</v>
      </c>
      <c r="R47" s="51" t="s">
        <v>734</v>
      </c>
      <c r="S47" s="51" t="s">
        <v>455</v>
      </c>
      <c r="T47" s="51" t="s">
        <v>425</v>
      </c>
      <c r="U47" s="51" t="s">
        <v>404</v>
      </c>
      <c r="V47" s="51" t="s">
        <v>396</v>
      </c>
      <c r="W47" s="51" t="s">
        <v>396</v>
      </c>
      <c r="X47" s="51" t="s">
        <v>396</v>
      </c>
      <c r="Y47" s="51" t="s">
        <v>178</v>
      </c>
      <c r="Z47" s="51" t="s">
        <v>735</v>
      </c>
      <c r="AA47" s="51" t="s">
        <v>178</v>
      </c>
      <c r="AB47" s="51" t="s">
        <v>178</v>
      </c>
      <c r="AC47" s="51" t="s">
        <v>736</v>
      </c>
      <c r="AD47" s="51" t="s">
        <v>408</v>
      </c>
      <c r="AE47" s="51" t="s">
        <v>617</v>
      </c>
      <c r="AF47" s="51" t="s">
        <v>396</v>
      </c>
      <c r="AG47" s="51" t="s">
        <v>396</v>
      </c>
      <c r="AH47" s="51" t="s">
        <v>409</v>
      </c>
      <c r="AI47" s="51" t="s">
        <v>737</v>
      </c>
      <c r="AJ47" s="51" t="s">
        <v>178</v>
      </c>
      <c r="AL47" s="51" t="s">
        <v>178</v>
      </c>
      <c r="AM47" s="51" t="s">
        <v>396</v>
      </c>
      <c r="AN47" s="51" t="s">
        <v>396</v>
      </c>
      <c r="AO47" s="51" t="s">
        <v>396</v>
      </c>
      <c r="AP47" s="51" t="s">
        <v>396</v>
      </c>
      <c r="AR47" s="51" t="s">
        <v>738</v>
      </c>
      <c r="AS47" s="49">
        <v>3</v>
      </c>
      <c r="AT47" s="49" t="b">
        <v>1</v>
      </c>
      <c r="AU47" s="49" t="b">
        <v>0</v>
      </c>
      <c r="AV47" s="51" t="s">
        <v>396</v>
      </c>
      <c r="AW47" s="49">
        <v>0</v>
      </c>
      <c r="AX47" s="51" t="s">
        <v>396</v>
      </c>
      <c r="AY47" s="51" t="s">
        <v>396</v>
      </c>
      <c r="AZ47" s="51" t="s">
        <v>396</v>
      </c>
      <c r="BA47" s="51" t="s">
        <v>474</v>
      </c>
      <c r="BC47" s="51" t="s">
        <v>460</v>
      </c>
    </row>
    <row r="48" spans="1:56" ht="16.899999999999999" customHeight="1" x14ac:dyDescent="0.2">
      <c r="A48" s="49">
        <v>21</v>
      </c>
      <c r="B48" s="50">
        <v>41635</v>
      </c>
      <c r="C48" s="51" t="s">
        <v>495</v>
      </c>
      <c r="D48" s="51" t="s">
        <v>51</v>
      </c>
      <c r="E48" s="51" t="s">
        <v>553</v>
      </c>
      <c r="F48" s="51" t="s">
        <v>438</v>
      </c>
      <c r="G48" s="51" t="s">
        <v>396</v>
      </c>
      <c r="H48" s="51" t="s">
        <v>554</v>
      </c>
      <c r="I48" s="51" t="s">
        <v>555</v>
      </c>
      <c r="J48" s="51" t="s">
        <v>556</v>
      </c>
      <c r="L48" s="49">
        <v>7498</v>
      </c>
      <c r="M48" s="51" t="s">
        <v>451</v>
      </c>
      <c r="N48" s="51" t="s">
        <v>396</v>
      </c>
      <c r="O48" s="51" t="s">
        <v>423</v>
      </c>
      <c r="P48" s="51" t="s">
        <v>557</v>
      </c>
      <c r="Q48" s="49" t="b">
        <v>0</v>
      </c>
      <c r="R48" s="51" t="s">
        <v>558</v>
      </c>
      <c r="S48" s="51" t="s">
        <v>396</v>
      </c>
      <c r="T48" s="51" t="s">
        <v>396</v>
      </c>
      <c r="U48" s="51" t="s">
        <v>396</v>
      </c>
      <c r="V48" s="51" t="s">
        <v>396</v>
      </c>
      <c r="W48" s="51" t="s">
        <v>396</v>
      </c>
      <c r="X48" s="51" t="s">
        <v>396</v>
      </c>
      <c r="Y48" s="51" t="s">
        <v>396</v>
      </c>
      <c r="Z48" s="51" t="s">
        <v>396</v>
      </c>
      <c r="AA48" s="51" t="s">
        <v>396</v>
      </c>
      <c r="AB48" s="51" t="s">
        <v>396</v>
      </c>
      <c r="AC48" s="51" t="s">
        <v>459</v>
      </c>
      <c r="AD48" s="51" t="s">
        <v>396</v>
      </c>
      <c r="AE48" s="51" t="s">
        <v>396</v>
      </c>
      <c r="AF48" s="51" t="s">
        <v>396</v>
      </c>
      <c r="AG48" s="51" t="s">
        <v>396</v>
      </c>
      <c r="AH48" s="51" t="s">
        <v>409</v>
      </c>
      <c r="AI48" s="51" t="s">
        <v>396</v>
      </c>
      <c r="AJ48" s="51" t="s">
        <v>179</v>
      </c>
      <c r="AL48" s="51" t="s">
        <v>396</v>
      </c>
      <c r="AM48" s="51" t="s">
        <v>396</v>
      </c>
      <c r="AN48" s="51" t="s">
        <v>412</v>
      </c>
      <c r="AO48" s="51" t="s">
        <v>396</v>
      </c>
      <c r="AP48" s="51" t="s">
        <v>396</v>
      </c>
      <c r="AR48" s="51" t="s">
        <v>396</v>
      </c>
      <c r="AT48" s="49" t="b">
        <v>1</v>
      </c>
      <c r="AU48" s="49" t="b">
        <v>0</v>
      </c>
      <c r="AV48" s="51" t="s">
        <v>396</v>
      </c>
      <c r="AX48" s="51" t="s">
        <v>179</v>
      </c>
      <c r="AY48" s="51" t="s">
        <v>396</v>
      </c>
      <c r="AZ48" s="51" t="s">
        <v>396</v>
      </c>
      <c r="BA48" s="51" t="s">
        <v>180</v>
      </c>
      <c r="BC48" s="51" t="s">
        <v>180</v>
      </c>
    </row>
    <row r="49" spans="1:56" ht="16.899999999999999" customHeight="1" x14ac:dyDescent="0.2">
      <c r="A49" s="49">
        <v>55</v>
      </c>
      <c r="B49" s="54"/>
      <c r="C49" s="51" t="s">
        <v>495</v>
      </c>
      <c r="D49" s="51" t="s">
        <v>51</v>
      </c>
      <c r="E49" s="51" t="s">
        <v>52</v>
      </c>
      <c r="F49" s="51" t="s">
        <v>438</v>
      </c>
      <c r="G49" s="51" t="s">
        <v>396</v>
      </c>
      <c r="H49" s="51" t="s">
        <v>396</v>
      </c>
      <c r="I49" s="51" t="s">
        <v>743</v>
      </c>
      <c r="J49" s="51" t="s">
        <v>744</v>
      </c>
      <c r="K49" s="55">
        <v>1168</v>
      </c>
      <c r="L49" s="49">
        <v>6000</v>
      </c>
      <c r="M49" s="51" t="s">
        <v>396</v>
      </c>
      <c r="N49" s="51" t="s">
        <v>396</v>
      </c>
      <c r="O49" s="51" t="s">
        <v>465</v>
      </c>
      <c r="P49" s="51" t="s">
        <v>745</v>
      </c>
      <c r="Q49" s="49" t="b">
        <v>0</v>
      </c>
      <c r="R49" s="51" t="s">
        <v>558</v>
      </c>
      <c r="S49" s="51" t="s">
        <v>403</v>
      </c>
      <c r="T49" s="51" t="s">
        <v>456</v>
      </c>
      <c r="U49" s="51" t="s">
        <v>550</v>
      </c>
      <c r="V49" s="51" t="s">
        <v>396</v>
      </c>
      <c r="W49" s="51" t="s">
        <v>396</v>
      </c>
      <c r="X49" s="51" t="s">
        <v>396</v>
      </c>
      <c r="Y49" s="51" t="s">
        <v>396</v>
      </c>
      <c r="Z49" s="51" t="s">
        <v>396</v>
      </c>
      <c r="AA49" s="51" t="s">
        <v>396</v>
      </c>
      <c r="AB49" s="51" t="s">
        <v>396</v>
      </c>
      <c r="AC49" s="51" t="s">
        <v>429</v>
      </c>
      <c r="AD49" s="51" t="s">
        <v>396</v>
      </c>
      <c r="AE49" s="51" t="s">
        <v>396</v>
      </c>
      <c r="AF49" s="51" t="s">
        <v>396</v>
      </c>
      <c r="AG49" s="51" t="s">
        <v>396</v>
      </c>
      <c r="AH49" s="51" t="s">
        <v>409</v>
      </c>
      <c r="AI49" s="51" t="s">
        <v>396</v>
      </c>
      <c r="AJ49" s="51" t="s">
        <v>179</v>
      </c>
      <c r="AK49" s="54"/>
      <c r="AL49" s="51" t="s">
        <v>396</v>
      </c>
      <c r="AM49" s="51" t="s">
        <v>396</v>
      </c>
      <c r="AN49" s="51" t="s">
        <v>412</v>
      </c>
      <c r="AO49" s="51" t="s">
        <v>396</v>
      </c>
      <c r="AP49" s="51" t="s">
        <v>396</v>
      </c>
      <c r="AR49" s="51" t="s">
        <v>396</v>
      </c>
      <c r="AT49" s="49" t="b">
        <v>0</v>
      </c>
      <c r="AU49" s="49" t="b">
        <v>0</v>
      </c>
      <c r="AV49" s="51" t="s">
        <v>396</v>
      </c>
      <c r="AX49" s="51" t="s">
        <v>178</v>
      </c>
      <c r="AY49" s="51" t="s">
        <v>396</v>
      </c>
      <c r="AZ49" s="51" t="s">
        <v>396</v>
      </c>
      <c r="BA49" s="51" t="s">
        <v>180</v>
      </c>
      <c r="BC49" s="51" t="s">
        <v>180</v>
      </c>
    </row>
    <row r="50" spans="1:56" ht="16.899999999999999" customHeight="1" x14ac:dyDescent="0.2">
      <c r="A50" s="49">
        <v>56</v>
      </c>
      <c r="B50" s="54"/>
      <c r="C50" s="51" t="s">
        <v>527</v>
      </c>
      <c r="D50" s="51" t="s">
        <v>36</v>
      </c>
      <c r="E50" s="51" t="s">
        <v>37</v>
      </c>
      <c r="F50" s="51" t="s">
        <v>523</v>
      </c>
      <c r="G50" s="51" t="s">
        <v>396</v>
      </c>
      <c r="H50" s="51" t="s">
        <v>139</v>
      </c>
      <c r="I50" s="51" t="s">
        <v>746</v>
      </c>
      <c r="J50" s="51" t="s">
        <v>747</v>
      </c>
      <c r="L50" s="49">
        <v>3060</v>
      </c>
      <c r="M50" s="51" t="s">
        <v>396</v>
      </c>
      <c r="N50" s="51" t="s">
        <v>586</v>
      </c>
      <c r="O50" s="51" t="s">
        <v>423</v>
      </c>
      <c r="P50" s="51" t="s">
        <v>748</v>
      </c>
      <c r="Q50" s="49" t="b">
        <v>0</v>
      </c>
      <c r="R50" s="51" t="s">
        <v>588</v>
      </c>
      <c r="S50" s="51" t="s">
        <v>403</v>
      </c>
      <c r="T50" s="51" t="s">
        <v>456</v>
      </c>
      <c r="U50" s="51" t="s">
        <v>749</v>
      </c>
      <c r="V50" s="51" t="s">
        <v>750</v>
      </c>
      <c r="W50" s="51" t="s">
        <v>440</v>
      </c>
      <c r="X50" s="51" t="s">
        <v>396</v>
      </c>
      <c r="Y50" s="51" t="s">
        <v>178</v>
      </c>
      <c r="Z50" s="51" t="s">
        <v>396</v>
      </c>
      <c r="AA50" s="51" t="s">
        <v>396</v>
      </c>
      <c r="AB50" s="51" t="s">
        <v>179</v>
      </c>
      <c r="AC50" s="51" t="s">
        <v>506</v>
      </c>
      <c r="AD50" s="51" t="s">
        <v>442</v>
      </c>
      <c r="AE50" s="51" t="s">
        <v>751</v>
      </c>
      <c r="AF50" s="51" t="s">
        <v>396</v>
      </c>
      <c r="AG50" s="51" t="s">
        <v>396</v>
      </c>
      <c r="AH50" s="51" t="s">
        <v>409</v>
      </c>
      <c r="AI50" s="51" t="s">
        <v>752</v>
      </c>
      <c r="AJ50" s="51" t="s">
        <v>179</v>
      </c>
      <c r="AL50" s="51" t="s">
        <v>178</v>
      </c>
      <c r="AM50" s="51" t="s">
        <v>411</v>
      </c>
      <c r="AN50" s="51" t="s">
        <v>412</v>
      </c>
      <c r="AO50" s="51" t="s">
        <v>396</v>
      </c>
      <c r="AP50" s="51" t="s">
        <v>396</v>
      </c>
      <c r="AQ50" s="54"/>
      <c r="AR50" s="51" t="s">
        <v>396</v>
      </c>
      <c r="AS50" s="49">
        <v>1</v>
      </c>
      <c r="AT50" s="49" t="b">
        <v>1</v>
      </c>
      <c r="AU50" s="49" t="b">
        <v>0</v>
      </c>
      <c r="AV50" s="51" t="s">
        <v>445</v>
      </c>
      <c r="AW50" s="49">
        <v>7</v>
      </c>
      <c r="AX50" s="51" t="s">
        <v>178</v>
      </c>
      <c r="AY50" s="51" t="s">
        <v>415</v>
      </c>
      <c r="AZ50" s="51" t="s">
        <v>396</v>
      </c>
      <c r="BA50" s="51" t="s">
        <v>179</v>
      </c>
      <c r="BB50" s="55">
        <v>7</v>
      </c>
      <c r="BC50" s="51" t="s">
        <v>179</v>
      </c>
      <c r="BD50" s="55">
        <v>7</v>
      </c>
    </row>
    <row r="51" spans="1:56" ht="16.899999999999999" customHeight="1" x14ac:dyDescent="0.2">
      <c r="A51" s="49">
        <v>13</v>
      </c>
      <c r="B51" s="50">
        <v>41635</v>
      </c>
      <c r="C51" s="51" t="s">
        <v>499</v>
      </c>
      <c r="D51" s="51" t="s">
        <v>75</v>
      </c>
      <c r="E51" s="51" t="s">
        <v>76</v>
      </c>
      <c r="F51" s="51" t="s">
        <v>418</v>
      </c>
      <c r="G51" s="51" t="s">
        <v>396</v>
      </c>
      <c r="H51" s="51" t="s">
        <v>149</v>
      </c>
      <c r="I51" s="51" t="s">
        <v>396</v>
      </c>
      <c r="J51" s="51" t="s">
        <v>396</v>
      </c>
      <c r="K51" s="55">
        <v>398</v>
      </c>
      <c r="L51" s="49">
        <v>700</v>
      </c>
      <c r="M51" s="51" t="s">
        <v>396</v>
      </c>
      <c r="N51" s="51" t="s">
        <v>396</v>
      </c>
      <c r="O51" s="51" t="s">
        <v>423</v>
      </c>
      <c r="P51" s="51" t="s">
        <v>168</v>
      </c>
      <c r="Q51" s="49" t="b">
        <v>0</v>
      </c>
      <c r="R51" s="51" t="s">
        <v>500</v>
      </c>
      <c r="S51" s="51" t="s">
        <v>396</v>
      </c>
      <c r="T51" s="51" t="s">
        <v>425</v>
      </c>
      <c r="U51" s="51" t="s">
        <v>501</v>
      </c>
      <c r="V51" s="51" t="s">
        <v>396</v>
      </c>
      <c r="W51" s="51" t="s">
        <v>440</v>
      </c>
      <c r="X51" s="51" t="s">
        <v>396</v>
      </c>
      <c r="Y51" s="51" t="s">
        <v>474</v>
      </c>
      <c r="Z51" s="51" t="s">
        <v>396</v>
      </c>
      <c r="AA51" s="51" t="s">
        <v>406</v>
      </c>
      <c r="AB51" s="51" t="s">
        <v>396</v>
      </c>
      <c r="AC51" s="51" t="s">
        <v>407</v>
      </c>
      <c r="AD51" s="51" t="s">
        <v>408</v>
      </c>
      <c r="AE51" s="51" t="s">
        <v>502</v>
      </c>
      <c r="AF51" s="51" t="s">
        <v>396</v>
      </c>
      <c r="AG51" s="51" t="s">
        <v>396</v>
      </c>
      <c r="AH51" s="51" t="s">
        <v>460</v>
      </c>
      <c r="AI51" s="51" t="s">
        <v>503</v>
      </c>
      <c r="AJ51" s="51" t="s">
        <v>178</v>
      </c>
      <c r="AK51" s="54"/>
      <c r="AL51" s="51" t="s">
        <v>178</v>
      </c>
      <c r="AM51" s="51" t="s">
        <v>432</v>
      </c>
      <c r="AN51" s="51" t="s">
        <v>396</v>
      </c>
      <c r="AO51" s="51" t="s">
        <v>396</v>
      </c>
      <c r="AP51" s="51" t="s">
        <v>396</v>
      </c>
      <c r="AR51" s="51" t="s">
        <v>396</v>
      </c>
      <c r="AS51" s="49">
        <v>2</v>
      </c>
      <c r="AT51" s="49" t="b">
        <v>1</v>
      </c>
      <c r="AU51" s="49" t="b">
        <v>0</v>
      </c>
      <c r="AV51" s="51" t="s">
        <v>396</v>
      </c>
      <c r="AW51" s="49">
        <v>3</v>
      </c>
      <c r="AX51" s="51" t="s">
        <v>178</v>
      </c>
      <c r="AY51" s="51" t="s">
        <v>415</v>
      </c>
      <c r="AZ51" s="51" t="s">
        <v>396</v>
      </c>
      <c r="BA51" s="51" t="s">
        <v>179</v>
      </c>
      <c r="BC51" s="51" t="s">
        <v>179</v>
      </c>
    </row>
    <row r="52" spans="1:56" ht="16.899999999999999" customHeight="1" x14ac:dyDescent="0.2">
      <c r="A52" s="49">
        <v>14</v>
      </c>
      <c r="B52" s="50">
        <v>41638</v>
      </c>
      <c r="C52" s="51" t="s">
        <v>462</v>
      </c>
      <c r="D52" s="51" t="s">
        <v>77</v>
      </c>
      <c r="E52" s="51" t="s">
        <v>78</v>
      </c>
      <c r="F52" s="51" t="s">
        <v>438</v>
      </c>
      <c r="G52" s="51" t="s">
        <v>396</v>
      </c>
      <c r="H52" s="51" t="s">
        <v>150</v>
      </c>
      <c r="I52" s="51" t="s">
        <v>396</v>
      </c>
      <c r="J52" s="51" t="s">
        <v>396</v>
      </c>
      <c r="L52" s="49">
        <v>1017</v>
      </c>
      <c r="M52" s="51" t="s">
        <v>451</v>
      </c>
      <c r="N52" s="51" t="s">
        <v>422</v>
      </c>
      <c r="O52" s="51" t="s">
        <v>423</v>
      </c>
      <c r="P52" s="51" t="s">
        <v>169</v>
      </c>
      <c r="Q52" s="49" t="b">
        <v>1</v>
      </c>
      <c r="R52" s="51" t="s">
        <v>504</v>
      </c>
      <c r="S52" s="51" t="s">
        <v>455</v>
      </c>
      <c r="T52" s="51" t="s">
        <v>425</v>
      </c>
      <c r="U52" s="51" t="s">
        <v>505</v>
      </c>
      <c r="V52" s="51" t="s">
        <v>427</v>
      </c>
      <c r="W52" s="51" t="s">
        <v>428</v>
      </c>
      <c r="X52" s="51" t="s">
        <v>396</v>
      </c>
      <c r="Y52" s="51" t="s">
        <v>178</v>
      </c>
      <c r="Z52" s="51" t="s">
        <v>396</v>
      </c>
      <c r="AA52" s="51" t="s">
        <v>179</v>
      </c>
      <c r="AB52" s="51" t="s">
        <v>474</v>
      </c>
      <c r="AC52" s="51" t="s">
        <v>506</v>
      </c>
      <c r="AD52" s="51" t="s">
        <v>507</v>
      </c>
      <c r="AE52" s="51" t="s">
        <v>508</v>
      </c>
      <c r="AF52" s="51" t="s">
        <v>396</v>
      </c>
      <c r="AG52" s="51" t="s">
        <v>396</v>
      </c>
      <c r="AH52" s="51" t="s">
        <v>443</v>
      </c>
      <c r="AI52" s="51" t="s">
        <v>431</v>
      </c>
      <c r="AJ52" s="51" t="s">
        <v>178</v>
      </c>
      <c r="AL52" s="51" t="s">
        <v>178</v>
      </c>
      <c r="AM52" s="51" t="s">
        <v>411</v>
      </c>
      <c r="AN52" s="51" t="s">
        <v>396</v>
      </c>
      <c r="AO52" s="51" t="s">
        <v>396</v>
      </c>
      <c r="AP52" s="51" t="s">
        <v>396</v>
      </c>
      <c r="AR52" s="51" t="s">
        <v>509</v>
      </c>
      <c r="AS52" s="49">
        <v>2</v>
      </c>
      <c r="AT52" s="49" t="b">
        <v>1</v>
      </c>
      <c r="AU52" s="49" t="b">
        <v>1</v>
      </c>
      <c r="AV52" s="51" t="s">
        <v>396</v>
      </c>
      <c r="AW52" s="49">
        <v>8</v>
      </c>
      <c r="AX52" s="51" t="s">
        <v>179</v>
      </c>
      <c r="AY52" s="51" t="s">
        <v>415</v>
      </c>
      <c r="AZ52" s="51" t="s">
        <v>396</v>
      </c>
      <c r="BA52" s="51" t="s">
        <v>180</v>
      </c>
      <c r="BC52" s="51" t="s">
        <v>180</v>
      </c>
    </row>
    <row r="53" spans="1:56" ht="16.899999999999999" customHeight="1" x14ac:dyDescent="0.2">
      <c r="A53" s="49">
        <v>10</v>
      </c>
      <c r="B53" s="50">
        <v>41638</v>
      </c>
      <c r="C53" s="51" t="s">
        <v>480</v>
      </c>
      <c r="D53" s="51" t="s">
        <v>81</v>
      </c>
      <c r="E53" s="51" t="s">
        <v>481</v>
      </c>
      <c r="F53" s="51" t="s">
        <v>395</v>
      </c>
      <c r="G53" s="51" t="s">
        <v>396</v>
      </c>
      <c r="H53" s="51" t="s">
        <v>152</v>
      </c>
      <c r="I53" s="51" t="s">
        <v>396</v>
      </c>
      <c r="J53" s="51" t="s">
        <v>396</v>
      </c>
      <c r="L53" s="49">
        <v>11700</v>
      </c>
      <c r="M53" s="51" t="s">
        <v>451</v>
      </c>
      <c r="N53" s="51" t="s">
        <v>422</v>
      </c>
      <c r="O53" s="51" t="s">
        <v>465</v>
      </c>
      <c r="P53" s="51" t="s">
        <v>482</v>
      </c>
      <c r="Q53" s="49" t="b">
        <v>0</v>
      </c>
      <c r="R53" s="51" t="s">
        <v>483</v>
      </c>
      <c r="S53" s="51" t="s">
        <v>455</v>
      </c>
      <c r="T53" s="51" t="s">
        <v>456</v>
      </c>
      <c r="U53" s="51" t="s">
        <v>484</v>
      </c>
      <c r="V53" s="51" t="s">
        <v>396</v>
      </c>
      <c r="W53" s="51" t="s">
        <v>485</v>
      </c>
      <c r="X53" s="51" t="s">
        <v>396</v>
      </c>
      <c r="Y53" s="51" t="s">
        <v>178</v>
      </c>
      <c r="Z53" s="51" t="s">
        <v>396</v>
      </c>
      <c r="AA53" s="51" t="s">
        <v>406</v>
      </c>
      <c r="AB53" s="51" t="s">
        <v>178</v>
      </c>
      <c r="AC53" s="51" t="s">
        <v>466</v>
      </c>
      <c r="AD53" s="51" t="s">
        <v>408</v>
      </c>
      <c r="AE53" s="51" t="s">
        <v>396</v>
      </c>
      <c r="AF53" s="51" t="s">
        <v>396</v>
      </c>
      <c r="AG53" s="51" t="s">
        <v>396</v>
      </c>
      <c r="AH53" s="51" t="s">
        <v>443</v>
      </c>
      <c r="AI53" s="51" t="s">
        <v>486</v>
      </c>
      <c r="AJ53" s="51" t="s">
        <v>179</v>
      </c>
      <c r="AL53" s="51" t="s">
        <v>178</v>
      </c>
      <c r="AM53" s="51" t="s">
        <v>411</v>
      </c>
      <c r="AN53" s="51" t="s">
        <v>412</v>
      </c>
      <c r="AO53" s="51" t="s">
        <v>433</v>
      </c>
      <c r="AP53" s="51" t="s">
        <v>396</v>
      </c>
      <c r="AR53" s="51" t="s">
        <v>396</v>
      </c>
      <c r="AS53" s="49">
        <v>1</v>
      </c>
      <c r="AT53" s="49" t="b">
        <v>1</v>
      </c>
      <c r="AU53" s="49" t="b">
        <v>0</v>
      </c>
      <c r="AV53" s="51" t="s">
        <v>396</v>
      </c>
      <c r="AW53" s="49">
        <v>2</v>
      </c>
      <c r="AX53" s="51" t="s">
        <v>179</v>
      </c>
      <c r="AY53" s="51" t="s">
        <v>415</v>
      </c>
      <c r="AZ53" s="51" t="s">
        <v>396</v>
      </c>
      <c r="BA53" s="51" t="s">
        <v>179</v>
      </c>
      <c r="BC53" s="51" t="s">
        <v>179</v>
      </c>
    </row>
    <row r="54" spans="1:56" ht="16.899999999999999" customHeight="1" x14ac:dyDescent="0.2">
      <c r="A54" s="49">
        <v>15</v>
      </c>
      <c r="B54" s="53">
        <v>41635</v>
      </c>
      <c r="C54" s="51" t="s">
        <v>510</v>
      </c>
      <c r="D54" s="51" t="s">
        <v>87</v>
      </c>
      <c r="E54" s="51" t="s">
        <v>88</v>
      </c>
      <c r="F54" s="51" t="s">
        <v>438</v>
      </c>
      <c r="G54" s="51" t="s">
        <v>396</v>
      </c>
      <c r="H54" s="51" t="s">
        <v>511</v>
      </c>
      <c r="I54" s="51" t="s">
        <v>396</v>
      </c>
      <c r="J54" s="51" t="s">
        <v>396</v>
      </c>
      <c r="K54" s="54"/>
      <c r="L54" s="49">
        <v>107</v>
      </c>
      <c r="M54" s="51" t="s">
        <v>451</v>
      </c>
      <c r="N54" s="51" t="s">
        <v>422</v>
      </c>
      <c r="O54" s="51" t="s">
        <v>479</v>
      </c>
      <c r="P54" s="51" t="s">
        <v>512</v>
      </c>
      <c r="Q54" s="49" t="b">
        <v>0</v>
      </c>
      <c r="R54" s="51" t="s">
        <v>513</v>
      </c>
      <c r="S54" s="51" t="s">
        <v>455</v>
      </c>
      <c r="T54" s="51" t="s">
        <v>456</v>
      </c>
      <c r="U54" s="51" t="s">
        <v>514</v>
      </c>
      <c r="V54" s="51" t="s">
        <v>396</v>
      </c>
      <c r="W54" s="51" t="s">
        <v>485</v>
      </c>
      <c r="X54" s="51" t="s">
        <v>396</v>
      </c>
      <c r="Y54" s="51" t="s">
        <v>178</v>
      </c>
      <c r="Z54" s="51" t="s">
        <v>396</v>
      </c>
      <c r="AA54" s="51" t="s">
        <v>178</v>
      </c>
      <c r="AB54" s="51" t="s">
        <v>396</v>
      </c>
      <c r="AC54" s="51" t="s">
        <v>466</v>
      </c>
      <c r="AD54" s="51" t="s">
        <v>408</v>
      </c>
      <c r="AE54" s="51" t="s">
        <v>396</v>
      </c>
      <c r="AF54" s="51" t="s">
        <v>396</v>
      </c>
      <c r="AG54" s="51" t="s">
        <v>396</v>
      </c>
      <c r="AH54" s="51" t="s">
        <v>409</v>
      </c>
      <c r="AI54" s="51" t="s">
        <v>431</v>
      </c>
      <c r="AJ54" s="51" t="s">
        <v>179</v>
      </c>
      <c r="AK54" s="55">
        <v>5</v>
      </c>
      <c r="AL54" s="51" t="s">
        <v>178</v>
      </c>
      <c r="AM54" s="51" t="s">
        <v>444</v>
      </c>
      <c r="AN54" s="51" t="s">
        <v>412</v>
      </c>
      <c r="AO54" s="51" t="s">
        <v>396</v>
      </c>
      <c r="AP54" s="51" t="s">
        <v>396</v>
      </c>
      <c r="AR54" s="51" t="s">
        <v>396</v>
      </c>
      <c r="AS54" s="55">
        <v>10</v>
      </c>
      <c r="AT54" s="49" t="b">
        <v>1</v>
      </c>
      <c r="AU54" s="49" t="b">
        <v>0</v>
      </c>
      <c r="AV54" s="51" t="s">
        <v>396</v>
      </c>
      <c r="AW54" s="55">
        <v>16</v>
      </c>
      <c r="AX54" s="51" t="s">
        <v>179</v>
      </c>
      <c r="AY54" s="51" t="s">
        <v>515</v>
      </c>
      <c r="AZ54" s="51" t="s">
        <v>396</v>
      </c>
      <c r="BA54" s="51" t="s">
        <v>180</v>
      </c>
      <c r="BC54" s="51" t="s">
        <v>180</v>
      </c>
    </row>
    <row r="55" spans="1:56" ht="16.899999999999999" customHeight="1" x14ac:dyDescent="0.2">
      <c r="A55" s="49">
        <v>5</v>
      </c>
      <c r="B55" s="53">
        <v>41627</v>
      </c>
      <c r="C55" s="51" t="s">
        <v>436</v>
      </c>
      <c r="D55" s="51" t="s">
        <v>92</v>
      </c>
      <c r="E55" s="51" t="s">
        <v>437</v>
      </c>
      <c r="F55" s="51" t="s">
        <v>438</v>
      </c>
      <c r="G55" s="51" t="s">
        <v>396</v>
      </c>
      <c r="H55" s="51" t="s">
        <v>155</v>
      </c>
      <c r="I55" s="51" t="s">
        <v>396</v>
      </c>
      <c r="J55" s="51" t="s">
        <v>396</v>
      </c>
      <c r="K55" s="55">
        <v>137</v>
      </c>
      <c r="L55" s="49">
        <v>683</v>
      </c>
      <c r="M55" s="51" t="s">
        <v>421</v>
      </c>
      <c r="N55" s="51" t="s">
        <v>422</v>
      </c>
      <c r="O55" s="51" t="s">
        <v>423</v>
      </c>
      <c r="P55" s="51" t="s">
        <v>171</v>
      </c>
      <c r="Q55" s="49" t="b">
        <v>0</v>
      </c>
      <c r="R55" s="51" t="s">
        <v>396</v>
      </c>
      <c r="S55" s="51" t="s">
        <v>403</v>
      </c>
      <c r="T55" s="51" t="s">
        <v>396</v>
      </c>
      <c r="U55" s="51" t="s">
        <v>439</v>
      </c>
      <c r="V55" s="51" t="s">
        <v>396</v>
      </c>
      <c r="W55" s="51" t="s">
        <v>440</v>
      </c>
      <c r="X55" s="51" t="s">
        <v>396</v>
      </c>
      <c r="Y55" s="51" t="s">
        <v>178</v>
      </c>
      <c r="Z55" s="51" t="s">
        <v>396</v>
      </c>
      <c r="AA55" s="51" t="s">
        <v>406</v>
      </c>
      <c r="AB55" s="51" t="s">
        <v>396</v>
      </c>
      <c r="AC55" s="51" t="s">
        <v>441</v>
      </c>
      <c r="AD55" s="51" t="s">
        <v>442</v>
      </c>
      <c r="AE55" s="51" t="s">
        <v>396</v>
      </c>
      <c r="AF55" s="51" t="s">
        <v>396</v>
      </c>
      <c r="AG55" s="51" t="s">
        <v>396</v>
      </c>
      <c r="AH55" s="51" t="s">
        <v>443</v>
      </c>
      <c r="AI55" s="51" t="s">
        <v>396</v>
      </c>
      <c r="AJ55" s="51" t="s">
        <v>179</v>
      </c>
      <c r="AL55" s="51" t="s">
        <v>178</v>
      </c>
      <c r="AM55" s="51" t="s">
        <v>444</v>
      </c>
      <c r="AN55" s="51" t="s">
        <v>412</v>
      </c>
      <c r="AO55" s="51" t="s">
        <v>396</v>
      </c>
      <c r="AP55" s="51" t="s">
        <v>396</v>
      </c>
      <c r="AR55" s="51" t="s">
        <v>396</v>
      </c>
      <c r="AS55" s="49">
        <v>1</v>
      </c>
      <c r="AT55" s="49" t="b">
        <v>0</v>
      </c>
      <c r="AU55" s="49" t="b">
        <v>0</v>
      </c>
      <c r="AV55" s="51" t="s">
        <v>445</v>
      </c>
      <c r="AW55" s="49">
        <v>3</v>
      </c>
      <c r="AX55" s="51" t="s">
        <v>178</v>
      </c>
      <c r="AY55" s="51" t="s">
        <v>415</v>
      </c>
      <c r="AZ55" s="51" t="s">
        <v>396</v>
      </c>
      <c r="BA55" s="51" t="s">
        <v>180</v>
      </c>
      <c r="BB55" s="54"/>
      <c r="BC55" s="51" t="s">
        <v>180</v>
      </c>
      <c r="BD55" s="54"/>
    </row>
    <row r="56" spans="1:56" ht="16.899999999999999" customHeight="1" x14ac:dyDescent="0.2">
      <c r="A56" s="49">
        <v>16</v>
      </c>
      <c r="B56" s="50">
        <v>41639</v>
      </c>
      <c r="C56" s="51" t="s">
        <v>416</v>
      </c>
      <c r="D56" s="51" t="s">
        <v>94</v>
      </c>
      <c r="E56" s="51" t="s">
        <v>95</v>
      </c>
      <c r="F56" s="51" t="s">
        <v>438</v>
      </c>
      <c r="G56" s="51" t="s">
        <v>396</v>
      </c>
      <c r="H56" s="51" t="s">
        <v>156</v>
      </c>
      <c r="I56" s="51" t="s">
        <v>396</v>
      </c>
      <c r="J56" s="51" t="s">
        <v>396</v>
      </c>
      <c r="L56" s="49">
        <v>12132</v>
      </c>
      <c r="M56" s="51" t="s">
        <v>451</v>
      </c>
      <c r="N56" s="51" t="s">
        <v>422</v>
      </c>
      <c r="O56" s="51" t="s">
        <v>423</v>
      </c>
      <c r="P56" s="51" t="s">
        <v>516</v>
      </c>
      <c r="Q56" s="49" t="b">
        <v>1</v>
      </c>
      <c r="R56" s="51" t="s">
        <v>517</v>
      </c>
      <c r="S56" s="51" t="s">
        <v>403</v>
      </c>
      <c r="T56" s="51" t="s">
        <v>425</v>
      </c>
      <c r="U56" s="51" t="s">
        <v>518</v>
      </c>
      <c r="V56" s="51" t="s">
        <v>427</v>
      </c>
      <c r="W56" s="51" t="s">
        <v>428</v>
      </c>
      <c r="X56" s="51" t="s">
        <v>396</v>
      </c>
      <c r="Y56" s="51" t="s">
        <v>178</v>
      </c>
      <c r="Z56" s="51" t="s">
        <v>396</v>
      </c>
      <c r="AA56" s="51" t="s">
        <v>179</v>
      </c>
      <c r="AB56" s="51" t="s">
        <v>396</v>
      </c>
      <c r="AC56" s="51" t="s">
        <v>466</v>
      </c>
      <c r="AD56" s="51" t="s">
        <v>408</v>
      </c>
      <c r="AE56" s="51" t="s">
        <v>430</v>
      </c>
      <c r="AF56" s="51" t="s">
        <v>396</v>
      </c>
      <c r="AG56" s="51" t="s">
        <v>396</v>
      </c>
      <c r="AH56" s="51" t="s">
        <v>409</v>
      </c>
      <c r="AI56" s="51" t="s">
        <v>519</v>
      </c>
      <c r="AJ56" s="51" t="s">
        <v>179</v>
      </c>
      <c r="AL56" s="51" t="s">
        <v>178</v>
      </c>
      <c r="AM56" s="51" t="s">
        <v>432</v>
      </c>
      <c r="AN56" s="51" t="s">
        <v>520</v>
      </c>
      <c r="AO56" s="51" t="s">
        <v>396</v>
      </c>
      <c r="AP56" s="51" t="s">
        <v>396</v>
      </c>
      <c r="AQ56" s="55">
        <v>6</v>
      </c>
      <c r="AR56" s="51" t="s">
        <v>396</v>
      </c>
      <c r="AS56" s="49">
        <v>2</v>
      </c>
      <c r="AT56" s="49" t="b">
        <v>1</v>
      </c>
      <c r="AU56" s="49" t="b">
        <v>1</v>
      </c>
      <c r="AV56" s="51" t="s">
        <v>468</v>
      </c>
      <c r="AW56" s="49">
        <v>5</v>
      </c>
      <c r="AX56" s="51" t="s">
        <v>179</v>
      </c>
      <c r="AY56" s="51" t="s">
        <v>415</v>
      </c>
      <c r="AZ56" s="51" t="s">
        <v>396</v>
      </c>
      <c r="BA56" s="51" t="s">
        <v>179</v>
      </c>
      <c r="BB56" s="49">
        <v>2</v>
      </c>
      <c r="BC56" s="51" t="s">
        <v>179</v>
      </c>
      <c r="BD56" s="55">
        <v>7</v>
      </c>
    </row>
    <row r="57" spans="1:56" ht="16.899999999999999" customHeight="1" x14ac:dyDescent="0.2">
      <c r="A57" s="49">
        <v>4</v>
      </c>
      <c r="B57" s="53">
        <v>41639</v>
      </c>
      <c r="C57" s="51" t="s">
        <v>416</v>
      </c>
      <c r="D57" s="51" t="s">
        <v>96</v>
      </c>
      <c r="E57" s="51" t="s">
        <v>417</v>
      </c>
      <c r="F57" s="51" t="s">
        <v>418</v>
      </c>
      <c r="G57" s="51" t="s">
        <v>419</v>
      </c>
      <c r="H57" s="51" t="s">
        <v>420</v>
      </c>
      <c r="I57" s="51" t="s">
        <v>396</v>
      </c>
      <c r="J57" s="51" t="s">
        <v>396</v>
      </c>
      <c r="L57" s="49">
        <v>1662</v>
      </c>
      <c r="M57" s="51" t="s">
        <v>421</v>
      </c>
      <c r="N57" s="51" t="s">
        <v>422</v>
      </c>
      <c r="O57" s="51" t="s">
        <v>423</v>
      </c>
      <c r="P57" s="51" t="s">
        <v>172</v>
      </c>
      <c r="Q57" s="49" t="b">
        <v>1</v>
      </c>
      <c r="R57" s="51" t="s">
        <v>424</v>
      </c>
      <c r="S57" s="51" t="s">
        <v>403</v>
      </c>
      <c r="T57" s="51" t="s">
        <v>425</v>
      </c>
      <c r="U57" s="51" t="s">
        <v>426</v>
      </c>
      <c r="V57" s="51" t="s">
        <v>427</v>
      </c>
      <c r="W57" s="51" t="s">
        <v>428</v>
      </c>
      <c r="X57" s="51" t="s">
        <v>396</v>
      </c>
      <c r="Y57" s="51" t="s">
        <v>178</v>
      </c>
      <c r="Z57" s="51" t="s">
        <v>396</v>
      </c>
      <c r="AA57" s="51" t="s">
        <v>179</v>
      </c>
      <c r="AB57" s="51" t="s">
        <v>396</v>
      </c>
      <c r="AC57" s="51" t="s">
        <v>429</v>
      </c>
      <c r="AD57" s="51" t="s">
        <v>408</v>
      </c>
      <c r="AE57" s="51" t="s">
        <v>430</v>
      </c>
      <c r="AF57" s="51" t="s">
        <v>396</v>
      </c>
      <c r="AG57" s="51" t="s">
        <v>396</v>
      </c>
      <c r="AH57" s="51" t="s">
        <v>409</v>
      </c>
      <c r="AI57" s="51" t="s">
        <v>431</v>
      </c>
      <c r="AJ57" s="51" t="s">
        <v>178</v>
      </c>
      <c r="AL57" s="51" t="s">
        <v>178</v>
      </c>
      <c r="AM57" s="51" t="s">
        <v>432</v>
      </c>
      <c r="AN57" s="51" t="s">
        <v>396</v>
      </c>
      <c r="AO57" s="51" t="s">
        <v>433</v>
      </c>
      <c r="AP57" s="51" t="s">
        <v>396</v>
      </c>
      <c r="AR57" s="51" t="s">
        <v>396</v>
      </c>
      <c r="AS57" s="55">
        <v>1</v>
      </c>
      <c r="AT57" s="49" t="b">
        <v>0</v>
      </c>
      <c r="AU57" s="49" t="b">
        <v>1</v>
      </c>
      <c r="AV57" s="51" t="s">
        <v>434</v>
      </c>
      <c r="AW57" s="55">
        <v>3</v>
      </c>
      <c r="AX57" s="51" t="s">
        <v>179</v>
      </c>
      <c r="AY57" s="51" t="s">
        <v>435</v>
      </c>
      <c r="AZ57" s="51" t="s">
        <v>396</v>
      </c>
      <c r="BA57" s="51" t="s">
        <v>180</v>
      </c>
      <c r="BC57" s="51" t="s">
        <v>180</v>
      </c>
    </row>
    <row r="58" spans="1:56" ht="16.899999999999999" customHeight="1" x14ac:dyDescent="0.2">
      <c r="A58" s="49">
        <v>33</v>
      </c>
      <c r="B58" s="53">
        <v>41638</v>
      </c>
      <c r="C58" s="51" t="s">
        <v>527</v>
      </c>
      <c r="D58" s="51" t="s">
        <v>98</v>
      </c>
      <c r="E58" s="51" t="s">
        <v>628</v>
      </c>
      <c r="F58" s="51" t="s">
        <v>438</v>
      </c>
      <c r="G58" s="51" t="s">
        <v>396</v>
      </c>
      <c r="H58" s="51" t="s">
        <v>157</v>
      </c>
      <c r="I58" s="51" t="s">
        <v>396</v>
      </c>
      <c r="J58" s="51" t="s">
        <v>396</v>
      </c>
      <c r="K58" s="55">
        <v>76</v>
      </c>
      <c r="L58" s="55">
        <v>500</v>
      </c>
      <c r="M58" s="51" t="s">
        <v>451</v>
      </c>
      <c r="N58" s="51" t="s">
        <v>422</v>
      </c>
      <c r="O58" s="51" t="s">
        <v>479</v>
      </c>
      <c r="P58" s="51" t="s">
        <v>173</v>
      </c>
      <c r="Q58" s="49" t="b">
        <v>1</v>
      </c>
      <c r="R58" s="51" t="s">
        <v>629</v>
      </c>
      <c r="S58" s="51" t="s">
        <v>396</v>
      </c>
      <c r="T58" s="51" t="s">
        <v>425</v>
      </c>
      <c r="U58" s="51" t="s">
        <v>630</v>
      </c>
      <c r="V58" s="51" t="s">
        <v>396</v>
      </c>
      <c r="W58" s="51" t="s">
        <v>396</v>
      </c>
      <c r="X58" s="51" t="s">
        <v>396</v>
      </c>
      <c r="Y58" s="51" t="s">
        <v>396</v>
      </c>
      <c r="Z58" s="51" t="s">
        <v>396</v>
      </c>
      <c r="AA58" s="51" t="s">
        <v>396</v>
      </c>
      <c r="AB58" s="51" t="s">
        <v>396</v>
      </c>
      <c r="AC58" s="51" t="s">
        <v>466</v>
      </c>
      <c r="AD58" s="51" t="s">
        <v>442</v>
      </c>
      <c r="AE58" s="51" t="s">
        <v>396</v>
      </c>
      <c r="AF58" s="51" t="s">
        <v>396</v>
      </c>
      <c r="AG58" s="51" t="s">
        <v>396</v>
      </c>
      <c r="AH58" s="51" t="s">
        <v>443</v>
      </c>
      <c r="AI58" s="51" t="s">
        <v>396</v>
      </c>
      <c r="AJ58" s="51" t="s">
        <v>178</v>
      </c>
      <c r="AL58" s="51" t="s">
        <v>396</v>
      </c>
      <c r="AM58" s="51" t="s">
        <v>396</v>
      </c>
      <c r="AN58" s="51" t="s">
        <v>631</v>
      </c>
      <c r="AO58" s="51" t="s">
        <v>632</v>
      </c>
      <c r="AP58" s="51" t="s">
        <v>396</v>
      </c>
      <c r="AR58" s="51" t="s">
        <v>633</v>
      </c>
      <c r="AS58" s="49">
        <v>1</v>
      </c>
      <c r="AT58" s="49" t="b">
        <v>1</v>
      </c>
      <c r="AU58" s="49" t="b">
        <v>0</v>
      </c>
      <c r="AV58" s="51" t="s">
        <v>434</v>
      </c>
      <c r="AW58" s="49">
        <v>2</v>
      </c>
      <c r="AX58" s="51" t="s">
        <v>179</v>
      </c>
      <c r="AY58" s="51" t="s">
        <v>396</v>
      </c>
      <c r="AZ58" s="51" t="s">
        <v>396</v>
      </c>
      <c r="BA58" s="51" t="s">
        <v>181</v>
      </c>
      <c r="BB58" s="55">
        <v>7</v>
      </c>
      <c r="BC58" s="51" t="s">
        <v>181</v>
      </c>
      <c r="BD58" s="55">
        <v>7</v>
      </c>
    </row>
    <row r="59" spans="1:56" ht="16.899999999999999" customHeight="1" x14ac:dyDescent="0.2">
      <c r="A59" s="49">
        <v>17</v>
      </c>
      <c r="B59" s="53">
        <v>41635</v>
      </c>
      <c r="C59" s="51" t="s">
        <v>521</v>
      </c>
      <c r="D59" s="51" t="s">
        <v>102</v>
      </c>
      <c r="E59" s="51" t="s">
        <v>522</v>
      </c>
      <c r="F59" s="51" t="s">
        <v>523</v>
      </c>
      <c r="G59" s="51" t="s">
        <v>396</v>
      </c>
      <c r="H59" s="51" t="s">
        <v>160</v>
      </c>
      <c r="I59" s="51" t="s">
        <v>396</v>
      </c>
      <c r="J59" s="51" t="s">
        <v>396</v>
      </c>
      <c r="K59" s="55">
        <v>23</v>
      </c>
      <c r="L59" s="55">
        <v>133</v>
      </c>
      <c r="M59" s="51" t="s">
        <v>451</v>
      </c>
      <c r="N59" s="51" t="s">
        <v>396</v>
      </c>
      <c r="O59" s="51" t="s">
        <v>423</v>
      </c>
      <c r="P59" s="51" t="s">
        <v>174</v>
      </c>
      <c r="Q59" s="49" t="b">
        <v>0</v>
      </c>
      <c r="R59" s="51" t="s">
        <v>524</v>
      </c>
      <c r="S59" s="51" t="s">
        <v>396</v>
      </c>
      <c r="T59" s="51" t="s">
        <v>425</v>
      </c>
      <c r="U59" s="51" t="s">
        <v>525</v>
      </c>
      <c r="V59" s="51" t="s">
        <v>396</v>
      </c>
      <c r="W59" s="51" t="s">
        <v>396</v>
      </c>
      <c r="X59" s="51" t="s">
        <v>396</v>
      </c>
      <c r="Y59" s="51" t="s">
        <v>396</v>
      </c>
      <c r="Z59" s="51" t="s">
        <v>396</v>
      </c>
      <c r="AA59" s="51" t="s">
        <v>396</v>
      </c>
      <c r="AB59" s="51" t="s">
        <v>396</v>
      </c>
      <c r="AC59" s="51" t="s">
        <v>526</v>
      </c>
      <c r="AD59" s="51" t="s">
        <v>396</v>
      </c>
      <c r="AE59" s="51" t="s">
        <v>396</v>
      </c>
      <c r="AF59" s="51" t="s">
        <v>396</v>
      </c>
      <c r="AG59" s="51" t="s">
        <v>396</v>
      </c>
      <c r="AH59" s="51" t="s">
        <v>443</v>
      </c>
      <c r="AI59" s="51" t="s">
        <v>396</v>
      </c>
      <c r="AJ59" s="51" t="s">
        <v>179</v>
      </c>
      <c r="AL59" s="51" t="s">
        <v>396</v>
      </c>
      <c r="AM59" s="51" t="s">
        <v>396</v>
      </c>
      <c r="AN59" s="51" t="s">
        <v>396</v>
      </c>
      <c r="AO59" s="51" t="s">
        <v>396</v>
      </c>
      <c r="AP59" s="51" t="s">
        <v>396</v>
      </c>
      <c r="AR59" s="51" t="s">
        <v>396</v>
      </c>
      <c r="AT59" s="49" t="b">
        <v>0</v>
      </c>
      <c r="AU59" s="49" t="b">
        <v>1</v>
      </c>
      <c r="AV59" s="51" t="s">
        <v>396</v>
      </c>
      <c r="AX59" s="51" t="s">
        <v>396</v>
      </c>
      <c r="AY59" s="51" t="s">
        <v>396</v>
      </c>
      <c r="AZ59" s="51" t="s">
        <v>396</v>
      </c>
      <c r="BA59" s="51" t="s">
        <v>180</v>
      </c>
      <c r="BC59" s="51" t="s">
        <v>180</v>
      </c>
    </row>
    <row r="60" spans="1:56" ht="16.899999999999999" customHeight="1" x14ac:dyDescent="0.2">
      <c r="A60" s="49">
        <v>35</v>
      </c>
      <c r="B60" s="50">
        <v>41637</v>
      </c>
      <c r="C60" s="51" t="s">
        <v>527</v>
      </c>
      <c r="D60" s="51" t="s">
        <v>103</v>
      </c>
      <c r="E60" s="51" t="s">
        <v>638</v>
      </c>
      <c r="F60" s="51" t="s">
        <v>438</v>
      </c>
      <c r="G60" s="51" t="s">
        <v>396</v>
      </c>
      <c r="H60" s="51" t="s">
        <v>639</v>
      </c>
      <c r="I60" s="51" t="s">
        <v>396</v>
      </c>
      <c r="J60" s="51" t="s">
        <v>396</v>
      </c>
      <c r="K60" s="55">
        <v>10</v>
      </c>
      <c r="L60" s="49">
        <v>65</v>
      </c>
      <c r="M60" s="51" t="s">
        <v>451</v>
      </c>
      <c r="N60" s="51" t="s">
        <v>396</v>
      </c>
      <c r="O60" s="51" t="s">
        <v>423</v>
      </c>
      <c r="P60" s="51" t="s">
        <v>640</v>
      </c>
      <c r="Q60" s="49" t="b">
        <v>0</v>
      </c>
      <c r="R60" s="51" t="s">
        <v>641</v>
      </c>
      <c r="S60" s="51" t="s">
        <v>403</v>
      </c>
      <c r="T60" s="51" t="s">
        <v>425</v>
      </c>
      <c r="U60" s="51" t="s">
        <v>642</v>
      </c>
      <c r="V60" s="51" t="s">
        <v>427</v>
      </c>
      <c r="W60" s="51" t="s">
        <v>440</v>
      </c>
      <c r="X60" s="51" t="s">
        <v>396</v>
      </c>
      <c r="Y60" s="51" t="s">
        <v>178</v>
      </c>
      <c r="Z60" s="51" t="s">
        <v>396</v>
      </c>
      <c r="AA60" s="51" t="s">
        <v>179</v>
      </c>
      <c r="AB60" s="51" t="s">
        <v>178</v>
      </c>
      <c r="AC60" s="51" t="s">
        <v>396</v>
      </c>
      <c r="AD60" s="51" t="s">
        <v>551</v>
      </c>
      <c r="AE60" s="51" t="s">
        <v>396</v>
      </c>
      <c r="AF60" s="51" t="s">
        <v>396</v>
      </c>
      <c r="AG60" s="51" t="s">
        <v>396</v>
      </c>
      <c r="AH60" s="51" t="s">
        <v>443</v>
      </c>
      <c r="AI60" s="51" t="s">
        <v>396</v>
      </c>
      <c r="AJ60" s="51" t="s">
        <v>474</v>
      </c>
      <c r="AL60" s="51" t="s">
        <v>178</v>
      </c>
      <c r="AM60" s="51" t="s">
        <v>396</v>
      </c>
      <c r="AN60" s="51" t="s">
        <v>461</v>
      </c>
      <c r="AO60" s="51" t="s">
        <v>396</v>
      </c>
      <c r="AP60" s="51" t="s">
        <v>396</v>
      </c>
      <c r="AR60" s="51" t="s">
        <v>643</v>
      </c>
      <c r="AS60" s="49">
        <v>1</v>
      </c>
      <c r="AT60" s="49" t="b">
        <v>1</v>
      </c>
      <c r="AU60" s="49" t="b">
        <v>0</v>
      </c>
      <c r="AV60" s="51" t="s">
        <v>445</v>
      </c>
      <c r="AW60" s="49">
        <v>0</v>
      </c>
      <c r="AX60" s="51" t="s">
        <v>179</v>
      </c>
      <c r="AY60" s="51" t="s">
        <v>415</v>
      </c>
      <c r="AZ60" s="51" t="s">
        <v>396</v>
      </c>
      <c r="BA60" s="51" t="s">
        <v>178</v>
      </c>
      <c r="BB60" s="54"/>
      <c r="BC60" s="51" t="s">
        <v>178</v>
      </c>
      <c r="BD60" s="54"/>
    </row>
  </sheetData>
  <autoFilter ref="A1:BD1">
    <sortState ref="A2:BD60">
      <sortCondition ref="D1"/>
    </sortState>
  </autoFilter>
  <pageMargins left="0.75" right="0.75" top="1" bottom="1" header="0.5" footer="0.5"/>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enableFormatConditionsCalculation="0"/>
  <dimension ref="A1:Q126"/>
  <sheetViews>
    <sheetView workbookViewId="0">
      <selection activeCell="D6" sqref="D6"/>
    </sheetView>
  </sheetViews>
  <sheetFormatPr defaultColWidth="9.140625" defaultRowHeight="16.899999999999999" customHeight="1" x14ac:dyDescent="0.2"/>
  <cols>
    <col min="1" max="17" width="14" style="48" customWidth="1"/>
    <col min="18" max="16384" width="9.140625" style="48"/>
  </cols>
  <sheetData>
    <row r="1" spans="1:17" ht="16.899999999999999" customHeight="1" x14ac:dyDescent="0.25">
      <c r="A1" s="47" t="s">
        <v>339</v>
      </c>
      <c r="B1" s="47" t="s">
        <v>775</v>
      </c>
      <c r="C1" s="47" t="s">
        <v>776</v>
      </c>
      <c r="D1" s="47" t="s">
        <v>341</v>
      </c>
      <c r="E1" s="47" t="s">
        <v>777</v>
      </c>
      <c r="F1" s="47" t="s">
        <v>778</v>
      </c>
      <c r="G1" s="47" t="s">
        <v>779</v>
      </c>
      <c r="H1" s="47" t="s">
        <v>780</v>
      </c>
      <c r="I1" s="47" t="s">
        <v>781</v>
      </c>
      <c r="J1" s="47" t="s">
        <v>782</v>
      </c>
      <c r="K1" s="47" t="s">
        <v>783</v>
      </c>
      <c r="L1" s="47" t="s">
        <v>784</v>
      </c>
      <c r="M1" s="47" t="s">
        <v>785</v>
      </c>
      <c r="N1" s="47" t="s">
        <v>786</v>
      </c>
      <c r="O1" s="47" t="s">
        <v>787</v>
      </c>
      <c r="P1" s="47" t="s">
        <v>788</v>
      </c>
      <c r="Q1" s="47" t="s">
        <v>789</v>
      </c>
    </row>
    <row r="2" spans="1:17" ht="16.899999999999999" customHeight="1" x14ac:dyDescent="0.25">
      <c r="A2" s="49">
        <v>1</v>
      </c>
      <c r="B2" s="50">
        <v>41635</v>
      </c>
      <c r="C2" s="49">
        <v>1</v>
      </c>
      <c r="D2" s="51" t="s">
        <v>394</v>
      </c>
      <c r="F2" s="49">
        <v>1400</v>
      </c>
      <c r="N2" s="51" t="s">
        <v>396</v>
      </c>
      <c r="O2" s="49" t="b">
        <v>1</v>
      </c>
      <c r="Q2" s="49" t="b">
        <v>0</v>
      </c>
    </row>
    <row r="3" spans="1:17" ht="16.899999999999999" customHeight="1" x14ac:dyDescent="0.25">
      <c r="A3" s="49">
        <v>2</v>
      </c>
      <c r="B3" s="50">
        <v>41636</v>
      </c>
      <c r="C3" s="49">
        <v>4</v>
      </c>
      <c r="D3" s="51" t="s">
        <v>480</v>
      </c>
      <c r="F3" s="49">
        <v>1662</v>
      </c>
      <c r="N3" s="51" t="s">
        <v>396</v>
      </c>
      <c r="O3" s="49" t="b">
        <v>0</v>
      </c>
      <c r="Q3" s="49" t="b">
        <v>0</v>
      </c>
    </row>
    <row r="4" spans="1:17" ht="16.899999999999999" customHeight="1" x14ac:dyDescent="0.25">
      <c r="A4" s="49">
        <v>3</v>
      </c>
      <c r="B4" s="50">
        <v>41636</v>
      </c>
      <c r="C4" s="49">
        <v>5</v>
      </c>
      <c r="D4" s="51" t="s">
        <v>521</v>
      </c>
      <c r="E4" s="49">
        <v>137</v>
      </c>
      <c r="F4" s="49">
        <v>683</v>
      </c>
      <c r="N4" s="51" t="s">
        <v>396</v>
      </c>
      <c r="O4" s="49" t="b">
        <v>0</v>
      </c>
      <c r="Q4" s="49" t="b">
        <v>0</v>
      </c>
    </row>
    <row r="5" spans="1:17" ht="16.899999999999999" customHeight="1" x14ac:dyDescent="0.25">
      <c r="A5" s="49">
        <v>4</v>
      </c>
      <c r="B5" s="50">
        <v>41636</v>
      </c>
      <c r="C5" s="49">
        <v>7</v>
      </c>
      <c r="D5" s="51" t="s">
        <v>462</v>
      </c>
      <c r="F5" s="49">
        <v>573</v>
      </c>
      <c r="N5" s="51" t="s">
        <v>396</v>
      </c>
      <c r="O5" s="49" t="b">
        <v>0</v>
      </c>
      <c r="Q5" s="49" t="b">
        <v>0</v>
      </c>
    </row>
    <row r="6" spans="1:17" ht="16.899999999999999" customHeight="1" x14ac:dyDescent="0.25">
      <c r="A6" s="49">
        <v>5</v>
      </c>
      <c r="B6" s="50">
        <v>41627</v>
      </c>
      <c r="C6" s="49">
        <v>9</v>
      </c>
      <c r="D6" s="51" t="s">
        <v>475</v>
      </c>
      <c r="F6" s="49">
        <v>1823</v>
      </c>
      <c r="N6" s="51" t="s">
        <v>396</v>
      </c>
      <c r="O6" s="49" t="b">
        <v>0</v>
      </c>
      <c r="Q6" s="49" t="b">
        <v>0</v>
      </c>
    </row>
    <row r="7" spans="1:17" ht="16.899999999999999" customHeight="1" x14ac:dyDescent="0.25">
      <c r="A7" s="49">
        <v>6</v>
      </c>
      <c r="B7" s="50">
        <v>41624</v>
      </c>
      <c r="C7" s="49">
        <v>10</v>
      </c>
      <c r="D7" s="51" t="s">
        <v>394</v>
      </c>
      <c r="F7" s="49">
        <v>11700</v>
      </c>
      <c r="N7" s="51" t="s">
        <v>396</v>
      </c>
      <c r="O7" s="49" t="b">
        <v>0</v>
      </c>
      <c r="Q7" s="49" t="b">
        <v>0</v>
      </c>
    </row>
    <row r="8" spans="1:17" ht="16.899999999999999" customHeight="1" x14ac:dyDescent="0.25">
      <c r="A8" s="49">
        <v>7</v>
      </c>
      <c r="B8" s="50">
        <v>41624</v>
      </c>
      <c r="C8" s="49">
        <v>11</v>
      </c>
      <c r="D8" s="51" t="s">
        <v>487</v>
      </c>
      <c r="F8" s="49">
        <v>3893</v>
      </c>
      <c r="N8" s="51" t="s">
        <v>396</v>
      </c>
      <c r="O8" s="49" t="b">
        <v>0</v>
      </c>
      <c r="Q8" s="49" t="b">
        <v>0</v>
      </c>
    </row>
    <row r="9" spans="1:17" ht="16.899999999999999" customHeight="1" x14ac:dyDescent="0.25">
      <c r="A9" s="49">
        <v>8</v>
      </c>
      <c r="B9" s="50">
        <v>41635</v>
      </c>
      <c r="C9" s="49">
        <v>12</v>
      </c>
      <c r="D9" s="51" t="s">
        <v>495</v>
      </c>
      <c r="F9" s="49">
        <v>445</v>
      </c>
      <c r="N9" s="51" t="s">
        <v>396</v>
      </c>
      <c r="O9" s="49" t="b">
        <v>0</v>
      </c>
      <c r="Q9" s="49" t="b">
        <v>0</v>
      </c>
    </row>
    <row r="10" spans="1:17" ht="16.899999999999999" customHeight="1" x14ac:dyDescent="0.25">
      <c r="A10" s="49">
        <v>9</v>
      </c>
      <c r="B10" s="50">
        <v>41635</v>
      </c>
      <c r="C10" s="49">
        <v>13</v>
      </c>
      <c r="D10" s="51" t="s">
        <v>499</v>
      </c>
      <c r="E10" s="49">
        <v>398</v>
      </c>
      <c r="F10" s="49">
        <v>700</v>
      </c>
      <c r="N10" s="51" t="s">
        <v>396</v>
      </c>
      <c r="O10" s="49" t="b">
        <v>0</v>
      </c>
      <c r="Q10" s="49" t="b">
        <v>0</v>
      </c>
    </row>
    <row r="11" spans="1:17" ht="16.899999999999999" customHeight="1" x14ac:dyDescent="0.25">
      <c r="A11" s="49">
        <v>10</v>
      </c>
      <c r="B11" s="50">
        <v>41635</v>
      </c>
      <c r="C11" s="49">
        <v>14</v>
      </c>
      <c r="D11" s="51" t="s">
        <v>462</v>
      </c>
      <c r="F11" s="49">
        <v>1017</v>
      </c>
      <c r="N11" s="51" t="s">
        <v>396</v>
      </c>
      <c r="O11" s="49" t="b">
        <v>0</v>
      </c>
      <c r="Q11" s="49" t="b">
        <v>0</v>
      </c>
    </row>
    <row r="12" spans="1:17" ht="16.899999999999999" customHeight="1" x14ac:dyDescent="0.25">
      <c r="A12" s="49">
        <v>11</v>
      </c>
      <c r="B12" s="50">
        <v>41635</v>
      </c>
      <c r="C12" s="49">
        <v>15</v>
      </c>
      <c r="D12" s="51" t="s">
        <v>510</v>
      </c>
      <c r="F12" s="49">
        <v>107</v>
      </c>
      <c r="N12" s="51" t="s">
        <v>396</v>
      </c>
      <c r="O12" s="49" t="b">
        <v>0</v>
      </c>
      <c r="Q12" s="49" t="b">
        <v>0</v>
      </c>
    </row>
    <row r="13" spans="1:17" ht="16.899999999999999" customHeight="1" x14ac:dyDescent="0.25">
      <c r="A13" s="49">
        <v>12</v>
      </c>
      <c r="B13" s="50">
        <v>41633</v>
      </c>
      <c r="C13" s="49">
        <v>16</v>
      </c>
      <c r="D13" s="51" t="s">
        <v>480</v>
      </c>
      <c r="F13" s="49">
        <v>12132</v>
      </c>
      <c r="N13" s="51" t="s">
        <v>396</v>
      </c>
      <c r="O13" s="49" t="b">
        <v>0</v>
      </c>
      <c r="Q13" s="49" t="b">
        <v>0</v>
      </c>
    </row>
    <row r="14" spans="1:17" ht="16.899999999999999" customHeight="1" x14ac:dyDescent="0.25">
      <c r="A14" s="49">
        <v>13</v>
      </c>
      <c r="B14" s="50">
        <v>41635</v>
      </c>
      <c r="C14" s="49">
        <v>17</v>
      </c>
      <c r="D14" s="51" t="s">
        <v>521</v>
      </c>
      <c r="E14" s="49">
        <v>23</v>
      </c>
      <c r="F14" s="49">
        <v>133</v>
      </c>
      <c r="N14" s="51" t="s">
        <v>396</v>
      </c>
      <c r="O14" s="49" t="b">
        <v>0</v>
      </c>
      <c r="Q14" s="49" t="b">
        <v>0</v>
      </c>
    </row>
    <row r="15" spans="1:17" ht="16.899999999999999" customHeight="1" x14ac:dyDescent="0.25">
      <c r="A15" s="49">
        <v>14</v>
      </c>
      <c r="B15" s="50">
        <v>41634</v>
      </c>
      <c r="C15" s="49">
        <v>18</v>
      </c>
      <c r="D15" s="51" t="s">
        <v>469</v>
      </c>
      <c r="F15" s="49">
        <v>600</v>
      </c>
      <c r="N15" s="51" t="s">
        <v>396</v>
      </c>
      <c r="O15" s="49" t="b">
        <v>1</v>
      </c>
      <c r="Q15" s="49" t="b">
        <v>0</v>
      </c>
    </row>
    <row r="16" spans="1:17" ht="16.899999999999999" customHeight="1" x14ac:dyDescent="0.25">
      <c r="A16" s="49">
        <v>15</v>
      </c>
      <c r="B16" s="50">
        <v>41635</v>
      </c>
      <c r="C16" s="49">
        <v>19</v>
      </c>
      <c r="D16" s="51" t="s">
        <v>469</v>
      </c>
      <c r="F16" s="49">
        <v>410</v>
      </c>
      <c r="H16" s="49">
        <v>26</v>
      </c>
      <c r="I16" s="49">
        <v>300</v>
      </c>
      <c r="J16" s="49">
        <v>84</v>
      </c>
      <c r="N16" s="51" t="s">
        <v>396</v>
      </c>
      <c r="O16" s="49" t="b">
        <v>0</v>
      </c>
      <c r="Q16" s="49" t="b">
        <v>0</v>
      </c>
    </row>
    <row r="17" spans="1:17" ht="16.899999999999999" customHeight="1" x14ac:dyDescent="0.25">
      <c r="A17" s="49">
        <v>16</v>
      </c>
      <c r="B17" s="50">
        <v>41635</v>
      </c>
      <c r="C17" s="49">
        <v>20</v>
      </c>
      <c r="D17" s="51" t="s">
        <v>469</v>
      </c>
      <c r="F17" s="49">
        <v>450</v>
      </c>
      <c r="N17" s="51" t="s">
        <v>396</v>
      </c>
      <c r="O17" s="49" t="b">
        <v>0</v>
      </c>
      <c r="Q17" s="49" t="b">
        <v>0</v>
      </c>
    </row>
    <row r="18" spans="1:17" ht="16.899999999999999" customHeight="1" x14ac:dyDescent="0.25">
      <c r="A18" s="49">
        <v>17</v>
      </c>
      <c r="B18" s="50">
        <v>41635</v>
      </c>
      <c r="C18" s="49">
        <v>21</v>
      </c>
      <c r="D18" s="51" t="s">
        <v>495</v>
      </c>
      <c r="F18" s="49">
        <v>7498</v>
      </c>
      <c r="N18" s="51" t="s">
        <v>396</v>
      </c>
      <c r="O18" s="49" t="b">
        <v>0</v>
      </c>
      <c r="Q18" s="49" t="b">
        <v>0</v>
      </c>
    </row>
    <row r="19" spans="1:17" ht="16.899999999999999" customHeight="1" x14ac:dyDescent="0.25">
      <c r="A19" s="49">
        <v>18</v>
      </c>
      <c r="B19" s="50">
        <v>41635</v>
      </c>
      <c r="C19" s="49">
        <v>22</v>
      </c>
      <c r="D19" s="51" t="s">
        <v>559</v>
      </c>
      <c r="F19" s="49">
        <v>0</v>
      </c>
      <c r="N19" s="51" t="s">
        <v>396</v>
      </c>
      <c r="O19" s="49" t="b">
        <v>0</v>
      </c>
      <c r="Q19" s="49" t="b">
        <v>0</v>
      </c>
    </row>
    <row r="20" spans="1:17" ht="16.899999999999999" customHeight="1" x14ac:dyDescent="0.25">
      <c r="A20" s="49">
        <v>19</v>
      </c>
      <c r="B20" s="50">
        <v>41634</v>
      </c>
      <c r="C20" s="49">
        <v>23</v>
      </c>
      <c r="D20" s="51" t="s">
        <v>487</v>
      </c>
      <c r="F20" s="49">
        <v>6394</v>
      </c>
      <c r="N20" s="51" t="s">
        <v>396</v>
      </c>
      <c r="O20" s="49" t="b">
        <v>0</v>
      </c>
      <c r="Q20" s="49" t="b">
        <v>0</v>
      </c>
    </row>
    <row r="21" spans="1:17" ht="16.899999999999999" customHeight="1" x14ac:dyDescent="0.25">
      <c r="A21" s="49">
        <v>20</v>
      </c>
      <c r="B21" s="50">
        <v>41634</v>
      </c>
      <c r="C21" s="49">
        <v>24</v>
      </c>
      <c r="D21" s="51" t="s">
        <v>462</v>
      </c>
      <c r="E21" s="49">
        <v>400</v>
      </c>
      <c r="F21" s="49">
        <v>2900</v>
      </c>
      <c r="G21" s="49">
        <v>1284</v>
      </c>
      <c r="J21" s="49">
        <v>714</v>
      </c>
      <c r="N21" s="51" t="s">
        <v>396</v>
      </c>
      <c r="O21" s="49" t="b">
        <v>1</v>
      </c>
      <c r="P21" s="49">
        <v>1</v>
      </c>
      <c r="Q21" s="49" t="b">
        <v>1</v>
      </c>
    </row>
    <row r="22" spans="1:17" ht="16.899999999999999" customHeight="1" x14ac:dyDescent="0.25">
      <c r="A22" s="49">
        <v>21</v>
      </c>
      <c r="B22" s="50">
        <v>41624</v>
      </c>
      <c r="C22" s="49">
        <v>6</v>
      </c>
      <c r="D22" s="51" t="s">
        <v>446</v>
      </c>
      <c r="E22" s="49">
        <v>2100</v>
      </c>
      <c r="F22" s="49">
        <v>10102</v>
      </c>
      <c r="N22" s="51" t="s">
        <v>396</v>
      </c>
      <c r="O22" s="49" t="b">
        <v>1</v>
      </c>
      <c r="Q22" s="49" t="b">
        <v>1</v>
      </c>
    </row>
    <row r="23" spans="1:17" ht="16.899999999999999" customHeight="1" x14ac:dyDescent="0.25">
      <c r="A23" s="49">
        <v>22</v>
      </c>
      <c r="C23" s="49">
        <v>8</v>
      </c>
      <c r="D23" s="51" t="s">
        <v>469</v>
      </c>
      <c r="N23" s="51" t="s">
        <v>396</v>
      </c>
      <c r="O23" s="49" t="b">
        <v>0</v>
      </c>
      <c r="Q23" s="49" t="b">
        <v>0</v>
      </c>
    </row>
    <row r="24" spans="1:17" ht="16.899999999999999" customHeight="1" x14ac:dyDescent="0.25">
      <c r="A24" s="49">
        <v>23</v>
      </c>
      <c r="B24" s="50">
        <v>41638</v>
      </c>
      <c r="C24" s="49">
        <v>15</v>
      </c>
      <c r="D24" s="51" t="s">
        <v>510</v>
      </c>
      <c r="F24" s="49">
        <v>232</v>
      </c>
      <c r="N24" s="51" t="s">
        <v>396</v>
      </c>
      <c r="O24" s="49" t="b">
        <v>0</v>
      </c>
      <c r="Q24" s="49" t="b">
        <v>0</v>
      </c>
    </row>
    <row r="25" spans="1:17" ht="16.899999999999999" customHeight="1" x14ac:dyDescent="0.25">
      <c r="A25" s="49">
        <v>24</v>
      </c>
      <c r="B25" s="50">
        <v>41639</v>
      </c>
      <c r="C25" s="49">
        <v>36</v>
      </c>
      <c r="D25" s="51" t="s">
        <v>527</v>
      </c>
      <c r="F25" s="49">
        <v>160</v>
      </c>
      <c r="N25" s="51" t="s">
        <v>396</v>
      </c>
      <c r="O25" s="49" t="b">
        <v>0</v>
      </c>
      <c r="Q25" s="49" t="b">
        <v>0</v>
      </c>
    </row>
    <row r="26" spans="1:17" ht="16.899999999999999" customHeight="1" x14ac:dyDescent="0.25">
      <c r="A26" s="49">
        <v>25</v>
      </c>
      <c r="B26" s="50">
        <v>41637</v>
      </c>
      <c r="C26" s="49">
        <v>35</v>
      </c>
      <c r="D26" s="51" t="s">
        <v>521</v>
      </c>
      <c r="E26" s="49">
        <v>10</v>
      </c>
      <c r="F26" s="49">
        <v>60</v>
      </c>
      <c r="N26" s="51" t="s">
        <v>396</v>
      </c>
      <c r="O26" s="49" t="b">
        <v>0</v>
      </c>
      <c r="Q26" s="49" t="b">
        <v>0</v>
      </c>
    </row>
    <row r="27" spans="1:17" ht="16.899999999999999" customHeight="1" x14ac:dyDescent="0.25">
      <c r="A27" s="49">
        <v>26</v>
      </c>
      <c r="B27" s="50">
        <v>41638</v>
      </c>
      <c r="C27" s="49">
        <v>34</v>
      </c>
      <c r="D27" s="51" t="s">
        <v>521</v>
      </c>
      <c r="E27" s="49">
        <v>93</v>
      </c>
      <c r="F27" s="49">
        <v>259</v>
      </c>
      <c r="N27" s="51" t="s">
        <v>396</v>
      </c>
      <c r="O27" s="49" t="b">
        <v>0</v>
      </c>
      <c r="Q27" s="49" t="b">
        <v>0</v>
      </c>
    </row>
    <row r="28" spans="1:17" ht="16.899999999999999" customHeight="1" x14ac:dyDescent="0.25">
      <c r="A28" s="49">
        <v>27</v>
      </c>
      <c r="B28" s="50">
        <v>41669</v>
      </c>
      <c r="C28" s="49">
        <v>33</v>
      </c>
      <c r="D28" s="51" t="s">
        <v>469</v>
      </c>
      <c r="E28" s="49">
        <v>76</v>
      </c>
      <c r="F28" s="49">
        <v>500</v>
      </c>
      <c r="N28" s="51" t="s">
        <v>396</v>
      </c>
      <c r="O28" s="49" t="b">
        <v>0</v>
      </c>
      <c r="Q28" s="49" t="b">
        <v>0</v>
      </c>
    </row>
    <row r="29" spans="1:17" ht="16.899999999999999" customHeight="1" x14ac:dyDescent="0.25">
      <c r="A29" s="49">
        <v>28</v>
      </c>
      <c r="B29" s="50">
        <v>41634</v>
      </c>
      <c r="C29" s="49">
        <v>32</v>
      </c>
      <c r="D29" s="51" t="s">
        <v>480</v>
      </c>
      <c r="F29" s="49">
        <v>70000</v>
      </c>
      <c r="N29" s="51" t="s">
        <v>396</v>
      </c>
      <c r="O29" s="49" t="b">
        <v>0</v>
      </c>
      <c r="Q29" s="49" t="b">
        <v>0</v>
      </c>
    </row>
    <row r="30" spans="1:17" ht="16.899999999999999" customHeight="1" x14ac:dyDescent="0.25">
      <c r="A30" s="49">
        <v>29</v>
      </c>
      <c r="B30" s="50">
        <v>41634</v>
      </c>
      <c r="C30" s="49">
        <v>31</v>
      </c>
      <c r="D30" s="51" t="s">
        <v>499</v>
      </c>
      <c r="F30" s="49">
        <v>1900</v>
      </c>
      <c r="N30" s="51" t="s">
        <v>396</v>
      </c>
      <c r="O30" s="49" t="b">
        <v>0</v>
      </c>
      <c r="Q30" s="49" t="b">
        <v>0</v>
      </c>
    </row>
    <row r="31" spans="1:17" ht="16.899999999999999" customHeight="1" x14ac:dyDescent="0.25">
      <c r="A31" s="49">
        <v>30</v>
      </c>
      <c r="B31" s="50">
        <v>41665</v>
      </c>
      <c r="C31" s="49">
        <v>30</v>
      </c>
      <c r="D31" s="51" t="s">
        <v>607</v>
      </c>
      <c r="F31" s="49">
        <v>7393</v>
      </c>
      <c r="N31" s="51" t="s">
        <v>396</v>
      </c>
      <c r="O31" s="49" t="b">
        <v>0</v>
      </c>
      <c r="Q31" s="49" t="b">
        <v>0</v>
      </c>
    </row>
    <row r="32" spans="1:17" ht="16.899999999999999" customHeight="1" x14ac:dyDescent="0.25">
      <c r="A32" s="49">
        <v>31</v>
      </c>
      <c r="B32" s="50">
        <v>41665</v>
      </c>
      <c r="C32" s="49">
        <v>29</v>
      </c>
      <c r="D32" s="51" t="s">
        <v>446</v>
      </c>
      <c r="F32" s="49">
        <v>20000</v>
      </c>
      <c r="N32" s="51" t="s">
        <v>396</v>
      </c>
      <c r="O32" s="49" t="b">
        <v>0</v>
      </c>
      <c r="Q32" s="49" t="b">
        <v>0</v>
      </c>
    </row>
    <row r="33" spans="1:17" ht="16.899999999999999" customHeight="1" x14ac:dyDescent="0.25">
      <c r="A33" s="49">
        <v>32</v>
      </c>
      <c r="B33" s="50">
        <v>41665</v>
      </c>
      <c r="C33" s="49">
        <v>28</v>
      </c>
      <c r="D33" s="51" t="s">
        <v>436</v>
      </c>
      <c r="F33" s="49">
        <v>13300</v>
      </c>
      <c r="N33" s="51" t="s">
        <v>396</v>
      </c>
      <c r="O33" s="49" t="b">
        <v>0</v>
      </c>
      <c r="Q33" s="49" t="b">
        <v>0</v>
      </c>
    </row>
    <row r="34" spans="1:17" ht="16.899999999999999" customHeight="1" x14ac:dyDescent="0.2">
      <c r="A34" s="49">
        <v>33</v>
      </c>
      <c r="B34" s="50">
        <v>41635</v>
      </c>
      <c r="C34" s="49">
        <v>27</v>
      </c>
      <c r="D34" s="51" t="s">
        <v>527</v>
      </c>
      <c r="F34" s="49">
        <v>3060</v>
      </c>
      <c r="N34" s="51" t="s">
        <v>396</v>
      </c>
      <c r="O34" s="49" t="b">
        <v>0</v>
      </c>
      <c r="Q34" s="49" t="b">
        <v>0</v>
      </c>
    </row>
    <row r="35" spans="1:17" ht="16.899999999999999" customHeight="1" x14ac:dyDescent="0.2">
      <c r="A35" s="49">
        <v>34</v>
      </c>
      <c r="B35" s="50">
        <v>41624</v>
      </c>
      <c r="C35" s="49">
        <v>26</v>
      </c>
      <c r="D35" s="51" t="s">
        <v>436</v>
      </c>
      <c r="F35" s="49">
        <v>2800</v>
      </c>
      <c r="N35" s="51" t="s">
        <v>396</v>
      </c>
      <c r="O35" s="49" t="b">
        <v>0</v>
      </c>
      <c r="Q35" s="49" t="b">
        <v>0</v>
      </c>
    </row>
    <row r="36" spans="1:17" ht="16.899999999999999" customHeight="1" x14ac:dyDescent="0.2">
      <c r="A36" s="49">
        <v>35</v>
      </c>
      <c r="B36" s="50">
        <v>41635</v>
      </c>
      <c r="C36" s="49">
        <v>25</v>
      </c>
      <c r="D36" s="51" t="s">
        <v>396</v>
      </c>
      <c r="E36" s="49">
        <v>0</v>
      </c>
      <c r="F36" s="49">
        <v>0</v>
      </c>
      <c r="N36" s="51" t="s">
        <v>396</v>
      </c>
      <c r="O36" s="49" t="b">
        <v>0</v>
      </c>
      <c r="Q36" s="49" t="b">
        <v>0</v>
      </c>
    </row>
    <row r="37" spans="1:17" ht="16.899999999999999" customHeight="1" x14ac:dyDescent="0.2">
      <c r="A37" s="49">
        <v>36</v>
      </c>
      <c r="B37" s="50">
        <v>41624</v>
      </c>
      <c r="C37" s="49">
        <v>38</v>
      </c>
      <c r="D37" s="51" t="s">
        <v>394</v>
      </c>
      <c r="E37" s="49">
        <v>1790</v>
      </c>
      <c r="F37" s="49">
        <v>7396</v>
      </c>
      <c r="N37" s="51" t="s">
        <v>396</v>
      </c>
      <c r="O37" s="49" t="b">
        <v>1</v>
      </c>
      <c r="Q37" s="49" t="b">
        <v>1</v>
      </c>
    </row>
    <row r="38" spans="1:17" ht="16.899999999999999" customHeight="1" x14ac:dyDescent="0.2">
      <c r="A38" s="49">
        <v>37</v>
      </c>
      <c r="B38" s="50">
        <v>41625</v>
      </c>
      <c r="C38" s="49">
        <v>39</v>
      </c>
      <c r="D38" s="51" t="s">
        <v>475</v>
      </c>
      <c r="F38" s="49">
        <v>1500</v>
      </c>
      <c r="N38" s="51" t="s">
        <v>396</v>
      </c>
      <c r="O38" s="49" t="b">
        <v>1</v>
      </c>
      <c r="Q38" s="49" t="b">
        <v>1</v>
      </c>
    </row>
    <row r="39" spans="1:17" ht="16.899999999999999" customHeight="1" x14ac:dyDescent="0.2">
      <c r="A39" s="49">
        <v>38</v>
      </c>
      <c r="B39" s="50">
        <v>41625</v>
      </c>
      <c r="C39" s="49">
        <v>40</v>
      </c>
      <c r="D39" s="51" t="s">
        <v>436</v>
      </c>
      <c r="F39" s="49">
        <v>2570</v>
      </c>
      <c r="N39" s="51" t="s">
        <v>396</v>
      </c>
      <c r="O39" s="49" t="b">
        <v>1</v>
      </c>
      <c r="Q39" s="49" t="b">
        <v>1</v>
      </c>
    </row>
    <row r="40" spans="1:17" ht="16.899999999999999" customHeight="1" x14ac:dyDescent="0.2">
      <c r="A40" s="49">
        <v>39</v>
      </c>
      <c r="B40" s="50">
        <v>41627</v>
      </c>
      <c r="C40" s="49">
        <v>41</v>
      </c>
      <c r="D40" s="51" t="s">
        <v>469</v>
      </c>
      <c r="E40" s="49">
        <v>1200</v>
      </c>
      <c r="F40" s="49">
        <v>7311</v>
      </c>
      <c r="N40" s="51" t="s">
        <v>396</v>
      </c>
      <c r="O40" s="49" t="b">
        <v>1</v>
      </c>
      <c r="Q40" s="49" t="b">
        <v>1</v>
      </c>
    </row>
    <row r="41" spans="1:17" ht="16.899999999999999" customHeight="1" x14ac:dyDescent="0.2">
      <c r="A41" s="49">
        <v>40</v>
      </c>
      <c r="B41" s="50">
        <v>41625</v>
      </c>
      <c r="C41" s="49">
        <v>42</v>
      </c>
      <c r="D41" s="51" t="s">
        <v>469</v>
      </c>
      <c r="F41" s="49">
        <v>10000</v>
      </c>
      <c r="N41" s="51" t="s">
        <v>396</v>
      </c>
      <c r="O41" s="49" t="b">
        <v>1</v>
      </c>
      <c r="P41" s="49">
        <v>3</v>
      </c>
      <c r="Q41" s="49" t="b">
        <v>1</v>
      </c>
    </row>
    <row r="42" spans="1:17" ht="16.899999999999999" customHeight="1" x14ac:dyDescent="0.2">
      <c r="A42" s="49">
        <v>41</v>
      </c>
      <c r="B42" s="50">
        <v>41624</v>
      </c>
      <c r="C42" s="49">
        <v>44</v>
      </c>
      <c r="D42" s="51" t="s">
        <v>480</v>
      </c>
      <c r="F42" s="49">
        <v>11700</v>
      </c>
      <c r="N42" s="51" t="s">
        <v>396</v>
      </c>
      <c r="O42" s="49" t="b">
        <v>1</v>
      </c>
      <c r="Q42" s="49" t="b">
        <v>1</v>
      </c>
    </row>
    <row r="43" spans="1:17" ht="16.899999999999999" customHeight="1" x14ac:dyDescent="0.2">
      <c r="A43" s="49">
        <v>42</v>
      </c>
      <c r="B43" s="50">
        <v>41639</v>
      </c>
      <c r="C43" s="49">
        <v>14</v>
      </c>
      <c r="D43" s="51" t="s">
        <v>446</v>
      </c>
      <c r="F43" s="49">
        <v>977</v>
      </c>
      <c r="N43" s="51" t="s">
        <v>396</v>
      </c>
      <c r="O43" s="49" t="b">
        <v>0</v>
      </c>
      <c r="Q43" s="49" t="b">
        <v>0</v>
      </c>
    </row>
    <row r="44" spans="1:17" ht="16.899999999999999" customHeight="1" x14ac:dyDescent="0.2">
      <c r="A44" s="49">
        <v>43</v>
      </c>
      <c r="B44" s="50">
        <v>41639</v>
      </c>
      <c r="C44" s="49">
        <v>26</v>
      </c>
      <c r="D44" s="51" t="s">
        <v>446</v>
      </c>
      <c r="F44" s="49">
        <v>1888</v>
      </c>
      <c r="N44" s="51" t="s">
        <v>396</v>
      </c>
      <c r="O44" s="49" t="b">
        <v>0</v>
      </c>
      <c r="Q44" s="49" t="b">
        <v>0</v>
      </c>
    </row>
    <row r="45" spans="1:17" ht="16.899999999999999" customHeight="1" x14ac:dyDescent="0.2">
      <c r="A45" s="49">
        <v>44</v>
      </c>
      <c r="B45" s="50">
        <v>41624</v>
      </c>
      <c r="C45" s="49">
        <v>45</v>
      </c>
      <c r="D45" s="51" t="s">
        <v>469</v>
      </c>
      <c r="N45" s="51" t="s">
        <v>396</v>
      </c>
      <c r="O45" s="49" t="b">
        <v>1</v>
      </c>
      <c r="Q45" s="49" t="b">
        <v>1</v>
      </c>
    </row>
    <row r="46" spans="1:17" ht="16.899999999999999" customHeight="1" x14ac:dyDescent="0.2">
      <c r="A46" s="49">
        <v>45</v>
      </c>
      <c r="B46" s="50">
        <v>41627</v>
      </c>
      <c r="C46" s="49">
        <v>46</v>
      </c>
      <c r="D46" s="51" t="s">
        <v>475</v>
      </c>
      <c r="F46" s="49">
        <v>1823</v>
      </c>
      <c r="N46" s="51" t="s">
        <v>396</v>
      </c>
      <c r="O46" s="49" t="b">
        <v>1</v>
      </c>
      <c r="Q46" s="49" t="b">
        <v>1</v>
      </c>
    </row>
    <row r="47" spans="1:17" ht="16.899999999999999" customHeight="1" x14ac:dyDescent="0.2">
      <c r="A47" s="49">
        <v>46</v>
      </c>
      <c r="B47" s="50">
        <v>41624</v>
      </c>
      <c r="C47" s="49">
        <v>47</v>
      </c>
      <c r="D47" s="51" t="s">
        <v>521</v>
      </c>
      <c r="E47" s="49">
        <v>3000</v>
      </c>
      <c r="F47" s="49">
        <v>12000</v>
      </c>
      <c r="N47" s="51" t="s">
        <v>396</v>
      </c>
      <c r="O47" s="49" t="b">
        <v>1</v>
      </c>
      <c r="P47" s="49">
        <v>15</v>
      </c>
      <c r="Q47" s="49" t="b">
        <v>1</v>
      </c>
    </row>
    <row r="48" spans="1:17" ht="16.899999999999999" customHeight="1" x14ac:dyDescent="0.2">
      <c r="A48" s="49">
        <v>47</v>
      </c>
      <c r="B48" s="50">
        <v>41624</v>
      </c>
      <c r="C48" s="49">
        <v>48</v>
      </c>
      <c r="D48" s="51" t="s">
        <v>416</v>
      </c>
      <c r="F48" s="49">
        <v>20000</v>
      </c>
      <c r="N48" s="51" t="s">
        <v>396</v>
      </c>
      <c r="O48" s="49" t="b">
        <v>1</v>
      </c>
      <c r="Q48" s="49" t="b">
        <v>1</v>
      </c>
    </row>
    <row r="49" spans="1:17" ht="16.899999999999999" customHeight="1" x14ac:dyDescent="0.2">
      <c r="A49" s="49">
        <v>48</v>
      </c>
      <c r="B49" s="50">
        <v>41639</v>
      </c>
      <c r="C49" s="49">
        <v>5</v>
      </c>
      <c r="D49" s="51" t="s">
        <v>462</v>
      </c>
      <c r="F49" s="49">
        <v>683</v>
      </c>
      <c r="N49" s="51" t="s">
        <v>396</v>
      </c>
      <c r="O49" s="49" t="b">
        <v>0</v>
      </c>
      <c r="Q49" s="49" t="b">
        <v>0</v>
      </c>
    </row>
    <row r="50" spans="1:17" ht="16.899999999999999" customHeight="1" x14ac:dyDescent="0.2">
      <c r="A50" s="49">
        <v>49</v>
      </c>
      <c r="B50" s="50">
        <v>41624</v>
      </c>
      <c r="C50" s="49">
        <v>49</v>
      </c>
      <c r="D50" s="51" t="s">
        <v>475</v>
      </c>
      <c r="F50" s="49">
        <v>3000</v>
      </c>
      <c r="N50" s="51" t="s">
        <v>396</v>
      </c>
      <c r="O50" s="49" t="b">
        <v>1</v>
      </c>
      <c r="Q50" s="49" t="b">
        <v>1</v>
      </c>
    </row>
    <row r="51" spans="1:17" ht="16.899999999999999" customHeight="1" x14ac:dyDescent="0.2">
      <c r="A51" s="49">
        <v>50</v>
      </c>
      <c r="B51" s="50">
        <v>41624</v>
      </c>
      <c r="C51" s="49">
        <v>51</v>
      </c>
      <c r="D51" s="51" t="s">
        <v>510</v>
      </c>
      <c r="F51" s="49">
        <v>12087</v>
      </c>
      <c r="N51" s="51" t="s">
        <v>396</v>
      </c>
      <c r="O51" s="49" t="b">
        <v>1</v>
      </c>
      <c r="Q51" s="49" t="b">
        <v>1</v>
      </c>
    </row>
    <row r="52" spans="1:17" ht="16.899999999999999" customHeight="1" x14ac:dyDescent="0.2">
      <c r="A52" s="49">
        <v>51</v>
      </c>
      <c r="B52" s="50">
        <v>41624</v>
      </c>
      <c r="C52" s="49">
        <v>52</v>
      </c>
      <c r="D52" s="51" t="s">
        <v>436</v>
      </c>
      <c r="F52" s="49">
        <v>2510</v>
      </c>
      <c r="N52" s="51" t="s">
        <v>396</v>
      </c>
      <c r="O52" s="49" t="b">
        <v>1</v>
      </c>
      <c r="Q52" s="49" t="b">
        <v>1</v>
      </c>
    </row>
    <row r="53" spans="1:17" ht="16.899999999999999" customHeight="1" x14ac:dyDescent="0.2">
      <c r="A53" s="49">
        <v>52</v>
      </c>
      <c r="B53" s="50">
        <v>41624</v>
      </c>
      <c r="C53" s="49">
        <v>53</v>
      </c>
      <c r="D53" s="51" t="s">
        <v>499</v>
      </c>
      <c r="F53" s="49">
        <v>1900</v>
      </c>
      <c r="N53" s="51" t="s">
        <v>396</v>
      </c>
      <c r="O53" s="49" t="b">
        <v>0</v>
      </c>
      <c r="Q53" s="49" t="b">
        <v>0</v>
      </c>
    </row>
    <row r="54" spans="1:17" ht="16.899999999999999" customHeight="1" x14ac:dyDescent="0.2">
      <c r="A54" s="49">
        <v>53</v>
      </c>
      <c r="B54" s="50">
        <v>41624</v>
      </c>
      <c r="C54" s="49">
        <v>55</v>
      </c>
      <c r="D54" s="51" t="s">
        <v>495</v>
      </c>
      <c r="E54" s="49">
        <v>1168</v>
      </c>
      <c r="F54" s="49">
        <v>6000</v>
      </c>
      <c r="N54" s="51" t="s">
        <v>396</v>
      </c>
      <c r="O54" s="49" t="b">
        <v>1</v>
      </c>
      <c r="Q54" s="49" t="b">
        <v>1</v>
      </c>
    </row>
    <row r="55" spans="1:17" ht="16.899999999999999" customHeight="1" x14ac:dyDescent="0.2">
      <c r="A55" s="49">
        <v>54</v>
      </c>
      <c r="B55" s="50">
        <v>41638</v>
      </c>
      <c r="C55" s="49">
        <v>16</v>
      </c>
      <c r="D55" s="51" t="s">
        <v>416</v>
      </c>
      <c r="F55" s="49">
        <v>19254</v>
      </c>
      <c r="N55" s="51" t="s">
        <v>396</v>
      </c>
      <c r="O55" s="49" t="b">
        <v>0</v>
      </c>
      <c r="Q55" s="49" t="b">
        <v>0</v>
      </c>
    </row>
    <row r="56" spans="1:17" ht="16.899999999999999" customHeight="1" x14ac:dyDescent="0.2">
      <c r="A56" s="49">
        <v>55</v>
      </c>
      <c r="B56" s="50">
        <v>41624</v>
      </c>
      <c r="C56" s="49">
        <v>56</v>
      </c>
      <c r="D56" s="51" t="s">
        <v>527</v>
      </c>
      <c r="F56" s="49">
        <v>3060</v>
      </c>
      <c r="N56" s="51" t="s">
        <v>396</v>
      </c>
      <c r="O56" s="49" t="b">
        <v>1</v>
      </c>
      <c r="Q56" s="49" t="b">
        <v>1</v>
      </c>
    </row>
    <row r="57" spans="1:17" ht="16.899999999999999" customHeight="1" x14ac:dyDescent="0.2">
      <c r="A57" s="49">
        <v>56</v>
      </c>
      <c r="B57" s="50">
        <v>41639</v>
      </c>
      <c r="C57" s="49">
        <v>4</v>
      </c>
      <c r="D57" s="51" t="s">
        <v>416</v>
      </c>
      <c r="F57" s="49">
        <v>1877</v>
      </c>
      <c r="N57" s="51" t="s">
        <v>396</v>
      </c>
      <c r="O57" s="49" t="b">
        <v>0</v>
      </c>
      <c r="Q57" s="49" t="b">
        <v>0</v>
      </c>
    </row>
    <row r="58" spans="1:17" ht="16.899999999999999" customHeight="1" x14ac:dyDescent="0.2">
      <c r="A58" s="49">
        <v>57</v>
      </c>
      <c r="B58" s="50">
        <v>41639</v>
      </c>
      <c r="C58" s="49">
        <v>52</v>
      </c>
      <c r="D58" s="51" t="s">
        <v>607</v>
      </c>
      <c r="F58" s="49">
        <v>8175</v>
      </c>
      <c r="N58" s="51" t="s">
        <v>396</v>
      </c>
      <c r="O58" s="49" t="b">
        <v>1</v>
      </c>
      <c r="P58" s="49">
        <v>20</v>
      </c>
      <c r="Q58" s="49" t="b">
        <v>1</v>
      </c>
    </row>
    <row r="59" spans="1:17" ht="16.899999999999999" customHeight="1" x14ac:dyDescent="0.2">
      <c r="A59" s="49">
        <v>58</v>
      </c>
      <c r="B59" s="50">
        <v>41638</v>
      </c>
      <c r="C59" s="49">
        <v>18</v>
      </c>
      <c r="D59" s="51" t="s">
        <v>527</v>
      </c>
      <c r="F59" s="49">
        <v>660</v>
      </c>
      <c r="N59" s="51" t="s">
        <v>396</v>
      </c>
      <c r="O59" s="49" t="b">
        <v>1</v>
      </c>
      <c r="P59" s="49">
        <v>3</v>
      </c>
      <c r="Q59" s="49" t="b">
        <v>0</v>
      </c>
    </row>
    <row r="60" spans="1:17" ht="16.899999999999999" customHeight="1" x14ac:dyDescent="0.2">
      <c r="A60" s="49">
        <v>59</v>
      </c>
      <c r="B60" s="50">
        <v>41670</v>
      </c>
      <c r="C60" s="49">
        <v>33</v>
      </c>
      <c r="D60" s="51" t="s">
        <v>469</v>
      </c>
      <c r="F60" s="49">
        <v>465</v>
      </c>
      <c r="N60" s="51" t="s">
        <v>396</v>
      </c>
      <c r="O60" s="49" t="b">
        <v>0</v>
      </c>
      <c r="Q60" s="49" t="b">
        <v>0</v>
      </c>
    </row>
    <row r="61" spans="1:17" ht="16.899999999999999" customHeight="1" x14ac:dyDescent="0.2">
      <c r="A61" s="49">
        <v>60</v>
      </c>
      <c r="B61" s="50">
        <v>41639</v>
      </c>
      <c r="C61" s="49">
        <v>35</v>
      </c>
      <c r="D61" s="51" t="s">
        <v>480</v>
      </c>
      <c r="F61" s="49">
        <v>65</v>
      </c>
      <c r="N61" s="51" t="s">
        <v>396</v>
      </c>
      <c r="O61" s="49" t="b">
        <v>1</v>
      </c>
      <c r="Q61" s="49" t="b">
        <v>0</v>
      </c>
    </row>
    <row r="62" spans="1:17" ht="16.899999999999999" customHeight="1" x14ac:dyDescent="0.2">
      <c r="A62" s="49">
        <v>61</v>
      </c>
      <c r="B62" s="50">
        <v>41634</v>
      </c>
      <c r="C62" s="49">
        <v>48</v>
      </c>
      <c r="D62" s="51" t="s">
        <v>416</v>
      </c>
      <c r="F62" s="49">
        <v>70000</v>
      </c>
      <c r="N62" s="51" t="s">
        <v>396</v>
      </c>
      <c r="O62" s="49" t="b">
        <v>0</v>
      </c>
      <c r="Q62" s="49" t="b">
        <v>0</v>
      </c>
    </row>
    <row r="63" spans="1:17" ht="16.899999999999999" customHeight="1" x14ac:dyDescent="0.2">
      <c r="A63" s="49">
        <v>62</v>
      </c>
      <c r="C63" s="49">
        <v>48</v>
      </c>
      <c r="D63" s="51" t="s">
        <v>396</v>
      </c>
      <c r="N63" s="51" t="s">
        <v>396</v>
      </c>
      <c r="O63" s="49" t="b">
        <v>0</v>
      </c>
      <c r="Q63" s="49" t="b">
        <v>0</v>
      </c>
    </row>
    <row r="64" spans="1:17" ht="16.899999999999999" customHeight="1" x14ac:dyDescent="0.2">
      <c r="A64" s="49">
        <v>63</v>
      </c>
      <c r="B64" s="50">
        <v>41631</v>
      </c>
      <c r="C64" s="49">
        <v>39</v>
      </c>
      <c r="D64" s="51" t="s">
        <v>480</v>
      </c>
      <c r="F64" s="49">
        <v>13500</v>
      </c>
      <c r="N64" s="51" t="s">
        <v>396</v>
      </c>
      <c r="O64" s="49" t="b">
        <v>0</v>
      </c>
      <c r="Q64" s="49" t="b">
        <v>0</v>
      </c>
    </row>
    <row r="65" spans="1:17" ht="16.899999999999999" customHeight="1" x14ac:dyDescent="0.2">
      <c r="A65" s="49">
        <v>64</v>
      </c>
      <c r="B65" s="50">
        <v>41641</v>
      </c>
      <c r="C65" s="49">
        <v>33</v>
      </c>
      <c r="D65" s="51" t="s">
        <v>527</v>
      </c>
      <c r="F65" s="49">
        <v>416</v>
      </c>
      <c r="J65" s="49">
        <v>416</v>
      </c>
      <c r="N65" s="51" t="s">
        <v>396</v>
      </c>
      <c r="O65" s="49" t="b">
        <v>1</v>
      </c>
      <c r="P65" s="49">
        <v>2</v>
      </c>
      <c r="Q65" s="49" t="b">
        <v>1</v>
      </c>
    </row>
    <row r="66" spans="1:17" ht="16.899999999999999" customHeight="1" x14ac:dyDescent="0.2">
      <c r="A66" s="49">
        <v>65</v>
      </c>
      <c r="B66" s="50">
        <v>41638</v>
      </c>
      <c r="C66" s="49">
        <v>30</v>
      </c>
      <c r="D66" s="51" t="s">
        <v>607</v>
      </c>
      <c r="F66" s="49">
        <v>7396</v>
      </c>
      <c r="N66" s="51" t="s">
        <v>396</v>
      </c>
      <c r="O66" s="49" t="b">
        <v>0</v>
      </c>
      <c r="Q66" s="49" t="b">
        <v>0</v>
      </c>
    </row>
    <row r="67" spans="1:17" ht="16.899999999999999" customHeight="1" x14ac:dyDescent="0.2">
      <c r="A67" s="49">
        <v>66</v>
      </c>
      <c r="B67" s="50">
        <v>41625</v>
      </c>
      <c r="C67" s="49">
        <v>53</v>
      </c>
      <c r="D67" s="51" t="s">
        <v>499</v>
      </c>
      <c r="F67" s="49">
        <v>1900</v>
      </c>
      <c r="N67" s="51" t="s">
        <v>396</v>
      </c>
      <c r="O67" s="49" t="b">
        <v>0</v>
      </c>
      <c r="Q67" s="49" t="b">
        <v>0</v>
      </c>
    </row>
    <row r="68" spans="1:17" ht="16.899999999999999" customHeight="1" x14ac:dyDescent="0.2">
      <c r="A68" s="49">
        <v>67</v>
      </c>
      <c r="B68" s="50">
        <v>41625</v>
      </c>
      <c r="C68" s="49">
        <v>41</v>
      </c>
      <c r="D68" s="51" t="s">
        <v>469</v>
      </c>
      <c r="F68" s="49">
        <v>10000</v>
      </c>
      <c r="N68" s="51" t="s">
        <v>396</v>
      </c>
      <c r="O68" s="49" t="b">
        <v>1</v>
      </c>
      <c r="P68" s="49">
        <v>3</v>
      </c>
      <c r="Q68" s="49" t="b">
        <v>1</v>
      </c>
    </row>
    <row r="69" spans="1:17" ht="16.899999999999999" customHeight="1" x14ac:dyDescent="0.2">
      <c r="A69" s="49">
        <v>68</v>
      </c>
      <c r="B69" s="50">
        <v>41636</v>
      </c>
      <c r="C69" s="49">
        <v>30</v>
      </c>
      <c r="D69" s="51" t="s">
        <v>607</v>
      </c>
      <c r="F69" s="49">
        <v>7396</v>
      </c>
      <c r="N69" s="51" t="s">
        <v>396</v>
      </c>
      <c r="O69" s="49" t="b">
        <v>0</v>
      </c>
      <c r="Q69" s="49" t="b">
        <v>0</v>
      </c>
    </row>
    <row r="70" spans="1:17" ht="16.899999999999999" customHeight="1" x14ac:dyDescent="0.2">
      <c r="A70" s="49">
        <v>69</v>
      </c>
      <c r="B70" s="50">
        <v>41641</v>
      </c>
      <c r="C70" s="49">
        <v>29</v>
      </c>
      <c r="D70" s="51" t="s">
        <v>446</v>
      </c>
      <c r="F70" s="49">
        <v>16000</v>
      </c>
      <c r="N70" s="51" t="s">
        <v>396</v>
      </c>
      <c r="O70" s="49" t="b">
        <v>0</v>
      </c>
      <c r="Q70" s="49" t="b">
        <v>0</v>
      </c>
    </row>
    <row r="71" spans="1:17" ht="16.899999999999999" customHeight="1" x14ac:dyDescent="0.2">
      <c r="A71" s="49">
        <v>70</v>
      </c>
      <c r="C71" s="49">
        <v>16</v>
      </c>
      <c r="D71" s="51" t="s">
        <v>396</v>
      </c>
      <c r="N71" s="51" t="s">
        <v>396</v>
      </c>
      <c r="O71" s="49" t="b">
        <v>0</v>
      </c>
      <c r="Q71" s="49" t="b">
        <v>0</v>
      </c>
    </row>
    <row r="72" spans="1:17" ht="16.899999999999999" customHeight="1" x14ac:dyDescent="0.2">
      <c r="A72" s="49">
        <v>71</v>
      </c>
      <c r="B72" s="50">
        <v>41639</v>
      </c>
      <c r="C72" s="49">
        <v>18</v>
      </c>
      <c r="D72" s="51" t="s">
        <v>527</v>
      </c>
      <c r="F72" s="49">
        <v>608</v>
      </c>
      <c r="N72" s="51" t="s">
        <v>396</v>
      </c>
      <c r="O72" s="49" t="b">
        <v>0</v>
      </c>
      <c r="Q72" s="49" t="b">
        <v>0</v>
      </c>
    </row>
    <row r="73" spans="1:17" ht="16.899999999999999" customHeight="1" x14ac:dyDescent="0.2">
      <c r="A73" s="49">
        <v>72</v>
      </c>
      <c r="B73" s="50">
        <v>41638</v>
      </c>
      <c r="C73" s="49">
        <v>52</v>
      </c>
      <c r="D73" s="51" t="s">
        <v>436</v>
      </c>
      <c r="F73" s="49">
        <v>10600</v>
      </c>
      <c r="N73" s="51" t="s">
        <v>396</v>
      </c>
      <c r="O73" s="49" t="b">
        <v>0</v>
      </c>
      <c r="Q73" s="49" t="b">
        <v>0</v>
      </c>
    </row>
    <row r="74" spans="1:17" ht="16.899999999999999" customHeight="1" x14ac:dyDescent="0.2">
      <c r="A74" s="49">
        <v>73</v>
      </c>
      <c r="B74" s="50">
        <v>41627</v>
      </c>
      <c r="C74" s="49">
        <v>29</v>
      </c>
      <c r="D74" s="51" t="s">
        <v>446</v>
      </c>
      <c r="E74" s="49">
        <v>2847</v>
      </c>
      <c r="F74" s="49">
        <v>10102</v>
      </c>
      <c r="N74" s="51" t="s">
        <v>396</v>
      </c>
      <c r="O74" s="49" t="b">
        <v>0</v>
      </c>
      <c r="Q74" s="49" t="b">
        <v>0</v>
      </c>
    </row>
    <row r="75" spans="1:17" ht="16.899999999999999" customHeight="1" x14ac:dyDescent="0.2">
      <c r="A75" s="49">
        <v>74</v>
      </c>
      <c r="B75" s="50">
        <v>41638</v>
      </c>
      <c r="C75" s="49">
        <v>31</v>
      </c>
      <c r="D75" s="51" t="s">
        <v>499</v>
      </c>
      <c r="F75" s="49">
        <v>1369</v>
      </c>
      <c r="N75" s="51" t="s">
        <v>396</v>
      </c>
      <c r="O75" s="49" t="b">
        <v>0</v>
      </c>
      <c r="Q75" s="49" t="b">
        <v>0</v>
      </c>
    </row>
    <row r="76" spans="1:17" ht="16.899999999999999" customHeight="1" x14ac:dyDescent="0.2">
      <c r="A76" s="49">
        <v>75</v>
      </c>
      <c r="B76" s="50">
        <v>41626</v>
      </c>
      <c r="C76" s="49">
        <v>29</v>
      </c>
      <c r="D76" s="51" t="s">
        <v>446</v>
      </c>
      <c r="E76" s="49">
        <v>2847</v>
      </c>
      <c r="F76" s="49">
        <v>10102</v>
      </c>
      <c r="N76" s="51" t="s">
        <v>396</v>
      </c>
      <c r="O76" s="49" t="b">
        <v>0</v>
      </c>
      <c r="Q76" s="49" t="b">
        <v>0</v>
      </c>
    </row>
    <row r="77" spans="1:17" ht="16.899999999999999" customHeight="1" x14ac:dyDescent="0.2">
      <c r="A77" s="49">
        <v>76</v>
      </c>
      <c r="B77" s="50">
        <v>41627</v>
      </c>
      <c r="C77" s="49">
        <v>52</v>
      </c>
      <c r="D77" s="51" t="s">
        <v>436</v>
      </c>
      <c r="F77" s="49">
        <v>10000</v>
      </c>
      <c r="N77" s="51" t="s">
        <v>396</v>
      </c>
      <c r="O77" s="49" t="b">
        <v>0</v>
      </c>
      <c r="Q77" s="49" t="b">
        <v>0</v>
      </c>
    </row>
    <row r="78" spans="1:17" ht="16.899999999999999" customHeight="1" x14ac:dyDescent="0.2">
      <c r="A78" s="49">
        <v>77</v>
      </c>
      <c r="B78" s="50">
        <v>41631</v>
      </c>
      <c r="C78" s="49">
        <v>29</v>
      </c>
      <c r="D78" s="51" t="s">
        <v>446</v>
      </c>
      <c r="F78" s="49">
        <v>16205</v>
      </c>
      <c r="N78" s="51" t="s">
        <v>396</v>
      </c>
      <c r="O78" s="49" t="b">
        <v>0</v>
      </c>
      <c r="Q78" s="49" t="b">
        <v>0</v>
      </c>
    </row>
    <row r="79" spans="1:17" ht="16.899999999999999" customHeight="1" x14ac:dyDescent="0.2">
      <c r="A79" s="49">
        <v>78</v>
      </c>
      <c r="B79" s="50">
        <v>41627</v>
      </c>
      <c r="C79" s="49">
        <v>28</v>
      </c>
      <c r="D79" s="51" t="s">
        <v>436</v>
      </c>
      <c r="F79" s="49">
        <v>13300</v>
      </c>
      <c r="N79" s="51" t="s">
        <v>396</v>
      </c>
      <c r="O79" s="49" t="b">
        <v>0</v>
      </c>
      <c r="Q79" s="49" t="b">
        <v>0</v>
      </c>
    </row>
    <row r="80" spans="1:17" ht="16.899999999999999" customHeight="1" x14ac:dyDescent="0.2">
      <c r="A80" s="49">
        <v>79</v>
      </c>
      <c r="B80" s="50">
        <v>41638</v>
      </c>
      <c r="C80" s="49">
        <v>14</v>
      </c>
      <c r="D80" s="51" t="s">
        <v>527</v>
      </c>
      <c r="F80" s="49">
        <v>1017</v>
      </c>
      <c r="N80" s="51" t="s">
        <v>396</v>
      </c>
      <c r="O80" s="49" t="b">
        <v>1</v>
      </c>
      <c r="P80" s="49">
        <v>8</v>
      </c>
      <c r="Q80" s="49" t="b">
        <v>1</v>
      </c>
    </row>
    <row r="81" spans="1:17" ht="16.899999999999999" customHeight="1" x14ac:dyDescent="0.2">
      <c r="A81" s="49">
        <v>80</v>
      </c>
      <c r="B81" s="50">
        <v>41638</v>
      </c>
      <c r="C81" s="49">
        <v>24</v>
      </c>
      <c r="D81" s="51" t="s">
        <v>703</v>
      </c>
      <c r="F81" s="49">
        <v>3106</v>
      </c>
      <c r="N81" s="51" t="s">
        <v>396</v>
      </c>
      <c r="O81" s="49" t="b">
        <v>1</v>
      </c>
      <c r="P81" s="49">
        <v>3</v>
      </c>
      <c r="Q81" s="49" t="b">
        <v>1</v>
      </c>
    </row>
    <row r="82" spans="1:17" ht="16.899999999999999" customHeight="1" x14ac:dyDescent="0.2">
      <c r="A82" s="49">
        <v>81</v>
      </c>
      <c r="B82" s="50">
        <v>41634</v>
      </c>
      <c r="C82" s="49">
        <v>52</v>
      </c>
      <c r="D82" s="51" t="s">
        <v>510</v>
      </c>
      <c r="N82" s="51" t="s">
        <v>396</v>
      </c>
      <c r="O82" s="49" t="b">
        <v>1</v>
      </c>
      <c r="P82" s="49">
        <v>10</v>
      </c>
      <c r="Q82" s="49" t="b">
        <v>0</v>
      </c>
    </row>
    <row r="83" spans="1:17" ht="16.899999999999999" customHeight="1" x14ac:dyDescent="0.2">
      <c r="A83" s="49">
        <v>82</v>
      </c>
      <c r="B83" s="50">
        <v>41636</v>
      </c>
      <c r="C83" s="49">
        <v>24</v>
      </c>
      <c r="D83" s="51" t="s">
        <v>703</v>
      </c>
      <c r="F83" s="49">
        <v>3106</v>
      </c>
      <c r="N83" s="51" t="s">
        <v>396</v>
      </c>
      <c r="O83" s="49" t="b">
        <v>0</v>
      </c>
      <c r="Q83" s="49" t="b">
        <v>0</v>
      </c>
    </row>
    <row r="84" spans="1:17" ht="16.899999999999999" customHeight="1" x14ac:dyDescent="0.2">
      <c r="A84" s="49">
        <v>83</v>
      </c>
      <c r="B84" s="50">
        <v>41625</v>
      </c>
      <c r="C84" s="49">
        <v>6</v>
      </c>
      <c r="D84" s="51" t="s">
        <v>446</v>
      </c>
      <c r="E84" s="49">
        <v>2847</v>
      </c>
      <c r="F84" s="49">
        <v>10102</v>
      </c>
      <c r="G84" s="49">
        <v>934</v>
      </c>
      <c r="H84" s="49">
        <v>1040</v>
      </c>
      <c r="I84" s="49">
        <v>708</v>
      </c>
      <c r="J84" s="49">
        <v>7190</v>
      </c>
      <c r="K84" s="49">
        <v>230</v>
      </c>
      <c r="N84" s="51" t="s">
        <v>396</v>
      </c>
      <c r="O84" s="49" t="b">
        <v>1</v>
      </c>
      <c r="P84" s="49">
        <v>2</v>
      </c>
      <c r="Q84" s="49" t="b">
        <v>1</v>
      </c>
    </row>
    <row r="85" spans="1:17" ht="16.899999999999999" customHeight="1" x14ac:dyDescent="0.2">
      <c r="A85" s="49">
        <v>84</v>
      </c>
      <c r="B85" s="50">
        <v>41627</v>
      </c>
      <c r="C85" s="49">
        <v>39</v>
      </c>
      <c r="D85" s="51" t="s">
        <v>475</v>
      </c>
      <c r="F85" s="49">
        <v>3764</v>
      </c>
      <c r="N85" s="51" t="s">
        <v>396</v>
      </c>
      <c r="O85" s="49" t="b">
        <v>1</v>
      </c>
      <c r="P85" s="49">
        <v>3</v>
      </c>
      <c r="Q85" s="49" t="b">
        <v>1</v>
      </c>
    </row>
    <row r="86" spans="1:17" ht="16.899999999999999" customHeight="1" x14ac:dyDescent="0.2">
      <c r="A86" s="49">
        <v>85</v>
      </c>
      <c r="B86" s="50">
        <v>41626</v>
      </c>
      <c r="C86" s="49">
        <v>52</v>
      </c>
      <c r="D86" s="51" t="s">
        <v>436</v>
      </c>
      <c r="F86" s="49">
        <v>23000</v>
      </c>
      <c r="N86" s="51" t="s">
        <v>396</v>
      </c>
      <c r="O86" s="49" t="b">
        <v>1</v>
      </c>
      <c r="P86" s="49">
        <v>10</v>
      </c>
      <c r="Q86" s="49" t="b">
        <v>0</v>
      </c>
    </row>
    <row r="87" spans="1:17" ht="16.899999999999999" customHeight="1" x14ac:dyDescent="0.2">
      <c r="A87" s="49">
        <v>86</v>
      </c>
      <c r="C87" s="49">
        <v>27</v>
      </c>
      <c r="D87" s="51" t="s">
        <v>396</v>
      </c>
      <c r="N87" s="51" t="s">
        <v>396</v>
      </c>
      <c r="O87" s="49" t="b">
        <v>0</v>
      </c>
      <c r="Q87" s="49" t="b">
        <v>0</v>
      </c>
    </row>
    <row r="88" spans="1:17" ht="16.899999999999999" customHeight="1" x14ac:dyDescent="0.2">
      <c r="A88" s="49">
        <v>87</v>
      </c>
      <c r="B88" s="50">
        <v>41638</v>
      </c>
      <c r="C88" s="49">
        <v>39</v>
      </c>
      <c r="D88" s="51" t="s">
        <v>475</v>
      </c>
      <c r="F88" s="49">
        <v>5000</v>
      </c>
      <c r="N88" s="51" t="s">
        <v>396</v>
      </c>
      <c r="O88" s="49" t="b">
        <v>1</v>
      </c>
      <c r="P88" s="49">
        <v>3</v>
      </c>
      <c r="Q88" s="49" t="b">
        <v>1</v>
      </c>
    </row>
    <row r="89" spans="1:17" ht="16.899999999999999" customHeight="1" x14ac:dyDescent="0.2">
      <c r="A89" s="49">
        <v>88</v>
      </c>
      <c r="B89" s="50">
        <v>41638</v>
      </c>
      <c r="C89" s="49">
        <v>10</v>
      </c>
      <c r="D89" s="51" t="s">
        <v>480</v>
      </c>
      <c r="F89" s="49">
        <v>1400</v>
      </c>
      <c r="N89" s="51" t="s">
        <v>396</v>
      </c>
      <c r="O89" s="49" t="b">
        <v>0</v>
      </c>
      <c r="Q89" s="49" t="b">
        <v>0</v>
      </c>
    </row>
    <row r="90" spans="1:17" ht="16.899999999999999" customHeight="1" x14ac:dyDescent="0.2">
      <c r="A90" s="49">
        <v>89</v>
      </c>
      <c r="B90" s="50">
        <v>41657</v>
      </c>
      <c r="C90" s="49">
        <v>39</v>
      </c>
      <c r="D90" s="51" t="s">
        <v>475</v>
      </c>
      <c r="F90" s="49">
        <v>3764</v>
      </c>
      <c r="N90" s="51" t="s">
        <v>396</v>
      </c>
      <c r="O90" s="49" t="b">
        <v>1</v>
      </c>
      <c r="P90" s="49">
        <v>3</v>
      </c>
      <c r="Q90" s="49" t="b">
        <v>1</v>
      </c>
    </row>
    <row r="91" spans="1:17" ht="16.899999999999999" customHeight="1" x14ac:dyDescent="0.2">
      <c r="A91" s="49">
        <v>91</v>
      </c>
      <c r="B91" s="50">
        <v>41631</v>
      </c>
      <c r="C91" s="49">
        <v>28</v>
      </c>
      <c r="D91" s="51" t="s">
        <v>499</v>
      </c>
      <c r="F91" s="49">
        <v>13000</v>
      </c>
      <c r="N91" s="51" t="s">
        <v>396</v>
      </c>
      <c r="O91" s="49" t="b">
        <v>0</v>
      </c>
      <c r="Q91" s="49" t="b">
        <v>0</v>
      </c>
    </row>
    <row r="92" spans="1:17" ht="16.899999999999999" customHeight="1" x14ac:dyDescent="0.2">
      <c r="A92" s="49">
        <v>92</v>
      </c>
      <c r="B92" s="50">
        <v>41624</v>
      </c>
      <c r="C92" s="49">
        <v>32</v>
      </c>
      <c r="D92" s="51" t="s">
        <v>416</v>
      </c>
      <c r="F92" s="49">
        <v>20000</v>
      </c>
      <c r="N92" s="51" t="s">
        <v>396</v>
      </c>
      <c r="O92" s="49" t="b">
        <v>0</v>
      </c>
      <c r="Q92" s="49" t="b">
        <v>0</v>
      </c>
    </row>
    <row r="93" spans="1:17" ht="16.899999999999999" customHeight="1" x14ac:dyDescent="0.2">
      <c r="A93" s="49">
        <v>93</v>
      </c>
      <c r="B93" s="50">
        <v>41631</v>
      </c>
      <c r="C93" s="49">
        <v>47</v>
      </c>
      <c r="D93" s="51" t="s">
        <v>521</v>
      </c>
      <c r="E93" s="49">
        <v>3000</v>
      </c>
      <c r="F93" s="49">
        <v>12000</v>
      </c>
      <c r="N93" s="51" t="s">
        <v>396</v>
      </c>
      <c r="O93" s="49" t="b">
        <v>1</v>
      </c>
      <c r="P93" s="49">
        <v>16</v>
      </c>
      <c r="Q93" s="49" t="b">
        <v>1</v>
      </c>
    </row>
    <row r="94" spans="1:17" ht="16.899999999999999" customHeight="1" x14ac:dyDescent="0.2">
      <c r="A94" s="49">
        <v>94</v>
      </c>
      <c r="B94" s="50">
        <v>41632</v>
      </c>
      <c r="C94" s="49">
        <v>32</v>
      </c>
      <c r="D94" s="51" t="s">
        <v>416</v>
      </c>
      <c r="F94" s="49">
        <v>32237</v>
      </c>
      <c r="N94" s="51" t="s">
        <v>396</v>
      </c>
      <c r="O94" s="49" t="b">
        <v>0</v>
      </c>
      <c r="Q94" s="49" t="b">
        <v>0</v>
      </c>
    </row>
    <row r="95" spans="1:17" ht="16.899999999999999" customHeight="1" x14ac:dyDescent="0.2">
      <c r="A95" s="49">
        <v>95</v>
      </c>
      <c r="B95" s="50">
        <v>41627</v>
      </c>
      <c r="C95" s="49">
        <v>11</v>
      </c>
      <c r="D95" s="51" t="s">
        <v>487</v>
      </c>
      <c r="F95" s="49">
        <v>17374</v>
      </c>
      <c r="N95" s="51" t="s">
        <v>396</v>
      </c>
      <c r="O95" s="49" t="b">
        <v>1</v>
      </c>
      <c r="Q95" s="49" t="b">
        <v>1</v>
      </c>
    </row>
    <row r="96" spans="1:17" ht="16.899999999999999" customHeight="1" x14ac:dyDescent="0.2">
      <c r="A96" s="49">
        <v>96</v>
      </c>
      <c r="B96" s="50">
        <v>41635</v>
      </c>
      <c r="C96" s="49">
        <v>56</v>
      </c>
      <c r="D96" s="51" t="s">
        <v>559</v>
      </c>
      <c r="F96" s="49">
        <v>3060</v>
      </c>
      <c r="I96" s="49">
        <v>1854</v>
      </c>
      <c r="J96" s="49">
        <v>1206</v>
      </c>
      <c r="N96" s="51" t="s">
        <v>396</v>
      </c>
      <c r="O96" s="49" t="b">
        <v>1</v>
      </c>
      <c r="P96" s="49">
        <v>7</v>
      </c>
      <c r="Q96" s="49" t="b">
        <v>1</v>
      </c>
    </row>
    <row r="97" spans="1:17" ht="16.899999999999999" customHeight="1" x14ac:dyDescent="0.2">
      <c r="A97" s="49">
        <v>97</v>
      </c>
      <c r="B97" s="50">
        <v>41626</v>
      </c>
      <c r="C97" s="49">
        <v>28</v>
      </c>
      <c r="D97" s="51" t="s">
        <v>436</v>
      </c>
      <c r="F97" s="49">
        <v>23000</v>
      </c>
      <c r="N97" s="51" t="s">
        <v>396</v>
      </c>
      <c r="O97" s="49" t="b">
        <v>1</v>
      </c>
      <c r="P97" s="49">
        <v>13</v>
      </c>
      <c r="Q97" s="49" t="b">
        <v>0</v>
      </c>
    </row>
    <row r="98" spans="1:17" ht="16.899999999999999" customHeight="1" x14ac:dyDescent="0.2">
      <c r="A98" s="49">
        <v>98</v>
      </c>
      <c r="B98" s="50">
        <v>41636</v>
      </c>
      <c r="C98" s="49">
        <v>26</v>
      </c>
      <c r="D98" s="51" t="s">
        <v>446</v>
      </c>
      <c r="F98" s="49">
        <v>1888</v>
      </c>
      <c r="N98" s="51" t="s">
        <v>396</v>
      </c>
      <c r="O98" s="49" t="b">
        <v>1</v>
      </c>
      <c r="P98" s="49">
        <v>2</v>
      </c>
      <c r="Q98" s="49" t="b">
        <v>1</v>
      </c>
    </row>
    <row r="99" spans="1:17" ht="16.899999999999999" customHeight="1" x14ac:dyDescent="0.2">
      <c r="A99" s="49">
        <v>99</v>
      </c>
      <c r="B99" s="50">
        <v>41626</v>
      </c>
      <c r="C99" s="49">
        <v>47</v>
      </c>
      <c r="D99" s="51" t="s">
        <v>521</v>
      </c>
      <c r="E99" s="49">
        <v>3000</v>
      </c>
      <c r="F99" s="49">
        <v>12000</v>
      </c>
      <c r="N99" s="51" t="s">
        <v>396</v>
      </c>
      <c r="O99" s="49" t="b">
        <v>1</v>
      </c>
      <c r="P99" s="49">
        <v>16</v>
      </c>
      <c r="Q99" s="49" t="b">
        <v>1</v>
      </c>
    </row>
    <row r="100" spans="1:17" ht="16.899999999999999" customHeight="1" x14ac:dyDescent="0.2">
      <c r="A100" s="49">
        <v>100</v>
      </c>
      <c r="B100" s="50">
        <v>41663</v>
      </c>
      <c r="C100" s="49">
        <v>6</v>
      </c>
      <c r="D100" s="51" t="s">
        <v>446</v>
      </c>
      <c r="F100" s="49">
        <v>16205</v>
      </c>
      <c r="G100" s="49">
        <v>4482</v>
      </c>
      <c r="H100" s="49">
        <v>5782</v>
      </c>
      <c r="I100" s="49">
        <v>5942</v>
      </c>
      <c r="N100" s="51" t="s">
        <v>396</v>
      </c>
      <c r="O100" s="49" t="b">
        <v>1</v>
      </c>
      <c r="P100" s="49">
        <v>5</v>
      </c>
      <c r="Q100" s="49" t="b">
        <v>1</v>
      </c>
    </row>
    <row r="101" spans="1:17" ht="16.899999999999999" customHeight="1" x14ac:dyDescent="0.2">
      <c r="A101" s="49">
        <v>101</v>
      </c>
      <c r="B101" s="50">
        <v>41625</v>
      </c>
      <c r="C101" s="49">
        <v>47</v>
      </c>
      <c r="D101" s="51" t="s">
        <v>521</v>
      </c>
      <c r="E101" s="49">
        <v>3000</v>
      </c>
      <c r="F101" s="49">
        <v>12000</v>
      </c>
      <c r="N101" s="51" t="s">
        <v>396</v>
      </c>
      <c r="O101" s="49" t="b">
        <v>1</v>
      </c>
      <c r="P101" s="49">
        <v>16</v>
      </c>
      <c r="Q101" s="49" t="b">
        <v>1</v>
      </c>
    </row>
    <row r="102" spans="1:17" ht="16.899999999999999" customHeight="1" x14ac:dyDescent="0.2">
      <c r="A102" s="49">
        <v>102</v>
      </c>
      <c r="B102" s="50">
        <v>41627</v>
      </c>
      <c r="C102" s="49">
        <v>5</v>
      </c>
      <c r="D102" s="51" t="s">
        <v>436</v>
      </c>
      <c r="F102" s="49">
        <v>5980</v>
      </c>
      <c r="N102" s="51" t="s">
        <v>396</v>
      </c>
      <c r="O102" s="49" t="b">
        <v>0</v>
      </c>
      <c r="Q102" s="49" t="b">
        <v>0</v>
      </c>
    </row>
    <row r="103" spans="1:17" ht="16.899999999999999" customHeight="1" x14ac:dyDescent="0.2">
      <c r="A103" s="49">
        <v>103</v>
      </c>
      <c r="B103" s="50">
        <v>41639</v>
      </c>
      <c r="C103" s="49">
        <v>54</v>
      </c>
      <c r="D103" s="51" t="s">
        <v>487</v>
      </c>
      <c r="F103" s="49">
        <v>462</v>
      </c>
      <c r="N103" s="51" t="s">
        <v>396</v>
      </c>
      <c r="O103" s="49" t="b">
        <v>0</v>
      </c>
      <c r="Q103" s="49" t="b">
        <v>0</v>
      </c>
    </row>
    <row r="104" spans="1:17" ht="16.899999999999999" customHeight="1" x14ac:dyDescent="0.2">
      <c r="A104" s="49">
        <v>104</v>
      </c>
      <c r="B104" s="50">
        <v>41625</v>
      </c>
      <c r="C104" s="49">
        <v>47</v>
      </c>
      <c r="D104" s="51" t="s">
        <v>790</v>
      </c>
      <c r="E104" s="49">
        <v>3000</v>
      </c>
      <c r="F104" s="49">
        <v>12000</v>
      </c>
      <c r="N104" s="51" t="s">
        <v>396</v>
      </c>
      <c r="O104" s="49" t="b">
        <v>0</v>
      </c>
      <c r="Q104" s="49" t="b">
        <v>0</v>
      </c>
    </row>
    <row r="105" spans="1:17" ht="16.899999999999999" customHeight="1" x14ac:dyDescent="0.2">
      <c r="A105" s="49">
        <v>105</v>
      </c>
      <c r="B105" s="50">
        <v>41627</v>
      </c>
      <c r="C105" s="49">
        <v>56</v>
      </c>
      <c r="D105" s="51" t="s">
        <v>527</v>
      </c>
      <c r="F105" s="49">
        <v>3060</v>
      </c>
      <c r="N105" s="51" t="s">
        <v>396</v>
      </c>
      <c r="O105" s="49" t="b">
        <v>0</v>
      </c>
      <c r="Q105" s="49" t="b">
        <v>0</v>
      </c>
    </row>
    <row r="106" spans="1:17" ht="16.899999999999999" customHeight="1" x14ac:dyDescent="0.2">
      <c r="A106" s="49">
        <v>106</v>
      </c>
      <c r="B106" s="50">
        <v>41638</v>
      </c>
      <c r="C106" s="49">
        <v>54</v>
      </c>
      <c r="D106" s="51" t="s">
        <v>487</v>
      </c>
      <c r="F106" s="49">
        <v>347</v>
      </c>
      <c r="N106" s="51" t="s">
        <v>396</v>
      </c>
      <c r="O106" s="49" t="b">
        <v>0</v>
      </c>
      <c r="Q106" s="49" t="b">
        <v>0</v>
      </c>
    </row>
    <row r="107" spans="1:17" ht="16.899999999999999" customHeight="1" x14ac:dyDescent="0.2">
      <c r="A107" s="49">
        <v>107</v>
      </c>
      <c r="B107" s="50">
        <v>41631</v>
      </c>
      <c r="C107" s="49">
        <v>56</v>
      </c>
      <c r="D107" s="51" t="s">
        <v>527</v>
      </c>
      <c r="F107" s="49">
        <v>3060</v>
      </c>
      <c r="N107" s="51" t="s">
        <v>396</v>
      </c>
      <c r="O107" s="49" t="b">
        <v>0</v>
      </c>
      <c r="Q107" s="49" t="b">
        <v>0</v>
      </c>
    </row>
    <row r="108" spans="1:17" ht="16.899999999999999" customHeight="1" x14ac:dyDescent="0.2">
      <c r="A108" s="49">
        <v>108</v>
      </c>
      <c r="B108" s="50">
        <v>41626</v>
      </c>
      <c r="C108" s="49">
        <v>56</v>
      </c>
      <c r="D108" s="51" t="s">
        <v>527</v>
      </c>
      <c r="F108" s="49">
        <v>3060</v>
      </c>
      <c r="N108" s="51" t="s">
        <v>396</v>
      </c>
      <c r="O108" s="49" t="b">
        <v>0</v>
      </c>
      <c r="Q108" s="49" t="b">
        <v>0</v>
      </c>
    </row>
    <row r="109" spans="1:17" ht="16.899999999999999" customHeight="1" x14ac:dyDescent="0.2">
      <c r="A109" s="49">
        <v>109</v>
      </c>
      <c r="B109" s="50">
        <v>41625</v>
      </c>
      <c r="C109" s="49">
        <v>56</v>
      </c>
      <c r="D109" s="51" t="s">
        <v>527</v>
      </c>
      <c r="F109" s="49">
        <v>3060</v>
      </c>
      <c r="G109" s="49">
        <v>463</v>
      </c>
      <c r="H109" s="49">
        <v>169</v>
      </c>
      <c r="I109" s="49">
        <v>170</v>
      </c>
      <c r="N109" s="51" t="s">
        <v>396</v>
      </c>
      <c r="O109" s="49" t="b">
        <v>0</v>
      </c>
      <c r="Q109" s="49" t="b">
        <v>0</v>
      </c>
    </row>
    <row r="110" spans="1:17" ht="16.899999999999999" customHeight="1" x14ac:dyDescent="0.2">
      <c r="A110" s="49">
        <v>110</v>
      </c>
      <c r="B110" s="50">
        <v>41627</v>
      </c>
      <c r="C110" s="49">
        <v>60</v>
      </c>
      <c r="D110" s="51" t="s">
        <v>436</v>
      </c>
      <c r="F110" s="49">
        <v>3100</v>
      </c>
      <c r="N110" s="51" t="s">
        <v>396</v>
      </c>
      <c r="O110" s="49" t="b">
        <v>0</v>
      </c>
      <c r="Q110" s="49" t="b">
        <v>0</v>
      </c>
    </row>
    <row r="111" spans="1:17" ht="16.899999999999999" customHeight="1" x14ac:dyDescent="0.2">
      <c r="A111" s="49">
        <v>111</v>
      </c>
      <c r="B111" s="50">
        <v>41625</v>
      </c>
      <c r="C111" s="49">
        <v>28</v>
      </c>
      <c r="D111" s="51" t="s">
        <v>436</v>
      </c>
      <c r="F111" s="49">
        <v>2570</v>
      </c>
      <c r="N111" s="51" t="s">
        <v>396</v>
      </c>
      <c r="O111" s="49" t="b">
        <v>0</v>
      </c>
      <c r="Q111" s="49" t="b">
        <v>0</v>
      </c>
    </row>
    <row r="112" spans="1:17" ht="16.899999999999999" customHeight="1" x14ac:dyDescent="0.2">
      <c r="A112" s="49">
        <v>112</v>
      </c>
      <c r="B112" s="50">
        <v>41626</v>
      </c>
      <c r="C112" s="49">
        <v>1</v>
      </c>
      <c r="D112" s="51" t="s">
        <v>480</v>
      </c>
      <c r="F112" s="49">
        <v>12500</v>
      </c>
      <c r="N112" s="51" t="s">
        <v>396</v>
      </c>
      <c r="O112" s="49" t="b">
        <v>0</v>
      </c>
      <c r="Q112" s="49" t="b">
        <v>0</v>
      </c>
    </row>
    <row r="113" spans="1:17" ht="16.899999999999999" customHeight="1" x14ac:dyDescent="0.2">
      <c r="A113" s="49">
        <v>113</v>
      </c>
      <c r="B113" s="50">
        <v>41635</v>
      </c>
      <c r="C113" s="49">
        <v>61</v>
      </c>
      <c r="D113" s="51" t="s">
        <v>487</v>
      </c>
      <c r="F113" s="49">
        <v>695</v>
      </c>
      <c r="N113" s="51" t="s">
        <v>396</v>
      </c>
      <c r="O113" s="49" t="b">
        <v>0</v>
      </c>
      <c r="Q113" s="49" t="b">
        <v>0</v>
      </c>
    </row>
    <row r="114" spans="1:17" ht="16.899999999999999" customHeight="1" x14ac:dyDescent="0.2">
      <c r="A114" s="49">
        <v>114</v>
      </c>
      <c r="B114" s="50">
        <v>41638</v>
      </c>
      <c r="C114" s="49">
        <v>13</v>
      </c>
      <c r="D114" s="51" t="s">
        <v>499</v>
      </c>
      <c r="E114" s="49">
        <v>398</v>
      </c>
      <c r="F114" s="49">
        <v>999</v>
      </c>
      <c r="K114" s="49">
        <v>999</v>
      </c>
      <c r="N114" s="51" t="s">
        <v>396</v>
      </c>
      <c r="O114" s="49" t="b">
        <v>0</v>
      </c>
      <c r="Q114" s="49" t="b">
        <v>0</v>
      </c>
    </row>
    <row r="115" spans="1:17" ht="16.899999999999999" customHeight="1" x14ac:dyDescent="0.2">
      <c r="A115" s="49">
        <v>115</v>
      </c>
      <c r="C115" s="49">
        <v>35</v>
      </c>
      <c r="D115" s="51" t="s">
        <v>396</v>
      </c>
      <c r="N115" s="51" t="s">
        <v>396</v>
      </c>
      <c r="O115" s="49" t="b">
        <v>0</v>
      </c>
      <c r="Q115" s="49" t="b">
        <v>0</v>
      </c>
    </row>
    <row r="116" spans="1:17" ht="16.899999999999999" customHeight="1" x14ac:dyDescent="0.2">
      <c r="A116" s="49">
        <v>116</v>
      </c>
      <c r="B116" s="50">
        <v>41625</v>
      </c>
      <c r="C116" s="49">
        <v>1</v>
      </c>
      <c r="D116" s="51" t="s">
        <v>480</v>
      </c>
      <c r="F116" s="49">
        <v>12500</v>
      </c>
      <c r="N116" s="51" t="s">
        <v>396</v>
      </c>
      <c r="O116" s="49" t="b">
        <v>0</v>
      </c>
      <c r="Q116" s="49" t="b">
        <v>0</v>
      </c>
    </row>
    <row r="117" spans="1:17" ht="16.899999999999999" customHeight="1" x14ac:dyDescent="0.2">
      <c r="A117" s="49">
        <v>117</v>
      </c>
      <c r="B117" s="50">
        <v>41627</v>
      </c>
      <c r="C117" s="49">
        <v>1</v>
      </c>
      <c r="D117" s="51" t="s">
        <v>480</v>
      </c>
      <c r="F117" s="49">
        <v>12500</v>
      </c>
      <c r="N117" s="51" t="s">
        <v>396</v>
      </c>
      <c r="O117" s="49" t="b">
        <v>0</v>
      </c>
      <c r="Q117" s="49" t="b">
        <v>0</v>
      </c>
    </row>
    <row r="118" spans="1:17" ht="16.899999999999999" customHeight="1" x14ac:dyDescent="0.2">
      <c r="A118" s="49">
        <v>118</v>
      </c>
      <c r="B118" s="50">
        <v>41632</v>
      </c>
      <c r="C118" s="49">
        <v>58</v>
      </c>
      <c r="D118" s="51" t="s">
        <v>416</v>
      </c>
      <c r="F118" s="49">
        <v>3500</v>
      </c>
      <c r="N118" s="51" t="s">
        <v>396</v>
      </c>
      <c r="O118" s="49" t="b">
        <v>0</v>
      </c>
      <c r="Q118" s="49" t="b">
        <v>0</v>
      </c>
    </row>
    <row r="119" spans="1:17" ht="16.899999999999999" customHeight="1" x14ac:dyDescent="0.2">
      <c r="A119" s="49">
        <v>119</v>
      </c>
      <c r="B119" s="50">
        <v>41624</v>
      </c>
      <c r="C119" s="49">
        <v>31</v>
      </c>
      <c r="D119" s="51" t="s">
        <v>499</v>
      </c>
      <c r="F119" s="49">
        <v>1900</v>
      </c>
      <c r="N119" s="51" t="s">
        <v>396</v>
      </c>
      <c r="O119" s="49" t="b">
        <v>0</v>
      </c>
      <c r="Q119" s="49" t="b">
        <v>0</v>
      </c>
    </row>
    <row r="120" spans="1:17" ht="16.899999999999999" customHeight="1" x14ac:dyDescent="0.2">
      <c r="A120" s="49">
        <v>120</v>
      </c>
      <c r="B120" s="50">
        <v>41641</v>
      </c>
      <c r="C120" s="49">
        <v>10</v>
      </c>
      <c r="D120" s="51" t="s">
        <v>480</v>
      </c>
      <c r="F120" s="49">
        <v>1400</v>
      </c>
      <c r="N120" s="51" t="s">
        <v>396</v>
      </c>
      <c r="O120" s="49" t="b">
        <v>0</v>
      </c>
      <c r="Q120" s="49" t="b">
        <v>0</v>
      </c>
    </row>
    <row r="121" spans="1:17" ht="16.899999999999999" customHeight="1" x14ac:dyDescent="0.2">
      <c r="A121" s="49">
        <v>121</v>
      </c>
      <c r="B121" s="50">
        <v>41638</v>
      </c>
      <c r="C121" s="49">
        <v>28</v>
      </c>
      <c r="D121" s="51" t="s">
        <v>436</v>
      </c>
      <c r="F121" s="49">
        <v>5290</v>
      </c>
      <c r="N121" s="51" t="s">
        <v>396</v>
      </c>
      <c r="O121" s="49" t="b">
        <v>0</v>
      </c>
      <c r="Q121" s="49" t="b">
        <v>0</v>
      </c>
    </row>
    <row r="122" spans="1:17" ht="16.899999999999999" customHeight="1" x14ac:dyDescent="0.2">
      <c r="A122" s="49">
        <v>122</v>
      </c>
      <c r="B122" s="50">
        <v>41631</v>
      </c>
      <c r="C122" s="49">
        <v>31</v>
      </c>
      <c r="D122" s="51" t="s">
        <v>499</v>
      </c>
      <c r="F122" s="49">
        <v>1900</v>
      </c>
      <c r="N122" s="51" t="s">
        <v>396</v>
      </c>
      <c r="O122" s="49" t="b">
        <v>0</v>
      </c>
      <c r="Q122" s="49" t="b">
        <v>0</v>
      </c>
    </row>
    <row r="123" spans="1:17" ht="16.899999999999999" customHeight="1" x14ac:dyDescent="0.2">
      <c r="A123" s="49">
        <v>123</v>
      </c>
      <c r="C123" s="49">
        <v>32</v>
      </c>
      <c r="D123" s="51" t="s">
        <v>396</v>
      </c>
      <c r="N123" s="51" t="s">
        <v>396</v>
      </c>
      <c r="O123" s="49" t="b">
        <v>0</v>
      </c>
      <c r="Q123" s="49" t="b">
        <v>0</v>
      </c>
    </row>
    <row r="124" spans="1:17" ht="16.899999999999999" customHeight="1" x14ac:dyDescent="0.2">
      <c r="A124" s="49">
        <v>124</v>
      </c>
      <c r="B124" s="50">
        <v>41634</v>
      </c>
      <c r="C124" s="49">
        <v>53</v>
      </c>
      <c r="D124" s="51" t="s">
        <v>499</v>
      </c>
      <c r="F124" s="49">
        <v>1900</v>
      </c>
      <c r="N124" s="51" t="s">
        <v>396</v>
      </c>
      <c r="O124" s="49" t="b">
        <v>0</v>
      </c>
      <c r="Q124" s="49" t="b">
        <v>0</v>
      </c>
    </row>
    <row r="125" spans="1:17" ht="16.899999999999999" customHeight="1" x14ac:dyDescent="0.2">
      <c r="A125" s="49">
        <v>125</v>
      </c>
      <c r="B125" s="50">
        <v>41637</v>
      </c>
      <c r="C125" s="49">
        <v>53</v>
      </c>
      <c r="D125" s="51" t="s">
        <v>499</v>
      </c>
      <c r="F125" s="49">
        <v>1369</v>
      </c>
      <c r="N125" s="51" t="s">
        <v>396</v>
      </c>
      <c r="O125" s="49" t="b">
        <v>0</v>
      </c>
      <c r="Q125" s="49" t="b">
        <v>0</v>
      </c>
    </row>
    <row r="126" spans="1:17" ht="16.899999999999999" customHeight="1" x14ac:dyDescent="0.2">
      <c r="A126" s="49">
        <v>126</v>
      </c>
      <c r="B126" s="50">
        <v>41636</v>
      </c>
      <c r="C126" s="49">
        <v>10</v>
      </c>
      <c r="D126" s="51" t="s">
        <v>480</v>
      </c>
      <c r="F126" s="49">
        <v>1400</v>
      </c>
      <c r="N126" s="51" t="s">
        <v>396</v>
      </c>
      <c r="O126" s="49" t="b">
        <v>0</v>
      </c>
      <c r="Q126" s="49" t="b">
        <v>0</v>
      </c>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enableFormatConditionsCalculation="0"/>
  <dimension ref="A1:BH146"/>
  <sheetViews>
    <sheetView topLeftCell="A2" workbookViewId="0">
      <pane ySplit="1" topLeftCell="A3" activePane="bottomLeft" state="frozen"/>
      <selection activeCell="A2" sqref="A2"/>
      <selection pane="bottomLeft" activeCell="A3" sqref="A3:E39"/>
    </sheetView>
  </sheetViews>
  <sheetFormatPr defaultColWidth="16.140625" defaultRowHeight="15" x14ac:dyDescent="0.25"/>
  <cols>
    <col min="1" max="1" width="16.140625" style="215"/>
    <col min="2" max="2" width="16.140625" style="157"/>
    <col min="3" max="3" width="16.140625" style="127"/>
    <col min="4" max="6" width="16.140625" style="140"/>
    <col min="7" max="8" width="16.140625" style="149"/>
    <col min="9" max="9" width="16.140625" style="150"/>
    <col min="10" max="10" width="16.140625" style="140"/>
    <col min="11" max="11" width="16.140625" style="152"/>
    <col min="12" max="20" width="16.140625" style="140"/>
    <col min="21" max="16384" width="16.140625" style="141"/>
  </cols>
  <sheetData>
    <row r="1" spans="1:21" ht="15.75" hidden="1" customHeight="1" x14ac:dyDescent="0.3">
      <c r="A1" s="473" t="s">
        <v>175</v>
      </c>
      <c r="B1" s="473"/>
      <c r="C1" s="479"/>
      <c r="D1" s="479"/>
      <c r="E1" s="479"/>
      <c r="F1" s="479"/>
      <c r="G1" s="479"/>
      <c r="H1" s="479"/>
      <c r="I1" s="474" t="s">
        <v>832</v>
      </c>
      <c r="J1" s="474"/>
      <c r="K1" s="474"/>
      <c r="L1" s="474"/>
      <c r="M1" s="475"/>
      <c r="N1" s="476" t="s">
        <v>836</v>
      </c>
      <c r="O1" s="477"/>
      <c r="P1" s="477"/>
      <c r="Q1" s="477"/>
      <c r="R1" s="477"/>
      <c r="S1" s="478"/>
      <c r="T1" s="140" t="s">
        <v>841</v>
      </c>
    </row>
    <row r="2" spans="1:21" ht="43.9" thickBot="1" x14ac:dyDescent="0.35">
      <c r="A2" s="220" t="s">
        <v>0</v>
      </c>
      <c r="B2" s="158" t="s">
        <v>826</v>
      </c>
      <c r="C2" s="242" t="s">
        <v>1132</v>
      </c>
      <c r="D2" s="243" t="s">
        <v>1133</v>
      </c>
      <c r="E2" s="243" t="s">
        <v>1134</v>
      </c>
      <c r="F2" s="183" t="s">
        <v>890</v>
      </c>
      <c r="G2" s="183" t="s">
        <v>891</v>
      </c>
      <c r="H2" s="184" t="s">
        <v>842</v>
      </c>
      <c r="I2" s="185" t="s">
        <v>833</v>
      </c>
      <c r="J2" s="186" t="s">
        <v>834</v>
      </c>
      <c r="K2" s="185" t="s">
        <v>1013</v>
      </c>
      <c r="L2" s="184" t="s">
        <v>835</v>
      </c>
      <c r="M2" s="209" t="s">
        <v>225</v>
      </c>
      <c r="N2" s="187" t="s">
        <v>837</v>
      </c>
      <c r="O2" s="187" t="s">
        <v>838</v>
      </c>
      <c r="P2" s="187" t="s">
        <v>839</v>
      </c>
      <c r="Q2" s="187" t="s">
        <v>840</v>
      </c>
      <c r="R2" s="188" t="s">
        <v>337</v>
      </c>
      <c r="S2" s="227" t="s">
        <v>1043</v>
      </c>
      <c r="T2" s="141"/>
    </row>
    <row r="3" spans="1:21" ht="165.75" x14ac:dyDescent="0.3">
      <c r="A3" s="258" t="s">
        <v>117</v>
      </c>
      <c r="B3" s="252" t="s">
        <v>118</v>
      </c>
      <c r="C3" s="259" t="s">
        <v>1135</v>
      </c>
      <c r="D3" s="260" t="s">
        <v>1136</v>
      </c>
      <c r="E3" s="260">
        <v>72656651</v>
      </c>
      <c r="F3" s="244">
        <v>72656651</v>
      </c>
      <c r="G3" s="178" t="s">
        <v>860</v>
      </c>
      <c r="H3" s="179"/>
      <c r="I3" s="180" t="s">
        <v>853</v>
      </c>
      <c r="J3" s="177" t="s">
        <v>1014</v>
      </c>
      <c r="K3" s="181">
        <v>72723778</v>
      </c>
      <c r="L3" s="177"/>
      <c r="M3" s="207"/>
      <c r="N3" s="210" t="s">
        <v>1018</v>
      </c>
      <c r="O3" s="177"/>
      <c r="P3" s="177"/>
      <c r="Q3" s="177"/>
      <c r="R3" s="177"/>
      <c r="S3" s="182"/>
      <c r="T3" s="152" t="s">
        <v>1044</v>
      </c>
      <c r="U3" s="141" t="s">
        <v>1064</v>
      </c>
    </row>
    <row r="4" spans="1:21" ht="131.25" x14ac:dyDescent="0.3">
      <c r="A4" s="261" t="s">
        <v>17</v>
      </c>
      <c r="B4" s="252" t="s">
        <v>18</v>
      </c>
      <c r="C4" s="259" t="s">
        <v>1137</v>
      </c>
      <c r="D4" s="262" t="s">
        <v>1138</v>
      </c>
      <c r="E4" s="262">
        <v>72652232</v>
      </c>
      <c r="F4" s="231">
        <v>72652232</v>
      </c>
      <c r="G4" s="148" t="s">
        <v>861</v>
      </c>
      <c r="H4" s="167" t="s">
        <v>133</v>
      </c>
      <c r="I4" s="171" t="s">
        <v>893</v>
      </c>
      <c r="J4" s="154" t="s">
        <v>894</v>
      </c>
      <c r="K4" s="152">
        <v>70163964</v>
      </c>
      <c r="M4" s="150"/>
      <c r="N4" s="211" t="s">
        <v>1054</v>
      </c>
      <c r="O4" s="140" t="s">
        <v>845</v>
      </c>
      <c r="P4" s="140" t="s">
        <v>844</v>
      </c>
      <c r="R4" s="140" t="s">
        <v>846</v>
      </c>
      <c r="S4" s="172"/>
      <c r="T4" s="152"/>
      <c r="U4" s="141" t="s">
        <v>1072</v>
      </c>
    </row>
    <row r="5" spans="1:21" ht="43.9" hidden="1" x14ac:dyDescent="0.35">
      <c r="A5" s="258" t="s">
        <v>56</v>
      </c>
      <c r="B5" s="253" t="s">
        <v>57</v>
      </c>
      <c r="C5" s="263" t="s">
        <v>852</v>
      </c>
      <c r="D5" s="264" t="s">
        <v>1139</v>
      </c>
      <c r="E5" s="264">
        <v>72506255</v>
      </c>
      <c r="F5" s="245">
        <v>72506255</v>
      </c>
      <c r="G5" s="148" t="s">
        <v>862</v>
      </c>
      <c r="H5" s="167" t="s">
        <v>863</v>
      </c>
      <c r="I5" s="171" t="s">
        <v>893</v>
      </c>
      <c r="J5" s="155" t="s">
        <v>895</v>
      </c>
      <c r="K5" s="152">
        <v>75055604</v>
      </c>
      <c r="M5" s="150"/>
      <c r="N5" s="211" t="s">
        <v>847</v>
      </c>
      <c r="O5" s="140" t="s">
        <v>592</v>
      </c>
      <c r="P5" s="140" t="s">
        <v>855</v>
      </c>
      <c r="Q5" s="140" t="s">
        <v>848</v>
      </c>
      <c r="R5" s="140" t="s">
        <v>849</v>
      </c>
      <c r="S5" s="172"/>
      <c r="T5" s="152" t="s">
        <v>858</v>
      </c>
    </row>
    <row r="6" spans="1:21" ht="72" hidden="1" x14ac:dyDescent="0.35">
      <c r="A6" s="258" t="s">
        <v>43</v>
      </c>
      <c r="B6" s="252" t="s">
        <v>1093</v>
      </c>
      <c r="C6" s="259" t="s">
        <v>852</v>
      </c>
      <c r="D6" s="264" t="s">
        <v>1139</v>
      </c>
      <c r="E6" s="264">
        <v>72506255</v>
      </c>
      <c r="F6" s="245">
        <v>72506255</v>
      </c>
      <c r="G6" s="148" t="s">
        <v>131</v>
      </c>
      <c r="H6" s="166" t="s">
        <v>864</v>
      </c>
      <c r="I6" s="171"/>
      <c r="J6" s="155"/>
      <c r="M6" s="150"/>
      <c r="N6" s="211"/>
      <c r="S6" s="172"/>
      <c r="T6" s="152"/>
    </row>
    <row r="7" spans="1:21" ht="54" hidden="1" x14ac:dyDescent="0.35">
      <c r="A7" s="258" t="s">
        <v>23</v>
      </c>
      <c r="B7" s="252" t="s">
        <v>1006</v>
      </c>
      <c r="C7" s="259" t="s">
        <v>1137</v>
      </c>
      <c r="D7" s="262" t="s">
        <v>1140</v>
      </c>
      <c r="E7" s="262">
        <v>72155174</v>
      </c>
      <c r="F7" s="231">
        <v>72155174</v>
      </c>
      <c r="G7" s="148" t="s">
        <v>862</v>
      </c>
      <c r="H7" s="167" t="s">
        <v>546</v>
      </c>
      <c r="I7" s="171" t="s">
        <v>893</v>
      </c>
      <c r="J7" s="154" t="s">
        <v>896</v>
      </c>
      <c r="K7" s="152">
        <v>75034382</v>
      </c>
      <c r="M7" s="150"/>
      <c r="N7" s="211"/>
      <c r="S7" s="172"/>
      <c r="T7" s="152" t="s">
        <v>850</v>
      </c>
    </row>
    <row r="8" spans="1:21" ht="54" hidden="1" x14ac:dyDescent="0.35">
      <c r="A8" s="258" t="s">
        <v>24</v>
      </c>
      <c r="B8" s="253" t="s">
        <v>801</v>
      </c>
      <c r="C8" s="263" t="s">
        <v>1137</v>
      </c>
      <c r="D8" s="262" t="s">
        <v>1141</v>
      </c>
      <c r="E8" s="262">
        <v>72034772</v>
      </c>
      <c r="F8" s="231">
        <v>72034772</v>
      </c>
      <c r="G8" s="148" t="s">
        <v>862</v>
      </c>
      <c r="H8" s="166" t="s">
        <v>866</v>
      </c>
      <c r="I8" s="171" t="s">
        <v>893</v>
      </c>
      <c r="J8" s="155" t="s">
        <v>897</v>
      </c>
      <c r="K8" s="152">
        <v>75054984</v>
      </c>
      <c r="M8" s="150"/>
      <c r="N8" s="211"/>
      <c r="O8" s="140" t="s">
        <v>851</v>
      </c>
      <c r="S8" s="172"/>
      <c r="T8" s="152"/>
    </row>
    <row r="9" spans="1:21" ht="75" x14ac:dyDescent="0.3">
      <c r="A9" s="258" t="s">
        <v>47</v>
      </c>
      <c r="B9" s="252" t="s">
        <v>25</v>
      </c>
      <c r="C9" s="259" t="s">
        <v>852</v>
      </c>
      <c r="D9" s="264" t="s">
        <v>1139</v>
      </c>
      <c r="E9" s="264">
        <v>72506255</v>
      </c>
      <c r="F9" s="245">
        <v>72506255</v>
      </c>
      <c r="G9" s="148" t="s">
        <v>862</v>
      </c>
      <c r="H9" s="166" t="s">
        <v>867</v>
      </c>
      <c r="I9" s="171" t="s">
        <v>852</v>
      </c>
      <c r="J9" s="155" t="s">
        <v>1011</v>
      </c>
      <c r="K9" s="152">
        <v>75506255</v>
      </c>
      <c r="M9" s="150"/>
      <c r="N9" s="211" t="s">
        <v>1055</v>
      </c>
      <c r="S9" s="172"/>
      <c r="T9" s="152"/>
      <c r="U9" s="141" t="s">
        <v>1064</v>
      </c>
    </row>
    <row r="10" spans="1:21" ht="36" hidden="1" x14ac:dyDescent="0.35">
      <c r="A10" s="258" t="s">
        <v>49</v>
      </c>
      <c r="B10" s="252" t="s">
        <v>48</v>
      </c>
      <c r="C10" s="259" t="s">
        <v>852</v>
      </c>
      <c r="D10" s="264" t="s">
        <v>1139</v>
      </c>
      <c r="E10" s="264">
        <v>72506255</v>
      </c>
      <c r="F10" s="245">
        <v>72506255</v>
      </c>
      <c r="G10" s="148" t="s">
        <v>868</v>
      </c>
      <c r="H10" s="166" t="s">
        <v>148</v>
      </c>
      <c r="I10" s="171" t="s">
        <v>893</v>
      </c>
      <c r="J10" s="155"/>
      <c r="M10" s="150"/>
      <c r="N10" s="211"/>
      <c r="S10" s="172"/>
      <c r="T10" s="152"/>
    </row>
    <row r="11" spans="1:21" ht="54" hidden="1" x14ac:dyDescent="0.35">
      <c r="A11" s="258" t="s">
        <v>28</v>
      </c>
      <c r="B11" s="252" t="s">
        <v>50</v>
      </c>
      <c r="C11" s="259" t="s">
        <v>852</v>
      </c>
      <c r="D11" s="264" t="s">
        <v>1139</v>
      </c>
      <c r="E11" s="264">
        <v>72506255</v>
      </c>
      <c r="F11" s="245">
        <v>72506255</v>
      </c>
      <c r="G11" s="148" t="s">
        <v>862</v>
      </c>
      <c r="H11" s="167" t="s">
        <v>869</v>
      </c>
      <c r="I11" s="171" t="s">
        <v>893</v>
      </c>
      <c r="J11" s="154"/>
      <c r="M11" s="150"/>
      <c r="N11" s="211"/>
      <c r="S11" s="172"/>
      <c r="T11" s="152"/>
    </row>
    <row r="12" spans="1:21" ht="39.75" hidden="1" customHeight="1" x14ac:dyDescent="0.35">
      <c r="A12" s="258" t="s">
        <v>5</v>
      </c>
      <c r="B12" s="252" t="s">
        <v>29</v>
      </c>
      <c r="C12" s="259" t="s">
        <v>1085</v>
      </c>
      <c r="D12" s="262"/>
      <c r="E12" s="262"/>
      <c r="F12" s="231"/>
      <c r="G12" s="148" t="s">
        <v>862</v>
      </c>
      <c r="H12" s="167" t="s">
        <v>141</v>
      </c>
      <c r="I12" s="171" t="s">
        <v>893</v>
      </c>
      <c r="J12" s="154"/>
      <c r="M12" s="150"/>
      <c r="N12" s="211"/>
      <c r="S12" s="172"/>
      <c r="T12" s="152"/>
    </row>
    <row r="13" spans="1:21" ht="36" hidden="1" x14ac:dyDescent="0.35">
      <c r="A13" s="266" t="s">
        <v>30</v>
      </c>
      <c r="B13" s="252" t="s">
        <v>6</v>
      </c>
      <c r="C13" s="259" t="s">
        <v>1137</v>
      </c>
      <c r="D13" s="239" t="s">
        <v>1035</v>
      </c>
      <c r="E13" s="239">
        <v>75125846</v>
      </c>
      <c r="F13" s="237">
        <v>75125846</v>
      </c>
      <c r="G13" s="148" t="s">
        <v>862</v>
      </c>
      <c r="H13" s="166" t="s">
        <v>870</v>
      </c>
      <c r="I13" s="171" t="s">
        <v>893</v>
      </c>
      <c r="J13" s="155" t="s">
        <v>904</v>
      </c>
      <c r="K13" s="152">
        <v>77089034</v>
      </c>
      <c r="M13" s="150"/>
      <c r="N13" s="211"/>
      <c r="S13" s="172"/>
      <c r="T13" s="152"/>
    </row>
    <row r="14" spans="1:21" ht="37.5" x14ac:dyDescent="0.3">
      <c r="A14" s="266" t="s">
        <v>54</v>
      </c>
      <c r="B14" s="253" t="s">
        <v>31</v>
      </c>
      <c r="C14" s="263" t="s">
        <v>1085</v>
      </c>
      <c r="D14" s="267"/>
      <c r="E14" s="267"/>
      <c r="F14" s="246"/>
      <c r="G14" s="148" t="s">
        <v>862</v>
      </c>
      <c r="H14" s="167" t="s">
        <v>134</v>
      </c>
      <c r="I14" s="171" t="s">
        <v>893</v>
      </c>
      <c r="J14" s="154" t="s">
        <v>998</v>
      </c>
      <c r="K14" s="152" t="s">
        <v>999</v>
      </c>
      <c r="M14" s="150"/>
      <c r="N14" s="211" t="s">
        <v>1056</v>
      </c>
      <c r="S14" s="172"/>
      <c r="T14" s="152"/>
      <c r="U14" s="141" t="s">
        <v>1073</v>
      </c>
    </row>
    <row r="15" spans="1:21" ht="36" hidden="1" x14ac:dyDescent="0.35">
      <c r="A15" s="258" t="s">
        <v>40</v>
      </c>
      <c r="B15" s="252" t="s">
        <v>55</v>
      </c>
      <c r="C15" s="259" t="s">
        <v>852</v>
      </c>
      <c r="D15" s="264" t="s">
        <v>1139</v>
      </c>
      <c r="E15" s="264">
        <v>72506255</v>
      </c>
      <c r="F15" s="245">
        <v>72506255</v>
      </c>
      <c r="G15" s="148" t="s">
        <v>862</v>
      </c>
      <c r="H15" s="167" t="s">
        <v>135</v>
      </c>
      <c r="I15" s="171" t="s">
        <v>893</v>
      </c>
      <c r="J15" s="154" t="s">
        <v>898</v>
      </c>
      <c r="K15" s="152">
        <v>75781242</v>
      </c>
      <c r="M15" s="150"/>
      <c r="N15" s="211"/>
      <c r="S15" s="172"/>
      <c r="T15" s="152"/>
    </row>
    <row r="16" spans="1:21" ht="36" x14ac:dyDescent="0.35">
      <c r="A16" s="266" t="s">
        <v>7</v>
      </c>
      <c r="B16" s="252" t="s">
        <v>41</v>
      </c>
      <c r="C16" s="259" t="s">
        <v>1137</v>
      </c>
      <c r="D16" s="262" t="s">
        <v>1142</v>
      </c>
      <c r="E16" s="262">
        <v>72600997</v>
      </c>
      <c r="F16" s="231">
        <v>72600997</v>
      </c>
      <c r="G16" s="148" t="s">
        <v>868</v>
      </c>
      <c r="H16" s="166" t="s">
        <v>864</v>
      </c>
      <c r="I16" s="171" t="s">
        <v>893</v>
      </c>
      <c r="J16" s="155" t="s">
        <v>996</v>
      </c>
      <c r="K16" s="152">
        <v>72034772</v>
      </c>
      <c r="M16" s="150"/>
      <c r="N16" s="211" t="s">
        <v>1052</v>
      </c>
      <c r="S16" s="172"/>
      <c r="T16" s="152" t="s">
        <v>1059</v>
      </c>
      <c r="U16" s="141" t="s">
        <v>1074</v>
      </c>
    </row>
    <row r="17" spans="1:21" ht="36" hidden="1" x14ac:dyDescent="0.35">
      <c r="A17" s="266" t="s">
        <v>9</v>
      </c>
      <c r="B17" s="251" t="s">
        <v>1037</v>
      </c>
      <c r="C17" s="241" t="s">
        <v>1137</v>
      </c>
      <c r="D17" s="239" t="s">
        <v>1143</v>
      </c>
      <c r="E17" s="239">
        <v>72646477</v>
      </c>
      <c r="F17" s="237">
        <v>72646477</v>
      </c>
      <c r="G17" s="148" t="s">
        <v>860</v>
      </c>
      <c r="H17" s="166" t="s">
        <v>863</v>
      </c>
      <c r="I17" s="171" t="s">
        <v>893</v>
      </c>
      <c r="J17" s="155"/>
      <c r="M17" s="150"/>
      <c r="N17" s="211"/>
      <c r="S17" s="172"/>
      <c r="T17" s="152"/>
    </row>
    <row r="18" spans="1:21" ht="36" customHeight="1" x14ac:dyDescent="0.35">
      <c r="A18" s="258" t="s">
        <v>79</v>
      </c>
      <c r="B18" s="252" t="s">
        <v>10</v>
      </c>
      <c r="C18" s="259" t="s">
        <v>852</v>
      </c>
      <c r="D18" s="264" t="s">
        <v>1139</v>
      </c>
      <c r="E18" s="264">
        <v>72506255</v>
      </c>
      <c r="F18" s="291" t="s">
        <v>859</v>
      </c>
      <c r="G18" s="148" t="s">
        <v>862</v>
      </c>
      <c r="H18" s="166" t="s">
        <v>879</v>
      </c>
      <c r="I18" s="171" t="s">
        <v>893</v>
      </c>
      <c r="J18" s="155"/>
      <c r="M18" s="208"/>
      <c r="N18" s="211" t="s">
        <v>1048</v>
      </c>
      <c r="S18" s="172"/>
      <c r="T18" s="152"/>
      <c r="U18" s="141" t="s">
        <v>1068</v>
      </c>
    </row>
    <row r="19" spans="1:21" ht="36" hidden="1" x14ac:dyDescent="0.3">
      <c r="A19" s="268" t="s">
        <v>94</v>
      </c>
      <c r="B19" s="255" t="s">
        <v>1088</v>
      </c>
      <c r="C19" s="269" t="s">
        <v>1144</v>
      </c>
      <c r="D19" s="270" t="s">
        <v>1143</v>
      </c>
      <c r="E19" s="270">
        <v>72646477</v>
      </c>
      <c r="F19" s="247">
        <v>72646477</v>
      </c>
      <c r="G19" s="148" t="s">
        <v>868</v>
      </c>
      <c r="H19" s="166" t="s">
        <v>872</v>
      </c>
      <c r="I19" s="171" t="s">
        <v>893</v>
      </c>
      <c r="J19" s="155" t="s">
        <v>900</v>
      </c>
      <c r="K19" s="152">
        <v>72734431</v>
      </c>
      <c r="M19" s="150"/>
      <c r="N19" s="211"/>
      <c r="S19" s="172"/>
      <c r="T19" s="152"/>
    </row>
    <row r="20" spans="1:21" ht="36" hidden="1" x14ac:dyDescent="0.35">
      <c r="A20" s="258" t="s">
        <v>96</v>
      </c>
      <c r="B20" s="255" t="s">
        <v>821</v>
      </c>
      <c r="C20" s="269" t="s">
        <v>1137</v>
      </c>
      <c r="D20" s="270" t="s">
        <v>1145</v>
      </c>
      <c r="E20" s="270" t="s">
        <v>1146</v>
      </c>
      <c r="F20" s="247" t="s">
        <v>1146</v>
      </c>
      <c r="G20" s="148" t="s">
        <v>861</v>
      </c>
      <c r="H20" s="166" t="s">
        <v>145</v>
      </c>
      <c r="I20" s="171" t="s">
        <v>893</v>
      </c>
      <c r="J20" s="155" t="s">
        <v>901</v>
      </c>
      <c r="K20" s="152">
        <v>75052040</v>
      </c>
      <c r="M20" s="150"/>
      <c r="N20" s="211"/>
      <c r="S20" s="172"/>
      <c r="T20" s="152"/>
    </row>
    <row r="21" spans="1:21" ht="36" hidden="1" x14ac:dyDescent="0.35">
      <c r="A21" s="258" t="s">
        <v>98</v>
      </c>
      <c r="B21" s="255" t="s">
        <v>97</v>
      </c>
      <c r="C21" s="269" t="s">
        <v>1137</v>
      </c>
      <c r="D21" s="270" t="s">
        <v>1147</v>
      </c>
      <c r="E21" s="270">
        <v>77445146</v>
      </c>
      <c r="F21" s="247">
        <v>77445146</v>
      </c>
      <c r="G21" s="148" t="s">
        <v>861</v>
      </c>
      <c r="H21" s="167" t="s">
        <v>146</v>
      </c>
      <c r="I21" s="171" t="s">
        <v>893</v>
      </c>
      <c r="J21" s="155" t="s">
        <v>902</v>
      </c>
      <c r="K21" s="152">
        <v>70910209</v>
      </c>
      <c r="M21" s="150"/>
      <c r="N21" s="211"/>
      <c r="S21" s="172"/>
      <c r="T21" s="152"/>
    </row>
    <row r="22" spans="1:21" ht="36" hidden="1" x14ac:dyDescent="0.3">
      <c r="A22" s="268" t="s">
        <v>114</v>
      </c>
      <c r="B22" s="255" t="s">
        <v>1036</v>
      </c>
      <c r="C22" s="269" t="s">
        <v>1148</v>
      </c>
      <c r="D22" s="271" t="s">
        <v>1149</v>
      </c>
      <c r="E22" s="271">
        <v>75759000</v>
      </c>
      <c r="F22" s="248">
        <v>75759000</v>
      </c>
      <c r="G22" s="148" t="s">
        <v>861</v>
      </c>
      <c r="H22" s="166" t="s">
        <v>873</v>
      </c>
      <c r="I22" s="171" t="s">
        <v>893</v>
      </c>
      <c r="J22" s="155" t="s">
        <v>903</v>
      </c>
      <c r="K22" s="152">
        <v>75320964</v>
      </c>
      <c r="M22" s="150"/>
      <c r="N22" s="211"/>
      <c r="S22" s="172"/>
      <c r="T22" s="152"/>
    </row>
    <row r="23" spans="1:21" ht="36" hidden="1" x14ac:dyDescent="0.3">
      <c r="A23" s="268" t="s">
        <v>796</v>
      </c>
      <c r="B23" s="251" t="s">
        <v>115</v>
      </c>
      <c r="C23" s="241" t="s">
        <v>1137</v>
      </c>
      <c r="D23" s="239" t="s">
        <v>1150</v>
      </c>
      <c r="E23" s="239">
        <v>75603056</v>
      </c>
      <c r="F23" s="237">
        <v>75603056</v>
      </c>
      <c r="G23" s="148" t="s">
        <v>868</v>
      </c>
      <c r="H23" s="166" t="s">
        <v>874</v>
      </c>
      <c r="I23" s="171" t="s">
        <v>893</v>
      </c>
      <c r="J23" s="155" t="s">
        <v>905</v>
      </c>
      <c r="K23" s="152">
        <v>77442473</v>
      </c>
      <c r="M23" s="150"/>
      <c r="N23" s="211"/>
      <c r="S23" s="172"/>
      <c r="T23" s="152"/>
    </row>
    <row r="24" spans="1:21" ht="72" hidden="1" x14ac:dyDescent="0.3">
      <c r="A24" s="268" t="s">
        <v>805</v>
      </c>
      <c r="B24" s="256" t="s">
        <v>1089</v>
      </c>
      <c r="C24" s="272" t="s">
        <v>1085</v>
      </c>
      <c r="D24" s="273"/>
      <c r="E24" s="273"/>
      <c r="F24" s="249"/>
      <c r="G24" s="148" t="s">
        <v>860</v>
      </c>
      <c r="H24" s="167" t="s">
        <v>875</v>
      </c>
      <c r="I24" s="171" t="s">
        <v>893</v>
      </c>
      <c r="J24" s="154" t="s">
        <v>906</v>
      </c>
      <c r="K24" s="152">
        <v>72225018</v>
      </c>
      <c r="M24" s="150"/>
      <c r="N24" s="211"/>
      <c r="S24" s="172"/>
      <c r="T24" s="152"/>
    </row>
    <row r="25" spans="1:21" ht="54" x14ac:dyDescent="0.3">
      <c r="A25" s="268" t="s">
        <v>831</v>
      </c>
      <c r="B25" s="251" t="s">
        <v>812</v>
      </c>
      <c r="C25" s="241" t="s">
        <v>1144</v>
      </c>
      <c r="D25" s="239" t="s">
        <v>1151</v>
      </c>
      <c r="E25" s="239">
        <v>72053133</v>
      </c>
      <c r="F25" s="291" t="s">
        <v>859</v>
      </c>
      <c r="G25" s="148" t="s">
        <v>862</v>
      </c>
      <c r="H25" s="166" t="s">
        <v>884</v>
      </c>
      <c r="I25" s="171" t="s">
        <v>916</v>
      </c>
      <c r="J25" s="155" t="s">
        <v>1038</v>
      </c>
      <c r="K25" s="152" t="s">
        <v>1039</v>
      </c>
      <c r="M25" s="208"/>
      <c r="N25" s="211" t="s">
        <v>1040</v>
      </c>
      <c r="S25" s="172"/>
      <c r="T25" s="152"/>
      <c r="U25" s="141" t="s">
        <v>1065</v>
      </c>
    </row>
    <row r="26" spans="1:21" ht="36" customHeight="1" x14ac:dyDescent="0.3">
      <c r="A26" s="268" t="s">
        <v>972</v>
      </c>
      <c r="B26" s="251" t="s">
        <v>1003</v>
      </c>
      <c r="C26" s="241" t="s">
        <v>1137</v>
      </c>
      <c r="D26" s="239" t="s">
        <v>1152</v>
      </c>
      <c r="E26" s="239">
        <v>75118185</v>
      </c>
      <c r="F26" s="245">
        <v>72506255</v>
      </c>
      <c r="G26" s="148" t="s">
        <v>862</v>
      </c>
      <c r="H26" s="167" t="s">
        <v>871</v>
      </c>
      <c r="I26" s="171" t="s">
        <v>893</v>
      </c>
      <c r="J26" s="154" t="s">
        <v>899</v>
      </c>
      <c r="K26" s="152">
        <v>75246444</v>
      </c>
      <c r="L26" s="155" t="s">
        <v>1012</v>
      </c>
      <c r="M26" s="208">
        <v>75506255</v>
      </c>
      <c r="N26" s="211" t="s">
        <v>1055</v>
      </c>
      <c r="S26" s="172"/>
      <c r="T26" s="152" t="s">
        <v>1045</v>
      </c>
      <c r="U26" s="141" t="s">
        <v>1065</v>
      </c>
    </row>
    <row r="27" spans="1:21" ht="54" hidden="1" x14ac:dyDescent="0.3">
      <c r="A27" s="268" t="s">
        <v>973</v>
      </c>
      <c r="B27" s="251" t="s">
        <v>993</v>
      </c>
      <c r="C27" s="274" t="s">
        <v>1137</v>
      </c>
      <c r="D27" s="275" t="s">
        <v>1153</v>
      </c>
      <c r="E27" s="275">
        <v>75012406</v>
      </c>
      <c r="F27" s="250">
        <v>75012406</v>
      </c>
      <c r="G27" s="148" t="s">
        <v>862</v>
      </c>
      <c r="H27" s="167" t="s">
        <v>144</v>
      </c>
      <c r="I27" s="171" t="s">
        <v>893</v>
      </c>
      <c r="J27" s="155" t="s">
        <v>909</v>
      </c>
      <c r="K27" s="152">
        <v>72663137</v>
      </c>
      <c r="M27" s="150"/>
      <c r="N27" s="211"/>
      <c r="S27" s="172"/>
      <c r="T27" s="152"/>
    </row>
    <row r="28" spans="1:21" ht="54" hidden="1" x14ac:dyDescent="0.35">
      <c r="A28" s="258" t="s">
        <v>979</v>
      </c>
      <c r="B28" s="257" t="s">
        <v>1090</v>
      </c>
      <c r="C28" s="276" t="s">
        <v>1137</v>
      </c>
      <c r="D28" s="241" t="s">
        <v>1154</v>
      </c>
      <c r="E28" s="241">
        <v>75502218</v>
      </c>
      <c r="F28" s="228">
        <v>75502218</v>
      </c>
      <c r="G28" s="148" t="s">
        <v>862</v>
      </c>
      <c r="H28" s="166" t="s">
        <v>876</v>
      </c>
      <c r="I28" s="171" t="s">
        <v>893</v>
      </c>
      <c r="J28" s="155" t="s">
        <v>910</v>
      </c>
      <c r="K28" s="152">
        <v>75440341</v>
      </c>
      <c r="M28" s="150"/>
      <c r="N28" s="211"/>
      <c r="S28" s="172"/>
      <c r="T28" s="152"/>
    </row>
    <row r="29" spans="1:21" ht="36" hidden="1" x14ac:dyDescent="0.3">
      <c r="A29" s="277" t="s">
        <v>980</v>
      </c>
      <c r="B29" s="251" t="s">
        <v>1092</v>
      </c>
      <c r="C29" s="278" t="s">
        <v>1148</v>
      </c>
      <c r="D29" s="271" t="s">
        <v>1149</v>
      </c>
      <c r="E29" s="271">
        <v>75759000</v>
      </c>
      <c r="F29" s="248">
        <v>75759000</v>
      </c>
      <c r="G29" s="148" t="s">
        <v>860</v>
      </c>
      <c r="H29" s="168" t="s">
        <v>147</v>
      </c>
      <c r="I29" s="171" t="s">
        <v>893</v>
      </c>
      <c r="J29" s="155" t="s">
        <v>911</v>
      </c>
      <c r="K29" s="152">
        <v>70458450</v>
      </c>
      <c r="M29" s="150"/>
      <c r="N29" s="211"/>
      <c r="S29" s="172"/>
      <c r="T29" s="152"/>
    </row>
    <row r="30" spans="1:21" ht="75" x14ac:dyDescent="0.25">
      <c r="A30" s="279" t="s">
        <v>1016</v>
      </c>
      <c r="B30" s="251" t="s">
        <v>1078</v>
      </c>
      <c r="C30" s="241" t="s">
        <v>1085</v>
      </c>
      <c r="D30" s="239"/>
      <c r="E30" s="239"/>
      <c r="F30" s="291"/>
      <c r="G30" s="148" t="s">
        <v>862</v>
      </c>
      <c r="H30" s="166" t="s">
        <v>886</v>
      </c>
      <c r="I30" s="171" t="s">
        <v>893</v>
      </c>
      <c r="J30" s="155" t="s">
        <v>923</v>
      </c>
      <c r="K30" s="152" t="s">
        <v>1033</v>
      </c>
      <c r="M30" s="208"/>
      <c r="N30" s="211" t="s">
        <v>1053</v>
      </c>
      <c r="S30" s="172"/>
      <c r="T30" s="152" t="s">
        <v>1047</v>
      </c>
      <c r="U30" s="141" t="s">
        <v>1068</v>
      </c>
    </row>
    <row r="31" spans="1:21" ht="36" hidden="1" x14ac:dyDescent="0.3">
      <c r="A31" s="279" t="s">
        <v>978</v>
      </c>
      <c r="B31" s="254" t="s">
        <v>1086</v>
      </c>
      <c r="C31" s="265" t="s">
        <v>1137</v>
      </c>
      <c r="D31" s="239"/>
      <c r="E31" s="239"/>
      <c r="F31" s="237"/>
      <c r="G31" s="148" t="s">
        <v>862</v>
      </c>
      <c r="H31" s="167" t="s">
        <v>877</v>
      </c>
      <c r="I31" s="171" t="s">
        <v>893</v>
      </c>
      <c r="J31" s="155" t="s">
        <v>912</v>
      </c>
      <c r="K31" s="152">
        <v>72742586</v>
      </c>
      <c r="M31" s="150"/>
      <c r="N31" s="211"/>
      <c r="S31" s="172"/>
      <c r="T31" s="152"/>
    </row>
    <row r="32" spans="1:21" s="143" customFormat="1" ht="36" hidden="1" x14ac:dyDescent="0.3">
      <c r="A32" s="279" t="s">
        <v>1061</v>
      </c>
      <c r="B32" s="251" t="s">
        <v>1091</v>
      </c>
      <c r="C32" s="241" t="s">
        <v>1137</v>
      </c>
      <c r="D32" s="239" t="s">
        <v>1155</v>
      </c>
      <c r="E32" s="239">
        <v>75404463</v>
      </c>
      <c r="F32" s="237">
        <v>75404463</v>
      </c>
      <c r="G32" s="148" t="s">
        <v>878</v>
      </c>
      <c r="H32" s="166" t="s">
        <v>879</v>
      </c>
      <c r="I32" s="173" t="s">
        <v>893</v>
      </c>
      <c r="J32" s="155"/>
      <c r="K32" s="153"/>
      <c r="L32" s="142"/>
      <c r="M32" s="151"/>
      <c r="N32" s="212"/>
      <c r="O32" s="142"/>
      <c r="P32" s="142"/>
      <c r="Q32" s="142"/>
      <c r="R32" s="142"/>
      <c r="S32" s="174"/>
      <c r="T32" s="153"/>
    </row>
    <row r="33" spans="1:21" ht="36" hidden="1" x14ac:dyDescent="0.3">
      <c r="A33" s="280" t="s">
        <v>1120</v>
      </c>
      <c r="B33" s="251" t="s">
        <v>1017</v>
      </c>
      <c r="C33" s="241" t="s">
        <v>1137</v>
      </c>
      <c r="D33" s="239" t="s">
        <v>1143</v>
      </c>
      <c r="E33" s="239">
        <v>72646477</v>
      </c>
      <c r="F33" s="237">
        <v>72646477</v>
      </c>
      <c r="G33" s="148" t="s">
        <v>862</v>
      </c>
      <c r="H33" s="168" t="s">
        <v>880</v>
      </c>
      <c r="I33" s="171" t="s">
        <v>893</v>
      </c>
      <c r="J33" s="155" t="s">
        <v>913</v>
      </c>
      <c r="K33" s="152">
        <v>77893633</v>
      </c>
      <c r="M33" s="150"/>
      <c r="N33" s="211"/>
      <c r="S33" s="172"/>
      <c r="T33" s="152"/>
    </row>
    <row r="34" spans="1:21" ht="45" x14ac:dyDescent="0.25">
      <c r="A34" s="281" t="s">
        <v>978</v>
      </c>
      <c r="B34" s="251" t="s">
        <v>1028</v>
      </c>
      <c r="C34" s="241" t="s">
        <v>1137</v>
      </c>
      <c r="D34" s="239"/>
      <c r="E34" s="239"/>
      <c r="F34" s="291"/>
      <c r="G34" s="148" t="s">
        <v>862</v>
      </c>
      <c r="H34" s="167" t="s">
        <v>156</v>
      </c>
      <c r="I34" s="171" t="s">
        <v>893</v>
      </c>
      <c r="J34" s="155" t="s">
        <v>997</v>
      </c>
      <c r="K34" s="152">
        <v>75205455</v>
      </c>
      <c r="M34" s="150"/>
      <c r="N34" s="211" t="s">
        <v>1052</v>
      </c>
      <c r="S34" s="172"/>
      <c r="T34" s="152" t="s">
        <v>1059</v>
      </c>
      <c r="U34" s="141" t="s">
        <v>1074</v>
      </c>
    </row>
    <row r="35" spans="1:21" ht="54" hidden="1" x14ac:dyDescent="0.3">
      <c r="A35" s="281" t="s">
        <v>1094</v>
      </c>
      <c r="B35" s="251" t="s">
        <v>1062</v>
      </c>
      <c r="C35" s="241" t="s">
        <v>1085</v>
      </c>
      <c r="D35" s="239"/>
      <c r="E35" s="239"/>
      <c r="F35" s="237"/>
      <c r="G35" s="148" t="s">
        <v>862</v>
      </c>
      <c r="H35" s="166"/>
      <c r="I35" s="171" t="s">
        <v>893</v>
      </c>
      <c r="J35" s="155"/>
      <c r="M35" s="150"/>
      <c r="N35" s="211"/>
      <c r="S35" s="172"/>
      <c r="T35" s="152"/>
    </row>
    <row r="36" spans="1:21" ht="90" hidden="1" x14ac:dyDescent="0.3">
      <c r="A36" s="281" t="s">
        <v>1105</v>
      </c>
      <c r="B36" s="252" t="s">
        <v>1095</v>
      </c>
      <c r="C36" s="259" t="s">
        <v>1137</v>
      </c>
      <c r="D36" s="239" t="s">
        <v>1156</v>
      </c>
      <c r="E36" s="239" t="s">
        <v>1157</v>
      </c>
      <c r="F36" s="237" t="s">
        <v>1157</v>
      </c>
      <c r="G36" s="148" t="s">
        <v>862</v>
      </c>
      <c r="H36" s="168" t="s">
        <v>882</v>
      </c>
      <c r="I36" s="171" t="s">
        <v>893</v>
      </c>
      <c r="J36" s="155" t="s">
        <v>915</v>
      </c>
      <c r="K36" s="152">
        <v>72501400</v>
      </c>
      <c r="L36" s="155" t="s">
        <v>1012</v>
      </c>
      <c r="M36" s="208">
        <v>75506255</v>
      </c>
      <c r="N36" s="211"/>
      <c r="S36" s="172"/>
      <c r="T36" s="152"/>
    </row>
    <row r="37" spans="1:21" ht="54" hidden="1" x14ac:dyDescent="0.3">
      <c r="A37" s="281" t="s">
        <v>1116</v>
      </c>
      <c r="B37" s="252" t="s">
        <v>1107</v>
      </c>
      <c r="C37" s="259" t="s">
        <v>1137</v>
      </c>
      <c r="D37" s="239" t="s">
        <v>1158</v>
      </c>
      <c r="E37" s="239">
        <v>72602021</v>
      </c>
      <c r="F37" s="237">
        <v>72602021</v>
      </c>
      <c r="G37" s="148" t="s">
        <v>862</v>
      </c>
      <c r="H37" s="166" t="s">
        <v>879</v>
      </c>
      <c r="I37" s="171" t="s">
        <v>893</v>
      </c>
      <c r="J37" s="155"/>
      <c r="M37" s="150"/>
      <c r="N37" s="211"/>
      <c r="S37" s="172"/>
      <c r="T37" s="152"/>
    </row>
    <row r="38" spans="1:21" ht="90" hidden="1" x14ac:dyDescent="0.3">
      <c r="A38" s="281" t="s">
        <v>1117</v>
      </c>
      <c r="B38" s="252" t="s">
        <v>1106</v>
      </c>
      <c r="C38" s="259" t="s">
        <v>1137</v>
      </c>
      <c r="D38" s="239" t="s">
        <v>1143</v>
      </c>
      <c r="E38" s="239">
        <v>72646477</v>
      </c>
      <c r="F38" s="237">
        <v>72646477</v>
      </c>
      <c r="G38" s="148" t="s">
        <v>862</v>
      </c>
      <c r="H38" s="166" t="s">
        <v>883</v>
      </c>
      <c r="I38" s="171"/>
      <c r="J38" s="155"/>
      <c r="M38" s="150"/>
      <c r="N38" s="211"/>
      <c r="S38" s="172"/>
      <c r="T38" s="152"/>
    </row>
    <row r="39" spans="1:21" ht="75" x14ac:dyDescent="0.25">
      <c r="A39" s="281" t="s">
        <v>1118</v>
      </c>
      <c r="B39" s="252" t="s">
        <v>1109</v>
      </c>
      <c r="C39" s="259" t="s">
        <v>1137</v>
      </c>
      <c r="D39" s="239" t="s">
        <v>1159</v>
      </c>
      <c r="E39" s="239">
        <v>72723709</v>
      </c>
      <c r="F39" s="291"/>
      <c r="G39" s="148" t="s">
        <v>861</v>
      </c>
      <c r="H39" s="167" t="s">
        <v>889</v>
      </c>
      <c r="I39" s="171" t="s">
        <v>893</v>
      </c>
      <c r="J39" s="154" t="s">
        <v>1004</v>
      </c>
      <c r="K39" s="152" t="s">
        <v>1005</v>
      </c>
      <c r="M39" s="150"/>
      <c r="N39" s="211" t="s">
        <v>1052</v>
      </c>
      <c r="S39" s="172"/>
      <c r="T39" s="152" t="s">
        <v>1059</v>
      </c>
      <c r="U39" s="141" t="s">
        <v>1074</v>
      </c>
    </row>
    <row r="40" spans="1:21" ht="27.6" hidden="1" x14ac:dyDescent="0.3">
      <c r="A40" s="222" t="s">
        <v>11</v>
      </c>
      <c r="B40" s="189" t="s">
        <v>12</v>
      </c>
      <c r="C40" s="133">
        <v>40</v>
      </c>
      <c r="D40" s="147">
        <v>4.3858839999999999</v>
      </c>
      <c r="E40" s="147">
        <v>18.547663</v>
      </c>
      <c r="F40" s="147" t="s">
        <v>859</v>
      </c>
      <c r="G40" s="148" t="s">
        <v>862</v>
      </c>
      <c r="H40" s="167" t="s">
        <v>132</v>
      </c>
      <c r="I40" s="171" t="s">
        <v>893</v>
      </c>
      <c r="J40" s="155"/>
      <c r="M40" s="150"/>
      <c r="N40" s="211"/>
      <c r="S40" s="172"/>
      <c r="T40" s="152"/>
    </row>
    <row r="41" spans="1:21" ht="14.45" hidden="1" x14ac:dyDescent="0.3">
      <c r="A41" s="222" t="s">
        <v>71</v>
      </c>
      <c r="B41" s="189" t="s">
        <v>72</v>
      </c>
      <c r="C41" s="133">
        <v>0</v>
      </c>
      <c r="D41" s="147"/>
      <c r="E41" s="147"/>
      <c r="F41" s="148" t="s">
        <v>865</v>
      </c>
      <c r="G41" s="148" t="s">
        <v>878</v>
      </c>
      <c r="H41" s="166"/>
      <c r="I41" s="171" t="s">
        <v>893</v>
      </c>
      <c r="J41" s="155"/>
      <c r="M41" s="150"/>
      <c r="N41" s="211"/>
      <c r="S41" s="172"/>
      <c r="T41" s="152"/>
    </row>
    <row r="42" spans="1:21" ht="42" hidden="1" x14ac:dyDescent="0.3">
      <c r="A42" s="222" t="s">
        <v>32</v>
      </c>
      <c r="B42" s="189" t="s">
        <v>33</v>
      </c>
      <c r="C42" s="133">
        <v>786</v>
      </c>
      <c r="D42" s="147">
        <v>4.3671233688289997</v>
      </c>
      <c r="E42" s="147">
        <v>18.624251421720398</v>
      </c>
      <c r="F42" s="147" t="s">
        <v>859</v>
      </c>
      <c r="G42" s="148" t="s">
        <v>860</v>
      </c>
      <c r="H42" s="167" t="s">
        <v>137</v>
      </c>
      <c r="I42" s="171" t="s">
        <v>893</v>
      </c>
      <c r="J42" s="155" t="s">
        <v>854</v>
      </c>
      <c r="K42" s="152">
        <v>75010429</v>
      </c>
      <c r="M42" s="150"/>
      <c r="N42" s="211"/>
      <c r="S42" s="172"/>
      <c r="T42" s="152"/>
    </row>
    <row r="43" spans="1:21" ht="14.45" hidden="1" x14ac:dyDescent="0.3">
      <c r="A43" s="222" t="s">
        <v>73</v>
      </c>
      <c r="B43" s="189" t="s">
        <v>74</v>
      </c>
      <c r="C43" s="133">
        <v>0</v>
      </c>
      <c r="D43" s="147"/>
      <c r="E43" s="147"/>
      <c r="F43" s="148" t="s">
        <v>865</v>
      </c>
      <c r="G43" s="148" t="s">
        <v>878</v>
      </c>
      <c r="H43" s="166"/>
      <c r="I43" s="171" t="s">
        <v>893</v>
      </c>
      <c r="J43" s="155"/>
      <c r="M43" s="150"/>
      <c r="N43" s="211"/>
      <c r="S43" s="172"/>
      <c r="T43" s="152"/>
    </row>
    <row r="44" spans="1:21" ht="41.45" hidden="1" x14ac:dyDescent="0.3">
      <c r="A44" s="222" t="s">
        <v>34</v>
      </c>
      <c r="B44" s="189" t="s">
        <v>35</v>
      </c>
      <c r="C44" s="133">
        <v>100</v>
      </c>
      <c r="D44" s="147">
        <v>4.3704739999999997</v>
      </c>
      <c r="E44" s="147">
        <v>18.611387000000001</v>
      </c>
      <c r="F44" s="147" t="s">
        <v>859</v>
      </c>
      <c r="G44" s="148" t="s">
        <v>862</v>
      </c>
      <c r="H44" s="168" t="s">
        <v>138</v>
      </c>
      <c r="I44" s="171" t="s">
        <v>893</v>
      </c>
      <c r="J44" s="155" t="s">
        <v>917</v>
      </c>
      <c r="K44" s="152">
        <v>75545663</v>
      </c>
      <c r="M44" s="150"/>
      <c r="N44" s="211"/>
      <c r="S44" s="172"/>
      <c r="T44" s="152"/>
    </row>
    <row r="45" spans="1:21" ht="34.5" x14ac:dyDescent="0.25">
      <c r="A45" s="222" t="s">
        <v>98</v>
      </c>
      <c r="B45" s="192" t="s">
        <v>99</v>
      </c>
      <c r="C45" s="135">
        <v>617</v>
      </c>
      <c r="D45" s="147"/>
      <c r="E45" s="147"/>
      <c r="F45" s="147"/>
      <c r="G45" s="148" t="s">
        <v>862</v>
      </c>
      <c r="H45" s="167" t="s">
        <v>157</v>
      </c>
      <c r="I45" s="171" t="s">
        <v>893</v>
      </c>
      <c r="J45" s="155" t="s">
        <v>927</v>
      </c>
      <c r="K45" s="152">
        <v>75301205</v>
      </c>
      <c r="M45" s="150"/>
      <c r="N45" s="211" t="s">
        <v>1051</v>
      </c>
      <c r="S45" s="172"/>
      <c r="T45" s="152"/>
      <c r="U45" s="141" t="s">
        <v>1097</v>
      </c>
    </row>
    <row r="46" spans="1:21" ht="38.25" x14ac:dyDescent="0.25">
      <c r="A46" s="222" t="s">
        <v>796</v>
      </c>
      <c r="B46" s="194" t="s">
        <v>80</v>
      </c>
      <c r="C46" s="136">
        <v>1880</v>
      </c>
      <c r="D46" s="147"/>
      <c r="E46" s="147"/>
      <c r="F46" s="147"/>
      <c r="G46" s="148" t="s">
        <v>862</v>
      </c>
      <c r="H46" s="166" t="s">
        <v>133</v>
      </c>
      <c r="I46" s="171" t="s">
        <v>893</v>
      </c>
      <c r="J46" s="155" t="s">
        <v>933</v>
      </c>
      <c r="K46" s="152">
        <v>75584452</v>
      </c>
      <c r="M46" s="150"/>
      <c r="N46" s="211" t="s">
        <v>1056</v>
      </c>
      <c r="S46" s="172"/>
      <c r="T46" s="152"/>
      <c r="U46" s="141" t="s">
        <v>1073</v>
      </c>
    </row>
    <row r="47" spans="1:21" ht="21.6" hidden="1" x14ac:dyDescent="0.3">
      <c r="A47" s="222" t="s">
        <v>51</v>
      </c>
      <c r="B47" s="189" t="s">
        <v>52</v>
      </c>
      <c r="C47" s="133">
        <v>600</v>
      </c>
      <c r="D47" s="147">
        <v>4.3705759999999998</v>
      </c>
      <c r="E47" s="147">
        <v>18.609525000000001</v>
      </c>
      <c r="F47" s="147" t="s">
        <v>859</v>
      </c>
      <c r="G47" s="148" t="s">
        <v>862</v>
      </c>
      <c r="H47" s="166" t="s">
        <v>883</v>
      </c>
      <c r="I47" s="171" t="s">
        <v>893</v>
      </c>
      <c r="J47" s="155" t="s">
        <v>918</v>
      </c>
      <c r="K47" s="152">
        <v>75700666</v>
      </c>
      <c r="M47" s="150"/>
      <c r="N47" s="211"/>
      <c r="S47" s="172"/>
      <c r="T47" s="152"/>
    </row>
    <row r="48" spans="1:21" ht="31.9" hidden="1" x14ac:dyDescent="0.3">
      <c r="A48" s="222" t="s">
        <v>36</v>
      </c>
      <c r="B48" s="191" t="s">
        <v>37</v>
      </c>
      <c r="C48" s="134">
        <v>0</v>
      </c>
      <c r="D48" s="147">
        <v>4.3714000000000004</v>
      </c>
      <c r="E48" s="147">
        <v>18.610189999999999</v>
      </c>
      <c r="F48" s="147" t="s">
        <v>859</v>
      </c>
      <c r="G48" s="148" t="s">
        <v>862</v>
      </c>
      <c r="H48" s="168" t="s">
        <v>139</v>
      </c>
      <c r="I48" s="171" t="s">
        <v>893</v>
      </c>
      <c r="J48" s="155" t="s">
        <v>919</v>
      </c>
      <c r="K48" s="152">
        <v>75575031</v>
      </c>
      <c r="M48" s="150"/>
      <c r="N48" s="211"/>
      <c r="S48" s="172"/>
      <c r="T48" s="152"/>
    </row>
    <row r="49" spans="1:21" ht="14.45" hidden="1" x14ac:dyDescent="0.3">
      <c r="A49" s="222" t="s">
        <v>38</v>
      </c>
      <c r="B49" s="189" t="s">
        <v>39</v>
      </c>
      <c r="C49" s="133">
        <v>0</v>
      </c>
      <c r="D49" s="147"/>
      <c r="E49" s="147"/>
      <c r="F49" s="148" t="s">
        <v>865</v>
      </c>
      <c r="G49" s="148" t="s">
        <v>868</v>
      </c>
      <c r="H49" s="166" t="s">
        <v>140</v>
      </c>
      <c r="I49" s="171" t="s">
        <v>893</v>
      </c>
      <c r="J49" s="155"/>
      <c r="M49" s="150"/>
      <c r="N49" s="211"/>
      <c r="S49" s="172"/>
      <c r="T49" s="152"/>
    </row>
    <row r="50" spans="1:21" ht="27.6" hidden="1" x14ac:dyDescent="0.3">
      <c r="A50" s="222" t="s">
        <v>40</v>
      </c>
      <c r="B50" s="189" t="s">
        <v>41</v>
      </c>
      <c r="C50" s="133">
        <v>575</v>
      </c>
      <c r="D50" s="147"/>
      <c r="E50" s="147"/>
      <c r="F50" s="148" t="s">
        <v>865</v>
      </c>
      <c r="G50" s="148" t="s">
        <v>878</v>
      </c>
      <c r="H50" s="166" t="s">
        <v>885</v>
      </c>
      <c r="I50" s="171" t="s">
        <v>916</v>
      </c>
      <c r="J50" s="155" t="s">
        <v>920</v>
      </c>
      <c r="K50" s="152">
        <v>77067316</v>
      </c>
      <c r="M50" s="150"/>
      <c r="N50" s="211"/>
      <c r="S50" s="172"/>
      <c r="T50" s="152"/>
    </row>
    <row r="51" spans="1:21" ht="27.6" hidden="1" x14ac:dyDescent="0.3">
      <c r="A51" s="222" t="s">
        <v>15</v>
      </c>
      <c r="B51" s="189" t="s">
        <v>16</v>
      </c>
      <c r="C51" s="133">
        <v>0</v>
      </c>
      <c r="D51" s="147"/>
      <c r="E51" s="147"/>
      <c r="F51" s="148" t="s">
        <v>865</v>
      </c>
      <c r="G51" s="148" t="s">
        <v>862</v>
      </c>
      <c r="H51" s="166" t="s">
        <v>133</v>
      </c>
      <c r="I51" s="171" t="s">
        <v>893</v>
      </c>
      <c r="J51" s="155"/>
      <c r="M51" s="150"/>
      <c r="N51" s="211"/>
      <c r="S51" s="172"/>
      <c r="T51" s="152"/>
    </row>
    <row r="52" spans="1:21" ht="27.6" hidden="1" x14ac:dyDescent="0.3">
      <c r="A52" s="222" t="s">
        <v>112</v>
      </c>
      <c r="B52" s="192" t="s">
        <v>113</v>
      </c>
      <c r="C52" s="135">
        <v>105</v>
      </c>
      <c r="D52" s="147"/>
      <c r="E52" s="147"/>
      <c r="F52" s="147"/>
      <c r="G52" s="148" t="s">
        <v>878</v>
      </c>
      <c r="H52" s="166" t="s">
        <v>884</v>
      </c>
      <c r="I52" s="171" t="s">
        <v>848</v>
      </c>
      <c r="J52" s="155"/>
      <c r="M52" s="150"/>
      <c r="N52" s="211"/>
      <c r="S52" s="172"/>
      <c r="T52" s="152"/>
    </row>
    <row r="53" spans="1:21" ht="21.6" hidden="1" x14ac:dyDescent="0.3">
      <c r="A53" s="222" t="s">
        <v>75</v>
      </c>
      <c r="B53" s="191" t="s">
        <v>803</v>
      </c>
      <c r="C53" s="134">
        <v>0</v>
      </c>
      <c r="D53" s="147"/>
      <c r="E53" s="147"/>
      <c r="F53" s="147"/>
      <c r="G53" s="148" t="s">
        <v>860</v>
      </c>
      <c r="H53" s="167" t="s">
        <v>149</v>
      </c>
      <c r="I53" s="171" t="s">
        <v>893</v>
      </c>
      <c r="J53" s="154" t="s">
        <v>921</v>
      </c>
      <c r="K53" s="152">
        <v>75175898</v>
      </c>
      <c r="M53" s="150"/>
      <c r="N53" s="211"/>
      <c r="S53" s="172"/>
      <c r="T53" s="152"/>
    </row>
    <row r="54" spans="1:21" ht="27.6" hidden="1" x14ac:dyDescent="0.3">
      <c r="A54" s="222" t="s">
        <v>81</v>
      </c>
      <c r="B54" s="191" t="s">
        <v>82</v>
      </c>
      <c r="C54" s="134">
        <v>1004</v>
      </c>
      <c r="D54" s="147"/>
      <c r="E54" s="147"/>
      <c r="F54" s="147"/>
      <c r="G54" s="148" t="s">
        <v>861</v>
      </c>
      <c r="H54" s="167" t="s">
        <v>152</v>
      </c>
      <c r="I54" s="171" t="s">
        <v>893</v>
      </c>
      <c r="J54" s="155" t="s">
        <v>924</v>
      </c>
      <c r="K54" s="152">
        <v>77248605</v>
      </c>
      <c r="M54" s="150"/>
      <c r="N54" s="211"/>
      <c r="S54" s="172"/>
      <c r="T54" s="152"/>
    </row>
    <row r="55" spans="1:21" ht="14.45" hidden="1" x14ac:dyDescent="0.3">
      <c r="A55" s="222" t="s">
        <v>83</v>
      </c>
      <c r="B55" s="191" t="s">
        <v>84</v>
      </c>
      <c r="C55" s="134">
        <v>259</v>
      </c>
      <c r="D55" s="147"/>
      <c r="E55" s="147"/>
      <c r="F55" s="147"/>
      <c r="G55" s="148" t="s">
        <v>860</v>
      </c>
      <c r="H55" s="167" t="s">
        <v>153</v>
      </c>
      <c r="I55" s="171" t="s">
        <v>848</v>
      </c>
      <c r="J55" s="155"/>
      <c r="M55" s="150"/>
      <c r="N55" s="211"/>
      <c r="S55" s="172"/>
      <c r="T55" s="152"/>
    </row>
    <row r="56" spans="1:21" ht="55.15" hidden="1" x14ac:dyDescent="0.3">
      <c r="A56" s="222" t="s">
        <v>85</v>
      </c>
      <c r="B56" s="191" t="s">
        <v>86</v>
      </c>
      <c r="C56" s="134">
        <v>87</v>
      </c>
      <c r="D56" s="147"/>
      <c r="E56" s="147"/>
      <c r="F56" s="147"/>
      <c r="G56" s="148" t="s">
        <v>868</v>
      </c>
      <c r="H56" s="166" t="s">
        <v>887</v>
      </c>
      <c r="I56" s="171" t="s">
        <v>893</v>
      </c>
      <c r="J56" s="154"/>
      <c r="M56" s="150"/>
      <c r="N56" s="211"/>
      <c r="S56" s="172"/>
      <c r="T56" s="152"/>
    </row>
    <row r="57" spans="1:21" ht="27.6" hidden="1" x14ac:dyDescent="0.3">
      <c r="A57" s="222" t="s">
        <v>87</v>
      </c>
      <c r="B57" s="191" t="s">
        <v>88</v>
      </c>
      <c r="C57" s="134">
        <v>236</v>
      </c>
      <c r="D57" s="147"/>
      <c r="E57" s="147"/>
      <c r="F57" s="147"/>
      <c r="G57" s="148" t="s">
        <v>862</v>
      </c>
      <c r="H57" s="167" t="s">
        <v>133</v>
      </c>
      <c r="I57" s="171" t="s">
        <v>893</v>
      </c>
      <c r="J57" s="155" t="s">
        <v>892</v>
      </c>
      <c r="M57" s="150"/>
      <c r="N57" s="211"/>
      <c r="S57" s="172"/>
      <c r="T57" s="152"/>
    </row>
    <row r="58" spans="1:21" ht="27.6" hidden="1" x14ac:dyDescent="0.3">
      <c r="A58" s="222" t="s">
        <v>89</v>
      </c>
      <c r="B58" s="192" t="s">
        <v>90</v>
      </c>
      <c r="C58" s="135">
        <v>0</v>
      </c>
      <c r="D58" s="147"/>
      <c r="E58" s="147"/>
      <c r="F58" s="147"/>
      <c r="G58" s="148" t="s">
        <v>862</v>
      </c>
      <c r="H58" s="166" t="s">
        <v>888</v>
      </c>
      <c r="I58" s="171" t="s">
        <v>893</v>
      </c>
      <c r="J58" s="155" t="s">
        <v>925</v>
      </c>
      <c r="K58" s="152">
        <v>75105124</v>
      </c>
      <c r="M58" s="150"/>
      <c r="N58" s="211"/>
      <c r="S58" s="172"/>
      <c r="T58" s="152"/>
    </row>
    <row r="59" spans="1:21" ht="28.9" hidden="1" x14ac:dyDescent="0.3">
      <c r="A59" s="222" t="s">
        <v>91</v>
      </c>
      <c r="B59" s="193" t="s">
        <v>795</v>
      </c>
      <c r="C59" s="144">
        <v>8000</v>
      </c>
      <c r="D59" s="147"/>
      <c r="E59" s="147"/>
      <c r="F59" s="147"/>
      <c r="G59" s="148" t="s">
        <v>860</v>
      </c>
      <c r="H59" s="166" t="s">
        <v>154</v>
      </c>
      <c r="I59" s="171" t="s">
        <v>851</v>
      </c>
      <c r="J59" s="155" t="s">
        <v>856</v>
      </c>
      <c r="K59" s="152">
        <v>23672187635</v>
      </c>
      <c r="L59" s="145" t="s">
        <v>857</v>
      </c>
      <c r="M59" s="150"/>
      <c r="N59" s="211"/>
      <c r="S59" s="172"/>
      <c r="T59" s="152"/>
    </row>
    <row r="60" spans="1:21" ht="28.9" hidden="1" x14ac:dyDescent="0.3">
      <c r="A60" s="222" t="s">
        <v>92</v>
      </c>
      <c r="B60" s="192" t="s">
        <v>93</v>
      </c>
      <c r="C60" s="135">
        <v>5541</v>
      </c>
      <c r="D60" s="147"/>
      <c r="E60" s="147"/>
      <c r="F60" s="147"/>
      <c r="G60" s="148" t="s">
        <v>862</v>
      </c>
      <c r="H60" s="167" t="s">
        <v>155</v>
      </c>
      <c r="I60" s="171" t="s">
        <v>893</v>
      </c>
      <c r="J60" s="155" t="s">
        <v>926</v>
      </c>
      <c r="K60" s="152">
        <v>75036282</v>
      </c>
      <c r="M60" s="150"/>
      <c r="N60" s="211"/>
      <c r="S60" s="172"/>
      <c r="T60" s="152"/>
    </row>
    <row r="61" spans="1:21" ht="41.45" hidden="1" x14ac:dyDescent="0.3">
      <c r="A61" s="222" t="s">
        <v>77</v>
      </c>
      <c r="B61" s="191" t="s">
        <v>815</v>
      </c>
      <c r="C61" s="134">
        <v>422</v>
      </c>
      <c r="D61" s="147"/>
      <c r="E61" s="147"/>
      <c r="F61" s="147"/>
      <c r="G61" s="148" t="s">
        <v>878</v>
      </c>
      <c r="H61" s="167" t="s">
        <v>150</v>
      </c>
      <c r="I61" s="171" t="s">
        <v>893</v>
      </c>
      <c r="J61" s="154" t="s">
        <v>922</v>
      </c>
      <c r="K61" s="152">
        <v>75553505</v>
      </c>
      <c r="M61" s="150"/>
      <c r="N61" s="211"/>
      <c r="S61" s="172"/>
      <c r="T61" s="152"/>
    </row>
    <row r="62" spans="1:21" ht="30" x14ac:dyDescent="0.25">
      <c r="A62" s="222" t="s">
        <v>805</v>
      </c>
      <c r="B62" s="196" t="s">
        <v>812</v>
      </c>
      <c r="C62" s="289">
        <v>1857</v>
      </c>
      <c r="D62" s="149"/>
      <c r="E62" s="149"/>
      <c r="F62" s="149"/>
      <c r="G62" s="149" t="s">
        <v>862</v>
      </c>
      <c r="H62" s="170" t="s">
        <v>985</v>
      </c>
      <c r="I62" s="171" t="s">
        <v>893</v>
      </c>
      <c r="J62" s="140" t="s">
        <v>936</v>
      </c>
      <c r="K62" s="152">
        <v>72053133</v>
      </c>
      <c r="M62" s="150"/>
      <c r="N62" s="211" t="s">
        <v>1056</v>
      </c>
      <c r="S62" s="172"/>
      <c r="T62" s="152" t="s">
        <v>1047</v>
      </c>
      <c r="U62" s="141" t="s">
        <v>1098</v>
      </c>
    </row>
    <row r="63" spans="1:21" ht="56.25" x14ac:dyDescent="0.25">
      <c r="A63" s="282" t="s">
        <v>831</v>
      </c>
      <c r="B63" s="286" t="s">
        <v>812</v>
      </c>
      <c r="C63" s="288" t="s">
        <v>1144</v>
      </c>
      <c r="D63" s="241" t="s">
        <v>1151</v>
      </c>
      <c r="E63" s="241">
        <v>72053133</v>
      </c>
      <c r="F63" s="228">
        <v>72053133</v>
      </c>
      <c r="G63" s="148" t="s">
        <v>862</v>
      </c>
      <c r="H63" s="167" t="s">
        <v>142</v>
      </c>
      <c r="I63" s="171" t="s">
        <v>893</v>
      </c>
      <c r="J63" s="154" t="s">
        <v>907</v>
      </c>
      <c r="K63" s="152">
        <v>72296022</v>
      </c>
      <c r="L63" s="155" t="s">
        <v>1012</v>
      </c>
      <c r="M63" s="150">
        <v>75506255</v>
      </c>
      <c r="N63" s="211" t="s">
        <v>1057</v>
      </c>
      <c r="S63" s="172"/>
      <c r="T63" s="152" t="s">
        <v>1045</v>
      </c>
      <c r="U63" s="141" t="s">
        <v>1065</v>
      </c>
    </row>
    <row r="64" spans="1:21" ht="27.6" hidden="1" x14ac:dyDescent="0.3">
      <c r="A64" s="222" t="s">
        <v>100</v>
      </c>
      <c r="B64" s="192" t="s">
        <v>101</v>
      </c>
      <c r="C64" s="135">
        <v>122</v>
      </c>
      <c r="D64" s="147"/>
      <c r="E64" s="147"/>
      <c r="F64" s="147"/>
      <c r="G64" s="148" t="s">
        <v>878</v>
      </c>
      <c r="H64" s="166" t="s">
        <v>158</v>
      </c>
      <c r="I64" s="171" t="s">
        <v>893</v>
      </c>
      <c r="J64" s="154" t="s">
        <v>928</v>
      </c>
      <c r="K64" s="152">
        <v>75771951</v>
      </c>
      <c r="M64" s="150"/>
      <c r="N64" s="211"/>
      <c r="S64" s="172"/>
      <c r="T64" s="152"/>
    </row>
    <row r="65" spans="1:21" ht="27.6" hidden="1" x14ac:dyDescent="0.3">
      <c r="A65" s="222" t="s">
        <v>102</v>
      </c>
      <c r="B65" s="190" t="s">
        <v>804</v>
      </c>
      <c r="C65" s="128">
        <v>133</v>
      </c>
      <c r="D65" s="147"/>
      <c r="E65" s="147"/>
      <c r="F65" s="147"/>
      <c r="G65" s="148" t="s">
        <v>862</v>
      </c>
      <c r="H65" s="167" t="s">
        <v>992</v>
      </c>
      <c r="I65" s="171" t="s">
        <v>848</v>
      </c>
      <c r="J65" s="154"/>
      <c r="M65" s="150"/>
      <c r="N65" s="211"/>
      <c r="S65" s="172"/>
      <c r="T65" s="152"/>
    </row>
    <row r="66" spans="1:21" ht="27.6" hidden="1" x14ac:dyDescent="0.3">
      <c r="A66" s="222" t="s">
        <v>103</v>
      </c>
      <c r="B66" s="192" t="s">
        <v>104</v>
      </c>
      <c r="C66" s="135">
        <v>65</v>
      </c>
      <c r="D66" s="147"/>
      <c r="E66" s="147"/>
      <c r="F66" s="147"/>
      <c r="G66" s="148" t="s">
        <v>878</v>
      </c>
      <c r="H66" s="166" t="s">
        <v>991</v>
      </c>
      <c r="I66" s="171" t="s">
        <v>893</v>
      </c>
      <c r="J66" s="155" t="s">
        <v>929</v>
      </c>
      <c r="K66" s="152">
        <v>72025103</v>
      </c>
      <c r="M66" s="150"/>
      <c r="N66" s="211"/>
      <c r="S66" s="172"/>
      <c r="T66" s="152"/>
    </row>
    <row r="67" spans="1:21" ht="27.6" hidden="1" x14ac:dyDescent="0.3">
      <c r="A67" s="222" t="s">
        <v>106</v>
      </c>
      <c r="B67" s="192" t="s">
        <v>107</v>
      </c>
      <c r="C67" s="135">
        <v>1705</v>
      </c>
      <c r="D67" s="147"/>
      <c r="E67" s="147"/>
      <c r="F67" s="147"/>
      <c r="G67" s="148" t="s">
        <v>862</v>
      </c>
      <c r="H67" s="169" t="s">
        <v>990</v>
      </c>
      <c r="I67" s="171" t="s">
        <v>893</v>
      </c>
      <c r="J67" s="156" t="s">
        <v>926</v>
      </c>
      <c r="K67" s="152">
        <v>75036288</v>
      </c>
      <c r="M67" s="150"/>
      <c r="N67" s="211"/>
      <c r="S67" s="172"/>
      <c r="T67" s="152"/>
    </row>
    <row r="68" spans="1:21" ht="27.6" hidden="1" x14ac:dyDescent="0.3">
      <c r="A68" s="222" t="s">
        <v>108</v>
      </c>
      <c r="B68" s="192" t="s">
        <v>817</v>
      </c>
      <c r="C68" s="135">
        <v>111</v>
      </c>
      <c r="D68" s="147"/>
      <c r="E68" s="147"/>
      <c r="F68" s="147"/>
      <c r="G68" s="148" t="s">
        <v>862</v>
      </c>
      <c r="H68" s="167" t="s">
        <v>153</v>
      </c>
      <c r="I68" s="171" t="s">
        <v>893</v>
      </c>
      <c r="J68" s="156" t="s">
        <v>930</v>
      </c>
      <c r="K68" s="152">
        <v>75043920</v>
      </c>
      <c r="M68" s="150"/>
      <c r="N68" s="211"/>
      <c r="S68" s="172"/>
      <c r="T68" s="152"/>
    </row>
    <row r="69" spans="1:21" ht="14.45" hidden="1" x14ac:dyDescent="0.3">
      <c r="A69" s="222" t="s">
        <v>109</v>
      </c>
      <c r="B69" s="192" t="s">
        <v>110</v>
      </c>
      <c r="C69" s="135">
        <v>0</v>
      </c>
      <c r="D69" s="147"/>
      <c r="E69" s="147"/>
      <c r="F69" s="147"/>
      <c r="G69" s="148" t="s">
        <v>860</v>
      </c>
      <c r="H69" s="166" t="s">
        <v>989</v>
      </c>
      <c r="I69" s="171" t="s">
        <v>893</v>
      </c>
      <c r="J69" s="155" t="s">
        <v>931</v>
      </c>
      <c r="K69" s="152">
        <v>72788589</v>
      </c>
      <c r="M69" s="150"/>
      <c r="N69" s="211"/>
      <c r="S69" s="172"/>
      <c r="T69" s="152"/>
    </row>
    <row r="70" spans="1:21" ht="14.45" hidden="1" x14ac:dyDescent="0.3">
      <c r="A70" s="222" t="s">
        <v>114</v>
      </c>
      <c r="B70" s="192" t="s">
        <v>115</v>
      </c>
      <c r="C70" s="135">
        <v>85</v>
      </c>
      <c r="D70" s="147"/>
      <c r="E70" s="147"/>
      <c r="F70" s="147"/>
      <c r="G70" s="148" t="s">
        <v>467</v>
      </c>
      <c r="H70" s="166" t="s">
        <v>988</v>
      </c>
      <c r="I70" s="171" t="s">
        <v>893</v>
      </c>
      <c r="J70" s="155" t="s">
        <v>932</v>
      </c>
      <c r="K70" s="152">
        <v>75053604</v>
      </c>
      <c r="M70" s="150"/>
      <c r="N70" s="211"/>
      <c r="S70" s="172"/>
      <c r="T70" s="152"/>
    </row>
    <row r="71" spans="1:21" ht="30" x14ac:dyDescent="0.25">
      <c r="A71" s="222" t="s">
        <v>831</v>
      </c>
      <c r="B71" s="201" t="s">
        <v>1003</v>
      </c>
      <c r="C71" s="130">
        <v>145</v>
      </c>
      <c r="D71" s="149"/>
      <c r="E71" s="149"/>
      <c r="F71" s="149"/>
      <c r="G71" s="149" t="s">
        <v>983</v>
      </c>
      <c r="H71" s="170" t="s">
        <v>133</v>
      </c>
      <c r="I71" s="171" t="s">
        <v>953</v>
      </c>
      <c r="J71" s="140" t="s">
        <v>961</v>
      </c>
      <c r="K71" s="152">
        <v>72789589</v>
      </c>
      <c r="M71" s="150"/>
      <c r="N71" s="211" t="s">
        <v>1056</v>
      </c>
      <c r="S71" s="172"/>
      <c r="T71" s="152"/>
      <c r="U71" s="141" t="s">
        <v>1073</v>
      </c>
    </row>
    <row r="72" spans="1:21" ht="27.6" hidden="1" x14ac:dyDescent="0.3">
      <c r="A72" s="222" t="s">
        <v>797</v>
      </c>
      <c r="B72" s="192" t="s">
        <v>116</v>
      </c>
      <c r="C72" s="135">
        <v>102</v>
      </c>
      <c r="D72" s="147"/>
      <c r="E72" s="147"/>
      <c r="F72" s="147"/>
      <c r="G72" s="148" t="s">
        <v>467</v>
      </c>
      <c r="H72" s="166" t="s">
        <v>133</v>
      </c>
      <c r="I72" s="171" t="s">
        <v>893</v>
      </c>
      <c r="J72" s="155" t="s">
        <v>934</v>
      </c>
      <c r="K72" s="152">
        <v>75114102</v>
      </c>
      <c r="M72" s="150"/>
      <c r="N72" s="211"/>
      <c r="S72" s="172"/>
      <c r="T72" s="152"/>
    </row>
    <row r="73" spans="1:21" ht="14.45" hidden="1" x14ac:dyDescent="0.3">
      <c r="A73" s="221" t="s">
        <v>800</v>
      </c>
      <c r="B73" s="195" t="s">
        <v>105</v>
      </c>
      <c r="C73" s="137">
        <v>0</v>
      </c>
      <c r="D73" s="149"/>
      <c r="E73" s="149"/>
      <c r="F73" s="149"/>
      <c r="G73" s="149" t="s">
        <v>878</v>
      </c>
      <c r="H73" s="170" t="s">
        <v>984</v>
      </c>
      <c r="I73" s="171" t="s">
        <v>893</v>
      </c>
      <c r="J73" s="140" t="s">
        <v>935</v>
      </c>
      <c r="K73" s="152">
        <v>75542424</v>
      </c>
      <c r="M73" s="150"/>
      <c r="N73" s="211"/>
      <c r="S73" s="172"/>
      <c r="T73" s="152"/>
    </row>
    <row r="74" spans="1:21" ht="37.5" x14ac:dyDescent="0.25">
      <c r="A74" s="282" t="s">
        <v>972</v>
      </c>
      <c r="B74" s="286" t="s">
        <v>1003</v>
      </c>
      <c r="C74" s="288" t="s">
        <v>1137</v>
      </c>
      <c r="D74" s="241" t="s">
        <v>1152</v>
      </c>
      <c r="E74" s="241">
        <v>75118185</v>
      </c>
      <c r="F74" s="228">
        <v>75118185</v>
      </c>
      <c r="G74" s="148" t="s">
        <v>862</v>
      </c>
      <c r="H74" s="167" t="s">
        <v>143</v>
      </c>
      <c r="I74" s="171" t="s">
        <v>893</v>
      </c>
      <c r="J74" s="154" t="s">
        <v>908</v>
      </c>
      <c r="K74" s="152">
        <v>75120652</v>
      </c>
      <c r="L74" s="155" t="s">
        <v>1012</v>
      </c>
      <c r="M74" s="150">
        <v>75506255</v>
      </c>
      <c r="N74" s="211" t="s">
        <v>852</v>
      </c>
      <c r="S74" s="172"/>
      <c r="T74" s="152" t="s">
        <v>1045</v>
      </c>
      <c r="U74" s="141" t="s">
        <v>1065</v>
      </c>
    </row>
    <row r="75" spans="1:21" ht="27.6" hidden="1" x14ac:dyDescent="0.3">
      <c r="A75" s="223" t="s">
        <v>806</v>
      </c>
      <c r="B75" s="197" t="s">
        <v>809</v>
      </c>
      <c r="C75" s="138">
        <v>100</v>
      </c>
      <c r="D75" s="149"/>
      <c r="E75" s="149"/>
      <c r="F75" s="149"/>
      <c r="G75" s="149" t="s">
        <v>868</v>
      </c>
      <c r="H75" s="170" t="s">
        <v>986</v>
      </c>
      <c r="I75" s="171" t="s">
        <v>893</v>
      </c>
      <c r="J75" s="140" t="s">
        <v>937</v>
      </c>
      <c r="K75" s="152">
        <v>77904037</v>
      </c>
      <c r="M75" s="150"/>
      <c r="N75" s="211"/>
      <c r="S75" s="172"/>
      <c r="T75" s="152"/>
    </row>
    <row r="76" spans="1:21" ht="14.45" hidden="1" x14ac:dyDescent="0.3">
      <c r="A76" s="222" t="s">
        <v>807</v>
      </c>
      <c r="B76" s="198" t="s">
        <v>816</v>
      </c>
      <c r="C76" s="129">
        <v>112</v>
      </c>
      <c r="D76" s="149"/>
      <c r="E76" s="149"/>
      <c r="F76" s="149"/>
      <c r="G76" s="149" t="s">
        <v>878</v>
      </c>
      <c r="H76" s="170" t="s">
        <v>984</v>
      </c>
      <c r="I76" s="171" t="s">
        <v>893</v>
      </c>
      <c r="J76" s="140" t="s">
        <v>938</v>
      </c>
      <c r="K76" s="152">
        <v>75518991</v>
      </c>
      <c r="M76" s="150"/>
      <c r="N76" s="211"/>
      <c r="S76" s="172"/>
      <c r="T76" s="152"/>
    </row>
    <row r="77" spans="1:21" ht="27.6" hidden="1" x14ac:dyDescent="0.3">
      <c r="A77" s="221" t="s">
        <v>822</v>
      </c>
      <c r="B77" s="199" t="s">
        <v>818</v>
      </c>
      <c r="C77" s="146">
        <v>2497</v>
      </c>
      <c r="D77" s="149"/>
      <c r="E77" s="149"/>
      <c r="F77" s="149"/>
      <c r="G77" s="149" t="s">
        <v>981</v>
      </c>
      <c r="H77" s="170" t="s">
        <v>987</v>
      </c>
      <c r="I77" s="171" t="s">
        <v>893</v>
      </c>
      <c r="J77" s="140" t="s">
        <v>939</v>
      </c>
      <c r="K77" s="152">
        <v>75508688</v>
      </c>
      <c r="M77" s="150"/>
      <c r="N77" s="211"/>
      <c r="S77" s="172"/>
      <c r="T77" s="152"/>
    </row>
    <row r="78" spans="1:21" ht="41.45" hidden="1" x14ac:dyDescent="0.3">
      <c r="A78" s="223" t="s">
        <v>823</v>
      </c>
      <c r="B78" s="200" t="s">
        <v>819</v>
      </c>
      <c r="C78" s="139">
        <v>0</v>
      </c>
      <c r="D78" s="149"/>
      <c r="E78" s="149"/>
      <c r="F78" s="149"/>
      <c r="G78" s="149" t="s">
        <v>878</v>
      </c>
      <c r="H78" s="170" t="s">
        <v>987</v>
      </c>
      <c r="I78" s="171" t="s">
        <v>893</v>
      </c>
      <c r="M78" s="150"/>
      <c r="N78" s="211"/>
      <c r="S78" s="172"/>
      <c r="T78" s="152"/>
    </row>
    <row r="79" spans="1:21" ht="41.45" hidden="1" x14ac:dyDescent="0.3">
      <c r="A79" s="222" t="s">
        <v>824</v>
      </c>
      <c r="B79" s="201" t="s">
        <v>820</v>
      </c>
      <c r="C79" s="130">
        <v>0</v>
      </c>
      <c r="D79" s="149"/>
      <c r="E79" s="149"/>
      <c r="F79" s="149"/>
      <c r="G79" s="149" t="s">
        <v>862</v>
      </c>
      <c r="H79" s="170" t="s">
        <v>984</v>
      </c>
      <c r="I79" s="171" t="s">
        <v>893</v>
      </c>
      <c r="M79" s="150"/>
      <c r="N79" s="211"/>
      <c r="S79" s="172"/>
      <c r="T79" s="152"/>
    </row>
    <row r="80" spans="1:21" ht="14.45" hidden="1" x14ac:dyDescent="0.3">
      <c r="A80" s="222" t="s">
        <v>828</v>
      </c>
      <c r="B80" s="201" t="s">
        <v>830</v>
      </c>
      <c r="C80" s="130">
        <v>48</v>
      </c>
      <c r="D80" s="149"/>
      <c r="E80" s="149"/>
      <c r="F80" s="149"/>
      <c r="G80" s="149" t="s">
        <v>868</v>
      </c>
      <c r="H80" s="170" t="s">
        <v>986</v>
      </c>
      <c r="I80" s="171" t="s">
        <v>893</v>
      </c>
      <c r="J80" s="140" t="s">
        <v>940</v>
      </c>
      <c r="K80" s="152">
        <v>70179326</v>
      </c>
      <c r="M80" s="150"/>
      <c r="N80" s="211"/>
      <c r="S80" s="172"/>
      <c r="T80" s="152"/>
    </row>
    <row r="81" spans="1:60" ht="14.45" hidden="1" x14ac:dyDescent="0.3">
      <c r="A81" s="222" t="s">
        <v>827</v>
      </c>
      <c r="B81" s="201" t="s">
        <v>829</v>
      </c>
      <c r="C81" s="130">
        <v>230</v>
      </c>
      <c r="D81" s="149"/>
      <c r="E81" s="149"/>
      <c r="F81" s="149"/>
      <c r="G81" s="149" t="s">
        <v>982</v>
      </c>
      <c r="H81" s="170" t="s">
        <v>984</v>
      </c>
      <c r="I81" s="171" t="s">
        <v>893</v>
      </c>
      <c r="J81" s="140" t="s">
        <v>941</v>
      </c>
      <c r="K81" s="152">
        <v>75553131</v>
      </c>
      <c r="M81" s="150"/>
      <c r="N81" s="211"/>
      <c r="S81" s="172"/>
      <c r="T81" s="152"/>
    </row>
    <row r="82" spans="1:60" ht="14.45" hidden="1" x14ac:dyDescent="0.3">
      <c r="A82" s="222" t="s">
        <v>942</v>
      </c>
      <c r="B82" s="201"/>
      <c r="C82" s="130"/>
      <c r="D82" s="149"/>
      <c r="E82" s="149"/>
      <c r="F82" s="149"/>
      <c r="H82" s="170"/>
      <c r="I82" s="171"/>
      <c r="M82" s="150"/>
      <c r="N82" s="211"/>
      <c r="S82" s="172"/>
      <c r="T82" s="152"/>
    </row>
    <row r="83" spans="1:60" ht="21.6" hidden="1" x14ac:dyDescent="0.3">
      <c r="A83" s="222" t="s">
        <v>943</v>
      </c>
      <c r="B83" s="201" t="s">
        <v>950</v>
      </c>
      <c r="C83" s="130"/>
      <c r="D83" s="149"/>
      <c r="E83" s="149"/>
      <c r="F83" s="149"/>
      <c r="G83" s="149" t="s">
        <v>983</v>
      </c>
      <c r="H83" s="170" t="s">
        <v>987</v>
      </c>
      <c r="I83" s="171" t="s">
        <v>893</v>
      </c>
      <c r="J83" s="140" t="s">
        <v>949</v>
      </c>
      <c r="K83" s="152">
        <v>75065501</v>
      </c>
      <c r="M83" s="150"/>
      <c r="N83" s="211"/>
      <c r="S83" s="172"/>
      <c r="T83" s="152"/>
    </row>
    <row r="84" spans="1:60" ht="55.15" hidden="1" x14ac:dyDescent="0.3">
      <c r="A84" s="222" t="s">
        <v>944</v>
      </c>
      <c r="B84" s="201" t="s">
        <v>951</v>
      </c>
      <c r="C84" s="130"/>
      <c r="D84" s="149"/>
      <c r="E84" s="149"/>
      <c r="F84" s="149"/>
      <c r="G84" s="149" t="s">
        <v>868</v>
      </c>
      <c r="H84" s="170" t="s">
        <v>987</v>
      </c>
      <c r="I84" s="171" t="s">
        <v>893</v>
      </c>
      <c r="M84" s="150"/>
      <c r="N84" s="211"/>
      <c r="S84" s="172"/>
      <c r="T84" s="152"/>
    </row>
    <row r="85" spans="1:60" ht="41.45" hidden="1" x14ac:dyDescent="0.3">
      <c r="A85" s="222" t="s">
        <v>945</v>
      </c>
      <c r="B85" s="201" t="s">
        <v>952</v>
      </c>
      <c r="C85" s="130"/>
      <c r="D85" s="149"/>
      <c r="E85" s="149"/>
      <c r="F85" s="149"/>
      <c r="G85" s="149" t="s">
        <v>983</v>
      </c>
      <c r="H85" s="170" t="s">
        <v>984</v>
      </c>
      <c r="I85" s="171" t="s">
        <v>953</v>
      </c>
      <c r="J85" s="140" t="s">
        <v>954</v>
      </c>
      <c r="K85" s="152">
        <v>72526020</v>
      </c>
      <c r="M85" s="150"/>
      <c r="N85" s="211"/>
      <c r="S85" s="172"/>
      <c r="T85" s="152"/>
    </row>
    <row r="86" spans="1:60" ht="41.45" hidden="1" x14ac:dyDescent="0.3">
      <c r="A86" s="222" t="s">
        <v>946</v>
      </c>
      <c r="B86" s="201" t="s">
        <v>955</v>
      </c>
      <c r="C86" s="130"/>
      <c r="D86" s="149"/>
      <c r="E86" s="149"/>
      <c r="F86" s="149"/>
      <c r="G86" s="149" t="s">
        <v>878</v>
      </c>
      <c r="H86" s="170" t="s">
        <v>984</v>
      </c>
      <c r="I86" s="171" t="s">
        <v>953</v>
      </c>
      <c r="M86" s="150"/>
      <c r="N86" s="211"/>
      <c r="S86" s="172"/>
      <c r="T86" s="152"/>
    </row>
    <row r="87" spans="1:60" ht="28.9" hidden="1" x14ac:dyDescent="0.3">
      <c r="A87" s="222" t="s">
        <v>947</v>
      </c>
      <c r="B87" s="201" t="s">
        <v>956</v>
      </c>
      <c r="C87" s="130"/>
      <c r="D87" s="149"/>
      <c r="E87" s="149"/>
      <c r="F87" s="149"/>
      <c r="G87" s="149" t="s">
        <v>983</v>
      </c>
      <c r="H87" s="170" t="s">
        <v>986</v>
      </c>
      <c r="I87" s="171" t="s">
        <v>957</v>
      </c>
      <c r="J87" s="140" t="s">
        <v>958</v>
      </c>
      <c r="K87" s="152">
        <v>77218947</v>
      </c>
      <c r="M87" s="150"/>
      <c r="N87" s="211"/>
      <c r="S87" s="172"/>
      <c r="T87" s="152"/>
    </row>
    <row r="88" spans="1:60" ht="27.6" hidden="1" x14ac:dyDescent="0.3">
      <c r="A88" s="222" t="s">
        <v>948</v>
      </c>
      <c r="B88" s="201" t="s">
        <v>959</v>
      </c>
      <c r="C88" s="130"/>
      <c r="D88" s="149"/>
      <c r="E88" s="149"/>
      <c r="F88" s="149"/>
      <c r="G88" s="149" t="s">
        <v>983</v>
      </c>
      <c r="H88" s="170" t="s">
        <v>985</v>
      </c>
      <c r="I88" s="171" t="s">
        <v>953</v>
      </c>
      <c r="J88" s="140" t="s">
        <v>960</v>
      </c>
      <c r="K88" s="152">
        <v>72299348</v>
      </c>
      <c r="M88" s="150"/>
      <c r="N88" s="211"/>
      <c r="S88" s="172"/>
      <c r="T88" s="152"/>
    </row>
    <row r="89" spans="1:60" ht="30" x14ac:dyDescent="0.25">
      <c r="A89" s="222" t="s">
        <v>972</v>
      </c>
      <c r="B89" s="203" t="s">
        <v>1029</v>
      </c>
      <c r="C89" s="226"/>
      <c r="G89" s="149" t="s">
        <v>868</v>
      </c>
      <c r="H89" s="170" t="s">
        <v>984</v>
      </c>
      <c r="I89" s="171" t="s">
        <v>953</v>
      </c>
      <c r="J89" s="140" t="s">
        <v>1015</v>
      </c>
      <c r="K89" s="152">
        <v>70141544</v>
      </c>
      <c r="M89" s="150"/>
      <c r="N89" s="211" t="s">
        <v>1056</v>
      </c>
      <c r="S89" s="172"/>
      <c r="T89" s="152"/>
      <c r="U89" s="141" t="s">
        <v>1069</v>
      </c>
    </row>
    <row r="90" spans="1:60" ht="14.45" hidden="1" x14ac:dyDescent="0.3">
      <c r="A90" s="222" t="s">
        <v>962</v>
      </c>
      <c r="B90" s="201" t="s">
        <v>963</v>
      </c>
      <c r="C90" s="130">
        <v>65</v>
      </c>
      <c r="D90" s="149"/>
      <c r="E90" s="149"/>
      <c r="F90" s="149"/>
      <c r="G90" s="149" t="s">
        <v>878</v>
      </c>
      <c r="H90" s="170" t="s">
        <v>133</v>
      </c>
      <c r="I90" s="171" t="s">
        <v>893</v>
      </c>
      <c r="J90" s="140" t="s">
        <v>964</v>
      </c>
      <c r="K90" s="152">
        <v>75925627</v>
      </c>
      <c r="M90" s="150"/>
      <c r="N90" s="211"/>
      <c r="S90" s="172"/>
      <c r="T90" s="152"/>
    </row>
    <row r="91" spans="1:60" ht="14.45" hidden="1" x14ac:dyDescent="0.3">
      <c r="A91" s="222" t="s">
        <v>965</v>
      </c>
      <c r="B91" s="202" t="s">
        <v>967</v>
      </c>
      <c r="C91" s="131"/>
      <c r="G91" s="149" t="s">
        <v>878</v>
      </c>
      <c r="H91" s="170" t="s">
        <v>133</v>
      </c>
      <c r="I91" s="171" t="s">
        <v>968</v>
      </c>
      <c r="J91" s="140" t="s">
        <v>969</v>
      </c>
      <c r="K91" s="152">
        <v>77314885</v>
      </c>
      <c r="M91" s="150"/>
      <c r="N91" s="211"/>
      <c r="S91" s="172"/>
      <c r="T91" s="152"/>
    </row>
    <row r="92" spans="1:60" ht="28.9" hidden="1" x14ac:dyDescent="0.3">
      <c r="A92" s="222" t="s">
        <v>966</v>
      </c>
      <c r="B92" s="202" t="s">
        <v>970</v>
      </c>
      <c r="C92" s="131"/>
      <c r="G92" s="149" t="s">
        <v>983</v>
      </c>
      <c r="H92" s="170" t="s">
        <v>984</v>
      </c>
      <c r="I92" s="171" t="s">
        <v>953</v>
      </c>
      <c r="J92" s="140" t="s">
        <v>971</v>
      </c>
      <c r="K92" s="152">
        <v>75525428</v>
      </c>
      <c r="M92" s="150"/>
      <c r="N92" s="211"/>
      <c r="S92" s="172"/>
      <c r="T92" s="152"/>
    </row>
    <row r="93" spans="1:60" ht="45" x14ac:dyDescent="0.25">
      <c r="A93" s="224" t="s">
        <v>973</v>
      </c>
      <c r="B93" s="204" t="s">
        <v>1002</v>
      </c>
      <c r="G93" s="149" t="s">
        <v>868</v>
      </c>
      <c r="H93" s="170"/>
      <c r="I93" s="171" t="s">
        <v>953</v>
      </c>
      <c r="J93" s="140" t="s">
        <v>1007</v>
      </c>
      <c r="K93" s="152">
        <v>75502218</v>
      </c>
      <c r="M93" s="150"/>
      <c r="N93" s="211" t="s">
        <v>1049</v>
      </c>
      <c r="S93" s="172"/>
      <c r="T93" s="152" t="s">
        <v>1059</v>
      </c>
      <c r="U93" s="141" t="s">
        <v>1076</v>
      </c>
    </row>
    <row r="94" spans="1:60" ht="45" x14ac:dyDescent="0.25">
      <c r="A94" s="222" t="s">
        <v>974</v>
      </c>
      <c r="B94" s="203" t="s">
        <v>1021</v>
      </c>
      <c r="G94" s="149" t="s">
        <v>868</v>
      </c>
      <c r="H94" s="170" t="s">
        <v>987</v>
      </c>
      <c r="I94" s="171" t="s">
        <v>893</v>
      </c>
      <c r="J94" s="140" t="s">
        <v>1022</v>
      </c>
      <c r="K94" s="152" t="s">
        <v>1023</v>
      </c>
      <c r="M94" s="150"/>
      <c r="N94" s="211" t="s">
        <v>1050</v>
      </c>
      <c r="O94" s="149" t="s">
        <v>1042</v>
      </c>
      <c r="S94" s="172"/>
      <c r="T94" s="152"/>
      <c r="U94" s="141" t="s">
        <v>1070</v>
      </c>
    </row>
    <row r="95" spans="1:60" ht="30" x14ac:dyDescent="0.25">
      <c r="A95" s="222" t="s">
        <v>977</v>
      </c>
      <c r="B95" s="203" t="s">
        <v>994</v>
      </c>
      <c r="C95" s="159"/>
      <c r="G95" s="149" t="s">
        <v>983</v>
      </c>
      <c r="H95" s="170" t="s">
        <v>986</v>
      </c>
      <c r="I95" s="171" t="s">
        <v>953</v>
      </c>
      <c r="J95" s="140" t="s">
        <v>995</v>
      </c>
      <c r="K95" s="152">
        <v>72192539</v>
      </c>
      <c r="M95" s="150"/>
      <c r="N95" s="211" t="s">
        <v>1048</v>
      </c>
      <c r="S95" s="172"/>
      <c r="T95" s="152"/>
      <c r="U95" s="163" t="s">
        <v>1076</v>
      </c>
      <c r="V95" s="163"/>
      <c r="W95" s="163"/>
      <c r="X95" s="163"/>
      <c r="Y95" s="163"/>
      <c r="Z95" s="163"/>
      <c r="AA95" s="163"/>
      <c r="AB95" s="163"/>
      <c r="AC95" s="163"/>
      <c r="AD95" s="163"/>
      <c r="AE95" s="163"/>
      <c r="AF95" s="163"/>
      <c r="AG95" s="163"/>
      <c r="AH95" s="163"/>
      <c r="AI95" s="163"/>
      <c r="AJ95" s="163"/>
      <c r="AK95" s="163"/>
      <c r="AL95" s="163"/>
      <c r="AM95" s="163"/>
      <c r="AN95" s="163"/>
      <c r="AO95" s="163"/>
      <c r="AP95" s="163"/>
      <c r="AQ95" s="163"/>
      <c r="AR95" s="163"/>
      <c r="AS95" s="163"/>
      <c r="AT95" s="163"/>
      <c r="AU95" s="163"/>
      <c r="AV95" s="163"/>
      <c r="AW95" s="163"/>
      <c r="AX95" s="163"/>
      <c r="AY95" s="163"/>
      <c r="AZ95" s="163"/>
      <c r="BA95" s="163"/>
      <c r="BB95" s="163"/>
      <c r="BC95" s="163"/>
      <c r="BD95" s="163"/>
      <c r="BE95" s="163"/>
      <c r="BF95" s="163"/>
      <c r="BG95" s="163"/>
      <c r="BH95" s="163"/>
    </row>
    <row r="96" spans="1:60" ht="37.5" x14ac:dyDescent="0.25">
      <c r="A96" s="284" t="s">
        <v>978</v>
      </c>
      <c r="B96" s="286" t="s">
        <v>1028</v>
      </c>
      <c r="C96" s="290" t="s">
        <v>1137</v>
      </c>
      <c r="D96" s="241"/>
      <c r="E96" s="241"/>
      <c r="F96" s="228"/>
      <c r="G96" s="149" t="s">
        <v>1034</v>
      </c>
      <c r="H96" s="170" t="s">
        <v>133</v>
      </c>
      <c r="I96" s="171" t="s">
        <v>893</v>
      </c>
      <c r="J96" s="140" t="s">
        <v>1035</v>
      </c>
      <c r="K96" s="152">
        <v>75125846</v>
      </c>
      <c r="M96" s="150"/>
      <c r="N96" s="211" t="s">
        <v>1056</v>
      </c>
      <c r="S96" s="172"/>
      <c r="T96" s="152"/>
      <c r="U96" s="141" t="s">
        <v>1075</v>
      </c>
    </row>
    <row r="97" spans="1:60" ht="14.45" hidden="1" x14ac:dyDescent="0.3">
      <c r="A97" s="222" t="s">
        <v>975</v>
      </c>
      <c r="B97" s="205"/>
      <c r="H97" s="170"/>
      <c r="I97" s="171"/>
      <c r="M97" s="150"/>
      <c r="N97" s="211"/>
      <c r="S97" s="172"/>
      <c r="T97" s="152"/>
    </row>
    <row r="98" spans="1:60" ht="14.45" hidden="1" x14ac:dyDescent="0.3">
      <c r="A98" s="222" t="s">
        <v>976</v>
      </c>
      <c r="B98" s="205"/>
      <c r="H98" s="170"/>
      <c r="I98" s="171"/>
      <c r="M98" s="150"/>
      <c r="N98" s="211"/>
      <c r="S98" s="172"/>
      <c r="T98" s="152"/>
    </row>
    <row r="99" spans="1:60" ht="14.45" hidden="1" x14ac:dyDescent="0.3">
      <c r="A99" s="222" t="s">
        <v>977</v>
      </c>
      <c r="B99" s="205"/>
      <c r="H99" s="170"/>
      <c r="I99" s="171"/>
      <c r="M99" s="150"/>
      <c r="N99" s="211"/>
      <c r="S99" s="172"/>
      <c r="T99" s="152"/>
    </row>
    <row r="100" spans="1:60" ht="14.45" hidden="1" x14ac:dyDescent="0.3">
      <c r="A100" s="222" t="s">
        <v>978</v>
      </c>
      <c r="B100" s="205"/>
      <c r="H100" s="170"/>
      <c r="I100" s="171"/>
      <c r="M100" s="150"/>
      <c r="N100" s="211"/>
      <c r="S100" s="172"/>
      <c r="T100" s="152"/>
    </row>
    <row r="101" spans="1:60" ht="14.45" hidden="1" x14ac:dyDescent="0.3">
      <c r="A101" s="222" t="s">
        <v>979</v>
      </c>
      <c r="B101" s="205"/>
      <c r="H101" s="170"/>
      <c r="I101" s="171"/>
      <c r="M101" s="150"/>
      <c r="N101" s="211"/>
      <c r="S101" s="172"/>
      <c r="T101" s="152"/>
    </row>
    <row r="102" spans="1:60" ht="30" x14ac:dyDescent="0.25">
      <c r="A102" s="285" t="s">
        <v>980</v>
      </c>
      <c r="B102" s="206" t="s">
        <v>1008</v>
      </c>
      <c r="C102" s="159"/>
      <c r="G102" s="149" t="s">
        <v>983</v>
      </c>
      <c r="H102" s="170" t="s">
        <v>1009</v>
      </c>
      <c r="I102" s="175" t="s">
        <v>953</v>
      </c>
      <c r="J102" s="160" t="s">
        <v>1010</v>
      </c>
      <c r="K102" s="162">
        <v>75404463</v>
      </c>
      <c r="L102" s="160"/>
      <c r="M102" s="161"/>
      <c r="N102" s="213" t="s">
        <v>1058</v>
      </c>
      <c r="O102" s="160"/>
      <c r="P102" s="160"/>
      <c r="Q102" s="160"/>
      <c r="R102" s="160"/>
      <c r="S102" s="176"/>
      <c r="T102" s="162"/>
      <c r="U102" s="163" t="s">
        <v>1071</v>
      </c>
      <c r="V102" s="163"/>
      <c r="W102" s="163"/>
      <c r="X102" s="163"/>
      <c r="Y102" s="163"/>
      <c r="Z102" s="163"/>
      <c r="AA102" s="163"/>
      <c r="AB102" s="163"/>
      <c r="AC102" s="163"/>
      <c r="AD102" s="163"/>
      <c r="AE102" s="163"/>
      <c r="AF102" s="163"/>
      <c r="AG102" s="163"/>
      <c r="AH102" s="163"/>
      <c r="AI102" s="163"/>
      <c r="AJ102" s="163"/>
      <c r="AK102" s="163"/>
      <c r="AL102" s="163"/>
      <c r="AM102" s="163"/>
      <c r="AN102" s="163"/>
      <c r="AO102" s="163"/>
      <c r="AP102" s="163"/>
      <c r="AQ102" s="163"/>
      <c r="AR102" s="163"/>
      <c r="AS102" s="163"/>
      <c r="AT102" s="163"/>
      <c r="AU102" s="163"/>
      <c r="AV102" s="163"/>
      <c r="AW102" s="163"/>
      <c r="AX102" s="163"/>
      <c r="AY102" s="163"/>
      <c r="AZ102" s="163"/>
      <c r="BA102" s="163"/>
      <c r="BB102" s="163"/>
      <c r="BC102" s="163"/>
      <c r="BD102" s="163"/>
      <c r="BE102" s="163"/>
      <c r="BF102" s="163"/>
      <c r="BG102" s="163"/>
      <c r="BH102" s="163"/>
    </row>
    <row r="103" spans="1:60" s="140" customFormat="1" ht="75" x14ac:dyDescent="0.25">
      <c r="A103" s="283" t="s">
        <v>1016</v>
      </c>
      <c r="B103" s="287" t="s">
        <v>1078</v>
      </c>
      <c r="C103" s="274" t="s">
        <v>1085</v>
      </c>
      <c r="D103" s="274"/>
      <c r="E103" s="274"/>
      <c r="F103" s="240"/>
      <c r="G103" s="292" t="s">
        <v>862</v>
      </c>
      <c r="H103" s="293" t="s">
        <v>136</v>
      </c>
      <c r="I103" s="213" t="s">
        <v>893</v>
      </c>
      <c r="J103" s="294" t="s">
        <v>1000</v>
      </c>
      <c r="K103" s="160" t="s">
        <v>1001</v>
      </c>
      <c r="L103" s="294" t="s">
        <v>1012</v>
      </c>
      <c r="M103" s="161">
        <v>75506255</v>
      </c>
      <c r="N103" s="213" t="s">
        <v>1056</v>
      </c>
      <c r="O103" s="160"/>
      <c r="P103" s="160"/>
      <c r="Q103" s="160"/>
      <c r="R103" s="160"/>
      <c r="S103" s="176"/>
      <c r="T103" s="162" t="s">
        <v>1045</v>
      </c>
      <c r="U103" s="140" t="s">
        <v>1066</v>
      </c>
    </row>
    <row r="104" spans="1:60" s="163" customFormat="1" ht="30" x14ac:dyDescent="0.25">
      <c r="A104" s="233" t="s">
        <v>1016</v>
      </c>
      <c r="B104" s="234" t="s">
        <v>1017</v>
      </c>
      <c r="C104" s="217"/>
      <c r="D104" s="160"/>
      <c r="E104" s="160"/>
      <c r="F104" s="160"/>
      <c r="G104" s="218" t="s">
        <v>868</v>
      </c>
      <c r="H104" s="219" t="s">
        <v>984</v>
      </c>
      <c r="I104" s="160" t="s">
        <v>1019</v>
      </c>
      <c r="J104" s="160" t="s">
        <v>1020</v>
      </c>
      <c r="K104" s="160">
        <v>77059228</v>
      </c>
      <c r="L104" s="160"/>
      <c r="M104" s="160"/>
      <c r="N104" s="160" t="s">
        <v>1048</v>
      </c>
      <c r="O104" s="160"/>
      <c r="P104" s="160"/>
      <c r="Q104" s="160"/>
      <c r="R104" s="160"/>
      <c r="S104" s="160"/>
      <c r="T104" s="160" t="s">
        <v>1046</v>
      </c>
      <c r="U104" s="163" t="s">
        <v>1068</v>
      </c>
    </row>
    <row r="105" spans="1:60" s="163" customFormat="1" ht="45" x14ac:dyDescent="0.25">
      <c r="A105" s="225" t="s">
        <v>1061</v>
      </c>
      <c r="B105" s="216" t="s">
        <v>1062</v>
      </c>
      <c r="C105" s="132"/>
      <c r="D105" s="140"/>
      <c r="E105" s="140"/>
      <c r="F105" s="140"/>
      <c r="G105" s="149" t="s">
        <v>983</v>
      </c>
      <c r="H105" s="149" t="s">
        <v>985</v>
      </c>
      <c r="I105" s="140" t="s">
        <v>1019</v>
      </c>
      <c r="J105" s="140" t="s">
        <v>1063</v>
      </c>
      <c r="K105" s="140">
        <v>72764358</v>
      </c>
      <c r="L105" s="140"/>
      <c r="M105" s="140"/>
      <c r="N105" s="140"/>
      <c r="O105" s="140"/>
      <c r="P105" s="140"/>
      <c r="Q105" s="140"/>
      <c r="R105" s="140"/>
      <c r="S105" s="140"/>
      <c r="T105" s="140"/>
      <c r="U105" s="140" t="s">
        <v>1099</v>
      </c>
      <c r="V105" s="140"/>
      <c r="W105" s="140"/>
      <c r="X105" s="140"/>
      <c r="Y105" s="140"/>
      <c r="Z105" s="140"/>
      <c r="AA105" s="140"/>
      <c r="AB105" s="140"/>
      <c r="AC105" s="140"/>
      <c r="AD105" s="140"/>
      <c r="AE105" s="140"/>
      <c r="AF105" s="140"/>
      <c r="AG105" s="140"/>
      <c r="AH105" s="140"/>
      <c r="AI105" s="140"/>
      <c r="AJ105" s="140"/>
      <c r="AK105" s="140"/>
      <c r="AL105" s="140"/>
      <c r="AM105" s="140"/>
      <c r="AN105" s="140"/>
      <c r="AO105" s="140"/>
      <c r="AP105" s="140"/>
      <c r="AQ105" s="140"/>
      <c r="AR105" s="140"/>
      <c r="AS105" s="140"/>
      <c r="AT105" s="140"/>
      <c r="AU105" s="140"/>
      <c r="AV105" s="140"/>
      <c r="AW105" s="140"/>
      <c r="AX105" s="140"/>
      <c r="AY105" s="140"/>
      <c r="AZ105" s="140"/>
      <c r="BA105" s="140"/>
      <c r="BB105" s="140"/>
      <c r="BC105" s="140"/>
      <c r="BD105" s="140"/>
      <c r="BE105" s="140"/>
      <c r="BF105" s="140"/>
    </row>
    <row r="106" spans="1:60" ht="51" x14ac:dyDescent="0.25">
      <c r="A106" s="232" t="s">
        <v>1105</v>
      </c>
      <c r="B106" s="235" t="s">
        <v>1095</v>
      </c>
      <c r="C106" s="132"/>
      <c r="I106" s="140"/>
      <c r="K106" s="140"/>
      <c r="U106" s="140"/>
      <c r="V106" s="140"/>
      <c r="W106" s="140"/>
      <c r="X106" s="140"/>
      <c r="Y106" s="140"/>
      <c r="Z106" s="140"/>
      <c r="AA106" s="140"/>
      <c r="AB106" s="140"/>
      <c r="AC106" s="140"/>
      <c r="AD106" s="140"/>
      <c r="AE106" s="140"/>
      <c r="AF106" s="140"/>
      <c r="AG106" s="140"/>
      <c r="AH106" s="140"/>
      <c r="AI106" s="140"/>
      <c r="AJ106" s="140"/>
      <c r="AK106" s="140"/>
      <c r="AL106" s="140"/>
      <c r="AM106" s="140"/>
      <c r="AN106" s="140"/>
      <c r="AO106" s="140"/>
      <c r="AP106" s="140"/>
      <c r="AQ106" s="140"/>
      <c r="AR106" s="140"/>
      <c r="AS106" s="140"/>
      <c r="AT106" s="140"/>
      <c r="AU106" s="140"/>
      <c r="AV106" s="140"/>
      <c r="AW106" s="140"/>
      <c r="AX106" s="140"/>
      <c r="AY106" s="140"/>
      <c r="AZ106" s="140"/>
      <c r="BA106" s="140"/>
      <c r="BB106" s="140"/>
      <c r="BC106" s="140"/>
      <c r="BD106" s="140"/>
      <c r="BE106" s="140"/>
      <c r="BF106" s="140"/>
      <c r="BG106" s="163"/>
      <c r="BH106" s="163"/>
    </row>
    <row r="107" spans="1:60" s="140" customFormat="1" ht="38.25" x14ac:dyDescent="0.25">
      <c r="A107" s="230" t="s">
        <v>1116</v>
      </c>
      <c r="B107" s="235" t="s">
        <v>1107</v>
      </c>
      <c r="C107" s="132"/>
      <c r="G107" s="229" t="s">
        <v>1119</v>
      </c>
      <c r="H107" s="149"/>
    </row>
    <row r="108" spans="1:60" s="163" customFormat="1" ht="38.25" x14ac:dyDescent="0.25">
      <c r="A108" s="230" t="s">
        <v>1117</v>
      </c>
      <c r="B108" s="235" t="s">
        <v>1106</v>
      </c>
      <c r="C108" s="132"/>
      <c r="D108" s="140"/>
      <c r="E108" s="140"/>
      <c r="F108" s="140"/>
      <c r="G108" s="149"/>
      <c r="H108" s="149"/>
      <c r="I108" s="140"/>
      <c r="J108" s="140"/>
      <c r="K108" s="140"/>
      <c r="L108" s="140"/>
      <c r="M108" s="140"/>
      <c r="N108" s="140"/>
      <c r="O108" s="140"/>
      <c r="P108" s="140"/>
      <c r="Q108" s="140"/>
      <c r="R108" s="140"/>
      <c r="S108" s="140"/>
      <c r="T108" s="140"/>
      <c r="U108" s="140"/>
      <c r="V108" s="140"/>
      <c r="W108" s="140"/>
      <c r="X108" s="140"/>
      <c r="Y108" s="140"/>
      <c r="Z108" s="140"/>
      <c r="AA108" s="140"/>
      <c r="AB108" s="140"/>
      <c r="AC108" s="140"/>
      <c r="AD108" s="140"/>
      <c r="AE108" s="140"/>
      <c r="AF108" s="140"/>
      <c r="AG108" s="140"/>
      <c r="AH108" s="140"/>
      <c r="AI108" s="140"/>
      <c r="AJ108" s="140"/>
      <c r="AK108" s="140"/>
      <c r="AL108" s="140"/>
      <c r="AM108" s="140"/>
      <c r="AN108" s="140"/>
      <c r="AO108" s="140"/>
      <c r="AP108" s="140"/>
      <c r="AQ108" s="140"/>
      <c r="AR108" s="140"/>
      <c r="AS108" s="140"/>
      <c r="AT108" s="140"/>
      <c r="AU108" s="140"/>
      <c r="AV108" s="140"/>
      <c r="AW108" s="140"/>
      <c r="AX108" s="140"/>
      <c r="AY108" s="140"/>
      <c r="AZ108" s="140"/>
      <c r="BA108" s="140"/>
      <c r="BB108" s="140"/>
      <c r="BC108" s="140"/>
      <c r="BD108" s="140"/>
      <c r="BE108" s="140"/>
      <c r="BF108" s="140"/>
    </row>
    <row r="109" spans="1:60" s="163" customFormat="1" ht="45" customHeight="1" x14ac:dyDescent="0.25">
      <c r="A109" s="281" t="s">
        <v>1118</v>
      </c>
      <c r="B109" s="252" t="s">
        <v>1109</v>
      </c>
      <c r="C109" s="259" t="s">
        <v>1137</v>
      </c>
      <c r="D109" s="241" t="s">
        <v>1159</v>
      </c>
      <c r="E109" s="241">
        <v>72723709</v>
      </c>
      <c r="F109" s="238">
        <v>72723709</v>
      </c>
      <c r="G109" s="148" t="s">
        <v>862</v>
      </c>
      <c r="H109" s="148" t="s">
        <v>881</v>
      </c>
      <c r="I109" s="140" t="s">
        <v>893</v>
      </c>
      <c r="J109" s="155" t="s">
        <v>914</v>
      </c>
      <c r="K109" s="140">
        <v>72025252</v>
      </c>
      <c r="L109" s="140"/>
      <c r="M109" s="140"/>
      <c r="N109" s="140" t="s">
        <v>1048</v>
      </c>
      <c r="O109" s="140"/>
      <c r="P109" s="140"/>
      <c r="Q109" s="140"/>
      <c r="R109" s="140"/>
      <c r="S109" s="140"/>
      <c r="T109" s="140"/>
      <c r="U109" s="140" t="s">
        <v>1067</v>
      </c>
      <c r="V109" s="140"/>
      <c r="W109" s="140"/>
      <c r="X109" s="140"/>
      <c r="Y109" s="140"/>
      <c r="Z109" s="140"/>
      <c r="AA109" s="140"/>
      <c r="AB109" s="140"/>
      <c r="AC109" s="140"/>
      <c r="AD109" s="140"/>
      <c r="AE109" s="140"/>
      <c r="AF109" s="140"/>
      <c r="AG109" s="140"/>
      <c r="AH109" s="140"/>
      <c r="AI109" s="140"/>
      <c r="AJ109" s="140"/>
      <c r="AK109" s="140"/>
      <c r="AL109" s="140"/>
      <c r="AM109" s="140"/>
      <c r="AN109" s="140"/>
      <c r="AO109" s="140"/>
      <c r="AP109" s="140"/>
      <c r="AQ109" s="140"/>
      <c r="AR109" s="140"/>
      <c r="AS109" s="140"/>
      <c r="AT109" s="140"/>
      <c r="AU109" s="140"/>
      <c r="AV109" s="140"/>
      <c r="AW109" s="140"/>
      <c r="AX109" s="140"/>
      <c r="AY109" s="140"/>
      <c r="AZ109" s="140"/>
      <c r="BA109" s="140"/>
      <c r="BB109" s="140"/>
      <c r="BC109" s="140"/>
      <c r="BD109" s="140"/>
      <c r="BE109" s="140"/>
      <c r="BF109" s="140"/>
      <c r="BG109" s="141"/>
      <c r="BH109" s="141"/>
    </row>
    <row r="110" spans="1:60" s="163" customFormat="1" ht="38.25" x14ac:dyDescent="0.25">
      <c r="A110" s="230" t="s">
        <v>1118</v>
      </c>
      <c r="B110" s="235" t="s">
        <v>1109</v>
      </c>
      <c r="C110" s="132"/>
      <c r="D110" s="140"/>
      <c r="E110" s="140"/>
      <c r="F110" s="140"/>
      <c r="G110" s="149"/>
      <c r="H110" s="149"/>
      <c r="I110" s="140"/>
      <c r="J110" s="140"/>
      <c r="K110" s="140"/>
      <c r="L110" s="140"/>
      <c r="M110" s="140"/>
      <c r="N110" s="140"/>
      <c r="O110" s="140"/>
      <c r="P110" s="140"/>
      <c r="Q110" s="140"/>
      <c r="R110" s="140"/>
      <c r="S110" s="140"/>
      <c r="T110" s="140"/>
      <c r="U110" s="140"/>
      <c r="V110" s="140"/>
      <c r="W110" s="140"/>
      <c r="X110" s="140"/>
      <c r="Y110" s="140"/>
      <c r="Z110" s="140"/>
      <c r="AA110" s="140"/>
      <c r="AB110" s="140"/>
      <c r="AC110" s="140"/>
      <c r="AD110" s="140"/>
      <c r="AE110" s="140"/>
      <c r="AF110" s="140"/>
      <c r="AG110" s="140"/>
      <c r="AH110" s="140"/>
      <c r="AI110" s="140"/>
      <c r="AJ110" s="140"/>
      <c r="AK110" s="140"/>
      <c r="AL110" s="140"/>
      <c r="AM110" s="140"/>
      <c r="AN110" s="140"/>
      <c r="AO110" s="140"/>
      <c r="AP110" s="140"/>
      <c r="AQ110" s="140"/>
      <c r="AR110" s="140"/>
      <c r="AS110" s="140"/>
      <c r="AT110" s="140"/>
      <c r="AU110" s="140"/>
      <c r="AV110" s="140"/>
      <c r="AW110" s="140"/>
      <c r="AX110" s="140"/>
      <c r="AY110" s="140"/>
      <c r="AZ110" s="140"/>
      <c r="BA110" s="140"/>
      <c r="BB110" s="140"/>
      <c r="BC110" s="140"/>
      <c r="BD110" s="140"/>
      <c r="BE110" s="140"/>
      <c r="BF110" s="140"/>
    </row>
    <row r="111" spans="1:60" s="163" customFormat="1" x14ac:dyDescent="0.25">
      <c r="A111" s="225" t="s">
        <v>1041</v>
      </c>
      <c r="B111" s="216" t="s">
        <v>1028</v>
      </c>
      <c r="C111" s="132"/>
      <c r="D111" s="140"/>
      <c r="E111" s="140"/>
      <c r="F111" s="140"/>
      <c r="G111" s="149" t="s">
        <v>1030</v>
      </c>
      <c r="H111" s="149" t="s">
        <v>984</v>
      </c>
      <c r="I111" s="140" t="s">
        <v>1031</v>
      </c>
      <c r="J111" s="140" t="s">
        <v>1032</v>
      </c>
      <c r="K111" s="140">
        <v>72518050</v>
      </c>
      <c r="L111" s="140"/>
      <c r="M111" s="140"/>
      <c r="N111" s="140" t="s">
        <v>1048</v>
      </c>
      <c r="O111" s="140"/>
      <c r="P111" s="140"/>
      <c r="Q111" s="140"/>
      <c r="R111" s="140"/>
      <c r="S111" s="140"/>
      <c r="T111" s="140"/>
      <c r="U111" s="140" t="s">
        <v>1068</v>
      </c>
      <c r="V111" s="140"/>
      <c r="W111" s="140"/>
      <c r="X111" s="140"/>
      <c r="Y111" s="140"/>
      <c r="Z111" s="140"/>
      <c r="AA111" s="140"/>
      <c r="AB111" s="140"/>
      <c r="AC111" s="140"/>
      <c r="AD111" s="140"/>
      <c r="AE111" s="140"/>
      <c r="AF111" s="140"/>
      <c r="AG111" s="140"/>
      <c r="AH111" s="140"/>
      <c r="AI111" s="140"/>
      <c r="AJ111" s="140"/>
      <c r="AK111" s="140"/>
      <c r="AL111" s="140"/>
      <c r="AM111" s="140"/>
      <c r="AN111" s="140"/>
      <c r="AO111" s="140"/>
      <c r="AP111" s="140"/>
      <c r="AQ111" s="140"/>
      <c r="AR111" s="140"/>
      <c r="AS111" s="140"/>
      <c r="AT111" s="140"/>
      <c r="AU111" s="140"/>
      <c r="AV111" s="140"/>
      <c r="AW111" s="140"/>
      <c r="AX111" s="140"/>
      <c r="AY111" s="140"/>
      <c r="AZ111" s="140"/>
      <c r="BA111" s="140"/>
      <c r="BB111" s="140"/>
      <c r="BC111" s="140"/>
      <c r="BD111" s="140"/>
      <c r="BE111" s="140"/>
      <c r="BF111" s="140"/>
      <c r="BG111" s="141"/>
      <c r="BH111" s="141"/>
    </row>
    <row r="112" spans="1:60" s="163" customFormat="1" x14ac:dyDescent="0.25">
      <c r="A112" s="236"/>
      <c r="B112" s="216"/>
      <c r="C112" s="132"/>
      <c r="D112" s="140"/>
      <c r="E112" s="140"/>
      <c r="F112" s="140"/>
      <c r="G112" s="149"/>
      <c r="H112" s="149"/>
      <c r="I112" s="140"/>
      <c r="J112" s="140"/>
      <c r="K112" s="140"/>
      <c r="L112" s="140"/>
      <c r="M112" s="140"/>
      <c r="N112" s="140"/>
      <c r="O112" s="140"/>
      <c r="P112" s="140"/>
      <c r="Q112" s="140"/>
      <c r="R112" s="140"/>
      <c r="S112" s="140"/>
      <c r="T112" s="140"/>
      <c r="U112" s="140"/>
      <c r="V112" s="140"/>
      <c r="W112" s="140"/>
      <c r="X112" s="140"/>
      <c r="Y112" s="140"/>
      <c r="Z112" s="140"/>
      <c r="AA112" s="140"/>
      <c r="AB112" s="140"/>
      <c r="AC112" s="140"/>
      <c r="AD112" s="140"/>
      <c r="AE112" s="140"/>
      <c r="AF112" s="140"/>
      <c r="AG112" s="140"/>
      <c r="AH112" s="140"/>
      <c r="AI112" s="140"/>
      <c r="AJ112" s="140"/>
      <c r="AK112" s="140"/>
      <c r="AL112" s="140"/>
      <c r="AM112" s="140"/>
      <c r="AN112" s="140"/>
      <c r="AO112" s="140"/>
      <c r="AP112" s="140"/>
      <c r="AQ112" s="140"/>
      <c r="AR112" s="140"/>
      <c r="AS112" s="140"/>
      <c r="AT112" s="140"/>
      <c r="AU112" s="140"/>
      <c r="AV112" s="140"/>
      <c r="AW112" s="140"/>
      <c r="AX112" s="140"/>
      <c r="AY112" s="140"/>
      <c r="AZ112" s="140"/>
      <c r="BA112" s="140"/>
      <c r="BB112" s="140"/>
      <c r="BC112" s="140"/>
      <c r="BD112" s="140"/>
      <c r="BE112" s="140"/>
      <c r="BF112" s="140"/>
    </row>
    <row r="113" spans="1:58" s="163" customFormat="1" x14ac:dyDescent="0.25">
      <c r="A113" s="236"/>
      <c r="B113" s="216"/>
      <c r="C113" s="132"/>
      <c r="D113" s="140"/>
      <c r="E113" s="140"/>
      <c r="F113" s="140"/>
      <c r="G113" s="149"/>
      <c r="H113" s="149"/>
      <c r="I113" s="140"/>
      <c r="J113" s="140"/>
      <c r="K113" s="140"/>
      <c r="L113" s="140"/>
      <c r="M113" s="140"/>
      <c r="N113" s="140"/>
      <c r="O113" s="140"/>
      <c r="P113" s="140"/>
      <c r="Q113" s="140"/>
      <c r="R113" s="140"/>
      <c r="S113" s="140"/>
      <c r="T113" s="140"/>
      <c r="U113" s="140"/>
      <c r="V113" s="140"/>
      <c r="W113" s="140"/>
      <c r="X113" s="140"/>
      <c r="Y113" s="140"/>
      <c r="Z113" s="140"/>
      <c r="AA113" s="140"/>
      <c r="AB113" s="140"/>
      <c r="AC113" s="140"/>
      <c r="AD113" s="140"/>
      <c r="AE113" s="140"/>
      <c r="AF113" s="140"/>
      <c r="AG113" s="140"/>
      <c r="AH113" s="140"/>
      <c r="AI113" s="140"/>
      <c r="AJ113" s="140"/>
      <c r="AK113" s="140"/>
      <c r="AL113" s="140"/>
      <c r="AM113" s="140"/>
      <c r="AN113" s="140"/>
      <c r="AO113" s="140"/>
      <c r="AP113" s="140"/>
      <c r="AQ113" s="140"/>
      <c r="AR113" s="140"/>
      <c r="AS113" s="140"/>
      <c r="AT113" s="140"/>
      <c r="AU113" s="140"/>
      <c r="AV113" s="140"/>
      <c r="AW113" s="140"/>
      <c r="AX113" s="140"/>
      <c r="AY113" s="140"/>
      <c r="AZ113" s="140"/>
      <c r="BA113" s="140"/>
      <c r="BB113" s="140"/>
      <c r="BC113" s="140"/>
      <c r="BD113" s="140"/>
      <c r="BE113" s="140"/>
      <c r="BF113" s="140"/>
    </row>
    <row r="114" spans="1:58" s="163" customFormat="1" x14ac:dyDescent="0.25">
      <c r="A114" s="214"/>
      <c r="B114" s="165"/>
      <c r="C114" s="159"/>
      <c r="G114" s="164"/>
      <c r="H114" s="164"/>
    </row>
    <row r="115" spans="1:58" s="163" customFormat="1" x14ac:dyDescent="0.25">
      <c r="A115" s="214"/>
      <c r="B115" s="165"/>
      <c r="C115" s="159"/>
      <c r="G115" s="164"/>
      <c r="H115" s="164"/>
    </row>
    <row r="116" spans="1:58" s="163" customFormat="1" x14ac:dyDescent="0.25">
      <c r="A116" s="214"/>
      <c r="B116" s="165"/>
      <c r="C116" s="159"/>
      <c r="G116" s="164"/>
      <c r="H116" s="164"/>
    </row>
    <row r="117" spans="1:58" s="163" customFormat="1" x14ac:dyDescent="0.25">
      <c r="A117" s="214"/>
      <c r="B117" s="165"/>
      <c r="C117" s="159"/>
      <c r="G117" s="164"/>
      <c r="H117" s="164"/>
    </row>
    <row r="118" spans="1:58" s="163" customFormat="1" x14ac:dyDescent="0.25">
      <c r="A118" s="214"/>
      <c r="B118" s="165"/>
      <c r="C118" s="159"/>
      <c r="G118" s="164"/>
      <c r="H118" s="164"/>
    </row>
    <row r="119" spans="1:58" s="163" customFormat="1" x14ac:dyDescent="0.25">
      <c r="A119" s="214"/>
      <c r="B119" s="165"/>
      <c r="C119" s="159"/>
      <c r="G119" s="164"/>
      <c r="H119" s="164"/>
    </row>
    <row r="120" spans="1:58" s="163" customFormat="1" x14ac:dyDescent="0.25">
      <c r="A120" s="214"/>
      <c r="B120" s="165"/>
      <c r="C120" s="159"/>
      <c r="G120" s="164"/>
      <c r="H120" s="164"/>
    </row>
    <row r="121" spans="1:58" s="163" customFormat="1" x14ac:dyDescent="0.25">
      <c r="A121" s="214"/>
      <c r="B121" s="165"/>
      <c r="C121" s="159"/>
      <c r="G121" s="164"/>
      <c r="H121" s="164"/>
    </row>
    <row r="122" spans="1:58" s="163" customFormat="1" x14ac:dyDescent="0.25">
      <c r="A122" s="214"/>
      <c r="B122" s="165"/>
      <c r="C122" s="159"/>
      <c r="G122" s="164"/>
      <c r="H122" s="164"/>
    </row>
    <row r="123" spans="1:58" s="163" customFormat="1" x14ac:dyDescent="0.25">
      <c r="A123" s="214"/>
      <c r="B123" s="165"/>
      <c r="C123" s="159"/>
      <c r="G123" s="164"/>
      <c r="H123" s="164"/>
    </row>
    <row r="124" spans="1:58" s="163" customFormat="1" x14ac:dyDescent="0.25">
      <c r="A124" s="214"/>
      <c r="B124" s="165"/>
      <c r="C124" s="159"/>
      <c r="G124" s="164"/>
      <c r="H124" s="164"/>
    </row>
    <row r="125" spans="1:58" s="163" customFormat="1" x14ac:dyDescent="0.25">
      <c r="A125" s="214"/>
      <c r="B125" s="165"/>
      <c r="C125" s="159"/>
      <c r="G125" s="164"/>
      <c r="H125" s="164"/>
    </row>
    <row r="126" spans="1:58" s="163" customFormat="1" x14ac:dyDescent="0.25">
      <c r="A126" s="214"/>
      <c r="B126" s="165"/>
      <c r="C126" s="159"/>
      <c r="G126" s="164"/>
      <c r="H126" s="164"/>
    </row>
    <row r="127" spans="1:58" s="163" customFormat="1" x14ac:dyDescent="0.25">
      <c r="A127" s="214"/>
      <c r="B127" s="165"/>
      <c r="C127" s="159"/>
      <c r="G127" s="164"/>
      <c r="H127" s="164"/>
    </row>
    <row r="128" spans="1:58" s="163" customFormat="1" x14ac:dyDescent="0.25">
      <c r="A128" s="214"/>
      <c r="B128" s="165"/>
      <c r="C128" s="159"/>
      <c r="G128" s="164"/>
      <c r="H128" s="164"/>
    </row>
    <row r="129" spans="1:8" s="163" customFormat="1" x14ac:dyDescent="0.25">
      <c r="A129" s="214"/>
      <c r="B129" s="165"/>
      <c r="C129" s="159"/>
      <c r="G129" s="164"/>
      <c r="H129" s="164"/>
    </row>
    <row r="130" spans="1:8" s="163" customFormat="1" x14ac:dyDescent="0.25">
      <c r="A130" s="214"/>
      <c r="B130" s="165"/>
      <c r="C130" s="159"/>
      <c r="G130" s="164"/>
      <c r="H130" s="164"/>
    </row>
    <row r="131" spans="1:8" s="163" customFormat="1" x14ac:dyDescent="0.25">
      <c r="A131" s="214"/>
      <c r="B131" s="165"/>
      <c r="C131" s="159"/>
      <c r="G131" s="164"/>
      <c r="H131" s="164"/>
    </row>
    <row r="132" spans="1:8" s="163" customFormat="1" x14ac:dyDescent="0.25">
      <c r="A132" s="214"/>
      <c r="B132" s="165"/>
      <c r="C132" s="159"/>
      <c r="G132" s="164"/>
      <c r="H132" s="164"/>
    </row>
    <row r="133" spans="1:8" s="163" customFormat="1" x14ac:dyDescent="0.25">
      <c r="A133" s="214"/>
      <c r="B133" s="165"/>
      <c r="C133" s="159"/>
      <c r="G133" s="164"/>
      <c r="H133" s="164"/>
    </row>
    <row r="134" spans="1:8" s="163" customFormat="1" x14ac:dyDescent="0.25">
      <c r="A134" s="214"/>
      <c r="B134" s="165"/>
      <c r="C134" s="159"/>
      <c r="G134" s="164"/>
      <c r="H134" s="164"/>
    </row>
    <row r="135" spans="1:8" s="163" customFormat="1" x14ac:dyDescent="0.25">
      <c r="A135" s="214"/>
      <c r="B135" s="165"/>
      <c r="C135" s="159"/>
      <c r="G135" s="164"/>
      <c r="H135" s="164"/>
    </row>
    <row r="136" spans="1:8" s="163" customFormat="1" x14ac:dyDescent="0.25">
      <c r="A136" s="214"/>
      <c r="B136" s="165"/>
      <c r="C136" s="159"/>
      <c r="G136" s="164"/>
      <c r="H136" s="164"/>
    </row>
    <row r="137" spans="1:8" s="163" customFormat="1" x14ac:dyDescent="0.25">
      <c r="A137" s="214"/>
      <c r="B137" s="165"/>
      <c r="C137" s="159"/>
      <c r="G137" s="164"/>
      <c r="H137" s="164"/>
    </row>
    <row r="138" spans="1:8" s="163" customFormat="1" x14ac:dyDescent="0.25">
      <c r="A138" s="214"/>
      <c r="B138" s="165"/>
      <c r="C138" s="159"/>
      <c r="G138" s="164"/>
      <c r="H138" s="164"/>
    </row>
    <row r="139" spans="1:8" s="163" customFormat="1" x14ac:dyDescent="0.25">
      <c r="A139" s="214"/>
      <c r="B139" s="165"/>
      <c r="C139" s="159"/>
      <c r="G139" s="164"/>
      <c r="H139" s="164"/>
    </row>
    <row r="140" spans="1:8" s="163" customFormat="1" x14ac:dyDescent="0.25">
      <c r="A140" s="214"/>
      <c r="B140" s="165"/>
      <c r="C140" s="159"/>
      <c r="G140" s="164"/>
      <c r="H140" s="164"/>
    </row>
    <row r="141" spans="1:8" s="163" customFormat="1" x14ac:dyDescent="0.25">
      <c r="A141" s="214"/>
      <c r="B141" s="165"/>
      <c r="C141" s="159"/>
      <c r="G141" s="164"/>
      <c r="H141" s="164"/>
    </row>
    <row r="142" spans="1:8" s="163" customFormat="1" x14ac:dyDescent="0.25">
      <c r="A142" s="214"/>
      <c r="B142" s="165"/>
      <c r="C142" s="159"/>
      <c r="G142" s="164"/>
      <c r="H142" s="164"/>
    </row>
    <row r="143" spans="1:8" s="163" customFormat="1" x14ac:dyDescent="0.25">
      <c r="A143" s="214"/>
      <c r="B143" s="165"/>
      <c r="C143" s="159"/>
      <c r="G143" s="164"/>
      <c r="H143" s="164"/>
    </row>
    <row r="144" spans="1:8" s="163" customFormat="1" x14ac:dyDescent="0.25">
      <c r="A144" s="214"/>
      <c r="B144" s="165"/>
      <c r="C144" s="159"/>
      <c r="G144" s="164"/>
      <c r="H144" s="164"/>
    </row>
    <row r="145" spans="1:8" s="163" customFormat="1" x14ac:dyDescent="0.25">
      <c r="A145" s="214"/>
      <c r="B145" s="165"/>
      <c r="C145" s="159"/>
      <c r="G145" s="164"/>
      <c r="H145" s="164"/>
    </row>
    <row r="146" spans="1:8" s="163" customFormat="1" x14ac:dyDescent="0.25">
      <c r="A146" s="214"/>
      <c r="B146" s="165"/>
      <c r="C146" s="159"/>
      <c r="G146" s="164"/>
      <c r="H146" s="164"/>
    </row>
  </sheetData>
  <autoFilter ref="A2:BH2">
    <sortState ref="A3:BH111">
      <sortCondition ref="A2"/>
    </sortState>
  </autoFilter>
  <sortState ref="A1:U146">
    <sortCondition ref="A2"/>
  </sortState>
  <mergeCells count="4">
    <mergeCell ref="A1:B1"/>
    <mergeCell ref="I1:M1"/>
    <mergeCell ref="N1:S1"/>
    <mergeCell ref="C1:H1"/>
  </mergeCells>
  <conditionalFormatting sqref="A112:A1048576 A1:A2 A40:A66 A69:A75 A77:A88">
    <cfRule type="duplicateValues" dxfId="379" priority="71"/>
  </conditionalFormatting>
  <conditionalFormatting sqref="A52">
    <cfRule type="duplicateValues" dxfId="378" priority="70"/>
  </conditionalFormatting>
  <conditionalFormatting sqref="A76">
    <cfRule type="duplicateValues" dxfId="377" priority="69"/>
  </conditionalFormatting>
  <conditionalFormatting sqref="A95">
    <cfRule type="duplicateValues" dxfId="376" priority="68"/>
  </conditionalFormatting>
  <conditionalFormatting sqref="A102">
    <cfRule type="duplicateValues" dxfId="375" priority="67"/>
  </conditionalFormatting>
  <conditionalFormatting sqref="A103">
    <cfRule type="duplicateValues" dxfId="374" priority="66"/>
  </conditionalFormatting>
  <conditionalFormatting sqref="A105">
    <cfRule type="duplicateValues" dxfId="373" priority="63"/>
  </conditionalFormatting>
  <conditionalFormatting sqref="A105">
    <cfRule type="duplicateValues" dxfId="372" priority="64"/>
  </conditionalFormatting>
  <conditionalFormatting sqref="A105">
    <cfRule type="duplicateValues" dxfId="371" priority="65"/>
  </conditionalFormatting>
  <conditionalFormatting sqref="A106">
    <cfRule type="duplicateValues" dxfId="370" priority="62"/>
  </conditionalFormatting>
  <conditionalFormatting sqref="A107">
    <cfRule type="duplicateValues" dxfId="369" priority="61"/>
  </conditionalFormatting>
  <conditionalFormatting sqref="A109:A111">
    <cfRule type="duplicateValues" dxfId="368" priority="60"/>
  </conditionalFormatting>
  <conditionalFormatting sqref="A109:A111">
    <cfRule type="duplicateValues" dxfId="367" priority="59"/>
  </conditionalFormatting>
  <conditionalFormatting sqref="A109:A111">
    <cfRule type="duplicateValues" dxfId="366" priority="58"/>
  </conditionalFormatting>
  <conditionalFormatting sqref="A109:A111">
    <cfRule type="duplicateValues" dxfId="365" priority="57"/>
  </conditionalFormatting>
  <conditionalFormatting sqref="A109:A111">
    <cfRule type="duplicateValues" dxfId="364" priority="56"/>
  </conditionalFormatting>
  <conditionalFormatting sqref="A109:A111">
    <cfRule type="duplicateValues" dxfId="363" priority="55"/>
  </conditionalFormatting>
  <conditionalFormatting sqref="A109:A111">
    <cfRule type="duplicateValues" dxfId="362" priority="54"/>
  </conditionalFormatting>
  <conditionalFormatting sqref="A109:A111">
    <cfRule type="duplicateValues" dxfId="361" priority="53"/>
  </conditionalFormatting>
  <conditionalFormatting sqref="A108">
    <cfRule type="duplicateValues" dxfId="360" priority="52"/>
  </conditionalFormatting>
  <conditionalFormatting sqref="A108">
    <cfRule type="duplicateValues" dxfId="359" priority="51"/>
  </conditionalFormatting>
  <conditionalFormatting sqref="A108">
    <cfRule type="duplicateValues" dxfId="358" priority="50"/>
  </conditionalFormatting>
  <conditionalFormatting sqref="A108">
    <cfRule type="duplicateValues" dxfId="357" priority="49"/>
  </conditionalFormatting>
  <conditionalFormatting sqref="A108">
    <cfRule type="duplicateValues" dxfId="356" priority="48"/>
  </conditionalFormatting>
  <conditionalFormatting sqref="A108">
    <cfRule type="duplicateValues" dxfId="355" priority="47"/>
  </conditionalFormatting>
  <conditionalFormatting sqref="A108">
    <cfRule type="duplicateValues" dxfId="354" priority="46"/>
  </conditionalFormatting>
  <conditionalFormatting sqref="A108">
    <cfRule type="duplicateValues" dxfId="353" priority="45"/>
  </conditionalFormatting>
  <conditionalFormatting sqref="A37:A39">
    <cfRule type="duplicateValues" dxfId="352" priority="22"/>
  </conditionalFormatting>
  <conditionalFormatting sqref="A37:A39">
    <cfRule type="duplicateValues" dxfId="351" priority="21"/>
  </conditionalFormatting>
  <conditionalFormatting sqref="A37:A39">
    <cfRule type="duplicateValues" dxfId="350" priority="20"/>
  </conditionalFormatting>
  <conditionalFormatting sqref="A37:A39">
    <cfRule type="duplicateValues" dxfId="349" priority="19"/>
  </conditionalFormatting>
  <conditionalFormatting sqref="A37:A39">
    <cfRule type="duplicateValues" dxfId="348" priority="18"/>
  </conditionalFormatting>
  <conditionalFormatting sqref="A37:A39">
    <cfRule type="duplicateValues" dxfId="347" priority="17"/>
  </conditionalFormatting>
  <conditionalFormatting sqref="A37:A39">
    <cfRule type="duplicateValues" dxfId="346" priority="16"/>
  </conditionalFormatting>
  <conditionalFormatting sqref="A37:A39">
    <cfRule type="duplicateValues" dxfId="345" priority="15"/>
  </conditionalFormatting>
  <conditionalFormatting sqref="A3:A4 A7:A8 A12:A14 A16:A17 A19:A28">
    <cfRule type="containsBlanks" dxfId="344" priority="14">
      <formula>LEN(TRIM(A3))=0</formula>
    </cfRule>
  </conditionalFormatting>
  <conditionalFormatting sqref="A30:A32">
    <cfRule type="duplicateValues" dxfId="343" priority="13"/>
  </conditionalFormatting>
  <conditionalFormatting sqref="A33:A36">
    <cfRule type="duplicateValues" dxfId="342" priority="12"/>
  </conditionalFormatting>
  <conditionalFormatting sqref="A33:A36">
    <cfRule type="duplicateValues" dxfId="341" priority="11"/>
  </conditionalFormatting>
  <conditionalFormatting sqref="A33:A36">
    <cfRule type="duplicateValues" dxfId="340" priority="10"/>
  </conditionalFormatting>
  <conditionalFormatting sqref="A33:A36">
    <cfRule type="duplicateValues" dxfId="339" priority="9"/>
  </conditionalFormatting>
  <conditionalFormatting sqref="A33:A36">
    <cfRule type="duplicateValues" dxfId="338" priority="8"/>
  </conditionalFormatting>
  <conditionalFormatting sqref="A33:A36">
    <cfRule type="duplicateValues" dxfId="337" priority="7"/>
  </conditionalFormatting>
  <conditionalFormatting sqref="A33:A36">
    <cfRule type="duplicateValues" dxfId="336" priority="6"/>
  </conditionalFormatting>
  <conditionalFormatting sqref="A33:A36">
    <cfRule type="duplicateValues" dxfId="335" priority="5"/>
  </conditionalFormatting>
  <conditionalFormatting sqref="A5:A6">
    <cfRule type="containsBlanks" dxfId="334" priority="4">
      <formula>LEN(TRIM(A5))=0</formula>
    </cfRule>
  </conditionalFormatting>
  <conditionalFormatting sqref="A9:A11">
    <cfRule type="containsBlanks" dxfId="333" priority="3">
      <formula>LEN(TRIM(A9))=0</formula>
    </cfRule>
  </conditionalFormatting>
  <conditionalFormatting sqref="A15">
    <cfRule type="containsBlanks" dxfId="332" priority="2">
      <formula>LEN(TRIM(A15))=0</formula>
    </cfRule>
  </conditionalFormatting>
  <conditionalFormatting sqref="A18">
    <cfRule type="containsBlanks" dxfId="331" priority="1">
      <formula>LEN(TRIM(A18))=0</formula>
    </cfRule>
  </conditionalFormatting>
  <hyperlinks>
    <hyperlink ref="L59" r:id="rId1"/>
  </hyperlinks>
  <pageMargins left="0.7" right="0.7" top="0.75" bottom="0.75" header="0.3" footer="0.3"/>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rgb="FF008000"/>
  </sheetPr>
  <dimension ref="A1:F137"/>
  <sheetViews>
    <sheetView workbookViewId="0">
      <selection activeCell="B1" sqref="B1"/>
    </sheetView>
  </sheetViews>
  <sheetFormatPr defaultColWidth="11.42578125" defaultRowHeight="15" x14ac:dyDescent="0.25"/>
  <cols>
    <col min="1" max="1" width="9.42578125" customWidth="1"/>
    <col min="2" max="2" width="54.7109375" bestFit="1" customWidth="1"/>
    <col min="3" max="4" width="15.7109375" bestFit="1" customWidth="1"/>
    <col min="5" max="5" width="34" bestFit="1" customWidth="1"/>
    <col min="6" max="6" width="51" bestFit="1" customWidth="1"/>
  </cols>
  <sheetData>
    <row r="1" spans="1:6" ht="34.15" customHeight="1" x14ac:dyDescent="0.3">
      <c r="A1" s="317" t="s">
        <v>1126</v>
      </c>
      <c r="B1" s="317" t="s">
        <v>1442</v>
      </c>
      <c r="C1" s="317" t="s">
        <v>1287</v>
      </c>
      <c r="D1" s="317" t="s">
        <v>1288</v>
      </c>
      <c r="E1" s="317" t="s">
        <v>890</v>
      </c>
      <c r="F1" s="317" t="s">
        <v>891</v>
      </c>
    </row>
    <row r="2" spans="1:6" x14ac:dyDescent="0.25">
      <c r="A2" t="s">
        <v>117</v>
      </c>
      <c r="B2" t="s">
        <v>118</v>
      </c>
      <c r="C2" t="s">
        <v>1289</v>
      </c>
      <c r="D2" t="s">
        <v>1290</v>
      </c>
      <c r="E2" t="s">
        <v>860</v>
      </c>
    </row>
    <row r="3" spans="1:6" x14ac:dyDescent="0.25">
      <c r="A3" t="s">
        <v>17</v>
      </c>
      <c r="B3" t="s">
        <v>1438</v>
      </c>
      <c r="C3" t="s">
        <v>1291</v>
      </c>
      <c r="D3" t="s">
        <v>1292</v>
      </c>
      <c r="E3" t="s">
        <v>861</v>
      </c>
      <c r="F3" t="s">
        <v>133</v>
      </c>
    </row>
    <row r="4" spans="1:6" ht="14.45" x14ac:dyDescent="0.3">
      <c r="A4" t="s">
        <v>42</v>
      </c>
      <c r="B4" t="s">
        <v>1293</v>
      </c>
      <c r="C4" t="s">
        <v>650</v>
      </c>
      <c r="D4" t="s">
        <v>651</v>
      </c>
      <c r="E4" t="s">
        <v>1294</v>
      </c>
      <c r="F4" t="s">
        <v>863</v>
      </c>
    </row>
    <row r="5" spans="1:6" ht="14.45" x14ac:dyDescent="0.3">
      <c r="A5" t="s">
        <v>68</v>
      </c>
      <c r="B5" t="s">
        <v>1295</v>
      </c>
      <c r="C5" t="s">
        <v>1296</v>
      </c>
      <c r="D5" t="s">
        <v>1297</v>
      </c>
      <c r="E5" t="s">
        <v>131</v>
      </c>
      <c r="F5" t="s">
        <v>864</v>
      </c>
    </row>
    <row r="6" spans="1:6" ht="14.45" x14ac:dyDescent="0.3">
      <c r="A6" t="s">
        <v>2</v>
      </c>
      <c r="B6" t="s">
        <v>1298</v>
      </c>
      <c r="C6" t="s">
        <v>1299</v>
      </c>
      <c r="D6" t="s">
        <v>1300</v>
      </c>
      <c r="E6" t="s">
        <v>1294</v>
      </c>
      <c r="F6" t="s">
        <v>546</v>
      </c>
    </row>
    <row r="7" spans="1:6" ht="14.45" x14ac:dyDescent="0.3">
      <c r="A7" t="s">
        <v>13</v>
      </c>
      <c r="B7" t="s">
        <v>1301</v>
      </c>
      <c r="C7" t="s">
        <v>1302</v>
      </c>
      <c r="D7" t="s">
        <v>1303</v>
      </c>
      <c r="E7" t="s">
        <v>1294</v>
      </c>
      <c r="F7" t="s">
        <v>1304</v>
      </c>
    </row>
    <row r="8" spans="1:6" ht="14.45" x14ac:dyDescent="0.3">
      <c r="A8" t="s">
        <v>56</v>
      </c>
      <c r="B8" t="s">
        <v>1305</v>
      </c>
      <c r="C8" t="s">
        <v>1306</v>
      </c>
      <c r="D8" t="s">
        <v>1307</v>
      </c>
      <c r="E8" t="s">
        <v>1294</v>
      </c>
      <c r="F8" t="s">
        <v>1308</v>
      </c>
    </row>
    <row r="9" spans="1:6" ht="14.45" x14ac:dyDescent="0.3">
      <c r="A9" t="s">
        <v>66</v>
      </c>
      <c r="B9" t="s">
        <v>1309</v>
      </c>
      <c r="E9" t="s">
        <v>868</v>
      </c>
      <c r="F9" t="s">
        <v>1310</v>
      </c>
    </row>
    <row r="10" spans="1:6" x14ac:dyDescent="0.25">
      <c r="A10" t="s">
        <v>43</v>
      </c>
      <c r="B10" t="s">
        <v>44</v>
      </c>
      <c r="C10" t="s">
        <v>1311</v>
      </c>
      <c r="D10" t="s">
        <v>1312</v>
      </c>
      <c r="E10" t="s">
        <v>1294</v>
      </c>
      <c r="F10" t="s">
        <v>869</v>
      </c>
    </row>
    <row r="11" spans="1:6" ht="14.45" x14ac:dyDescent="0.3">
      <c r="A11" t="s">
        <v>45</v>
      </c>
      <c r="B11" t="s">
        <v>46</v>
      </c>
      <c r="C11" t="s">
        <v>665</v>
      </c>
      <c r="D11" t="s">
        <v>666</v>
      </c>
      <c r="E11" t="s">
        <v>1294</v>
      </c>
      <c r="F11" t="s">
        <v>141</v>
      </c>
    </row>
    <row r="12" spans="1:6" ht="14.45" x14ac:dyDescent="0.3">
      <c r="A12" t="s">
        <v>69</v>
      </c>
      <c r="B12" t="s">
        <v>70</v>
      </c>
      <c r="C12" t="s">
        <v>1313</v>
      </c>
      <c r="D12" t="s">
        <v>1314</v>
      </c>
      <c r="E12" t="s">
        <v>1294</v>
      </c>
      <c r="F12" t="s">
        <v>870</v>
      </c>
    </row>
    <row r="13" spans="1:6" ht="14.45" x14ac:dyDescent="0.3">
      <c r="A13" t="s">
        <v>19</v>
      </c>
      <c r="B13" t="s">
        <v>20</v>
      </c>
      <c r="C13" t="s">
        <v>681</v>
      </c>
      <c r="D13" t="s">
        <v>682</v>
      </c>
      <c r="E13" t="s">
        <v>1294</v>
      </c>
      <c r="F13" t="s">
        <v>134</v>
      </c>
    </row>
    <row r="14" spans="1:6" ht="14.45" x14ac:dyDescent="0.3">
      <c r="A14" t="s">
        <v>21</v>
      </c>
      <c r="B14" t="s">
        <v>22</v>
      </c>
      <c r="C14" t="s">
        <v>699</v>
      </c>
      <c r="D14" t="s">
        <v>700</v>
      </c>
      <c r="E14" t="s">
        <v>1294</v>
      </c>
      <c r="F14" t="s">
        <v>135</v>
      </c>
    </row>
    <row r="15" spans="1:6" ht="14.45" x14ac:dyDescent="0.3">
      <c r="A15" t="s">
        <v>23</v>
      </c>
      <c r="B15" t="s">
        <v>801</v>
      </c>
      <c r="C15" t="s">
        <v>1315</v>
      </c>
      <c r="D15" t="s">
        <v>1316</v>
      </c>
      <c r="E15" t="s">
        <v>868</v>
      </c>
      <c r="F15" t="s">
        <v>864</v>
      </c>
    </row>
    <row r="16" spans="1:6" ht="14.45" x14ac:dyDescent="0.3">
      <c r="A16" t="s">
        <v>14</v>
      </c>
      <c r="B16" t="s">
        <v>1317</v>
      </c>
      <c r="E16" t="s">
        <v>860</v>
      </c>
      <c r="F16" t="s">
        <v>863</v>
      </c>
    </row>
    <row r="17" spans="1:6" x14ac:dyDescent="0.25">
      <c r="A17" t="s">
        <v>24</v>
      </c>
      <c r="B17" t="s">
        <v>660</v>
      </c>
      <c r="C17" t="s">
        <v>662</v>
      </c>
      <c r="D17" t="s">
        <v>663</v>
      </c>
      <c r="E17" t="s">
        <v>1294</v>
      </c>
      <c r="F17" t="s">
        <v>871</v>
      </c>
    </row>
    <row r="18" spans="1:6" ht="14.45" x14ac:dyDescent="0.3">
      <c r="A18" t="s">
        <v>60</v>
      </c>
      <c r="B18" t="s">
        <v>1318</v>
      </c>
      <c r="C18" t="s">
        <v>1319</v>
      </c>
      <c r="D18" t="s">
        <v>1320</v>
      </c>
      <c r="E18" t="s">
        <v>868</v>
      </c>
      <c r="F18" t="s">
        <v>1321</v>
      </c>
    </row>
    <row r="19" spans="1:6" ht="14.45" x14ac:dyDescent="0.3">
      <c r="A19" t="s">
        <v>61</v>
      </c>
      <c r="B19" t="s">
        <v>1322</v>
      </c>
      <c r="C19" t="s">
        <v>1323</v>
      </c>
      <c r="D19" t="s">
        <v>1324</v>
      </c>
      <c r="E19" t="s">
        <v>861</v>
      </c>
      <c r="F19" t="s">
        <v>145</v>
      </c>
    </row>
    <row r="20" spans="1:6" x14ac:dyDescent="0.25">
      <c r="A20" t="s">
        <v>62</v>
      </c>
      <c r="B20" t="s">
        <v>1325</v>
      </c>
      <c r="C20" t="s">
        <v>1326</v>
      </c>
      <c r="D20" t="s">
        <v>1327</v>
      </c>
      <c r="E20" t="s">
        <v>861</v>
      </c>
      <c r="F20" t="s">
        <v>1328</v>
      </c>
    </row>
    <row r="21" spans="1:6" ht="14.45" x14ac:dyDescent="0.3">
      <c r="A21" t="s">
        <v>64</v>
      </c>
      <c r="B21" t="s">
        <v>1329</v>
      </c>
      <c r="C21" t="s">
        <v>1330</v>
      </c>
      <c r="D21" t="s">
        <v>1331</v>
      </c>
      <c r="E21" t="s">
        <v>861</v>
      </c>
      <c r="F21" t="s">
        <v>873</v>
      </c>
    </row>
    <row r="22" spans="1:6" x14ac:dyDescent="0.25">
      <c r="A22" t="s">
        <v>26</v>
      </c>
      <c r="B22" t="s">
        <v>1439</v>
      </c>
      <c r="C22" t="s">
        <v>1332</v>
      </c>
      <c r="D22" t="s">
        <v>1333</v>
      </c>
      <c r="E22" t="s">
        <v>868</v>
      </c>
      <c r="F22" t="s">
        <v>874</v>
      </c>
    </row>
    <row r="23" spans="1:6" x14ac:dyDescent="0.25">
      <c r="A23" t="s">
        <v>27</v>
      </c>
      <c r="B23" t="s">
        <v>1440</v>
      </c>
      <c r="C23" t="s">
        <v>1334</v>
      </c>
      <c r="D23" t="s">
        <v>1335</v>
      </c>
      <c r="E23" t="s">
        <v>860</v>
      </c>
      <c r="F23" t="s">
        <v>1336</v>
      </c>
    </row>
    <row r="24" spans="1:6" ht="14.45" x14ac:dyDescent="0.3">
      <c r="A24" t="s">
        <v>47</v>
      </c>
      <c r="B24" t="s">
        <v>48</v>
      </c>
      <c r="C24" t="s">
        <v>720</v>
      </c>
      <c r="D24" t="s">
        <v>721</v>
      </c>
      <c r="E24" t="s">
        <v>1294</v>
      </c>
      <c r="F24" t="s">
        <v>142</v>
      </c>
    </row>
    <row r="25" spans="1:6" ht="14.45" x14ac:dyDescent="0.3">
      <c r="A25" t="s">
        <v>49</v>
      </c>
      <c r="B25" t="s">
        <v>50</v>
      </c>
      <c r="C25" t="s">
        <v>1337</v>
      </c>
      <c r="D25" t="s">
        <v>1338</v>
      </c>
      <c r="E25" t="s">
        <v>1294</v>
      </c>
      <c r="F25" t="s">
        <v>1339</v>
      </c>
    </row>
    <row r="26" spans="1:6" x14ac:dyDescent="0.25">
      <c r="A26" t="s">
        <v>58</v>
      </c>
      <c r="B26" t="s">
        <v>1340</v>
      </c>
      <c r="C26" t="s">
        <v>696</v>
      </c>
      <c r="D26" t="s">
        <v>697</v>
      </c>
      <c r="E26" t="s">
        <v>1294</v>
      </c>
      <c r="F26" t="s">
        <v>144</v>
      </c>
    </row>
    <row r="27" spans="1:6" x14ac:dyDescent="0.25">
      <c r="A27" t="s">
        <v>4</v>
      </c>
      <c r="B27" t="s">
        <v>1441</v>
      </c>
      <c r="C27" t="s">
        <v>1341</v>
      </c>
      <c r="D27" t="s">
        <v>1342</v>
      </c>
      <c r="E27" t="s">
        <v>1294</v>
      </c>
      <c r="F27" t="s">
        <v>1343</v>
      </c>
    </row>
    <row r="28" spans="1:6" x14ac:dyDescent="0.25">
      <c r="A28" t="s">
        <v>65</v>
      </c>
      <c r="B28" t="s">
        <v>1344</v>
      </c>
      <c r="C28" t="s">
        <v>1345</v>
      </c>
      <c r="D28" t="s">
        <v>1346</v>
      </c>
      <c r="E28" t="s">
        <v>860</v>
      </c>
      <c r="F28" t="s">
        <v>1347</v>
      </c>
    </row>
    <row r="29" spans="1:6" x14ac:dyDescent="0.25">
      <c r="A29" t="s">
        <v>28</v>
      </c>
      <c r="B29" t="s">
        <v>1348</v>
      </c>
      <c r="C29" t="s">
        <v>1349</v>
      </c>
      <c r="D29" t="s">
        <v>1350</v>
      </c>
      <c r="E29" t="s">
        <v>1294</v>
      </c>
      <c r="F29" t="s">
        <v>136</v>
      </c>
    </row>
    <row r="30" spans="1:6" ht="14.45" x14ac:dyDescent="0.3">
      <c r="A30" t="s">
        <v>53</v>
      </c>
      <c r="B30" t="s">
        <v>447</v>
      </c>
      <c r="C30" t="s">
        <v>449</v>
      </c>
      <c r="D30" t="s">
        <v>450</v>
      </c>
      <c r="E30" t="s">
        <v>1294</v>
      </c>
      <c r="F30" t="s">
        <v>1351</v>
      </c>
    </row>
    <row r="31" spans="1:6" x14ac:dyDescent="0.25">
      <c r="A31" t="s">
        <v>59</v>
      </c>
      <c r="B31" t="s">
        <v>1352</v>
      </c>
      <c r="C31" t="s">
        <v>1353</v>
      </c>
      <c r="D31" t="s">
        <v>1354</v>
      </c>
      <c r="E31" t="s">
        <v>878</v>
      </c>
      <c r="F31" t="s">
        <v>879</v>
      </c>
    </row>
    <row r="32" spans="1:6" ht="14.45" x14ac:dyDescent="0.3">
      <c r="A32" t="s">
        <v>5</v>
      </c>
      <c r="B32" t="s">
        <v>6</v>
      </c>
      <c r="C32" t="s">
        <v>1355</v>
      </c>
      <c r="D32" t="s">
        <v>1356</v>
      </c>
      <c r="E32" t="s">
        <v>1294</v>
      </c>
      <c r="F32" t="s">
        <v>880</v>
      </c>
    </row>
    <row r="33" spans="1:6" ht="14.45" x14ac:dyDescent="0.3">
      <c r="A33" t="s">
        <v>30</v>
      </c>
      <c r="B33" t="s">
        <v>31</v>
      </c>
      <c r="C33" t="s">
        <v>688</v>
      </c>
      <c r="D33" t="s">
        <v>689</v>
      </c>
      <c r="E33" t="s">
        <v>1294</v>
      </c>
      <c r="F33" t="s">
        <v>881</v>
      </c>
    </row>
    <row r="34" spans="1:6" ht="14.45" x14ac:dyDescent="0.3">
      <c r="A34" t="s">
        <v>67</v>
      </c>
      <c r="B34" t="s">
        <v>1357</v>
      </c>
      <c r="E34" t="s">
        <v>1294</v>
      </c>
    </row>
    <row r="35" spans="1:6" ht="14.45" x14ac:dyDescent="0.3">
      <c r="A35" t="s">
        <v>54</v>
      </c>
      <c r="B35" t="s">
        <v>708</v>
      </c>
      <c r="C35" t="s">
        <v>710</v>
      </c>
      <c r="D35" t="s">
        <v>711</v>
      </c>
      <c r="E35" t="s">
        <v>1294</v>
      </c>
      <c r="F35" t="s">
        <v>709</v>
      </c>
    </row>
    <row r="36" spans="1:6" ht="14.45" x14ac:dyDescent="0.3">
      <c r="A36" t="s">
        <v>7</v>
      </c>
      <c r="B36" t="s">
        <v>1358</v>
      </c>
      <c r="C36" t="s">
        <v>1359</v>
      </c>
      <c r="D36" t="s">
        <v>1360</v>
      </c>
      <c r="E36" t="s">
        <v>1294</v>
      </c>
      <c r="F36" t="s">
        <v>879</v>
      </c>
    </row>
    <row r="37" spans="1:6" x14ac:dyDescent="0.25">
      <c r="A37" t="s">
        <v>8</v>
      </c>
      <c r="B37" t="s">
        <v>1361</v>
      </c>
      <c r="C37" t="s">
        <v>1362</v>
      </c>
      <c r="D37" t="s">
        <v>1363</v>
      </c>
      <c r="E37" t="s">
        <v>1294</v>
      </c>
      <c r="F37" t="s">
        <v>883</v>
      </c>
    </row>
    <row r="38" spans="1:6" x14ac:dyDescent="0.25">
      <c r="A38" t="s">
        <v>9</v>
      </c>
      <c r="B38" t="s">
        <v>10</v>
      </c>
      <c r="C38" t="s">
        <v>654</v>
      </c>
      <c r="D38" t="s">
        <v>655</v>
      </c>
      <c r="E38" t="s">
        <v>1294</v>
      </c>
      <c r="F38" t="s">
        <v>884</v>
      </c>
    </row>
    <row r="39" spans="1:6" x14ac:dyDescent="0.25">
      <c r="A39" t="s">
        <v>11</v>
      </c>
      <c r="B39" t="s">
        <v>12</v>
      </c>
      <c r="C39" t="s">
        <v>1364</v>
      </c>
      <c r="D39" t="s">
        <v>1365</v>
      </c>
      <c r="E39" t="s">
        <v>1294</v>
      </c>
      <c r="F39" t="s">
        <v>1366</v>
      </c>
    </row>
    <row r="40" spans="1:6" x14ac:dyDescent="0.25">
      <c r="A40" t="s">
        <v>71</v>
      </c>
      <c r="B40" t="s">
        <v>72</v>
      </c>
      <c r="E40" t="s">
        <v>878</v>
      </c>
    </row>
    <row r="41" spans="1:6" x14ac:dyDescent="0.25">
      <c r="A41" t="s">
        <v>32</v>
      </c>
      <c r="B41" t="s">
        <v>33</v>
      </c>
      <c r="C41" t="s">
        <v>677</v>
      </c>
      <c r="D41" t="s">
        <v>678</v>
      </c>
      <c r="E41" t="s">
        <v>860</v>
      </c>
      <c r="F41" t="s">
        <v>1367</v>
      </c>
    </row>
    <row r="42" spans="1:6" x14ac:dyDescent="0.25">
      <c r="A42" t="s">
        <v>73</v>
      </c>
      <c r="B42" t="s">
        <v>74</v>
      </c>
      <c r="E42" t="s">
        <v>878</v>
      </c>
    </row>
    <row r="43" spans="1:6" x14ac:dyDescent="0.25">
      <c r="A43" t="s">
        <v>34</v>
      </c>
      <c r="B43" t="s">
        <v>1368</v>
      </c>
      <c r="C43" t="s">
        <v>731</v>
      </c>
      <c r="D43" t="s">
        <v>732</v>
      </c>
      <c r="E43" t="s">
        <v>1294</v>
      </c>
      <c r="F43" t="s">
        <v>138</v>
      </c>
    </row>
    <row r="44" spans="1:6" x14ac:dyDescent="0.25">
      <c r="A44" t="s">
        <v>51</v>
      </c>
      <c r="B44" t="s">
        <v>52</v>
      </c>
      <c r="C44" t="s">
        <v>743</v>
      </c>
      <c r="D44" t="s">
        <v>744</v>
      </c>
      <c r="E44" t="s">
        <v>1294</v>
      </c>
      <c r="F44" t="s">
        <v>883</v>
      </c>
    </row>
    <row r="45" spans="1:6" x14ac:dyDescent="0.25">
      <c r="A45" t="s">
        <v>36</v>
      </c>
      <c r="B45" t="s">
        <v>37</v>
      </c>
      <c r="C45" t="s">
        <v>1369</v>
      </c>
      <c r="D45" t="s">
        <v>747</v>
      </c>
      <c r="E45" t="s">
        <v>1294</v>
      </c>
      <c r="F45" t="s">
        <v>139</v>
      </c>
    </row>
    <row r="46" spans="1:6" x14ac:dyDescent="0.25">
      <c r="A46" t="s">
        <v>38</v>
      </c>
      <c r="B46" t="s">
        <v>39</v>
      </c>
      <c r="E46" t="s">
        <v>868</v>
      </c>
      <c r="F46" t="s">
        <v>1370</v>
      </c>
    </row>
    <row r="47" spans="1:6" x14ac:dyDescent="0.25">
      <c r="A47" t="s">
        <v>40</v>
      </c>
      <c r="B47" t="s">
        <v>41</v>
      </c>
      <c r="C47" t="s">
        <v>1371</v>
      </c>
      <c r="D47" t="s">
        <v>1372</v>
      </c>
      <c r="E47" t="s">
        <v>878</v>
      </c>
      <c r="F47" t="s">
        <v>1373</v>
      </c>
    </row>
    <row r="48" spans="1:6" x14ac:dyDescent="0.25">
      <c r="A48" t="s">
        <v>15</v>
      </c>
      <c r="B48" t="s">
        <v>16</v>
      </c>
      <c r="E48" t="s">
        <v>1294</v>
      </c>
      <c r="F48" t="s">
        <v>133</v>
      </c>
    </row>
    <row r="49" spans="1:6" x14ac:dyDescent="0.25">
      <c r="A49" t="s">
        <v>112</v>
      </c>
      <c r="B49" t="s">
        <v>113</v>
      </c>
      <c r="E49" t="s">
        <v>878</v>
      </c>
      <c r="F49" t="s">
        <v>884</v>
      </c>
    </row>
    <row r="50" spans="1:6" x14ac:dyDescent="0.25">
      <c r="A50" t="s">
        <v>75</v>
      </c>
      <c r="B50" t="s">
        <v>803</v>
      </c>
      <c r="C50" t="s">
        <v>1374</v>
      </c>
      <c r="D50" t="s">
        <v>1375</v>
      </c>
      <c r="E50" t="s">
        <v>860</v>
      </c>
      <c r="F50" t="s">
        <v>1376</v>
      </c>
    </row>
    <row r="51" spans="1:6" x14ac:dyDescent="0.25">
      <c r="A51" t="s">
        <v>77</v>
      </c>
      <c r="B51" t="s">
        <v>815</v>
      </c>
      <c r="C51" t="s">
        <v>1377</v>
      </c>
      <c r="D51" t="s">
        <v>1378</v>
      </c>
      <c r="E51" t="s">
        <v>878</v>
      </c>
      <c r="F51" t="s">
        <v>1379</v>
      </c>
    </row>
    <row r="52" spans="1:6" x14ac:dyDescent="0.25">
      <c r="A52" t="s">
        <v>79</v>
      </c>
      <c r="B52" t="s">
        <v>1380</v>
      </c>
      <c r="C52" t="s">
        <v>1381</v>
      </c>
      <c r="D52" t="s">
        <v>1382</v>
      </c>
      <c r="E52" t="s">
        <v>1294</v>
      </c>
      <c r="F52" t="s">
        <v>1383</v>
      </c>
    </row>
    <row r="53" spans="1:6" x14ac:dyDescent="0.25">
      <c r="A53" t="s">
        <v>81</v>
      </c>
      <c r="B53" t="s">
        <v>1384</v>
      </c>
      <c r="C53" t="s">
        <v>1385</v>
      </c>
      <c r="D53" t="s">
        <v>1386</v>
      </c>
      <c r="E53" t="s">
        <v>861</v>
      </c>
      <c r="F53" t="s">
        <v>1387</v>
      </c>
    </row>
    <row r="54" spans="1:6" x14ac:dyDescent="0.25">
      <c r="A54" t="s">
        <v>83</v>
      </c>
      <c r="B54" t="s">
        <v>84</v>
      </c>
      <c r="E54" t="s">
        <v>860</v>
      </c>
      <c r="F54" t="s">
        <v>153</v>
      </c>
    </row>
    <row r="55" spans="1:6" x14ac:dyDescent="0.25">
      <c r="A55" t="s">
        <v>85</v>
      </c>
      <c r="B55" t="s">
        <v>86</v>
      </c>
      <c r="E55" t="s">
        <v>868</v>
      </c>
      <c r="F55" t="s">
        <v>1388</v>
      </c>
    </row>
    <row r="56" spans="1:6" x14ac:dyDescent="0.25">
      <c r="A56" t="s">
        <v>87</v>
      </c>
      <c r="B56" t="s">
        <v>88</v>
      </c>
      <c r="E56" t="s">
        <v>1294</v>
      </c>
      <c r="F56" t="s">
        <v>133</v>
      </c>
    </row>
    <row r="57" spans="1:6" x14ac:dyDescent="0.25">
      <c r="A57" t="s">
        <v>89</v>
      </c>
      <c r="B57" t="s">
        <v>90</v>
      </c>
      <c r="E57" t="s">
        <v>1294</v>
      </c>
      <c r="F57" t="s">
        <v>1389</v>
      </c>
    </row>
    <row r="58" spans="1:6" x14ac:dyDescent="0.25">
      <c r="A58" t="s">
        <v>91</v>
      </c>
      <c r="B58" t="s">
        <v>795</v>
      </c>
      <c r="C58" t="s">
        <v>1390</v>
      </c>
      <c r="D58" t="s">
        <v>1391</v>
      </c>
      <c r="E58" t="s">
        <v>860</v>
      </c>
      <c r="F58" t="s">
        <v>154</v>
      </c>
    </row>
    <row r="59" spans="1:6" x14ac:dyDescent="0.25">
      <c r="A59" t="s">
        <v>92</v>
      </c>
      <c r="B59" t="s">
        <v>93</v>
      </c>
      <c r="E59" t="s">
        <v>1294</v>
      </c>
      <c r="F59" t="s">
        <v>1392</v>
      </c>
    </row>
    <row r="60" spans="1:6" x14ac:dyDescent="0.25">
      <c r="A60" t="s">
        <v>94</v>
      </c>
      <c r="B60" t="s">
        <v>821</v>
      </c>
      <c r="C60" t="s">
        <v>1393</v>
      </c>
      <c r="D60" t="s">
        <v>1394</v>
      </c>
      <c r="E60" t="s">
        <v>1294</v>
      </c>
      <c r="F60" t="s">
        <v>1395</v>
      </c>
    </row>
    <row r="61" spans="1:6" x14ac:dyDescent="0.25">
      <c r="A61" t="s">
        <v>96</v>
      </c>
      <c r="B61" t="s">
        <v>97</v>
      </c>
      <c r="C61" t="s">
        <v>1396</v>
      </c>
      <c r="D61" t="s">
        <v>1397</v>
      </c>
      <c r="E61" t="s">
        <v>861</v>
      </c>
      <c r="F61" t="s">
        <v>1398</v>
      </c>
    </row>
    <row r="62" spans="1:6" x14ac:dyDescent="0.25">
      <c r="A62" t="s">
        <v>98</v>
      </c>
      <c r="B62" t="s">
        <v>1036</v>
      </c>
      <c r="C62" t="s">
        <v>1399</v>
      </c>
      <c r="D62" t="s">
        <v>1400</v>
      </c>
      <c r="E62" t="s">
        <v>1294</v>
      </c>
      <c r="F62" t="s">
        <v>157</v>
      </c>
    </row>
    <row r="63" spans="1:6" x14ac:dyDescent="0.25">
      <c r="A63" t="s">
        <v>100</v>
      </c>
      <c r="B63" t="s">
        <v>1401</v>
      </c>
      <c r="E63" t="s">
        <v>878</v>
      </c>
      <c r="F63" t="s">
        <v>158</v>
      </c>
    </row>
    <row r="64" spans="1:6" x14ac:dyDescent="0.25">
      <c r="A64" t="s">
        <v>102</v>
      </c>
      <c r="B64" t="s">
        <v>1402</v>
      </c>
      <c r="E64" t="s">
        <v>1294</v>
      </c>
      <c r="F64" t="s">
        <v>992</v>
      </c>
    </row>
    <row r="65" spans="1:6" x14ac:dyDescent="0.25">
      <c r="A65" t="s">
        <v>103</v>
      </c>
      <c r="B65" t="s">
        <v>1403</v>
      </c>
      <c r="C65" t="s">
        <v>1404</v>
      </c>
      <c r="D65" t="s">
        <v>1405</v>
      </c>
      <c r="E65" t="s">
        <v>878</v>
      </c>
      <c r="F65" t="s">
        <v>991</v>
      </c>
    </row>
    <row r="66" spans="1:6" x14ac:dyDescent="0.25">
      <c r="A66" t="s">
        <v>106</v>
      </c>
      <c r="B66" t="s">
        <v>1406</v>
      </c>
      <c r="E66" t="s">
        <v>1294</v>
      </c>
      <c r="F66" t="s">
        <v>990</v>
      </c>
    </row>
    <row r="67" spans="1:6" x14ac:dyDescent="0.25">
      <c r="A67" t="s">
        <v>108</v>
      </c>
      <c r="B67" t="s">
        <v>817</v>
      </c>
      <c r="C67" t="s">
        <v>1407</v>
      </c>
      <c r="D67" t="s">
        <v>1408</v>
      </c>
      <c r="E67" t="s">
        <v>1294</v>
      </c>
      <c r="F67" t="s">
        <v>153</v>
      </c>
    </row>
    <row r="68" spans="1:6" x14ac:dyDescent="0.25">
      <c r="A68" t="s">
        <v>109</v>
      </c>
      <c r="B68" t="s">
        <v>110</v>
      </c>
      <c r="E68" t="s">
        <v>860</v>
      </c>
      <c r="F68" t="s">
        <v>989</v>
      </c>
    </row>
    <row r="69" spans="1:6" x14ac:dyDescent="0.25">
      <c r="A69" t="s">
        <v>114</v>
      </c>
      <c r="B69" t="s">
        <v>115</v>
      </c>
      <c r="C69" t="s">
        <v>1409</v>
      </c>
      <c r="D69" t="s">
        <v>1410</v>
      </c>
      <c r="E69" t="s">
        <v>467</v>
      </c>
      <c r="F69" t="s">
        <v>988</v>
      </c>
    </row>
    <row r="70" spans="1:6" x14ac:dyDescent="0.25">
      <c r="A70" t="s">
        <v>796</v>
      </c>
      <c r="B70" t="s">
        <v>80</v>
      </c>
      <c r="C70" t="s">
        <v>1411</v>
      </c>
      <c r="D70" t="s">
        <v>1412</v>
      </c>
      <c r="E70" t="s">
        <v>1294</v>
      </c>
      <c r="F70" t="s">
        <v>133</v>
      </c>
    </row>
    <row r="71" spans="1:6" x14ac:dyDescent="0.25">
      <c r="A71" t="s">
        <v>797</v>
      </c>
      <c r="B71" t="s">
        <v>116</v>
      </c>
      <c r="C71" t="s">
        <v>1413</v>
      </c>
      <c r="D71" t="s">
        <v>1414</v>
      </c>
      <c r="E71" t="s">
        <v>467</v>
      </c>
      <c r="F71" t="s">
        <v>133</v>
      </c>
    </row>
    <row r="72" spans="1:6" x14ac:dyDescent="0.25">
      <c r="A72" t="s">
        <v>800</v>
      </c>
      <c r="B72" t="s">
        <v>105</v>
      </c>
      <c r="E72" t="s">
        <v>878</v>
      </c>
      <c r="F72" t="s">
        <v>984</v>
      </c>
    </row>
    <row r="73" spans="1:6" x14ac:dyDescent="0.25">
      <c r="A73" t="s">
        <v>805</v>
      </c>
      <c r="B73" t="s">
        <v>812</v>
      </c>
      <c r="C73" t="s">
        <v>1415</v>
      </c>
      <c r="D73" t="s">
        <v>1416</v>
      </c>
      <c r="E73" t="s">
        <v>1294</v>
      </c>
      <c r="F73" t="s">
        <v>985</v>
      </c>
    </row>
    <row r="74" spans="1:6" x14ac:dyDescent="0.25">
      <c r="A74" t="s">
        <v>806</v>
      </c>
      <c r="B74" t="s">
        <v>809</v>
      </c>
      <c r="C74" t="s">
        <v>1417</v>
      </c>
      <c r="D74" t="s">
        <v>1418</v>
      </c>
      <c r="E74" t="s">
        <v>868</v>
      </c>
      <c r="F74" t="s">
        <v>986</v>
      </c>
    </row>
    <row r="75" spans="1:6" x14ac:dyDescent="0.25">
      <c r="A75" t="s">
        <v>807</v>
      </c>
      <c r="B75" t="s">
        <v>816</v>
      </c>
      <c r="E75" t="s">
        <v>878</v>
      </c>
      <c r="F75" t="s">
        <v>984</v>
      </c>
    </row>
    <row r="76" spans="1:6" x14ac:dyDescent="0.25">
      <c r="A76" t="s">
        <v>822</v>
      </c>
      <c r="B76" t="s">
        <v>818</v>
      </c>
      <c r="C76" t="s">
        <v>1419</v>
      </c>
      <c r="D76" t="s">
        <v>1420</v>
      </c>
      <c r="E76" t="s">
        <v>981</v>
      </c>
      <c r="F76" t="s">
        <v>987</v>
      </c>
    </row>
    <row r="77" spans="1:6" x14ac:dyDescent="0.25">
      <c r="A77" t="s">
        <v>823</v>
      </c>
      <c r="B77" t="s">
        <v>819</v>
      </c>
      <c r="E77" t="s">
        <v>878</v>
      </c>
      <c r="F77" t="s">
        <v>987</v>
      </c>
    </row>
    <row r="78" spans="1:6" x14ac:dyDescent="0.25">
      <c r="A78" t="s">
        <v>824</v>
      </c>
      <c r="B78" t="s">
        <v>820</v>
      </c>
      <c r="E78" t="s">
        <v>1294</v>
      </c>
      <c r="F78" t="s">
        <v>984</v>
      </c>
    </row>
    <row r="79" spans="1:6" x14ac:dyDescent="0.25">
      <c r="A79" t="s">
        <v>828</v>
      </c>
      <c r="B79" t="s">
        <v>830</v>
      </c>
      <c r="C79" t="s">
        <v>1421</v>
      </c>
      <c r="D79" t="s">
        <v>1422</v>
      </c>
      <c r="E79" t="s">
        <v>868</v>
      </c>
      <c r="F79" t="s">
        <v>986</v>
      </c>
    </row>
    <row r="80" spans="1:6" x14ac:dyDescent="0.25">
      <c r="A80" t="s">
        <v>827</v>
      </c>
      <c r="B80" t="s">
        <v>829</v>
      </c>
      <c r="C80" t="s">
        <v>1423</v>
      </c>
      <c r="D80" t="s">
        <v>1424</v>
      </c>
      <c r="E80" t="s">
        <v>982</v>
      </c>
      <c r="F80" t="s">
        <v>984</v>
      </c>
    </row>
    <row r="81" spans="1:6" x14ac:dyDescent="0.25">
      <c r="A81" t="s">
        <v>942</v>
      </c>
    </row>
    <row r="82" spans="1:6" x14ac:dyDescent="0.25">
      <c r="A82" t="s">
        <v>943</v>
      </c>
      <c r="B82" t="s">
        <v>950</v>
      </c>
      <c r="E82" t="s">
        <v>983</v>
      </c>
      <c r="F82" t="s">
        <v>987</v>
      </c>
    </row>
    <row r="83" spans="1:6" x14ac:dyDescent="0.25">
      <c r="A83" t="s">
        <v>944</v>
      </c>
      <c r="B83" t="s">
        <v>951</v>
      </c>
      <c r="E83" t="s">
        <v>868</v>
      </c>
      <c r="F83" t="s">
        <v>987</v>
      </c>
    </row>
    <row r="84" spans="1:6" x14ac:dyDescent="0.25">
      <c r="A84" t="s">
        <v>945</v>
      </c>
      <c r="B84" t="s">
        <v>952</v>
      </c>
      <c r="E84" t="s">
        <v>983</v>
      </c>
      <c r="F84" t="s">
        <v>984</v>
      </c>
    </row>
    <row r="85" spans="1:6" x14ac:dyDescent="0.25">
      <c r="A85" t="s">
        <v>946</v>
      </c>
      <c r="B85" t="s">
        <v>955</v>
      </c>
      <c r="E85" t="s">
        <v>878</v>
      </c>
      <c r="F85" t="s">
        <v>984</v>
      </c>
    </row>
    <row r="86" spans="1:6" x14ac:dyDescent="0.25">
      <c r="A86" t="s">
        <v>947</v>
      </c>
      <c r="B86" t="s">
        <v>956</v>
      </c>
      <c r="E86" t="s">
        <v>983</v>
      </c>
      <c r="F86" t="s">
        <v>986</v>
      </c>
    </row>
    <row r="87" spans="1:6" x14ac:dyDescent="0.25">
      <c r="A87" t="s">
        <v>948</v>
      </c>
      <c r="B87" t="s">
        <v>959</v>
      </c>
      <c r="E87" t="s">
        <v>983</v>
      </c>
      <c r="F87" t="s">
        <v>985</v>
      </c>
    </row>
    <row r="88" spans="1:6" x14ac:dyDescent="0.25">
      <c r="A88" t="s">
        <v>831</v>
      </c>
      <c r="B88" t="s">
        <v>1003</v>
      </c>
      <c r="C88" t="s">
        <v>1425</v>
      </c>
      <c r="D88" t="s">
        <v>1426</v>
      </c>
      <c r="E88" t="s">
        <v>983</v>
      </c>
      <c r="F88" t="s">
        <v>133</v>
      </c>
    </row>
    <row r="89" spans="1:6" x14ac:dyDescent="0.25">
      <c r="A89" t="s">
        <v>962</v>
      </c>
      <c r="B89" t="s">
        <v>963</v>
      </c>
      <c r="E89" t="s">
        <v>878</v>
      </c>
      <c r="F89" t="s">
        <v>133</v>
      </c>
    </row>
    <row r="90" spans="1:6" x14ac:dyDescent="0.25">
      <c r="A90" t="s">
        <v>965</v>
      </c>
      <c r="B90" t="s">
        <v>967</v>
      </c>
      <c r="E90" t="s">
        <v>878</v>
      </c>
      <c r="F90" t="s">
        <v>133</v>
      </c>
    </row>
    <row r="91" spans="1:6" x14ac:dyDescent="0.25">
      <c r="A91" t="s">
        <v>966</v>
      </c>
      <c r="B91" t="s">
        <v>970</v>
      </c>
      <c r="C91" t="s">
        <v>1427</v>
      </c>
      <c r="D91" t="s">
        <v>1428</v>
      </c>
      <c r="E91" t="s">
        <v>983</v>
      </c>
      <c r="F91" t="s">
        <v>984</v>
      </c>
    </row>
    <row r="92" spans="1:6" x14ac:dyDescent="0.25">
      <c r="A92" t="s">
        <v>972</v>
      </c>
      <c r="B92" t="s">
        <v>1029</v>
      </c>
      <c r="C92" t="s">
        <v>1429</v>
      </c>
      <c r="D92" t="s">
        <v>1430</v>
      </c>
      <c r="E92" t="s">
        <v>868</v>
      </c>
      <c r="F92" t="s">
        <v>984</v>
      </c>
    </row>
    <row r="93" spans="1:6" x14ac:dyDescent="0.25">
      <c r="A93" t="s">
        <v>973</v>
      </c>
      <c r="B93" t="s">
        <v>1431</v>
      </c>
      <c r="C93" t="s">
        <v>1432</v>
      </c>
      <c r="D93" t="s">
        <v>1433</v>
      </c>
      <c r="E93" t="s">
        <v>868</v>
      </c>
    </row>
    <row r="94" spans="1:6" x14ac:dyDescent="0.25">
      <c r="A94" t="s">
        <v>974</v>
      </c>
      <c r="B94" t="s">
        <v>1021</v>
      </c>
      <c r="E94" t="s">
        <v>868</v>
      </c>
      <c r="F94" t="s">
        <v>987</v>
      </c>
    </row>
    <row r="95" spans="1:6" x14ac:dyDescent="0.25">
      <c r="A95" t="s">
        <v>975</v>
      </c>
    </row>
    <row r="96" spans="1:6" x14ac:dyDescent="0.25">
      <c r="A96" t="s">
        <v>976</v>
      </c>
    </row>
    <row r="97" spans="1:6" x14ac:dyDescent="0.25">
      <c r="A97" t="s">
        <v>977</v>
      </c>
    </row>
    <row r="98" spans="1:6" x14ac:dyDescent="0.25">
      <c r="A98" t="s">
        <v>977</v>
      </c>
      <c r="B98" t="s">
        <v>994</v>
      </c>
      <c r="E98" t="s">
        <v>983</v>
      </c>
      <c r="F98" t="s">
        <v>986</v>
      </c>
    </row>
    <row r="99" spans="1:6" x14ac:dyDescent="0.25">
      <c r="A99" t="s">
        <v>978</v>
      </c>
      <c r="B99" t="s">
        <v>1028</v>
      </c>
    </row>
    <row r="100" spans="1:6" x14ac:dyDescent="0.25">
      <c r="A100" t="s">
        <v>979</v>
      </c>
    </row>
    <row r="101" spans="1:6" x14ac:dyDescent="0.25">
      <c r="A101" t="s">
        <v>980</v>
      </c>
      <c r="B101" t="s">
        <v>1008</v>
      </c>
      <c r="E101" t="s">
        <v>983</v>
      </c>
      <c r="F101" t="s">
        <v>1009</v>
      </c>
    </row>
    <row r="102" spans="1:6" x14ac:dyDescent="0.25">
      <c r="A102" t="s">
        <v>1120</v>
      </c>
      <c r="B102" t="s">
        <v>1017</v>
      </c>
      <c r="C102" t="s">
        <v>1434</v>
      </c>
      <c r="D102" t="s">
        <v>1435</v>
      </c>
      <c r="E102" t="s">
        <v>868</v>
      </c>
      <c r="F102" t="s">
        <v>984</v>
      </c>
    </row>
    <row r="103" spans="1:6" x14ac:dyDescent="0.25">
      <c r="A103" t="s">
        <v>1061</v>
      </c>
      <c r="B103" t="s">
        <v>1062</v>
      </c>
      <c r="E103" t="s">
        <v>983</v>
      </c>
      <c r="F103" t="s">
        <v>985</v>
      </c>
    </row>
    <row r="104" spans="1:6" x14ac:dyDescent="0.25">
      <c r="A104" t="s">
        <v>1436</v>
      </c>
      <c r="B104" t="s">
        <v>1028</v>
      </c>
      <c r="E104" t="s">
        <v>1030</v>
      </c>
      <c r="F104" t="s">
        <v>984</v>
      </c>
    </row>
    <row r="105" spans="1:6" x14ac:dyDescent="0.25">
      <c r="A105" t="s">
        <v>1094</v>
      </c>
      <c r="B105" t="s">
        <v>1062</v>
      </c>
    </row>
    <row r="106" spans="1:6" x14ac:dyDescent="0.25">
      <c r="A106" t="s">
        <v>1105</v>
      </c>
      <c r="B106" t="s">
        <v>1095</v>
      </c>
      <c r="C106">
        <v>4.3704359999999998</v>
      </c>
      <c r="D106">
        <v>18.551853999999999</v>
      </c>
    </row>
    <row r="107" spans="1:6" x14ac:dyDescent="0.25">
      <c r="A107" t="s">
        <v>1116</v>
      </c>
      <c r="B107" t="s">
        <v>1107</v>
      </c>
      <c r="C107">
        <v>4.3220010000000002</v>
      </c>
      <c r="D107">
        <v>18.510442000000001</v>
      </c>
    </row>
    <row r="108" spans="1:6" x14ac:dyDescent="0.25">
      <c r="A108" t="s">
        <v>1117</v>
      </c>
      <c r="B108" t="s">
        <v>1437</v>
      </c>
      <c r="C108">
        <v>4.3741399999999997</v>
      </c>
      <c r="D108">
        <v>18.537002999999999</v>
      </c>
    </row>
    <row r="109" spans="1:6" x14ac:dyDescent="0.25">
      <c r="A109" t="s">
        <v>1118</v>
      </c>
      <c r="B109" t="s">
        <v>1109</v>
      </c>
      <c r="C109">
        <v>4.36266</v>
      </c>
      <c r="D109">
        <v>18.543635999999999</v>
      </c>
    </row>
    <row r="110" spans="1:6" x14ac:dyDescent="0.25">
      <c r="A110" s="453" t="s">
        <v>1803</v>
      </c>
      <c r="B110" s="454" t="s">
        <v>1835</v>
      </c>
      <c r="C110" s="455">
        <v>718871</v>
      </c>
      <c r="D110" s="455">
        <v>18171261</v>
      </c>
      <c r="E110" s="449" t="s">
        <v>1836</v>
      </c>
      <c r="F110" s="456" t="s">
        <v>1839</v>
      </c>
    </row>
    <row r="111" spans="1:6" x14ac:dyDescent="0.25">
      <c r="A111" s="453" t="s">
        <v>1804</v>
      </c>
      <c r="B111" s="454" t="s">
        <v>1717</v>
      </c>
      <c r="C111" s="455">
        <v>7175909</v>
      </c>
      <c r="D111" s="455">
        <v>1817916</v>
      </c>
      <c r="E111" s="449" t="s">
        <v>1837</v>
      </c>
      <c r="F111" s="456" t="s">
        <v>1839</v>
      </c>
    </row>
    <row r="112" spans="1:6" x14ac:dyDescent="0.25">
      <c r="A112" s="453" t="s">
        <v>1805</v>
      </c>
      <c r="B112" s="454" t="s">
        <v>1719</v>
      </c>
      <c r="C112" s="455">
        <v>1175005</v>
      </c>
      <c r="D112" s="455">
        <v>18171160</v>
      </c>
      <c r="E112" s="449" t="s">
        <v>523</v>
      </c>
      <c r="F112" s="456" t="s">
        <v>1839</v>
      </c>
    </row>
    <row r="113" spans="1:6" x14ac:dyDescent="0.25">
      <c r="A113" s="453" t="s">
        <v>1806</v>
      </c>
      <c r="B113" s="454" t="s">
        <v>1721</v>
      </c>
      <c r="C113" s="455">
        <v>718220</v>
      </c>
      <c r="D113" s="455">
        <v>18172150</v>
      </c>
      <c r="E113" s="449" t="s">
        <v>1838</v>
      </c>
      <c r="F113" s="456" t="s">
        <v>1839</v>
      </c>
    </row>
    <row r="114" spans="1:6" x14ac:dyDescent="0.25">
      <c r="A114" s="453" t="s">
        <v>1807</v>
      </c>
      <c r="B114" s="454" t="s">
        <v>1722</v>
      </c>
      <c r="C114" s="455">
        <v>7175576</v>
      </c>
      <c r="D114" s="455">
        <v>18171722</v>
      </c>
      <c r="E114" s="449" t="s">
        <v>1838</v>
      </c>
      <c r="F114" s="456" t="s">
        <v>1839</v>
      </c>
    </row>
    <row r="115" spans="1:6" x14ac:dyDescent="0.25">
      <c r="A115" s="453" t="s">
        <v>1808</v>
      </c>
      <c r="B115" s="454" t="s">
        <v>1723</v>
      </c>
      <c r="C115" s="455">
        <v>652572</v>
      </c>
      <c r="D115" s="455">
        <v>1818106</v>
      </c>
      <c r="E115" s="449" t="s">
        <v>719</v>
      </c>
      <c r="F115" s="456" t="s">
        <v>1840</v>
      </c>
    </row>
    <row r="116" spans="1:6" x14ac:dyDescent="0.25">
      <c r="A116" s="453" t="s">
        <v>1809</v>
      </c>
      <c r="B116" s="454" t="s">
        <v>1724</v>
      </c>
      <c r="C116" s="455">
        <v>640236</v>
      </c>
      <c r="D116" s="455">
        <v>18145189</v>
      </c>
      <c r="E116" s="449" t="s">
        <v>719</v>
      </c>
      <c r="F116" s="456" t="s">
        <v>1841</v>
      </c>
    </row>
    <row r="117" spans="1:6" x14ac:dyDescent="0.25">
      <c r="A117" s="453" t="s">
        <v>1810</v>
      </c>
      <c r="B117" s="454" t="s">
        <v>1726</v>
      </c>
      <c r="C117" s="455">
        <v>63309</v>
      </c>
      <c r="D117" s="455">
        <v>18155798</v>
      </c>
      <c r="E117" s="449" t="s">
        <v>719</v>
      </c>
      <c r="F117" s="456" t="s">
        <v>1841</v>
      </c>
    </row>
    <row r="118" spans="1:6" x14ac:dyDescent="0.25">
      <c r="A118" s="453" t="s">
        <v>1811</v>
      </c>
      <c r="B118" s="454" t="s">
        <v>1727</v>
      </c>
      <c r="C118" s="455">
        <v>6304652</v>
      </c>
      <c r="D118" s="455">
        <v>18164042</v>
      </c>
      <c r="E118" s="449" t="s">
        <v>719</v>
      </c>
      <c r="F118" s="456" t="s">
        <v>1841</v>
      </c>
    </row>
    <row r="119" spans="1:6" x14ac:dyDescent="0.25">
      <c r="A119" s="453" t="s">
        <v>1812</v>
      </c>
      <c r="B119" s="454" t="s">
        <v>1728</v>
      </c>
      <c r="C119" s="455">
        <v>6495792</v>
      </c>
      <c r="D119" s="455">
        <v>18303711</v>
      </c>
      <c r="E119" s="449" t="s">
        <v>719</v>
      </c>
      <c r="F119" s="456" t="s">
        <v>1841</v>
      </c>
    </row>
    <row r="120" spans="1:6" x14ac:dyDescent="0.25">
      <c r="A120" s="453" t="s">
        <v>1813</v>
      </c>
      <c r="B120" s="454" t="s">
        <v>1730</v>
      </c>
      <c r="C120" s="455">
        <v>6494410</v>
      </c>
      <c r="D120" s="455">
        <v>3101</v>
      </c>
      <c r="E120" s="449" t="s">
        <v>719</v>
      </c>
      <c r="F120" s="456" t="s">
        <v>1841</v>
      </c>
    </row>
    <row r="121" spans="1:6" x14ac:dyDescent="0.25">
      <c r="A121" s="453" t="s">
        <v>1814</v>
      </c>
      <c r="B121" s="454" t="s">
        <v>1732</v>
      </c>
      <c r="C121" s="455">
        <v>6504520</v>
      </c>
      <c r="D121" s="455">
        <v>18312633</v>
      </c>
      <c r="E121" s="449" t="s">
        <v>719</v>
      </c>
      <c r="F121" s="456" t="s">
        <v>1841</v>
      </c>
    </row>
    <row r="122" spans="1:6" x14ac:dyDescent="0.25">
      <c r="A122" s="453" t="s">
        <v>1815</v>
      </c>
      <c r="B122" s="454" t="s">
        <v>1734</v>
      </c>
      <c r="C122" s="455">
        <v>653324</v>
      </c>
      <c r="D122" s="455">
        <v>1841557</v>
      </c>
      <c r="E122" s="449" t="s">
        <v>719</v>
      </c>
      <c r="F122" s="456" t="s">
        <v>1841</v>
      </c>
    </row>
    <row r="123" spans="1:6" x14ac:dyDescent="0.25">
      <c r="A123" s="453" t="s">
        <v>1816</v>
      </c>
      <c r="B123" s="454" t="s">
        <v>1736</v>
      </c>
      <c r="C123" s="455">
        <v>7021448</v>
      </c>
      <c r="D123" s="455">
        <v>18204701</v>
      </c>
      <c r="E123" s="449" t="s">
        <v>719</v>
      </c>
      <c r="F123" s="456" t="s">
        <v>1841</v>
      </c>
    </row>
    <row r="124" spans="1:6" x14ac:dyDescent="0.25">
      <c r="A124" s="453" t="s">
        <v>1817</v>
      </c>
      <c r="B124" s="454" t="s">
        <v>1737</v>
      </c>
      <c r="C124" s="455">
        <v>7021418</v>
      </c>
      <c r="D124" s="455">
        <v>18204271</v>
      </c>
      <c r="E124" s="449" t="s">
        <v>719</v>
      </c>
      <c r="F124" s="456" t="s">
        <v>1841</v>
      </c>
    </row>
    <row r="125" spans="1:6" x14ac:dyDescent="0.25">
      <c r="A125" s="453" t="s">
        <v>1818</v>
      </c>
      <c r="B125" s="454" t="s">
        <v>1738</v>
      </c>
      <c r="C125" s="455">
        <v>7004875</v>
      </c>
      <c r="D125" s="455">
        <v>18195959</v>
      </c>
      <c r="E125" s="449" t="s">
        <v>719</v>
      </c>
      <c r="F125" s="456" t="s">
        <v>1841</v>
      </c>
    </row>
    <row r="126" spans="1:6" x14ac:dyDescent="0.25">
      <c r="A126" s="453" t="s">
        <v>1819</v>
      </c>
      <c r="B126" s="454" t="s">
        <v>1739</v>
      </c>
      <c r="C126" s="455">
        <v>7183975</v>
      </c>
      <c r="D126" s="455">
        <v>18183716</v>
      </c>
      <c r="E126" s="449" t="s">
        <v>719</v>
      </c>
      <c r="F126" s="456" t="s">
        <v>1842</v>
      </c>
    </row>
    <row r="127" spans="1:6" x14ac:dyDescent="0.25">
      <c r="A127" s="453" t="s">
        <v>1820</v>
      </c>
      <c r="B127" s="454" t="s">
        <v>1741</v>
      </c>
      <c r="C127" s="455">
        <v>7184435</v>
      </c>
      <c r="D127" s="455">
        <v>18192039</v>
      </c>
      <c r="E127" s="449" t="s">
        <v>719</v>
      </c>
      <c r="F127" s="456" t="s">
        <v>1842</v>
      </c>
    </row>
    <row r="128" spans="1:6" x14ac:dyDescent="0.25">
      <c r="A128" s="453" t="s">
        <v>1821</v>
      </c>
      <c r="B128" s="454" t="s">
        <v>1742</v>
      </c>
      <c r="C128" s="455">
        <v>727047</v>
      </c>
      <c r="D128" s="455">
        <v>1826418</v>
      </c>
      <c r="E128" s="449" t="s">
        <v>719</v>
      </c>
      <c r="F128" s="456" t="s">
        <v>1842</v>
      </c>
    </row>
    <row r="129" spans="1:6" ht="30" x14ac:dyDescent="0.25">
      <c r="A129" s="453" t="s">
        <v>1822</v>
      </c>
      <c r="B129" s="454" t="s">
        <v>1743</v>
      </c>
      <c r="C129" s="455">
        <v>7153445</v>
      </c>
      <c r="D129" s="455">
        <v>18503148</v>
      </c>
      <c r="E129" s="449" t="s">
        <v>719</v>
      </c>
      <c r="F129" s="456" t="s">
        <v>1843</v>
      </c>
    </row>
    <row r="130" spans="1:6" ht="30" x14ac:dyDescent="0.25">
      <c r="A130" s="453" t="s">
        <v>1823</v>
      </c>
      <c r="B130" s="454" t="s">
        <v>1744</v>
      </c>
      <c r="C130" s="455">
        <v>7153622</v>
      </c>
      <c r="D130" s="455">
        <v>18501831</v>
      </c>
      <c r="E130" s="449" t="s">
        <v>719</v>
      </c>
      <c r="F130" s="456" t="s">
        <v>1843</v>
      </c>
    </row>
    <row r="131" spans="1:6" ht="30" x14ac:dyDescent="0.25">
      <c r="A131" s="453" t="s">
        <v>1824</v>
      </c>
      <c r="B131" s="454" t="s">
        <v>1745</v>
      </c>
      <c r="C131" s="455">
        <v>7154070</v>
      </c>
      <c r="D131" s="455">
        <v>18511638</v>
      </c>
      <c r="E131" s="449" t="s">
        <v>719</v>
      </c>
      <c r="F131" s="456" t="s">
        <v>1843</v>
      </c>
    </row>
    <row r="132" spans="1:6" ht="30" x14ac:dyDescent="0.25">
      <c r="A132" s="453" t="s">
        <v>1825</v>
      </c>
      <c r="B132" s="454" t="s">
        <v>1746</v>
      </c>
      <c r="C132" s="455">
        <v>7152219</v>
      </c>
      <c r="D132" s="455">
        <v>18511793</v>
      </c>
      <c r="E132" s="449" t="s">
        <v>719</v>
      </c>
      <c r="F132" s="456" t="s">
        <v>1843</v>
      </c>
    </row>
    <row r="133" spans="1:6" ht="30" x14ac:dyDescent="0.25">
      <c r="A133" s="453" t="s">
        <v>1826</v>
      </c>
      <c r="B133" s="454" t="s">
        <v>1747</v>
      </c>
      <c r="C133" s="455">
        <v>7233926</v>
      </c>
      <c r="D133" s="455">
        <v>1844190</v>
      </c>
      <c r="E133" s="449" t="s">
        <v>719</v>
      </c>
      <c r="F133" s="456" t="s">
        <v>1843</v>
      </c>
    </row>
    <row r="134" spans="1:6" ht="30" x14ac:dyDescent="0.25">
      <c r="A134" s="453" t="s">
        <v>1827</v>
      </c>
      <c r="B134" s="454" t="s">
        <v>1748</v>
      </c>
      <c r="C134" s="455">
        <v>7244744</v>
      </c>
      <c r="D134" s="455">
        <v>18431231</v>
      </c>
      <c r="E134" s="449" t="s">
        <v>719</v>
      </c>
      <c r="F134" s="456" t="s">
        <v>1843</v>
      </c>
    </row>
    <row r="135" spans="1:6" ht="30" x14ac:dyDescent="0.25">
      <c r="A135" s="453" t="s">
        <v>1828</v>
      </c>
      <c r="B135" s="454" t="s">
        <v>1749</v>
      </c>
      <c r="C135" s="455">
        <v>7223544</v>
      </c>
      <c r="D135" s="455">
        <v>18444738</v>
      </c>
      <c r="E135" s="449" t="s">
        <v>719</v>
      </c>
      <c r="F135" s="456" t="s">
        <v>1843</v>
      </c>
    </row>
    <row r="136" spans="1:6" ht="30" x14ac:dyDescent="0.25">
      <c r="A136" s="453" t="s">
        <v>1829</v>
      </c>
      <c r="B136" s="454" t="s">
        <v>1750</v>
      </c>
      <c r="C136" s="455">
        <v>7154327</v>
      </c>
      <c r="D136" s="455">
        <v>18501898</v>
      </c>
      <c r="E136" s="449" t="s">
        <v>719</v>
      </c>
      <c r="F136" s="456" t="s">
        <v>1843</v>
      </c>
    </row>
    <row r="137" spans="1:6" ht="30" x14ac:dyDescent="0.25">
      <c r="A137" s="453" t="s">
        <v>1830</v>
      </c>
      <c r="B137" s="454" t="s">
        <v>1751</v>
      </c>
      <c r="C137" s="455">
        <v>7154943</v>
      </c>
      <c r="D137" s="455">
        <v>18501048</v>
      </c>
      <c r="E137" s="449" t="s">
        <v>719</v>
      </c>
      <c r="F137" s="456" t="s">
        <v>1843</v>
      </c>
    </row>
  </sheetData>
  <conditionalFormatting sqref="A1:F1">
    <cfRule type="duplicateValues" dxfId="330" priority="201"/>
  </conditionalFormatting>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enableFormatConditionsCalculation="0">
    <tabColor rgb="FF90DBF0"/>
  </sheetPr>
  <dimension ref="A1:Q76"/>
  <sheetViews>
    <sheetView topLeftCell="I1" workbookViewId="0">
      <selection activeCell="N1" sqref="N1:Q1048576"/>
    </sheetView>
  </sheetViews>
  <sheetFormatPr defaultColWidth="9.140625" defaultRowHeight="15" x14ac:dyDescent="0.25"/>
  <cols>
    <col min="1" max="1" width="5.42578125" style="298" hidden="1" customWidth="1"/>
    <col min="2" max="2" width="16.7109375" style="298" hidden="1" customWidth="1"/>
    <col min="3" max="3" width="11.7109375" style="324" customWidth="1"/>
    <col min="4" max="4" width="24.28515625" style="297" customWidth="1"/>
    <col min="5" max="5" width="24.140625" style="295" customWidth="1"/>
    <col min="6" max="6" width="21.42578125" style="297" customWidth="1"/>
    <col min="7" max="7" width="13.28515625" style="295" customWidth="1"/>
    <col min="8" max="8" width="15.7109375" style="296" customWidth="1"/>
    <col min="9" max="9" width="17" style="296" customWidth="1"/>
    <col min="10" max="10" width="11.7109375" style="295" customWidth="1"/>
    <col min="11" max="11" width="13" style="295" customWidth="1"/>
    <col min="12" max="12" width="27.42578125" style="295" customWidth="1"/>
    <col min="13" max="13" width="22.42578125" style="296" customWidth="1"/>
    <col min="14" max="14" width="12.140625" style="296" customWidth="1"/>
    <col min="15" max="16" width="17.28515625" style="296" customWidth="1"/>
    <col min="17" max="17" width="24.7109375" style="297" customWidth="1"/>
    <col min="18" max="18" width="21.42578125" customWidth="1"/>
    <col min="19" max="19" width="27.140625" customWidth="1"/>
    <col min="20" max="25" width="21.42578125" customWidth="1"/>
    <col min="26" max="28" width="20.7109375" customWidth="1"/>
    <col min="29" max="36" width="28.7109375" customWidth="1"/>
    <col min="37" max="40" width="29" customWidth="1"/>
    <col min="41" max="41" width="28.140625" customWidth="1"/>
    <col min="42" max="45" width="29" customWidth="1"/>
    <col min="46" max="46" width="28.140625" customWidth="1"/>
  </cols>
  <sheetData>
    <row r="1" spans="1:17" ht="49.15" customHeight="1" x14ac:dyDescent="0.4">
      <c r="A1" s="310"/>
      <c r="B1" s="301"/>
      <c r="C1" s="301"/>
      <c r="D1" s="301"/>
      <c r="E1" s="302" t="s">
        <v>1277</v>
      </c>
      <c r="F1" s="302"/>
      <c r="G1" s="303"/>
      <c r="H1" s="304"/>
      <c r="I1" s="303"/>
      <c r="J1" s="303"/>
      <c r="K1" s="303"/>
      <c r="L1" s="303"/>
      <c r="M1" s="304"/>
      <c r="N1" s="304"/>
      <c r="O1" s="304"/>
      <c r="P1" s="304"/>
      <c r="Q1" s="302"/>
    </row>
    <row r="2" spans="1:17" ht="19.899999999999999" customHeight="1" x14ac:dyDescent="0.4">
      <c r="A2" s="307"/>
      <c r="B2" s="300"/>
      <c r="C2" s="308" t="s">
        <v>1273</v>
      </c>
      <c r="D2" s="308"/>
      <c r="E2" s="309" t="s">
        <v>1132</v>
      </c>
      <c r="F2" s="309"/>
      <c r="G2" s="309"/>
      <c r="H2" s="457" t="s">
        <v>825</v>
      </c>
      <c r="I2" s="306"/>
      <c r="J2" s="306"/>
      <c r="K2" s="306"/>
      <c r="L2" s="306"/>
      <c r="M2" s="318"/>
      <c r="N2" s="311" t="s">
        <v>337</v>
      </c>
      <c r="O2" s="311"/>
      <c r="P2" s="311"/>
      <c r="Q2" s="311"/>
    </row>
    <row r="3" spans="1:17" ht="66" customHeight="1" x14ac:dyDescent="0.25">
      <c r="A3" s="344"/>
      <c r="B3" s="344"/>
      <c r="C3" s="445" t="s">
        <v>1081</v>
      </c>
      <c r="D3" s="446" t="s">
        <v>1127</v>
      </c>
      <c r="E3" s="446" t="s">
        <v>1132</v>
      </c>
      <c r="F3" s="446" t="s">
        <v>833</v>
      </c>
      <c r="G3" s="446" t="s">
        <v>1193</v>
      </c>
      <c r="H3" s="446" t="s">
        <v>1128</v>
      </c>
      <c r="I3" s="446" t="s">
        <v>1129</v>
      </c>
      <c r="J3" s="446" t="s">
        <v>1130</v>
      </c>
      <c r="K3" s="446" t="s">
        <v>1131</v>
      </c>
      <c r="L3" s="446" t="s">
        <v>843</v>
      </c>
      <c r="M3" s="447" t="s">
        <v>1160</v>
      </c>
      <c r="N3" s="447" t="s">
        <v>1161</v>
      </c>
      <c r="O3" s="447" t="s">
        <v>1163</v>
      </c>
      <c r="P3" s="447" t="s">
        <v>1164</v>
      </c>
      <c r="Q3" s="447" t="s">
        <v>1165</v>
      </c>
    </row>
    <row r="4" spans="1:17" ht="38.25" x14ac:dyDescent="0.25">
      <c r="C4" s="348" t="s">
        <v>117</v>
      </c>
      <c r="D4" s="349" t="s">
        <v>118</v>
      </c>
      <c r="E4" s="349" t="s">
        <v>1135</v>
      </c>
      <c r="F4" s="350" t="s">
        <v>1259</v>
      </c>
      <c r="G4" s="351" t="s">
        <v>1260</v>
      </c>
      <c r="H4" s="352">
        <v>11000</v>
      </c>
      <c r="I4" s="353" t="s">
        <v>1452</v>
      </c>
      <c r="J4" s="352">
        <v>9938</v>
      </c>
      <c r="K4" s="352">
        <f>H4+J4</f>
        <v>20938</v>
      </c>
      <c r="L4" s="327" t="s">
        <v>1077</v>
      </c>
      <c r="M4" s="354" t="s">
        <v>808</v>
      </c>
      <c r="N4" s="354" t="s">
        <v>1261</v>
      </c>
      <c r="O4" s="354" t="s">
        <v>808</v>
      </c>
      <c r="P4" s="354" t="s">
        <v>1262</v>
      </c>
      <c r="Q4" s="354"/>
    </row>
    <row r="5" spans="1:17" ht="38.25" x14ac:dyDescent="0.25">
      <c r="C5" s="329" t="s">
        <v>17</v>
      </c>
      <c r="D5" s="26" t="s">
        <v>18</v>
      </c>
      <c r="E5" s="26" t="s">
        <v>1137</v>
      </c>
      <c r="F5" s="26" t="s">
        <v>1752</v>
      </c>
      <c r="G5" s="330">
        <v>72692884</v>
      </c>
      <c r="H5" s="333">
        <v>488</v>
      </c>
      <c r="I5" s="360" t="s">
        <v>184</v>
      </c>
      <c r="J5" s="334">
        <v>1124</v>
      </c>
      <c r="K5" s="361">
        <f t="shared" ref="K5:K33" si="0">H5+J5</f>
        <v>1612</v>
      </c>
      <c r="L5" s="331" t="s">
        <v>1844</v>
      </c>
      <c r="M5" s="328" t="s">
        <v>1112</v>
      </c>
      <c r="N5" s="328" t="s">
        <v>844</v>
      </c>
      <c r="O5" s="328" t="s">
        <v>1845</v>
      </c>
      <c r="P5" s="328"/>
      <c r="Q5" s="328"/>
    </row>
    <row r="6" spans="1:17" ht="51" x14ac:dyDescent="0.25">
      <c r="C6" s="325" t="s">
        <v>56</v>
      </c>
      <c r="D6" s="332" t="s">
        <v>57</v>
      </c>
      <c r="E6" s="332" t="s">
        <v>852</v>
      </c>
      <c r="F6" s="32" t="s">
        <v>1139</v>
      </c>
      <c r="G6" s="326">
        <v>72506255</v>
      </c>
      <c r="H6" s="334">
        <v>954</v>
      </c>
      <c r="I6" s="360" t="s">
        <v>1753</v>
      </c>
      <c r="J6" s="451">
        <v>43</v>
      </c>
      <c r="K6" s="451">
        <v>714</v>
      </c>
      <c r="L6" s="331" t="s">
        <v>1242</v>
      </c>
      <c r="M6" s="328" t="s">
        <v>1274</v>
      </c>
      <c r="N6" s="328" t="s">
        <v>1210</v>
      </c>
      <c r="O6" s="328" t="s">
        <v>1464</v>
      </c>
      <c r="P6" s="328" t="s">
        <v>1465</v>
      </c>
      <c r="Q6" s="328"/>
    </row>
    <row r="7" spans="1:17" ht="51" x14ac:dyDescent="0.25">
      <c r="C7" s="325" t="s">
        <v>43</v>
      </c>
      <c r="D7" s="26" t="s">
        <v>1093</v>
      </c>
      <c r="E7" s="26" t="s">
        <v>852</v>
      </c>
      <c r="F7" s="32" t="s">
        <v>1139</v>
      </c>
      <c r="G7" s="326">
        <v>72506255</v>
      </c>
      <c r="H7" s="333">
        <v>1370</v>
      </c>
      <c r="I7" s="360" t="s">
        <v>1753</v>
      </c>
      <c r="J7" s="451"/>
      <c r="K7" s="451">
        <v>602</v>
      </c>
      <c r="L7" s="333" t="s">
        <v>1470</v>
      </c>
      <c r="M7" s="328" t="s">
        <v>1471</v>
      </c>
      <c r="N7" s="328" t="s">
        <v>852</v>
      </c>
      <c r="O7" s="328"/>
      <c r="P7" s="328"/>
      <c r="Q7" s="328"/>
    </row>
    <row r="8" spans="1:17" ht="38.25" x14ac:dyDescent="0.25">
      <c r="C8" s="325" t="s">
        <v>19</v>
      </c>
      <c r="D8" s="26" t="s">
        <v>1006</v>
      </c>
      <c r="E8" s="26" t="s">
        <v>1137</v>
      </c>
      <c r="F8" s="26" t="s">
        <v>1194</v>
      </c>
      <c r="G8" s="330">
        <v>72155174</v>
      </c>
      <c r="H8" s="333">
        <v>150</v>
      </c>
      <c r="I8" s="360" t="s">
        <v>184</v>
      </c>
      <c r="J8" s="367">
        <v>700</v>
      </c>
      <c r="K8" s="361">
        <f t="shared" si="0"/>
        <v>850</v>
      </c>
      <c r="L8" s="334" t="s">
        <v>1077</v>
      </c>
      <c r="M8" s="328" t="s">
        <v>1254</v>
      </c>
      <c r="N8" s="328" t="s">
        <v>1213</v>
      </c>
      <c r="O8" s="328"/>
      <c r="P8" s="328"/>
      <c r="Q8" s="328"/>
    </row>
    <row r="9" spans="1:17" x14ac:dyDescent="0.25">
      <c r="C9" s="325" t="s">
        <v>23</v>
      </c>
      <c r="D9" s="332" t="s">
        <v>801</v>
      </c>
      <c r="E9" s="332" t="s">
        <v>1137</v>
      </c>
      <c r="F9" s="26" t="s">
        <v>1792</v>
      </c>
      <c r="G9" s="330"/>
      <c r="H9" s="333">
        <v>124</v>
      </c>
      <c r="I9" s="368" t="s">
        <v>184</v>
      </c>
      <c r="J9" s="334">
        <v>2500</v>
      </c>
      <c r="K9" s="361">
        <f t="shared" si="0"/>
        <v>2624</v>
      </c>
      <c r="L9" s="228" t="s">
        <v>1270</v>
      </c>
      <c r="M9" s="328"/>
      <c r="N9" s="26" t="s">
        <v>847</v>
      </c>
      <c r="O9" s="26"/>
      <c r="P9" s="26" t="s">
        <v>1226</v>
      </c>
      <c r="Q9" s="26"/>
    </row>
    <row r="10" spans="1:17" ht="51" x14ac:dyDescent="0.25">
      <c r="C10" s="325" t="s">
        <v>24</v>
      </c>
      <c r="D10" s="26" t="s">
        <v>25</v>
      </c>
      <c r="E10" s="26" t="s">
        <v>852</v>
      </c>
      <c r="F10" s="32" t="s">
        <v>1139</v>
      </c>
      <c r="G10" s="326">
        <v>72506255</v>
      </c>
      <c r="H10" s="334">
        <v>1853</v>
      </c>
      <c r="I10" s="360" t="s">
        <v>1753</v>
      </c>
      <c r="J10" s="451">
        <v>2247</v>
      </c>
      <c r="K10" s="450">
        <f>H10+J10</f>
        <v>4100</v>
      </c>
      <c r="L10" s="335" t="s">
        <v>1114</v>
      </c>
      <c r="M10" s="328"/>
      <c r="N10" s="328" t="s">
        <v>1496</v>
      </c>
      <c r="O10" s="452" t="s">
        <v>1831</v>
      </c>
      <c r="P10" s="328"/>
      <c r="Q10" s="328"/>
    </row>
    <row r="11" spans="1:17" ht="76.5" x14ac:dyDescent="0.25">
      <c r="C11" s="325" t="s">
        <v>47</v>
      </c>
      <c r="D11" s="26" t="s">
        <v>48</v>
      </c>
      <c r="E11" s="26" t="s">
        <v>852</v>
      </c>
      <c r="F11" s="32" t="s">
        <v>1139</v>
      </c>
      <c r="G11" s="326">
        <v>72506255</v>
      </c>
      <c r="H11" s="333">
        <v>2255</v>
      </c>
      <c r="I11" s="360" t="s">
        <v>1753</v>
      </c>
      <c r="J11" s="451">
        <v>4515</v>
      </c>
      <c r="K11" s="451">
        <f t="shared" ref="K11:K12" si="1">H11+J11</f>
        <v>6770</v>
      </c>
      <c r="L11" s="335" t="s">
        <v>1115</v>
      </c>
      <c r="M11" s="328"/>
      <c r="N11" s="328" t="s">
        <v>1175</v>
      </c>
      <c r="O11" s="328" t="s">
        <v>1176</v>
      </c>
      <c r="P11" s="328"/>
      <c r="Q11" s="328"/>
    </row>
    <row r="12" spans="1:17" ht="102" x14ac:dyDescent="0.25">
      <c r="C12" s="325" t="s">
        <v>28</v>
      </c>
      <c r="D12" s="26" t="s">
        <v>1246</v>
      </c>
      <c r="E12" s="26" t="s">
        <v>852</v>
      </c>
      <c r="F12" s="32" t="s">
        <v>1139</v>
      </c>
      <c r="G12" s="326">
        <v>72506255</v>
      </c>
      <c r="H12" s="333">
        <v>76</v>
      </c>
      <c r="I12" s="360" t="s">
        <v>1753</v>
      </c>
      <c r="J12" s="450">
        <v>0</v>
      </c>
      <c r="K12" s="450">
        <f t="shared" si="1"/>
        <v>76</v>
      </c>
      <c r="L12" s="331" t="s">
        <v>1096</v>
      </c>
      <c r="M12" s="328"/>
      <c r="N12" s="328" t="s">
        <v>852</v>
      </c>
      <c r="O12" s="328" t="s">
        <v>1505</v>
      </c>
      <c r="P12" s="328" t="s">
        <v>1506</v>
      </c>
      <c r="Q12" s="328"/>
    </row>
    <row r="13" spans="1:17" ht="38.25" x14ac:dyDescent="0.25">
      <c r="C13" s="336" t="s">
        <v>5</v>
      </c>
      <c r="D13" s="26" t="s">
        <v>6</v>
      </c>
      <c r="E13" s="26" t="s">
        <v>1137</v>
      </c>
      <c r="F13" s="26" t="s">
        <v>436</v>
      </c>
      <c r="G13" s="330"/>
      <c r="H13" s="228">
        <v>144</v>
      </c>
      <c r="I13" s="360" t="s">
        <v>184</v>
      </c>
      <c r="J13" s="228">
        <v>255</v>
      </c>
      <c r="K13" s="361">
        <f t="shared" si="0"/>
        <v>399</v>
      </c>
      <c r="L13" s="228" t="s">
        <v>1507</v>
      </c>
      <c r="M13" s="328"/>
      <c r="N13" s="328" t="s">
        <v>1213</v>
      </c>
      <c r="O13" s="328"/>
      <c r="P13" s="328" t="s">
        <v>1226</v>
      </c>
      <c r="Q13" s="328"/>
    </row>
    <row r="14" spans="1:17" ht="102" x14ac:dyDescent="0.25">
      <c r="C14" s="325" t="s">
        <v>54</v>
      </c>
      <c r="D14" s="26" t="s">
        <v>55</v>
      </c>
      <c r="E14" s="26" t="s">
        <v>852</v>
      </c>
      <c r="F14" s="32" t="s">
        <v>1139</v>
      </c>
      <c r="G14" s="326">
        <v>72506255</v>
      </c>
      <c r="H14" s="333">
        <v>1818</v>
      </c>
      <c r="I14" s="360" t="s">
        <v>1753</v>
      </c>
      <c r="J14" s="451"/>
      <c r="K14" s="451">
        <v>1000</v>
      </c>
      <c r="L14" s="335" t="s">
        <v>1247</v>
      </c>
      <c r="M14" s="328" t="s">
        <v>1449</v>
      </c>
      <c r="N14" s="328" t="s">
        <v>1201</v>
      </c>
      <c r="O14" s="374" t="s">
        <v>1514</v>
      </c>
      <c r="P14" s="328" t="s">
        <v>1248</v>
      </c>
      <c r="Q14" s="328"/>
    </row>
    <row r="15" spans="1:17" x14ac:dyDescent="0.25">
      <c r="C15" s="325" t="s">
        <v>9</v>
      </c>
      <c r="D15" s="26" t="s">
        <v>10</v>
      </c>
      <c r="E15" s="26" t="s">
        <v>852</v>
      </c>
      <c r="F15" s="32" t="s">
        <v>1139</v>
      </c>
      <c r="G15" s="326">
        <v>72506255</v>
      </c>
      <c r="H15" s="333">
        <v>278</v>
      </c>
      <c r="I15" s="360" t="s">
        <v>1899</v>
      </c>
      <c r="J15" s="450">
        <v>118</v>
      </c>
      <c r="K15" s="450">
        <f t="shared" ref="K15" si="2">H15+J15</f>
        <v>396</v>
      </c>
      <c r="L15" s="339" t="s">
        <v>1077</v>
      </c>
      <c r="M15" s="328"/>
      <c r="N15" s="328" t="s">
        <v>1100</v>
      </c>
      <c r="O15" s="328"/>
      <c r="P15" s="328"/>
      <c r="Q15" s="328"/>
    </row>
    <row r="16" spans="1:17" ht="51" x14ac:dyDescent="0.25">
      <c r="C16" s="336" t="s">
        <v>40</v>
      </c>
      <c r="D16" s="26" t="s">
        <v>41</v>
      </c>
      <c r="E16" s="26" t="s">
        <v>1137</v>
      </c>
      <c r="F16" s="26" t="s">
        <v>1195</v>
      </c>
      <c r="G16" s="330" t="s">
        <v>1251</v>
      </c>
      <c r="H16" s="333">
        <v>157</v>
      </c>
      <c r="I16" s="360" t="s">
        <v>184</v>
      </c>
      <c r="J16" s="333">
        <v>0</v>
      </c>
      <c r="K16" s="361">
        <f t="shared" si="0"/>
        <v>157</v>
      </c>
      <c r="L16" s="228" t="s">
        <v>1242</v>
      </c>
      <c r="M16" s="328" t="s">
        <v>1898</v>
      </c>
      <c r="N16" s="328" t="s">
        <v>1213</v>
      </c>
      <c r="O16" s="328" t="s">
        <v>1880</v>
      </c>
      <c r="P16" s="328" t="s">
        <v>1226</v>
      </c>
      <c r="Q16" s="328"/>
    </row>
    <row r="17" spans="3:17" ht="76.5" x14ac:dyDescent="0.25">
      <c r="C17" s="340" t="s">
        <v>79</v>
      </c>
      <c r="D17" s="341" t="s">
        <v>1088</v>
      </c>
      <c r="E17" s="341" t="s">
        <v>1144</v>
      </c>
      <c r="F17" s="341" t="s">
        <v>1197</v>
      </c>
      <c r="G17" s="342" t="s">
        <v>1219</v>
      </c>
      <c r="H17" s="375">
        <v>1583</v>
      </c>
      <c r="I17" s="360" t="s">
        <v>184</v>
      </c>
      <c r="J17" s="375">
        <v>604</v>
      </c>
      <c r="K17" s="361">
        <f t="shared" si="0"/>
        <v>2187</v>
      </c>
      <c r="L17" s="331" t="s">
        <v>1077</v>
      </c>
      <c r="M17" s="328"/>
      <c r="N17" s="328" t="s">
        <v>1213</v>
      </c>
      <c r="O17" s="328"/>
      <c r="P17" s="328" t="s">
        <v>1451</v>
      </c>
      <c r="Q17" s="328"/>
    </row>
    <row r="18" spans="3:17" ht="25.5" x14ac:dyDescent="0.25">
      <c r="C18" s="340" t="s">
        <v>94</v>
      </c>
      <c r="D18" s="341" t="s">
        <v>821</v>
      </c>
      <c r="E18" s="341" t="s">
        <v>1137</v>
      </c>
      <c r="F18" s="341" t="s">
        <v>1786</v>
      </c>
      <c r="G18" s="342">
        <v>72365608</v>
      </c>
      <c r="H18" s="375">
        <v>60</v>
      </c>
      <c r="I18" s="368" t="s">
        <v>184</v>
      </c>
      <c r="J18" s="378">
        <v>3809</v>
      </c>
      <c r="K18" s="361">
        <f t="shared" si="0"/>
        <v>3869</v>
      </c>
      <c r="L18" s="331" t="s">
        <v>1761</v>
      </c>
      <c r="M18" s="26"/>
      <c r="N18" s="26" t="s">
        <v>1790</v>
      </c>
      <c r="O18" s="26" t="s">
        <v>1791</v>
      </c>
      <c r="P18" s="26"/>
      <c r="Q18" s="26"/>
    </row>
    <row r="19" spans="3:17" ht="51" x14ac:dyDescent="0.25">
      <c r="C19" s="340" t="s">
        <v>96</v>
      </c>
      <c r="D19" s="341" t="s">
        <v>97</v>
      </c>
      <c r="E19" s="341" t="s">
        <v>1137</v>
      </c>
      <c r="F19" s="341" t="s">
        <v>1783</v>
      </c>
      <c r="G19" s="342">
        <v>72223626</v>
      </c>
      <c r="H19" s="375">
        <v>164</v>
      </c>
      <c r="I19" s="368" t="s">
        <v>184</v>
      </c>
      <c r="J19" s="375">
        <v>3826</v>
      </c>
      <c r="K19" s="361">
        <f t="shared" si="0"/>
        <v>3990</v>
      </c>
      <c r="L19" s="331" t="s">
        <v>1077</v>
      </c>
      <c r="M19" s="228" t="s">
        <v>1060</v>
      </c>
      <c r="N19" s="328" t="s">
        <v>1536</v>
      </c>
      <c r="O19" s="328" t="s">
        <v>1537</v>
      </c>
      <c r="P19" s="328"/>
      <c r="Q19" s="328"/>
    </row>
    <row r="20" spans="3:17" ht="51" x14ac:dyDescent="0.25">
      <c r="C20" s="340" t="s">
        <v>98</v>
      </c>
      <c r="D20" s="341" t="s">
        <v>1036</v>
      </c>
      <c r="E20" s="341" t="s">
        <v>1137</v>
      </c>
      <c r="F20" s="26" t="s">
        <v>1779</v>
      </c>
      <c r="G20" s="330">
        <v>72687688</v>
      </c>
      <c r="H20" s="375">
        <v>199</v>
      </c>
      <c r="I20" s="368" t="s">
        <v>184</v>
      </c>
      <c r="J20" s="331">
        <v>230</v>
      </c>
      <c r="K20" s="361">
        <f t="shared" si="0"/>
        <v>429</v>
      </c>
      <c r="L20" s="331" t="s">
        <v>1077</v>
      </c>
      <c r="M20" s="228"/>
      <c r="N20" s="228" t="s">
        <v>1536</v>
      </c>
      <c r="O20" s="228" t="s">
        <v>1541</v>
      </c>
      <c r="P20" s="228"/>
      <c r="Q20" s="228"/>
    </row>
    <row r="21" spans="3:17" ht="76.5" x14ac:dyDescent="0.25">
      <c r="C21" s="26" t="s">
        <v>114</v>
      </c>
      <c r="D21" s="26" t="s">
        <v>115</v>
      </c>
      <c r="E21" s="26" t="s">
        <v>1137</v>
      </c>
      <c r="F21" s="26" t="s">
        <v>436</v>
      </c>
      <c r="G21" s="330"/>
      <c r="H21" s="228">
        <v>70</v>
      </c>
      <c r="I21" s="368" t="s">
        <v>184</v>
      </c>
      <c r="J21" s="228">
        <v>113</v>
      </c>
      <c r="K21" s="361">
        <f t="shared" si="0"/>
        <v>183</v>
      </c>
      <c r="L21" s="228" t="s">
        <v>1761</v>
      </c>
      <c r="M21" s="328" t="s">
        <v>1026</v>
      </c>
      <c r="N21" s="328" t="s">
        <v>1213</v>
      </c>
      <c r="O21" s="328" t="s">
        <v>1555</v>
      </c>
      <c r="P21" s="328" t="s">
        <v>1556</v>
      </c>
      <c r="Q21" s="328"/>
    </row>
    <row r="22" spans="3:17" ht="38.25" x14ac:dyDescent="0.25">
      <c r="C22" s="340" t="s">
        <v>805</v>
      </c>
      <c r="D22" s="26" t="s">
        <v>812</v>
      </c>
      <c r="E22" s="26" t="s">
        <v>1144</v>
      </c>
      <c r="F22" s="26" t="s">
        <v>1197</v>
      </c>
      <c r="G22" s="330" t="s">
        <v>1219</v>
      </c>
      <c r="H22" s="228">
        <v>75</v>
      </c>
      <c r="I22" s="360" t="s">
        <v>184</v>
      </c>
      <c r="J22" s="228">
        <v>6</v>
      </c>
      <c r="K22" s="361">
        <f t="shared" si="0"/>
        <v>81</v>
      </c>
      <c r="L22" s="331" t="s">
        <v>1077</v>
      </c>
      <c r="M22" s="328" t="s">
        <v>1079</v>
      </c>
      <c r="N22" s="328" t="s">
        <v>1213</v>
      </c>
      <c r="O22" s="328"/>
      <c r="P22" s="328" t="s">
        <v>1226</v>
      </c>
      <c r="Q22" s="328"/>
    </row>
    <row r="23" spans="3:17" x14ac:dyDescent="0.25">
      <c r="C23" s="23" t="s">
        <v>831</v>
      </c>
      <c r="D23" s="228" t="s">
        <v>1003</v>
      </c>
      <c r="E23" s="228" t="s">
        <v>1137</v>
      </c>
      <c r="F23" s="237" t="s">
        <v>1198</v>
      </c>
      <c r="G23" s="237">
        <v>75118185</v>
      </c>
      <c r="H23" s="228">
        <v>318</v>
      </c>
      <c r="I23" s="360" t="s">
        <v>184</v>
      </c>
      <c r="J23" s="228">
        <v>0</v>
      </c>
      <c r="K23" s="334">
        <v>410</v>
      </c>
      <c r="L23" s="228" t="s">
        <v>1077</v>
      </c>
      <c r="M23" s="328"/>
      <c r="N23" s="328" t="s">
        <v>1213</v>
      </c>
      <c r="O23" s="328"/>
      <c r="P23" s="328" t="s">
        <v>1226</v>
      </c>
      <c r="Q23" s="328"/>
    </row>
    <row r="24" spans="3:17" ht="25.5" x14ac:dyDescent="0.25">
      <c r="C24" s="340" t="s">
        <v>972</v>
      </c>
      <c r="D24" s="26" t="s">
        <v>993</v>
      </c>
      <c r="E24" s="26" t="s">
        <v>1137</v>
      </c>
      <c r="F24" s="26" t="s">
        <v>1777</v>
      </c>
      <c r="G24" s="330"/>
      <c r="H24" s="228">
        <v>122</v>
      </c>
      <c r="I24" s="360" t="s">
        <v>184</v>
      </c>
      <c r="J24" s="228">
        <v>162</v>
      </c>
      <c r="K24" s="334">
        <f t="shared" ref="K24:K25" si="3">H24+J24</f>
        <v>284</v>
      </c>
      <c r="L24" s="228" t="s">
        <v>1761</v>
      </c>
      <c r="M24" s="344"/>
      <c r="N24" s="328" t="s">
        <v>1213</v>
      </c>
      <c r="O24" s="328"/>
      <c r="P24" s="328" t="s">
        <v>1226</v>
      </c>
      <c r="Q24" s="328"/>
    </row>
    <row r="25" spans="3:17" ht="25.5" x14ac:dyDescent="0.25">
      <c r="C25" s="340" t="s">
        <v>973</v>
      </c>
      <c r="D25" s="345" t="s">
        <v>1090</v>
      </c>
      <c r="E25" s="345" t="s">
        <v>1137</v>
      </c>
      <c r="F25" s="26" t="s">
        <v>1199</v>
      </c>
      <c r="G25" s="330">
        <v>75502218</v>
      </c>
      <c r="H25" s="228">
        <v>155</v>
      </c>
      <c r="I25" s="368" t="s">
        <v>184</v>
      </c>
      <c r="J25" s="386">
        <v>404</v>
      </c>
      <c r="K25" s="334">
        <f t="shared" si="3"/>
        <v>559</v>
      </c>
      <c r="L25" s="331" t="s">
        <v>1077</v>
      </c>
      <c r="M25" s="26"/>
      <c r="N25" s="26" t="s">
        <v>1861</v>
      </c>
      <c r="O25" s="26" t="s">
        <v>1862</v>
      </c>
      <c r="Q25" s="26"/>
    </row>
    <row r="26" spans="3:17" ht="102" x14ac:dyDescent="0.25">
      <c r="C26" s="346" t="s">
        <v>974</v>
      </c>
      <c r="D26" s="26" t="s">
        <v>1092</v>
      </c>
      <c r="E26" s="345" t="s">
        <v>1137</v>
      </c>
      <c r="F26" s="26" t="s">
        <v>1778</v>
      </c>
      <c r="G26" s="330">
        <v>72264354</v>
      </c>
      <c r="H26" s="228">
        <v>697</v>
      </c>
      <c r="I26" s="368" t="s">
        <v>184</v>
      </c>
      <c r="J26" s="228">
        <v>2050</v>
      </c>
      <c r="K26" s="361">
        <v>2754</v>
      </c>
      <c r="L26" s="228" t="s">
        <v>1077</v>
      </c>
      <c r="M26" s="328" t="s">
        <v>1582</v>
      </c>
      <c r="N26" s="328" t="s">
        <v>847</v>
      </c>
      <c r="O26" s="328" t="s">
        <v>1583</v>
      </c>
      <c r="P26" s="328" t="s">
        <v>1584</v>
      </c>
      <c r="Q26" s="328"/>
    </row>
    <row r="27" spans="3:17" ht="38.25" x14ac:dyDescent="0.25">
      <c r="C27" s="230" t="s">
        <v>979</v>
      </c>
      <c r="D27" s="332" t="s">
        <v>1086</v>
      </c>
      <c r="E27" s="332" t="s">
        <v>1137</v>
      </c>
      <c r="F27" s="26" t="s">
        <v>1752</v>
      </c>
      <c r="G27" s="26">
        <v>72692884</v>
      </c>
      <c r="H27" s="228">
        <v>42</v>
      </c>
      <c r="I27" s="360" t="s">
        <v>184</v>
      </c>
      <c r="J27" s="228">
        <v>7</v>
      </c>
      <c r="K27" s="361">
        <f>H27+J27</f>
        <v>49</v>
      </c>
      <c r="L27" s="238" t="s">
        <v>1754</v>
      </c>
      <c r="M27" s="328"/>
      <c r="N27" s="328" t="s">
        <v>1213</v>
      </c>
      <c r="O27" s="328"/>
      <c r="P27" s="328"/>
      <c r="Q27" s="328"/>
    </row>
    <row r="28" spans="3:17" ht="25.5" x14ac:dyDescent="0.25">
      <c r="C28" s="230" t="s">
        <v>980</v>
      </c>
      <c r="D28" s="26" t="s">
        <v>1091</v>
      </c>
      <c r="E28" s="26" t="s">
        <v>1137</v>
      </c>
      <c r="F28" s="26" t="s">
        <v>1200</v>
      </c>
      <c r="G28" s="26">
        <v>75404463</v>
      </c>
      <c r="H28" s="228">
        <v>0</v>
      </c>
      <c r="I28" s="368" t="s">
        <v>1596</v>
      </c>
      <c r="J28" s="228">
        <v>0</v>
      </c>
      <c r="K28" s="361">
        <f t="shared" si="0"/>
        <v>0</v>
      </c>
      <c r="L28" s="228" t="s">
        <v>1597</v>
      </c>
      <c r="M28" s="328"/>
      <c r="N28" s="328"/>
      <c r="O28" s="328"/>
      <c r="P28" s="328"/>
      <c r="Q28" s="328"/>
    </row>
    <row r="29" spans="3:17" x14ac:dyDescent="0.25">
      <c r="C29" s="387" t="s">
        <v>1120</v>
      </c>
      <c r="D29" s="26" t="s">
        <v>1017</v>
      </c>
      <c r="E29" s="26" t="s">
        <v>1137</v>
      </c>
      <c r="F29" s="26" t="s">
        <v>1196</v>
      </c>
      <c r="G29" s="26">
        <v>72646477</v>
      </c>
      <c r="H29" s="228">
        <v>0</v>
      </c>
      <c r="I29" s="360" t="s">
        <v>184</v>
      </c>
      <c r="J29" s="228">
        <v>370</v>
      </c>
      <c r="K29" s="361">
        <f t="shared" si="0"/>
        <v>370</v>
      </c>
      <c r="L29" s="228" t="s">
        <v>1270</v>
      </c>
      <c r="M29" s="328"/>
      <c r="N29" s="228" t="s">
        <v>1103</v>
      </c>
      <c r="O29" s="228"/>
      <c r="P29" s="228" t="s">
        <v>1226</v>
      </c>
      <c r="Q29" s="228"/>
    </row>
    <row r="30" spans="3:17" ht="38.25" x14ac:dyDescent="0.25">
      <c r="C30" s="230" t="s">
        <v>1105</v>
      </c>
      <c r="D30" s="26" t="s">
        <v>1095</v>
      </c>
      <c r="E30" s="26" t="s">
        <v>1137</v>
      </c>
      <c r="F30" s="26" t="s">
        <v>1770</v>
      </c>
      <c r="G30" s="26">
        <v>72763607</v>
      </c>
      <c r="H30" s="228">
        <v>0</v>
      </c>
      <c r="I30" s="368" t="s">
        <v>184</v>
      </c>
      <c r="J30" s="228">
        <v>272</v>
      </c>
      <c r="K30" s="361">
        <v>165</v>
      </c>
      <c r="L30" s="228" t="s">
        <v>1904</v>
      </c>
      <c r="M30" s="228" t="s">
        <v>1103</v>
      </c>
      <c r="N30" s="228" t="s">
        <v>1103</v>
      </c>
      <c r="O30" s="228"/>
      <c r="P30" s="228"/>
      <c r="Q30" s="228"/>
    </row>
    <row r="31" spans="3:17" ht="38.25" x14ac:dyDescent="0.25">
      <c r="C31" s="230" t="s">
        <v>1116</v>
      </c>
      <c r="D31" s="26" t="s">
        <v>1107</v>
      </c>
      <c r="E31" s="26" t="s">
        <v>1137</v>
      </c>
      <c r="F31" s="26" t="s">
        <v>436</v>
      </c>
      <c r="G31" s="26">
        <v>72267692</v>
      </c>
      <c r="H31" s="228">
        <v>0</v>
      </c>
      <c r="I31" s="360" t="s">
        <v>184</v>
      </c>
      <c r="J31" s="228">
        <v>62</v>
      </c>
      <c r="K31" s="361">
        <f t="shared" si="0"/>
        <v>62</v>
      </c>
      <c r="L31" s="228" t="s">
        <v>1761</v>
      </c>
      <c r="M31" s="328"/>
      <c r="N31" s="228" t="s">
        <v>1103</v>
      </c>
      <c r="O31" s="228" t="s">
        <v>1605</v>
      </c>
      <c r="P31" s="228"/>
      <c r="Q31" s="228"/>
    </row>
    <row r="32" spans="3:17" ht="216.75" x14ac:dyDescent="0.25">
      <c r="C32" s="230" t="s">
        <v>1117</v>
      </c>
      <c r="D32" s="26" t="s">
        <v>1106</v>
      </c>
      <c r="E32" s="26" t="s">
        <v>1137</v>
      </c>
      <c r="F32" s="26" t="s">
        <v>1196</v>
      </c>
      <c r="G32" s="26">
        <v>72646477</v>
      </c>
      <c r="H32" s="228">
        <v>0</v>
      </c>
      <c r="I32" s="360" t="s">
        <v>184</v>
      </c>
      <c r="J32" s="228">
        <v>317</v>
      </c>
      <c r="K32" s="361">
        <f t="shared" si="0"/>
        <v>317</v>
      </c>
      <c r="L32" s="228" t="s">
        <v>1606</v>
      </c>
      <c r="M32" s="328" t="s">
        <v>1607</v>
      </c>
      <c r="N32" s="328" t="s">
        <v>1213</v>
      </c>
      <c r="O32" s="328" t="s">
        <v>1608</v>
      </c>
      <c r="P32" s="328" t="s">
        <v>1609</v>
      </c>
      <c r="Q32" s="328"/>
    </row>
    <row r="33" spans="3:17" ht="25.5" x14ac:dyDescent="0.25">
      <c r="C33" s="389" t="s">
        <v>1118</v>
      </c>
      <c r="D33" s="111" t="s">
        <v>1109</v>
      </c>
      <c r="E33" s="111" t="s">
        <v>1137</v>
      </c>
      <c r="F33" s="111" t="s">
        <v>1770</v>
      </c>
      <c r="G33" s="111">
        <v>72763607</v>
      </c>
      <c r="H33" s="240">
        <v>0</v>
      </c>
      <c r="I33" s="360" t="s">
        <v>184</v>
      </c>
      <c r="J33" s="240">
        <v>260</v>
      </c>
      <c r="K33" s="390">
        <f t="shared" si="0"/>
        <v>260</v>
      </c>
      <c r="L33" s="228" t="s">
        <v>1242</v>
      </c>
      <c r="M33" s="391"/>
      <c r="N33" s="391" t="s">
        <v>1213</v>
      </c>
      <c r="O33" s="391"/>
      <c r="P33" s="391" t="s">
        <v>1226</v>
      </c>
      <c r="Q33" s="391"/>
    </row>
    <row r="34" spans="3:17" ht="25.5" x14ac:dyDescent="0.25">
      <c r="C34" s="389" t="s">
        <v>28</v>
      </c>
      <c r="D34" s="111" t="s">
        <v>1614</v>
      </c>
      <c r="E34" s="111" t="s">
        <v>1137</v>
      </c>
      <c r="F34" s="111" t="s">
        <v>1615</v>
      </c>
      <c r="G34" s="111">
        <v>75393136</v>
      </c>
      <c r="H34" s="240">
        <v>0</v>
      </c>
      <c r="I34" s="360" t="s">
        <v>184</v>
      </c>
      <c r="J34" s="240">
        <v>0</v>
      </c>
      <c r="K34" s="390">
        <v>0</v>
      </c>
      <c r="L34" s="240" t="s">
        <v>1616</v>
      </c>
      <c r="M34" s="391"/>
      <c r="N34" s="391"/>
      <c r="O34" s="391"/>
      <c r="P34" s="391"/>
      <c r="Q34" s="391"/>
    </row>
    <row r="35" spans="3:17" x14ac:dyDescent="0.25">
      <c r="C35" s="230" t="s">
        <v>1618</v>
      </c>
      <c r="D35" s="238" t="s">
        <v>1619</v>
      </c>
      <c r="E35" s="26" t="s">
        <v>1137</v>
      </c>
      <c r="F35" s="238"/>
      <c r="G35" s="26"/>
      <c r="H35" s="228"/>
      <c r="I35" s="395" t="s">
        <v>1620</v>
      </c>
      <c r="J35" s="228"/>
      <c r="K35" s="396">
        <v>25</v>
      </c>
      <c r="L35" s="397" t="s">
        <v>1077</v>
      </c>
      <c r="M35" s="228"/>
      <c r="N35" s="228"/>
      <c r="O35" s="228"/>
      <c r="P35" s="228"/>
      <c r="Q35" s="238"/>
    </row>
    <row r="36" spans="3:17" ht="94.5" x14ac:dyDescent="0.25">
      <c r="C36" s="230" t="s">
        <v>1623</v>
      </c>
      <c r="D36" s="238" t="s">
        <v>1624</v>
      </c>
      <c r="E36" s="26" t="s">
        <v>1137</v>
      </c>
      <c r="F36" s="238"/>
      <c r="G36" s="26"/>
      <c r="H36" s="228"/>
      <c r="I36" s="395" t="s">
        <v>1620</v>
      </c>
      <c r="J36" s="228"/>
      <c r="K36" s="402">
        <v>629</v>
      </c>
      <c r="L36" s="403" t="s">
        <v>1625</v>
      </c>
      <c r="M36" s="228"/>
      <c r="N36" s="228"/>
      <c r="O36" s="228"/>
      <c r="P36" s="228"/>
      <c r="Q36" s="238"/>
    </row>
    <row r="37" spans="3:17" ht="15.75" x14ac:dyDescent="0.25">
      <c r="C37" s="230" t="s">
        <v>1632</v>
      </c>
      <c r="D37" s="238" t="s">
        <v>1633</v>
      </c>
      <c r="E37" s="26" t="s">
        <v>1137</v>
      </c>
      <c r="F37" s="238"/>
      <c r="G37" s="26"/>
      <c r="H37" s="228"/>
      <c r="I37" s="407" t="s">
        <v>1634</v>
      </c>
      <c r="J37" s="228"/>
      <c r="K37" s="402">
        <v>536</v>
      </c>
      <c r="L37" s="408" t="s">
        <v>1270</v>
      </c>
      <c r="M37" s="228"/>
      <c r="N37" s="228"/>
      <c r="O37" s="228"/>
      <c r="P37" s="228"/>
      <c r="Q37" s="238"/>
    </row>
    <row r="38" spans="3:17" x14ac:dyDescent="0.25">
      <c r="C38" s="230" t="s">
        <v>1639</v>
      </c>
      <c r="D38" s="238" t="s">
        <v>1640</v>
      </c>
      <c r="E38" s="26" t="s">
        <v>1137</v>
      </c>
      <c r="F38" s="238"/>
      <c r="G38" s="26"/>
      <c r="H38" s="228"/>
      <c r="I38" s="395" t="s">
        <v>1641</v>
      </c>
      <c r="J38" s="228"/>
      <c r="K38" s="396">
        <v>1078</v>
      </c>
      <c r="L38" s="332" t="s">
        <v>1077</v>
      </c>
      <c r="M38" s="228"/>
      <c r="N38" s="228"/>
      <c r="O38" s="228"/>
      <c r="P38" s="228"/>
      <c r="Q38" s="238"/>
    </row>
    <row r="39" spans="3:17" x14ac:dyDescent="0.25">
      <c r="C39" s="230" t="s">
        <v>1646</v>
      </c>
      <c r="D39" s="238" t="s">
        <v>1647</v>
      </c>
      <c r="E39" s="26" t="s">
        <v>1137</v>
      </c>
      <c r="F39" s="238"/>
      <c r="G39" s="26"/>
      <c r="H39" s="228"/>
      <c r="I39" s="395" t="s">
        <v>1648</v>
      </c>
      <c r="J39" s="228"/>
      <c r="K39" s="228">
        <v>86</v>
      </c>
      <c r="L39" s="328" t="s">
        <v>1077</v>
      </c>
      <c r="M39" s="228"/>
      <c r="N39" s="228"/>
      <c r="O39" s="228"/>
      <c r="P39" s="228"/>
      <c r="Q39" s="238"/>
    </row>
    <row r="40" spans="3:17" x14ac:dyDescent="0.25">
      <c r="C40" s="230" t="s">
        <v>1651</v>
      </c>
      <c r="D40" s="238" t="s">
        <v>1652</v>
      </c>
      <c r="E40" s="26" t="s">
        <v>1137</v>
      </c>
      <c r="F40" s="238"/>
      <c r="G40" s="26"/>
      <c r="H40" s="228"/>
      <c r="I40" s="395" t="s">
        <v>1648</v>
      </c>
      <c r="J40" s="228"/>
      <c r="K40" s="396">
        <v>189</v>
      </c>
      <c r="L40" s="367" t="s">
        <v>1077</v>
      </c>
      <c r="M40" s="228"/>
      <c r="N40" s="228"/>
      <c r="O40" s="228"/>
      <c r="P40" s="228"/>
      <c r="Q40" s="238"/>
    </row>
    <row r="41" spans="3:17" x14ac:dyDescent="0.25">
      <c r="C41" s="230" t="s">
        <v>1655</v>
      </c>
      <c r="D41" s="238" t="s">
        <v>1656</v>
      </c>
      <c r="E41" s="26" t="s">
        <v>1137</v>
      </c>
      <c r="F41" s="238"/>
      <c r="G41" s="26"/>
      <c r="H41" s="228"/>
      <c r="I41" s="395" t="s">
        <v>1657</v>
      </c>
      <c r="J41" s="228"/>
      <c r="K41" s="396">
        <v>1312</v>
      </c>
      <c r="L41" s="332" t="s">
        <v>1077</v>
      </c>
      <c r="M41" s="228"/>
      <c r="N41" s="228"/>
      <c r="O41" s="228"/>
      <c r="P41" s="228"/>
      <c r="Q41" s="238"/>
    </row>
    <row r="42" spans="3:17" ht="25.5" x14ac:dyDescent="0.25">
      <c r="C42" s="230" t="s">
        <v>1662</v>
      </c>
      <c r="D42" s="238" t="s">
        <v>1663</v>
      </c>
      <c r="E42" s="26" t="s">
        <v>1137</v>
      </c>
      <c r="F42" s="238"/>
      <c r="G42" s="26"/>
      <c r="H42" s="228"/>
      <c r="I42" s="395" t="s">
        <v>1657</v>
      </c>
      <c r="J42" s="228"/>
      <c r="K42" s="396">
        <v>18</v>
      </c>
      <c r="L42" s="332" t="s">
        <v>1077</v>
      </c>
      <c r="M42" s="228"/>
      <c r="N42" s="228"/>
      <c r="O42" s="228"/>
      <c r="P42" s="228"/>
      <c r="Q42" s="238"/>
    </row>
    <row r="43" spans="3:17" x14ac:dyDescent="0.25">
      <c r="C43" s="230" t="s">
        <v>1666</v>
      </c>
      <c r="D43" s="238" t="s">
        <v>1667</v>
      </c>
      <c r="E43" s="26" t="s">
        <v>1137</v>
      </c>
      <c r="F43" s="238"/>
      <c r="G43" s="26"/>
      <c r="H43" s="228"/>
      <c r="I43" s="368" t="s">
        <v>1668</v>
      </c>
      <c r="J43" s="228"/>
      <c r="K43" s="396"/>
      <c r="L43" s="337" t="s">
        <v>1669</v>
      </c>
      <c r="M43" s="228"/>
      <c r="N43" s="228"/>
      <c r="O43" s="228"/>
      <c r="P43" s="228"/>
      <c r="Q43" s="238"/>
    </row>
    <row r="44" spans="3:17" x14ac:dyDescent="0.25">
      <c r="C44" s="230" t="s">
        <v>1670</v>
      </c>
      <c r="D44" s="238" t="s">
        <v>1671</v>
      </c>
      <c r="E44" s="26" t="s">
        <v>1137</v>
      </c>
      <c r="F44" s="238" t="s">
        <v>1672</v>
      </c>
      <c r="G44" s="26"/>
      <c r="H44" s="228"/>
      <c r="I44" s="228"/>
      <c r="J44" s="228"/>
      <c r="K44" s="367">
        <v>2800</v>
      </c>
      <c r="L44" s="415"/>
      <c r="M44" s="228"/>
      <c r="N44" s="228"/>
      <c r="O44" s="228"/>
      <c r="P44" s="228"/>
      <c r="Q44" s="238"/>
    </row>
    <row r="45" spans="3:17" x14ac:dyDescent="0.25">
      <c r="C45" s="230" t="s">
        <v>1673</v>
      </c>
      <c r="D45" s="238" t="s">
        <v>1674</v>
      </c>
      <c r="E45" s="26" t="s">
        <v>1137</v>
      </c>
      <c r="F45" s="238" t="s">
        <v>1672</v>
      </c>
      <c r="G45" s="26"/>
      <c r="H45" s="228"/>
      <c r="I45" s="228"/>
      <c r="J45" s="228"/>
      <c r="K45" s="367">
        <v>4035</v>
      </c>
      <c r="L45" s="415"/>
      <c r="M45" s="228"/>
      <c r="N45" s="228"/>
      <c r="O45" s="228"/>
      <c r="P45" s="228"/>
      <c r="Q45" s="238"/>
    </row>
    <row r="46" spans="3:17" ht="173.25" x14ac:dyDescent="0.25">
      <c r="C46" s="230" t="s">
        <v>1675</v>
      </c>
      <c r="D46" s="238" t="s">
        <v>1676</v>
      </c>
      <c r="E46" s="26" t="s">
        <v>851</v>
      </c>
      <c r="F46" s="238" t="s">
        <v>1672</v>
      </c>
      <c r="G46" s="26"/>
      <c r="H46" s="228"/>
      <c r="I46" s="416" t="s">
        <v>1677</v>
      </c>
      <c r="J46" s="228"/>
      <c r="K46" s="417">
        <v>2417</v>
      </c>
      <c r="L46" s="418" t="s">
        <v>1678</v>
      </c>
      <c r="M46" s="418" t="s">
        <v>1679</v>
      </c>
      <c r="N46" s="228"/>
      <c r="O46" s="418" t="s">
        <v>1680</v>
      </c>
      <c r="P46" s="418" t="s">
        <v>1681</v>
      </c>
      <c r="Q46" s="238"/>
    </row>
    <row r="47" spans="3:17" ht="25.5" x14ac:dyDescent="0.25">
      <c r="C47" s="230" t="s">
        <v>1697</v>
      </c>
      <c r="D47" s="238" t="s">
        <v>1698</v>
      </c>
      <c r="E47" s="26" t="s">
        <v>1137</v>
      </c>
      <c r="F47" s="238" t="s">
        <v>1672</v>
      </c>
      <c r="G47" s="26"/>
      <c r="H47" s="228"/>
      <c r="I47" s="228"/>
      <c r="J47" s="228"/>
      <c r="K47" s="367">
        <v>90</v>
      </c>
      <c r="L47" s="415"/>
      <c r="M47" s="228"/>
      <c r="N47" s="228"/>
      <c r="O47" s="228"/>
      <c r="P47" s="228"/>
      <c r="Q47" s="238"/>
    </row>
    <row r="48" spans="3:17" ht="110.25" x14ac:dyDescent="0.25">
      <c r="C48" s="389" t="s">
        <v>1699</v>
      </c>
      <c r="D48" s="422" t="s">
        <v>1700</v>
      </c>
      <c r="E48" s="111" t="s">
        <v>851</v>
      </c>
      <c r="F48" s="422" t="s">
        <v>1672</v>
      </c>
      <c r="G48" s="111"/>
      <c r="H48" s="240"/>
      <c r="I48" s="423" t="s">
        <v>1677</v>
      </c>
      <c r="J48" s="240"/>
      <c r="K48" s="424">
        <v>2661</v>
      </c>
      <c r="L48" s="425" t="s">
        <v>1701</v>
      </c>
      <c r="M48" s="425" t="s">
        <v>1702</v>
      </c>
      <c r="N48" s="240"/>
      <c r="O48" s="425" t="s">
        <v>1703</v>
      </c>
      <c r="P48" s="425" t="s">
        <v>1704</v>
      </c>
      <c r="Q48" s="422"/>
    </row>
    <row r="49" spans="3:17" ht="45" x14ac:dyDescent="0.25">
      <c r="C49" s="449" t="s">
        <v>1803</v>
      </c>
      <c r="D49" s="430" t="s">
        <v>1715</v>
      </c>
      <c r="E49" s="431" t="s">
        <v>852</v>
      </c>
      <c r="F49" s="32"/>
      <c r="G49" s="326"/>
      <c r="H49" s="432"/>
      <c r="I49" s="432"/>
      <c r="J49" s="432"/>
      <c r="K49" s="433">
        <v>7015</v>
      </c>
      <c r="L49" s="434" t="s">
        <v>1716</v>
      </c>
      <c r="M49" s="432" t="s">
        <v>808</v>
      </c>
      <c r="N49" s="432" t="s">
        <v>808</v>
      </c>
      <c r="O49" s="432" t="s">
        <v>808</v>
      </c>
      <c r="P49" s="432" t="s">
        <v>808</v>
      </c>
      <c r="Q49" s="432" t="s">
        <v>808</v>
      </c>
    </row>
    <row r="50" spans="3:17" ht="75" x14ac:dyDescent="0.25">
      <c r="C50" s="449" t="s">
        <v>1804</v>
      </c>
      <c r="D50" s="430" t="s">
        <v>1717</v>
      </c>
      <c r="E50" s="431" t="s">
        <v>852</v>
      </c>
      <c r="F50" s="32"/>
      <c r="G50" s="326"/>
      <c r="H50" s="432"/>
      <c r="I50" s="432"/>
      <c r="J50" s="432"/>
      <c r="K50" s="433">
        <v>2755</v>
      </c>
      <c r="L50" s="434" t="s">
        <v>1718</v>
      </c>
      <c r="M50" s="432" t="s">
        <v>808</v>
      </c>
      <c r="N50" s="432" t="s">
        <v>808</v>
      </c>
      <c r="O50" s="432" t="s">
        <v>808</v>
      </c>
      <c r="P50" s="432" t="s">
        <v>808</v>
      </c>
      <c r="Q50" s="432" t="s">
        <v>808</v>
      </c>
    </row>
    <row r="51" spans="3:17" ht="75" x14ac:dyDescent="0.25">
      <c r="C51" s="449" t="s">
        <v>1805</v>
      </c>
      <c r="D51" s="430" t="s">
        <v>1719</v>
      </c>
      <c r="E51" s="431" t="s">
        <v>852</v>
      </c>
      <c r="F51" s="32"/>
      <c r="G51" s="326"/>
      <c r="H51" s="432"/>
      <c r="I51" s="432"/>
      <c r="J51" s="432"/>
      <c r="K51" s="433">
        <v>8934</v>
      </c>
      <c r="L51" s="434" t="s">
        <v>1720</v>
      </c>
      <c r="M51" s="432" t="s">
        <v>808</v>
      </c>
      <c r="N51" s="432" t="s">
        <v>808</v>
      </c>
      <c r="O51" s="432" t="s">
        <v>808</v>
      </c>
      <c r="P51" s="432" t="s">
        <v>808</v>
      </c>
      <c r="Q51" s="432" t="s">
        <v>808</v>
      </c>
    </row>
    <row r="52" spans="3:17" x14ac:dyDescent="0.25">
      <c r="C52" s="449" t="s">
        <v>1806</v>
      </c>
      <c r="D52" s="430" t="s">
        <v>1721</v>
      </c>
      <c r="E52" s="431" t="s">
        <v>852</v>
      </c>
      <c r="F52" s="32"/>
      <c r="G52" s="326"/>
      <c r="H52" s="432"/>
      <c r="I52" s="432"/>
      <c r="J52" s="432"/>
      <c r="K52" s="433">
        <v>4913</v>
      </c>
      <c r="L52" s="434" t="s">
        <v>1077</v>
      </c>
      <c r="M52" s="432" t="s">
        <v>808</v>
      </c>
      <c r="N52" s="432" t="s">
        <v>808</v>
      </c>
      <c r="O52" s="432" t="s">
        <v>808</v>
      </c>
      <c r="P52" s="432" t="s">
        <v>808</v>
      </c>
      <c r="Q52" s="432" t="s">
        <v>808</v>
      </c>
    </row>
    <row r="53" spans="3:17" ht="15.75" thickBot="1" x14ac:dyDescent="0.3">
      <c r="C53" s="449" t="s">
        <v>1807</v>
      </c>
      <c r="D53" s="430" t="s">
        <v>1722</v>
      </c>
      <c r="E53" s="431" t="s">
        <v>852</v>
      </c>
      <c r="F53" s="32"/>
      <c r="G53" s="326"/>
      <c r="H53" s="432"/>
      <c r="I53" s="432"/>
      <c r="J53" s="432"/>
      <c r="K53" s="433">
        <v>7461</v>
      </c>
      <c r="L53" s="434" t="s">
        <v>1077</v>
      </c>
      <c r="M53" s="432" t="s">
        <v>808</v>
      </c>
      <c r="N53" s="432" t="s">
        <v>808</v>
      </c>
      <c r="O53" s="432" t="s">
        <v>808</v>
      </c>
      <c r="P53" s="432" t="s">
        <v>808</v>
      </c>
      <c r="Q53" s="432" t="s">
        <v>808</v>
      </c>
    </row>
    <row r="54" spans="3:17" ht="15.75" thickBot="1" x14ac:dyDescent="0.3">
      <c r="C54" s="449" t="s">
        <v>1808</v>
      </c>
      <c r="D54" s="436" t="s">
        <v>1723</v>
      </c>
      <c r="E54" s="431" t="s">
        <v>852</v>
      </c>
      <c r="F54" s="32"/>
      <c r="G54" s="326"/>
      <c r="H54" s="432"/>
      <c r="I54" s="432"/>
      <c r="J54" s="432"/>
      <c r="K54" s="437">
        <v>848</v>
      </c>
      <c r="L54" s="438" t="s">
        <v>1077</v>
      </c>
      <c r="M54" s="432" t="s">
        <v>808</v>
      </c>
      <c r="N54" s="432" t="s">
        <v>808</v>
      </c>
      <c r="O54" s="432" t="s">
        <v>808</v>
      </c>
      <c r="P54" s="432" t="s">
        <v>808</v>
      </c>
      <c r="Q54" s="432" t="s">
        <v>808</v>
      </c>
    </row>
    <row r="55" spans="3:17" ht="45.75" thickBot="1" x14ac:dyDescent="0.3">
      <c r="C55" s="449" t="s">
        <v>1809</v>
      </c>
      <c r="D55" s="439" t="s">
        <v>1724</v>
      </c>
      <c r="E55" s="431" t="s">
        <v>852</v>
      </c>
      <c r="F55" s="32"/>
      <c r="G55" s="326"/>
      <c r="H55" s="432"/>
      <c r="I55" s="432"/>
      <c r="J55" s="432"/>
      <c r="K55" s="437">
        <v>166</v>
      </c>
      <c r="L55" s="438" t="s">
        <v>1725</v>
      </c>
      <c r="M55" s="432" t="s">
        <v>808</v>
      </c>
      <c r="N55" s="432" t="s">
        <v>808</v>
      </c>
      <c r="O55" s="432" t="s">
        <v>808</v>
      </c>
      <c r="P55" s="432" t="s">
        <v>808</v>
      </c>
      <c r="Q55" s="432" t="s">
        <v>808</v>
      </c>
    </row>
    <row r="56" spans="3:17" ht="15.75" thickBot="1" x14ac:dyDescent="0.3">
      <c r="C56" s="449" t="s">
        <v>1810</v>
      </c>
      <c r="D56" s="436" t="s">
        <v>1726</v>
      </c>
      <c r="E56" s="431" t="s">
        <v>852</v>
      </c>
      <c r="F56" s="32"/>
      <c r="G56" s="326"/>
      <c r="H56" s="432"/>
      <c r="I56" s="432"/>
      <c r="J56" s="432"/>
      <c r="K56" s="437">
        <v>179</v>
      </c>
      <c r="L56" s="438" t="s">
        <v>1077</v>
      </c>
      <c r="M56" s="432" t="s">
        <v>808</v>
      </c>
      <c r="N56" s="432" t="s">
        <v>808</v>
      </c>
      <c r="O56" s="432" t="s">
        <v>808</v>
      </c>
      <c r="P56" s="432" t="s">
        <v>808</v>
      </c>
      <c r="Q56" s="432" t="s">
        <v>808</v>
      </c>
    </row>
    <row r="57" spans="3:17" ht="15.75" thickBot="1" x14ac:dyDescent="0.3">
      <c r="C57" s="449" t="s">
        <v>1811</v>
      </c>
      <c r="D57" s="436" t="s">
        <v>1727</v>
      </c>
      <c r="E57" s="431" t="s">
        <v>852</v>
      </c>
      <c r="F57" s="32"/>
      <c r="G57" s="326"/>
      <c r="H57" s="432"/>
      <c r="I57" s="432"/>
      <c r="J57" s="432"/>
      <c r="K57" s="437">
        <v>594</v>
      </c>
      <c r="L57" s="438" t="s">
        <v>1077</v>
      </c>
      <c r="M57" s="432" t="s">
        <v>808</v>
      </c>
      <c r="N57" s="432" t="s">
        <v>808</v>
      </c>
      <c r="O57" s="432" t="s">
        <v>808</v>
      </c>
      <c r="P57" s="432" t="s">
        <v>808</v>
      </c>
      <c r="Q57" s="432" t="s">
        <v>808</v>
      </c>
    </row>
    <row r="58" spans="3:17" ht="45.75" thickBot="1" x14ac:dyDescent="0.3">
      <c r="C58" s="449" t="s">
        <v>1812</v>
      </c>
      <c r="D58" s="436" t="s">
        <v>1728</v>
      </c>
      <c r="E58" s="431" t="s">
        <v>852</v>
      </c>
      <c r="F58" s="32"/>
      <c r="G58" s="326"/>
      <c r="H58" s="432"/>
      <c r="I58" s="432"/>
      <c r="J58" s="432"/>
      <c r="K58" s="437">
        <v>667</v>
      </c>
      <c r="L58" s="438" t="s">
        <v>1729</v>
      </c>
      <c r="M58" s="432" t="s">
        <v>808</v>
      </c>
      <c r="N58" s="432" t="s">
        <v>808</v>
      </c>
      <c r="O58" s="432" t="s">
        <v>808</v>
      </c>
      <c r="P58" s="432" t="s">
        <v>808</v>
      </c>
      <c r="Q58" s="432" t="s">
        <v>808</v>
      </c>
    </row>
    <row r="59" spans="3:17" ht="45.75" thickBot="1" x14ac:dyDescent="0.3">
      <c r="C59" s="449" t="s">
        <v>1813</v>
      </c>
      <c r="D59" s="439" t="s">
        <v>1730</v>
      </c>
      <c r="E59" s="431" t="s">
        <v>852</v>
      </c>
      <c r="F59" s="32"/>
      <c r="G59" s="326"/>
      <c r="H59" s="432"/>
      <c r="I59" s="432"/>
      <c r="J59" s="432"/>
      <c r="K59" s="437">
        <v>407</v>
      </c>
      <c r="L59" s="438" t="s">
        <v>1731</v>
      </c>
      <c r="M59" s="432" t="s">
        <v>808</v>
      </c>
      <c r="N59" s="432" t="s">
        <v>808</v>
      </c>
      <c r="O59" s="432" t="s">
        <v>808</v>
      </c>
      <c r="P59" s="432" t="s">
        <v>808</v>
      </c>
      <c r="Q59" s="432" t="s">
        <v>808</v>
      </c>
    </row>
    <row r="60" spans="3:17" ht="30.75" thickBot="1" x14ac:dyDescent="0.3">
      <c r="C60" s="449" t="s">
        <v>1814</v>
      </c>
      <c r="D60" s="436" t="s">
        <v>1732</v>
      </c>
      <c r="E60" s="431" t="s">
        <v>852</v>
      </c>
      <c r="F60" s="32"/>
      <c r="G60" s="326"/>
      <c r="H60" s="432"/>
      <c r="I60" s="432"/>
      <c r="J60" s="432"/>
      <c r="K60" s="437">
        <v>297</v>
      </c>
      <c r="L60" s="438" t="s">
        <v>1733</v>
      </c>
      <c r="M60" s="432" t="s">
        <v>808</v>
      </c>
      <c r="N60" s="432" t="s">
        <v>808</v>
      </c>
      <c r="O60" s="432" t="s">
        <v>808</v>
      </c>
      <c r="P60" s="432" t="s">
        <v>808</v>
      </c>
      <c r="Q60" s="432" t="s">
        <v>808</v>
      </c>
    </row>
    <row r="61" spans="3:17" ht="60.75" thickBot="1" x14ac:dyDescent="0.3">
      <c r="C61" s="449" t="s">
        <v>1815</v>
      </c>
      <c r="D61" s="436" t="s">
        <v>1734</v>
      </c>
      <c r="E61" s="431" t="s">
        <v>852</v>
      </c>
      <c r="F61" s="32"/>
      <c r="G61" s="326"/>
      <c r="H61" s="432"/>
      <c r="I61" s="432"/>
      <c r="J61" s="432"/>
      <c r="K61" s="437">
        <v>994</v>
      </c>
      <c r="L61" s="438" t="s">
        <v>1735</v>
      </c>
      <c r="M61" s="432" t="s">
        <v>808</v>
      </c>
      <c r="N61" s="432" t="s">
        <v>808</v>
      </c>
      <c r="O61" s="432" t="s">
        <v>808</v>
      </c>
      <c r="P61" s="432" t="s">
        <v>808</v>
      </c>
      <c r="Q61" s="432" t="s">
        <v>808</v>
      </c>
    </row>
    <row r="62" spans="3:17" ht="15.75" thickBot="1" x14ac:dyDescent="0.3">
      <c r="C62" s="449" t="s">
        <v>1816</v>
      </c>
      <c r="D62" s="436" t="s">
        <v>1736</v>
      </c>
      <c r="E62" s="431" t="s">
        <v>852</v>
      </c>
      <c r="F62" s="32"/>
      <c r="G62" s="326"/>
      <c r="H62" s="432"/>
      <c r="I62" s="432"/>
      <c r="J62" s="432"/>
      <c r="K62" s="437">
        <v>849</v>
      </c>
      <c r="L62" s="438" t="s">
        <v>1270</v>
      </c>
      <c r="M62" s="432" t="s">
        <v>808</v>
      </c>
      <c r="N62" s="432" t="s">
        <v>808</v>
      </c>
      <c r="O62" s="432" t="s">
        <v>808</v>
      </c>
      <c r="P62" s="432" t="s">
        <v>808</v>
      </c>
      <c r="Q62" s="432" t="s">
        <v>808</v>
      </c>
    </row>
    <row r="63" spans="3:17" ht="15.75" thickBot="1" x14ac:dyDescent="0.3">
      <c r="C63" s="449" t="s">
        <v>1817</v>
      </c>
      <c r="D63" s="436" t="s">
        <v>1737</v>
      </c>
      <c r="E63" s="431" t="s">
        <v>852</v>
      </c>
      <c r="F63" s="32"/>
      <c r="G63" s="326"/>
      <c r="H63" s="432"/>
      <c r="I63" s="432"/>
      <c r="J63" s="432"/>
      <c r="K63" s="437">
        <v>280</v>
      </c>
      <c r="L63" s="440" t="s">
        <v>1270</v>
      </c>
      <c r="M63" s="432" t="s">
        <v>808</v>
      </c>
      <c r="N63" s="432" t="s">
        <v>808</v>
      </c>
      <c r="O63" s="432" t="s">
        <v>808</v>
      </c>
      <c r="P63" s="432" t="s">
        <v>808</v>
      </c>
      <c r="Q63" s="432" t="s">
        <v>808</v>
      </c>
    </row>
    <row r="64" spans="3:17" ht="15.75" thickBot="1" x14ac:dyDescent="0.3">
      <c r="C64" s="449" t="s">
        <v>1818</v>
      </c>
      <c r="D64" s="436" t="s">
        <v>1738</v>
      </c>
      <c r="E64" s="431" t="s">
        <v>852</v>
      </c>
      <c r="F64" s="32"/>
      <c r="G64" s="326"/>
      <c r="H64" s="432"/>
      <c r="I64" s="432"/>
      <c r="J64" s="432"/>
      <c r="K64" s="437">
        <v>243</v>
      </c>
      <c r="L64" s="438" t="s">
        <v>1077</v>
      </c>
      <c r="M64" s="432" t="s">
        <v>808</v>
      </c>
      <c r="N64" s="432" t="s">
        <v>808</v>
      </c>
      <c r="O64" s="432" t="s">
        <v>808</v>
      </c>
      <c r="P64" s="432" t="s">
        <v>808</v>
      </c>
      <c r="Q64" s="432" t="s">
        <v>808</v>
      </c>
    </row>
    <row r="65" spans="3:17" ht="45.75" thickBot="1" x14ac:dyDescent="0.3">
      <c r="C65" s="449" t="s">
        <v>1819</v>
      </c>
      <c r="D65" s="436" t="s">
        <v>1739</v>
      </c>
      <c r="E65" s="431" t="s">
        <v>852</v>
      </c>
      <c r="F65" s="32"/>
      <c r="G65" s="326"/>
      <c r="H65" s="432"/>
      <c r="I65" s="432"/>
      <c r="J65" s="432"/>
      <c r="K65" s="441">
        <v>177</v>
      </c>
      <c r="L65" s="438" t="s">
        <v>1740</v>
      </c>
      <c r="M65" s="432" t="s">
        <v>808</v>
      </c>
      <c r="N65" s="432" t="s">
        <v>808</v>
      </c>
      <c r="O65" s="432" t="s">
        <v>808</v>
      </c>
      <c r="P65" s="432" t="s">
        <v>808</v>
      </c>
      <c r="Q65" s="432" t="s">
        <v>808</v>
      </c>
    </row>
    <row r="66" spans="3:17" ht="15.75" thickBot="1" x14ac:dyDescent="0.3">
      <c r="C66" s="449" t="s">
        <v>1820</v>
      </c>
      <c r="D66" s="439" t="s">
        <v>1741</v>
      </c>
      <c r="E66" s="431" t="s">
        <v>852</v>
      </c>
      <c r="F66" s="32"/>
      <c r="G66" s="326"/>
      <c r="H66" s="432"/>
      <c r="I66" s="432"/>
      <c r="J66" s="432"/>
      <c r="K66" s="437">
        <v>2234</v>
      </c>
      <c r="L66" s="438" t="s">
        <v>1077</v>
      </c>
      <c r="M66" s="432" t="s">
        <v>808</v>
      </c>
      <c r="N66" s="432" t="s">
        <v>808</v>
      </c>
      <c r="O66" s="432" t="s">
        <v>808</v>
      </c>
      <c r="P66" s="432" t="s">
        <v>808</v>
      </c>
      <c r="Q66" s="432" t="s">
        <v>808</v>
      </c>
    </row>
    <row r="67" spans="3:17" ht="15.75" thickBot="1" x14ac:dyDescent="0.3">
      <c r="C67" s="449" t="s">
        <v>1821</v>
      </c>
      <c r="D67" s="436" t="s">
        <v>1742</v>
      </c>
      <c r="E67" s="431" t="s">
        <v>852</v>
      </c>
      <c r="F67" s="32"/>
      <c r="G67" s="326"/>
      <c r="H67" s="432"/>
      <c r="I67" s="432"/>
      <c r="J67" s="432"/>
      <c r="K67" s="441">
        <v>248</v>
      </c>
      <c r="L67" s="442" t="s">
        <v>1077</v>
      </c>
      <c r="M67" s="432" t="s">
        <v>808</v>
      </c>
      <c r="N67" s="432" t="s">
        <v>808</v>
      </c>
      <c r="O67" s="432" t="s">
        <v>808</v>
      </c>
      <c r="P67" s="432" t="s">
        <v>808</v>
      </c>
      <c r="Q67" s="432" t="s">
        <v>808</v>
      </c>
    </row>
    <row r="68" spans="3:17" ht="15.75" thickBot="1" x14ac:dyDescent="0.3">
      <c r="C68" s="449" t="s">
        <v>1822</v>
      </c>
      <c r="D68" s="436" t="s">
        <v>1743</v>
      </c>
      <c r="E68" s="431" t="s">
        <v>852</v>
      </c>
      <c r="F68" s="32"/>
      <c r="G68" s="326"/>
      <c r="H68" s="432"/>
      <c r="I68" s="432"/>
      <c r="J68" s="432"/>
      <c r="K68" s="437">
        <v>892</v>
      </c>
      <c r="L68" s="438" t="s">
        <v>1077</v>
      </c>
      <c r="M68" s="432" t="s">
        <v>808</v>
      </c>
      <c r="N68" s="432" t="s">
        <v>808</v>
      </c>
      <c r="O68" s="432" t="s">
        <v>808</v>
      </c>
      <c r="P68" s="432" t="s">
        <v>808</v>
      </c>
      <c r="Q68" s="432" t="s">
        <v>808</v>
      </c>
    </row>
    <row r="69" spans="3:17" ht="15.75" thickBot="1" x14ac:dyDescent="0.3">
      <c r="C69" s="449" t="s">
        <v>1823</v>
      </c>
      <c r="D69" s="436" t="s">
        <v>1744</v>
      </c>
      <c r="E69" s="431" t="s">
        <v>852</v>
      </c>
      <c r="F69" s="32"/>
      <c r="G69" s="326"/>
      <c r="H69" s="432"/>
      <c r="I69" s="432"/>
      <c r="J69" s="432"/>
      <c r="K69" s="437">
        <v>676</v>
      </c>
      <c r="L69" s="440" t="s">
        <v>1077</v>
      </c>
      <c r="M69" s="432" t="s">
        <v>808</v>
      </c>
      <c r="N69" s="432" t="s">
        <v>808</v>
      </c>
      <c r="O69" s="432" t="s">
        <v>808</v>
      </c>
      <c r="P69" s="432" t="s">
        <v>808</v>
      </c>
      <c r="Q69" s="432" t="s">
        <v>808</v>
      </c>
    </row>
    <row r="70" spans="3:17" ht="15.75" thickBot="1" x14ac:dyDescent="0.3">
      <c r="C70" s="449" t="s">
        <v>1824</v>
      </c>
      <c r="D70" s="436" t="s">
        <v>1745</v>
      </c>
      <c r="E70" s="431" t="s">
        <v>852</v>
      </c>
      <c r="F70" s="32"/>
      <c r="G70" s="326"/>
      <c r="H70" s="432"/>
      <c r="I70" s="432"/>
      <c r="J70" s="432"/>
      <c r="K70" s="437">
        <v>139</v>
      </c>
      <c r="L70" s="438" t="s">
        <v>1077</v>
      </c>
      <c r="M70" s="432" t="s">
        <v>808</v>
      </c>
      <c r="N70" s="432" t="s">
        <v>808</v>
      </c>
      <c r="O70" s="432" t="s">
        <v>808</v>
      </c>
      <c r="P70" s="432" t="s">
        <v>808</v>
      </c>
      <c r="Q70" s="432" t="s">
        <v>808</v>
      </c>
    </row>
    <row r="71" spans="3:17" ht="15.75" thickBot="1" x14ac:dyDescent="0.3">
      <c r="C71" s="449" t="s">
        <v>1825</v>
      </c>
      <c r="D71" s="436" t="s">
        <v>1746</v>
      </c>
      <c r="E71" s="431" t="s">
        <v>852</v>
      </c>
      <c r="F71" s="32"/>
      <c r="G71" s="326"/>
      <c r="H71" s="432"/>
      <c r="I71" s="432"/>
      <c r="J71" s="432"/>
      <c r="K71" s="437">
        <v>261</v>
      </c>
      <c r="L71" s="438" t="s">
        <v>1077</v>
      </c>
      <c r="M71" s="432" t="s">
        <v>808</v>
      </c>
      <c r="N71" s="432" t="s">
        <v>808</v>
      </c>
      <c r="O71" s="432" t="s">
        <v>808</v>
      </c>
      <c r="P71" s="432" t="s">
        <v>808</v>
      </c>
      <c r="Q71" s="432" t="s">
        <v>808</v>
      </c>
    </row>
    <row r="72" spans="3:17" ht="15.75" thickBot="1" x14ac:dyDescent="0.3">
      <c r="C72" s="449" t="s">
        <v>1826</v>
      </c>
      <c r="D72" s="436" t="s">
        <v>1747</v>
      </c>
      <c r="E72" s="431" t="s">
        <v>852</v>
      </c>
      <c r="F72" s="32"/>
      <c r="G72" s="326"/>
      <c r="H72" s="432"/>
      <c r="I72" s="432"/>
      <c r="J72" s="432"/>
      <c r="K72" s="437">
        <v>1053</v>
      </c>
      <c r="L72" s="438" t="s">
        <v>1077</v>
      </c>
      <c r="M72" s="432" t="s">
        <v>808</v>
      </c>
      <c r="N72" s="432" t="s">
        <v>808</v>
      </c>
      <c r="O72" s="432" t="s">
        <v>808</v>
      </c>
      <c r="P72" s="432" t="s">
        <v>808</v>
      </c>
      <c r="Q72" s="432" t="s">
        <v>808</v>
      </c>
    </row>
    <row r="73" spans="3:17" ht="15.75" thickBot="1" x14ac:dyDescent="0.3">
      <c r="C73" s="449" t="s">
        <v>1827</v>
      </c>
      <c r="D73" s="436" t="s">
        <v>1748</v>
      </c>
      <c r="E73" s="431" t="s">
        <v>852</v>
      </c>
      <c r="F73" s="32"/>
      <c r="G73" s="326"/>
      <c r="H73" s="432"/>
      <c r="I73" s="432"/>
      <c r="J73" s="432"/>
      <c r="K73" s="437">
        <v>51</v>
      </c>
      <c r="L73" s="438" t="s">
        <v>1077</v>
      </c>
      <c r="M73" s="432" t="s">
        <v>808</v>
      </c>
      <c r="N73" s="432" t="s">
        <v>808</v>
      </c>
      <c r="O73" s="432" t="s">
        <v>808</v>
      </c>
      <c r="P73" s="432" t="s">
        <v>808</v>
      </c>
      <c r="Q73" s="432" t="s">
        <v>808</v>
      </c>
    </row>
    <row r="74" spans="3:17" ht="15.75" thickBot="1" x14ac:dyDescent="0.3">
      <c r="C74" s="449" t="s">
        <v>1828</v>
      </c>
      <c r="D74" s="436" t="s">
        <v>1749</v>
      </c>
      <c r="E74" s="431" t="s">
        <v>852</v>
      </c>
      <c r="F74" s="32"/>
      <c r="G74" s="326"/>
      <c r="H74" s="432"/>
      <c r="I74" s="432"/>
      <c r="J74" s="432"/>
      <c r="K74" s="437">
        <v>41</v>
      </c>
      <c r="L74" s="438" t="s">
        <v>1077</v>
      </c>
      <c r="M74" s="432" t="s">
        <v>808</v>
      </c>
      <c r="N74" s="432" t="s">
        <v>808</v>
      </c>
      <c r="O74" s="432" t="s">
        <v>808</v>
      </c>
      <c r="P74" s="432" t="s">
        <v>808</v>
      </c>
      <c r="Q74" s="432" t="s">
        <v>808</v>
      </c>
    </row>
    <row r="75" spans="3:17" ht="15.75" thickBot="1" x14ac:dyDescent="0.3">
      <c r="C75" s="449" t="s">
        <v>1829</v>
      </c>
      <c r="D75" s="436" t="s">
        <v>1750</v>
      </c>
      <c r="E75" s="431" t="s">
        <v>852</v>
      </c>
      <c r="F75" s="32"/>
      <c r="G75" s="326"/>
      <c r="H75" s="432"/>
      <c r="I75" s="432"/>
      <c r="J75" s="432"/>
      <c r="K75" s="437">
        <v>243</v>
      </c>
      <c r="L75" s="438" t="s">
        <v>1077</v>
      </c>
      <c r="M75" s="432" t="s">
        <v>808</v>
      </c>
      <c r="N75" s="432" t="s">
        <v>808</v>
      </c>
      <c r="O75" s="432" t="s">
        <v>808</v>
      </c>
      <c r="P75" s="432" t="s">
        <v>808</v>
      </c>
      <c r="Q75" s="432" t="s">
        <v>808</v>
      </c>
    </row>
    <row r="76" spans="3:17" ht="15.75" thickBot="1" x14ac:dyDescent="0.3">
      <c r="C76" s="449" t="s">
        <v>1830</v>
      </c>
      <c r="D76" s="439" t="s">
        <v>1751</v>
      </c>
      <c r="E76" s="431" t="s">
        <v>852</v>
      </c>
      <c r="F76" s="32"/>
      <c r="G76" s="326"/>
      <c r="H76" s="432"/>
      <c r="I76" s="432"/>
      <c r="J76" s="432"/>
      <c r="K76" s="437">
        <v>396</v>
      </c>
      <c r="L76" s="438" t="s">
        <v>1077</v>
      </c>
      <c r="M76" s="432" t="s">
        <v>808</v>
      </c>
      <c r="N76" s="432" t="s">
        <v>808</v>
      </c>
      <c r="O76" s="432" t="s">
        <v>808</v>
      </c>
      <c r="P76" s="432" t="s">
        <v>808</v>
      </c>
      <c r="Q76" s="432" t="s">
        <v>808</v>
      </c>
    </row>
  </sheetData>
  <conditionalFormatting sqref="C2">
    <cfRule type="duplicateValues" dxfId="329" priority="33"/>
  </conditionalFormatting>
  <conditionalFormatting sqref="C3">
    <cfRule type="duplicateValues" dxfId="328" priority="32"/>
  </conditionalFormatting>
  <conditionalFormatting sqref="C32:C34">
    <cfRule type="duplicateValues" dxfId="327" priority="28"/>
  </conditionalFormatting>
  <conditionalFormatting sqref="C32:C34">
    <cfRule type="duplicateValues" dxfId="326" priority="27"/>
  </conditionalFormatting>
  <conditionalFormatting sqref="C5 C8:C9 C13 C17:C20 C24:C26 C22">
    <cfRule type="containsBlanks" dxfId="325" priority="26">
      <formula>LEN(TRIM(C5))=0</formula>
    </cfRule>
  </conditionalFormatting>
  <conditionalFormatting sqref="C4">
    <cfRule type="containsBlanks" dxfId="324" priority="25">
      <formula>LEN(TRIM(C4))=0</formula>
    </cfRule>
  </conditionalFormatting>
  <conditionalFormatting sqref="C16">
    <cfRule type="containsBlanks" dxfId="323" priority="24">
      <formula>LEN(TRIM(C16))=0</formula>
    </cfRule>
  </conditionalFormatting>
  <conditionalFormatting sqref="C30:C31">
    <cfRule type="duplicateValues" dxfId="322" priority="29"/>
  </conditionalFormatting>
  <conditionalFormatting sqref="C30:C31">
    <cfRule type="duplicateValues" dxfId="321" priority="30"/>
  </conditionalFormatting>
  <conditionalFormatting sqref="C28:C29">
    <cfRule type="duplicateValues" dxfId="320" priority="31"/>
  </conditionalFormatting>
  <conditionalFormatting sqref="C23">
    <cfRule type="duplicateValues" dxfId="319" priority="23"/>
  </conditionalFormatting>
  <conditionalFormatting sqref="C23">
    <cfRule type="duplicateValues" dxfId="318" priority="22"/>
  </conditionalFormatting>
  <conditionalFormatting sqref="C23">
    <cfRule type="duplicateValues" dxfId="317" priority="21"/>
  </conditionalFormatting>
  <conditionalFormatting sqref="C23">
    <cfRule type="duplicateValues" dxfId="316" priority="20"/>
  </conditionalFormatting>
  <conditionalFormatting sqref="C23">
    <cfRule type="duplicateValues" dxfId="315" priority="19"/>
  </conditionalFormatting>
  <conditionalFormatting sqref="C23">
    <cfRule type="duplicateValues" dxfId="314" priority="18"/>
  </conditionalFormatting>
  <conditionalFormatting sqref="C23">
    <cfRule type="duplicateValues" dxfId="313" priority="17"/>
  </conditionalFormatting>
  <conditionalFormatting sqref="C23">
    <cfRule type="duplicateValues" dxfId="312" priority="16"/>
  </conditionalFormatting>
  <conditionalFormatting sqref="C36">
    <cfRule type="duplicateValues" dxfId="311" priority="14"/>
  </conditionalFormatting>
  <conditionalFormatting sqref="C37">
    <cfRule type="duplicateValues" dxfId="310" priority="13"/>
  </conditionalFormatting>
  <conditionalFormatting sqref="C38">
    <cfRule type="duplicateValues" dxfId="309" priority="12"/>
  </conditionalFormatting>
  <conditionalFormatting sqref="C39">
    <cfRule type="duplicateValues" dxfId="308" priority="11"/>
  </conditionalFormatting>
  <conditionalFormatting sqref="C40">
    <cfRule type="duplicateValues" dxfId="307" priority="10"/>
  </conditionalFormatting>
  <conditionalFormatting sqref="C41">
    <cfRule type="duplicateValues" dxfId="306" priority="9"/>
  </conditionalFormatting>
  <conditionalFormatting sqref="C35">
    <cfRule type="duplicateValues" dxfId="305" priority="8"/>
  </conditionalFormatting>
  <conditionalFormatting sqref="C42">
    <cfRule type="duplicateValues" dxfId="304" priority="7"/>
  </conditionalFormatting>
  <conditionalFormatting sqref="C43">
    <cfRule type="duplicateValues" dxfId="303" priority="6"/>
  </conditionalFormatting>
  <conditionalFormatting sqref="C43">
    <cfRule type="duplicateValues" dxfId="302" priority="5"/>
  </conditionalFormatting>
  <conditionalFormatting sqref="C35:C42">
    <cfRule type="duplicateValues" dxfId="301" priority="15"/>
  </conditionalFormatting>
  <conditionalFormatting sqref="C6:C7">
    <cfRule type="containsBlanks" dxfId="300" priority="4">
      <formula>LEN(TRIM(C6))=0</formula>
    </cfRule>
  </conditionalFormatting>
  <conditionalFormatting sqref="C10:C12">
    <cfRule type="containsBlanks" dxfId="299" priority="3">
      <formula>LEN(TRIM(C10))=0</formula>
    </cfRule>
  </conditionalFormatting>
  <conditionalFormatting sqref="C15">
    <cfRule type="containsBlanks" dxfId="298" priority="2">
      <formula>LEN(TRIM(C15))=0</formula>
    </cfRule>
  </conditionalFormatting>
  <conditionalFormatting sqref="C14">
    <cfRule type="containsBlanks" dxfId="297" priority="1">
      <formula>LEN(TRIM(C14))=0</formula>
    </cfRule>
  </conditionalFormatting>
  <pageMargins left="0.7" right="0.7" top="0.75" bottom="0.75" header="0.3" footer="0.3"/>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enableFormatConditionsCalculation="0">
    <tabColor rgb="FF82C5DA"/>
  </sheetPr>
  <dimension ref="A1:Q76"/>
  <sheetViews>
    <sheetView topLeftCell="I1" workbookViewId="0">
      <selection activeCell="N1" sqref="N1:Q1048576"/>
    </sheetView>
  </sheetViews>
  <sheetFormatPr defaultColWidth="11.42578125" defaultRowHeight="15" x14ac:dyDescent="0.25"/>
  <cols>
    <col min="1" max="1" width="5.42578125" style="298" hidden="1" customWidth="1"/>
    <col min="2" max="2" width="16.7109375" style="298" hidden="1" customWidth="1"/>
    <col min="3" max="3" width="11.7109375" style="324" customWidth="1"/>
    <col min="4" max="4" width="24.28515625" style="297" customWidth="1"/>
    <col min="5" max="5" width="24.140625" style="295" customWidth="1"/>
    <col min="6" max="6" width="21.42578125" style="297" customWidth="1"/>
    <col min="7" max="7" width="13.28515625" style="295" customWidth="1"/>
    <col min="8" max="8" width="15.7109375" style="296" customWidth="1"/>
    <col min="9" max="9" width="17" style="296" customWidth="1"/>
    <col min="10" max="10" width="11.7109375" style="295" customWidth="1"/>
    <col min="11" max="11" width="13" style="295" customWidth="1"/>
    <col min="12" max="12" width="27.42578125" style="295" customWidth="1"/>
    <col min="13" max="13" width="22.42578125" style="296" customWidth="1"/>
    <col min="14" max="14" width="34" style="299" customWidth="1"/>
    <col min="15" max="17" width="27" style="298" customWidth="1"/>
  </cols>
  <sheetData>
    <row r="1" spans="1:17" ht="51" customHeight="1" x14ac:dyDescent="0.4">
      <c r="A1" s="310"/>
      <c r="B1" s="301"/>
      <c r="C1" s="301"/>
      <c r="D1" s="301"/>
      <c r="E1" s="302" t="s">
        <v>1277</v>
      </c>
      <c r="F1" s="302"/>
      <c r="G1" s="303"/>
      <c r="H1" s="304"/>
      <c r="I1" s="303"/>
      <c r="J1" s="303"/>
      <c r="K1" s="303"/>
      <c r="L1" s="303"/>
      <c r="M1" s="304"/>
      <c r="N1" s="305"/>
      <c r="O1" s="301"/>
      <c r="P1" s="301"/>
      <c r="Q1" s="301"/>
    </row>
    <row r="2" spans="1:17" ht="21" x14ac:dyDescent="0.4">
      <c r="A2" s="307"/>
      <c r="B2" s="300"/>
      <c r="C2" s="308" t="s">
        <v>1273</v>
      </c>
      <c r="D2" s="308"/>
      <c r="E2" s="309" t="s">
        <v>1132</v>
      </c>
      <c r="F2" s="309"/>
      <c r="G2" s="309"/>
      <c r="H2" s="457" t="s">
        <v>825</v>
      </c>
      <c r="I2" s="306"/>
      <c r="J2" s="306"/>
      <c r="K2" s="306"/>
      <c r="L2" s="306"/>
      <c r="M2" s="318"/>
      <c r="N2" s="312" t="s">
        <v>1278</v>
      </c>
      <c r="O2" s="312"/>
      <c r="P2" s="312"/>
      <c r="Q2" s="312"/>
    </row>
    <row r="3" spans="1:17" ht="51" x14ac:dyDescent="0.25">
      <c r="A3" s="344"/>
      <c r="B3" s="344"/>
      <c r="C3" s="445" t="s">
        <v>1081</v>
      </c>
      <c r="D3" s="446" t="s">
        <v>1127</v>
      </c>
      <c r="E3" s="446" t="s">
        <v>1132</v>
      </c>
      <c r="F3" s="446" t="s">
        <v>833</v>
      </c>
      <c r="G3" s="446" t="s">
        <v>1193</v>
      </c>
      <c r="H3" s="446" t="s">
        <v>1128</v>
      </c>
      <c r="I3" s="446" t="s">
        <v>1129</v>
      </c>
      <c r="J3" s="446" t="s">
        <v>1130</v>
      </c>
      <c r="K3" s="446" t="s">
        <v>1131</v>
      </c>
      <c r="L3" s="446" t="s">
        <v>843</v>
      </c>
      <c r="M3" s="447" t="s">
        <v>1160</v>
      </c>
      <c r="N3" s="447" t="s">
        <v>1166</v>
      </c>
      <c r="O3" s="447" t="s">
        <v>1167</v>
      </c>
      <c r="P3" s="447" t="s">
        <v>1168</v>
      </c>
      <c r="Q3" s="447" t="s">
        <v>1165</v>
      </c>
    </row>
    <row r="4" spans="1:17" ht="25.5" x14ac:dyDescent="0.25">
      <c r="C4" s="348" t="s">
        <v>117</v>
      </c>
      <c r="D4" s="349" t="s">
        <v>118</v>
      </c>
      <c r="E4" s="349" t="s">
        <v>1135</v>
      </c>
      <c r="F4" s="350" t="s">
        <v>1259</v>
      </c>
      <c r="G4" s="351" t="s">
        <v>1260</v>
      </c>
      <c r="H4" s="352">
        <v>11000</v>
      </c>
      <c r="I4" s="353" t="s">
        <v>1452</v>
      </c>
      <c r="J4" s="352">
        <v>9938</v>
      </c>
      <c r="K4" s="352">
        <f>H4+J4</f>
        <v>20938</v>
      </c>
      <c r="L4" s="327" t="s">
        <v>1077</v>
      </c>
      <c r="M4" s="354" t="s">
        <v>808</v>
      </c>
      <c r="N4" s="354" t="s">
        <v>1261</v>
      </c>
      <c r="O4" s="354"/>
      <c r="P4" s="354" t="s">
        <v>1263</v>
      </c>
      <c r="Q4" s="354"/>
    </row>
    <row r="5" spans="1:17" ht="38.25" x14ac:dyDescent="0.25">
      <c r="C5" s="329" t="s">
        <v>17</v>
      </c>
      <c r="D5" s="26" t="s">
        <v>18</v>
      </c>
      <c r="E5" s="26" t="s">
        <v>1137</v>
      </c>
      <c r="F5" s="26" t="s">
        <v>1752</v>
      </c>
      <c r="G5" s="330">
        <v>72692884</v>
      </c>
      <c r="H5" s="333">
        <v>488</v>
      </c>
      <c r="I5" s="360" t="s">
        <v>184</v>
      </c>
      <c r="J5" s="334">
        <v>1124</v>
      </c>
      <c r="K5" s="361">
        <f t="shared" ref="K5:K33" si="0">H5+J5</f>
        <v>1612</v>
      </c>
      <c r="L5" s="331" t="s">
        <v>1844</v>
      </c>
      <c r="M5" s="328" t="s">
        <v>1112</v>
      </c>
      <c r="N5" s="328" t="s">
        <v>1213</v>
      </c>
      <c r="O5" s="328"/>
      <c r="P5" s="328" t="s">
        <v>1846</v>
      </c>
      <c r="Q5" s="328"/>
    </row>
    <row r="6" spans="1:17" ht="25.5" x14ac:dyDescent="0.25">
      <c r="C6" s="325" t="s">
        <v>56</v>
      </c>
      <c r="D6" s="332" t="s">
        <v>57</v>
      </c>
      <c r="E6" s="332" t="s">
        <v>852</v>
      </c>
      <c r="F6" s="32" t="s">
        <v>1139</v>
      </c>
      <c r="G6" s="326">
        <v>72506255</v>
      </c>
      <c r="H6" s="334">
        <v>954</v>
      </c>
      <c r="I6" s="360" t="s">
        <v>1753</v>
      </c>
      <c r="J6" s="451">
        <v>43</v>
      </c>
      <c r="K6" s="451">
        <v>714</v>
      </c>
      <c r="L6" s="331" t="s">
        <v>1242</v>
      </c>
      <c r="M6" s="328" t="s">
        <v>1274</v>
      </c>
      <c r="N6" s="328" t="s">
        <v>808</v>
      </c>
      <c r="O6" s="328"/>
      <c r="P6" s="328"/>
      <c r="Q6" s="328"/>
    </row>
    <row r="7" spans="1:17" ht="51" x14ac:dyDescent="0.25">
      <c r="C7" s="325" t="s">
        <v>43</v>
      </c>
      <c r="D7" s="26" t="s">
        <v>1093</v>
      </c>
      <c r="E7" s="26" t="s">
        <v>852</v>
      </c>
      <c r="F7" s="32" t="s">
        <v>1139</v>
      </c>
      <c r="G7" s="326">
        <v>72506255</v>
      </c>
      <c r="H7" s="333">
        <v>1370</v>
      </c>
      <c r="I7" s="360" t="s">
        <v>1753</v>
      </c>
      <c r="J7" s="451"/>
      <c r="K7" s="451">
        <v>602</v>
      </c>
      <c r="L7" s="333" t="s">
        <v>1470</v>
      </c>
      <c r="M7" s="328" t="s">
        <v>1471</v>
      </c>
      <c r="N7" s="328"/>
      <c r="O7" s="366" t="s">
        <v>1472</v>
      </c>
      <c r="P7" s="328" t="s">
        <v>1465</v>
      </c>
      <c r="Q7" s="328"/>
    </row>
    <row r="8" spans="1:17" ht="38.25" x14ac:dyDescent="0.25">
      <c r="C8" s="325" t="s">
        <v>19</v>
      </c>
      <c r="D8" s="26" t="s">
        <v>1006</v>
      </c>
      <c r="E8" s="26" t="s">
        <v>1137</v>
      </c>
      <c r="F8" s="26" t="s">
        <v>1194</v>
      </c>
      <c r="G8" s="330">
        <v>72155174</v>
      </c>
      <c r="H8" s="333">
        <v>150</v>
      </c>
      <c r="I8" s="360" t="s">
        <v>184</v>
      </c>
      <c r="J8" s="367">
        <v>700</v>
      </c>
      <c r="K8" s="361">
        <f t="shared" si="0"/>
        <v>850</v>
      </c>
      <c r="L8" s="334" t="s">
        <v>1077</v>
      </c>
      <c r="M8" s="328" t="s">
        <v>1254</v>
      </c>
      <c r="N8" s="328" t="s">
        <v>1213</v>
      </c>
      <c r="O8" s="328"/>
      <c r="P8" s="328" t="s">
        <v>1226</v>
      </c>
      <c r="Q8" s="328"/>
    </row>
    <row r="9" spans="1:17" ht="25.5" x14ac:dyDescent="0.25">
      <c r="C9" s="325" t="s">
        <v>23</v>
      </c>
      <c r="D9" s="332" t="s">
        <v>801</v>
      </c>
      <c r="E9" s="332" t="s">
        <v>1137</v>
      </c>
      <c r="F9" s="26" t="s">
        <v>1792</v>
      </c>
      <c r="G9" s="330"/>
      <c r="H9" s="333">
        <v>124</v>
      </c>
      <c r="I9" s="368" t="s">
        <v>184</v>
      </c>
      <c r="J9" s="334">
        <v>2500</v>
      </c>
      <c r="K9" s="361">
        <f t="shared" si="0"/>
        <v>2624</v>
      </c>
      <c r="L9" s="228" t="s">
        <v>1270</v>
      </c>
      <c r="M9" s="328"/>
      <c r="N9" s="26" t="s">
        <v>1104</v>
      </c>
      <c r="O9" s="26" t="s">
        <v>1890</v>
      </c>
      <c r="P9" s="26" t="s">
        <v>1485</v>
      </c>
      <c r="Q9" s="26"/>
    </row>
    <row r="10" spans="1:17" ht="51" x14ac:dyDescent="0.25">
      <c r="C10" s="325" t="s">
        <v>24</v>
      </c>
      <c r="D10" s="26" t="s">
        <v>25</v>
      </c>
      <c r="E10" s="26" t="s">
        <v>852</v>
      </c>
      <c r="F10" s="32" t="s">
        <v>1139</v>
      </c>
      <c r="G10" s="326">
        <v>72506255</v>
      </c>
      <c r="H10" s="334">
        <v>1853</v>
      </c>
      <c r="I10" s="360" t="s">
        <v>1753</v>
      </c>
      <c r="J10" s="451">
        <v>2247</v>
      </c>
      <c r="K10" s="450">
        <f>H10+J10</f>
        <v>4100</v>
      </c>
      <c r="L10" s="335" t="s">
        <v>1114</v>
      </c>
      <c r="M10" s="328"/>
      <c r="N10" s="328" t="s">
        <v>844</v>
      </c>
      <c r="O10" s="328" t="s">
        <v>1267</v>
      </c>
      <c r="P10" s="328"/>
      <c r="Q10" s="328"/>
    </row>
    <row r="11" spans="1:17" ht="76.5" x14ac:dyDescent="0.25">
      <c r="C11" s="325" t="s">
        <v>47</v>
      </c>
      <c r="D11" s="26" t="s">
        <v>48</v>
      </c>
      <c r="E11" s="26" t="s">
        <v>852</v>
      </c>
      <c r="F11" s="32" t="s">
        <v>1139</v>
      </c>
      <c r="G11" s="326">
        <v>72506255</v>
      </c>
      <c r="H11" s="333">
        <v>2255</v>
      </c>
      <c r="I11" s="360" t="s">
        <v>1753</v>
      </c>
      <c r="J11" s="451">
        <v>4515</v>
      </c>
      <c r="K11" s="451">
        <f t="shared" ref="K11:K12" si="1">H11+J11</f>
        <v>6770</v>
      </c>
      <c r="L11" s="335" t="s">
        <v>1115</v>
      </c>
      <c r="M11" s="328"/>
      <c r="N11" s="328"/>
      <c r="O11" s="328"/>
      <c r="P11" s="328"/>
      <c r="Q11" s="328"/>
    </row>
    <row r="12" spans="1:17" ht="14.45" x14ac:dyDescent="0.3">
      <c r="C12" s="325" t="s">
        <v>28</v>
      </c>
      <c r="D12" s="26" t="s">
        <v>1246</v>
      </c>
      <c r="E12" s="26" t="s">
        <v>852</v>
      </c>
      <c r="F12" s="32" t="s">
        <v>1139</v>
      </c>
      <c r="G12" s="326">
        <v>72506255</v>
      </c>
      <c r="H12" s="333">
        <v>76</v>
      </c>
      <c r="I12" s="360" t="s">
        <v>1753</v>
      </c>
      <c r="J12" s="450">
        <v>0</v>
      </c>
      <c r="K12" s="450">
        <f t="shared" si="1"/>
        <v>76</v>
      </c>
      <c r="L12" s="331" t="s">
        <v>1096</v>
      </c>
      <c r="M12" s="328"/>
      <c r="N12" s="328" t="s">
        <v>808</v>
      </c>
      <c r="O12" s="328"/>
      <c r="P12" s="328"/>
      <c r="Q12" s="328"/>
    </row>
    <row r="13" spans="1:17" ht="38.25" x14ac:dyDescent="0.25">
      <c r="C13" s="336" t="s">
        <v>5</v>
      </c>
      <c r="D13" s="26" t="s">
        <v>6</v>
      </c>
      <c r="E13" s="26" t="s">
        <v>1137</v>
      </c>
      <c r="F13" s="26" t="s">
        <v>436</v>
      </c>
      <c r="G13" s="330"/>
      <c r="H13" s="228">
        <v>144</v>
      </c>
      <c r="I13" s="360" t="s">
        <v>184</v>
      </c>
      <c r="J13" s="228">
        <v>255</v>
      </c>
      <c r="K13" s="361">
        <f t="shared" si="0"/>
        <v>399</v>
      </c>
      <c r="L13" s="228" t="s">
        <v>1507</v>
      </c>
      <c r="M13" s="328"/>
      <c r="N13" s="328" t="s">
        <v>1104</v>
      </c>
      <c r="O13" s="328"/>
      <c r="P13" s="328" t="s">
        <v>1508</v>
      </c>
      <c r="Q13" s="328"/>
    </row>
    <row r="14" spans="1:17" ht="102" x14ac:dyDescent="0.25">
      <c r="C14" s="325" t="s">
        <v>54</v>
      </c>
      <c r="D14" s="26" t="s">
        <v>55</v>
      </c>
      <c r="E14" s="26" t="s">
        <v>852</v>
      </c>
      <c r="F14" s="32" t="s">
        <v>1139</v>
      </c>
      <c r="G14" s="326">
        <v>72506255</v>
      </c>
      <c r="H14" s="333">
        <v>1818</v>
      </c>
      <c r="I14" s="360" t="s">
        <v>1753</v>
      </c>
      <c r="J14" s="451"/>
      <c r="K14" s="451">
        <v>1000</v>
      </c>
      <c r="L14" s="335" t="s">
        <v>1247</v>
      </c>
      <c r="M14" s="328" t="s">
        <v>1449</v>
      </c>
      <c r="N14" s="328" t="s">
        <v>808</v>
      </c>
      <c r="O14" s="328"/>
      <c r="P14" s="328"/>
      <c r="Q14" s="328"/>
    </row>
    <row r="15" spans="1:17" x14ac:dyDescent="0.25">
      <c r="C15" s="325" t="s">
        <v>9</v>
      </c>
      <c r="D15" s="26" t="s">
        <v>10</v>
      </c>
      <c r="E15" s="26" t="s">
        <v>852</v>
      </c>
      <c r="F15" s="32" t="s">
        <v>1139</v>
      </c>
      <c r="G15" s="326">
        <v>72506255</v>
      </c>
      <c r="H15" s="333">
        <v>278</v>
      </c>
      <c r="I15" s="360" t="s">
        <v>1899</v>
      </c>
      <c r="J15" s="450">
        <v>118</v>
      </c>
      <c r="K15" s="450">
        <f t="shared" ref="K15" si="2">H15+J15</f>
        <v>396</v>
      </c>
      <c r="L15" s="339" t="s">
        <v>1077</v>
      </c>
      <c r="M15" s="328"/>
      <c r="N15" s="328" t="s">
        <v>808</v>
      </c>
      <c r="O15" s="328"/>
      <c r="P15" s="328"/>
      <c r="Q15" s="328"/>
    </row>
    <row r="16" spans="1:17" ht="25.5" x14ac:dyDescent="0.25">
      <c r="C16" s="336" t="s">
        <v>40</v>
      </c>
      <c r="D16" s="26" t="s">
        <v>41</v>
      </c>
      <c r="E16" s="26" t="s">
        <v>1137</v>
      </c>
      <c r="F16" s="26" t="s">
        <v>1195</v>
      </c>
      <c r="G16" s="330" t="s">
        <v>1251</v>
      </c>
      <c r="H16" s="333">
        <v>157</v>
      </c>
      <c r="I16" s="360" t="s">
        <v>184</v>
      </c>
      <c r="J16" s="333">
        <v>0</v>
      </c>
      <c r="K16" s="361">
        <f t="shared" si="0"/>
        <v>157</v>
      </c>
      <c r="L16" s="228" t="s">
        <v>1242</v>
      </c>
      <c r="M16" s="328" t="s">
        <v>1898</v>
      </c>
      <c r="N16" s="328" t="s">
        <v>1213</v>
      </c>
      <c r="O16" s="328"/>
      <c r="P16" s="328" t="s">
        <v>1226</v>
      </c>
      <c r="Q16" s="328"/>
    </row>
    <row r="17" spans="3:17" ht="25.5" x14ac:dyDescent="0.25">
      <c r="C17" s="340" t="s">
        <v>79</v>
      </c>
      <c r="D17" s="341" t="s">
        <v>1088</v>
      </c>
      <c r="E17" s="341" t="s">
        <v>1144</v>
      </c>
      <c r="F17" s="341" t="s">
        <v>1197</v>
      </c>
      <c r="G17" s="342" t="s">
        <v>1219</v>
      </c>
      <c r="H17" s="375">
        <v>1583</v>
      </c>
      <c r="I17" s="360" t="s">
        <v>184</v>
      </c>
      <c r="J17" s="375">
        <v>604</v>
      </c>
      <c r="K17" s="361">
        <f t="shared" si="0"/>
        <v>2187</v>
      </c>
      <c r="L17" s="331" t="s">
        <v>1077</v>
      </c>
      <c r="M17" s="328"/>
      <c r="N17" s="328" t="s">
        <v>1220</v>
      </c>
      <c r="O17" s="328"/>
      <c r="P17" s="328" t="s">
        <v>1217</v>
      </c>
      <c r="Q17" s="328"/>
    </row>
    <row r="18" spans="3:17" ht="63.75" x14ac:dyDescent="0.25">
      <c r="C18" s="340" t="s">
        <v>94</v>
      </c>
      <c r="D18" s="341" t="s">
        <v>821</v>
      </c>
      <c r="E18" s="341" t="s">
        <v>1137</v>
      </c>
      <c r="F18" s="341" t="s">
        <v>1786</v>
      </c>
      <c r="G18" s="342">
        <v>72365608</v>
      </c>
      <c r="H18" s="375">
        <v>60</v>
      </c>
      <c r="I18" s="368" t="s">
        <v>184</v>
      </c>
      <c r="J18" s="378">
        <v>3809</v>
      </c>
      <c r="K18" s="361">
        <f t="shared" si="0"/>
        <v>3869</v>
      </c>
      <c r="L18" s="331" t="s">
        <v>1761</v>
      </c>
      <c r="M18" s="26"/>
      <c r="N18" s="26" t="s">
        <v>1510</v>
      </c>
      <c r="O18" s="26" t="s">
        <v>1858</v>
      </c>
      <c r="P18" s="26" t="s">
        <v>1529</v>
      </c>
      <c r="Q18" s="26"/>
    </row>
    <row r="19" spans="3:17" x14ac:dyDescent="0.25">
      <c r="C19" s="340" t="s">
        <v>96</v>
      </c>
      <c r="D19" s="341" t="s">
        <v>97</v>
      </c>
      <c r="E19" s="341" t="s">
        <v>1137</v>
      </c>
      <c r="F19" s="341" t="s">
        <v>1783</v>
      </c>
      <c r="G19" s="342">
        <v>72223626</v>
      </c>
      <c r="H19" s="375">
        <v>164</v>
      </c>
      <c r="I19" s="368" t="s">
        <v>184</v>
      </c>
      <c r="J19" s="375">
        <v>3826</v>
      </c>
      <c r="K19" s="361">
        <f t="shared" si="0"/>
        <v>3990</v>
      </c>
      <c r="L19" s="331" t="s">
        <v>1077</v>
      </c>
      <c r="M19" s="228" t="s">
        <v>1060</v>
      </c>
      <c r="N19" s="328" t="s">
        <v>1240</v>
      </c>
      <c r="O19" s="328" t="s">
        <v>1859</v>
      </c>
      <c r="P19" s="328"/>
      <c r="Q19" s="328"/>
    </row>
    <row r="20" spans="3:17" ht="76.5" x14ac:dyDescent="0.25">
      <c r="C20" s="340" t="s">
        <v>98</v>
      </c>
      <c r="D20" s="341" t="s">
        <v>1036</v>
      </c>
      <c r="E20" s="341" t="s">
        <v>1137</v>
      </c>
      <c r="F20" s="26" t="s">
        <v>1779</v>
      </c>
      <c r="G20" s="330">
        <v>72687688</v>
      </c>
      <c r="H20" s="375">
        <v>199</v>
      </c>
      <c r="I20" s="368" t="s">
        <v>184</v>
      </c>
      <c r="J20" s="331">
        <v>230</v>
      </c>
      <c r="K20" s="361">
        <f t="shared" si="0"/>
        <v>429</v>
      </c>
      <c r="L20" s="331" t="s">
        <v>1077</v>
      </c>
      <c r="M20" s="228"/>
      <c r="N20" s="328" t="s">
        <v>1213</v>
      </c>
      <c r="O20" s="328" t="s">
        <v>1542</v>
      </c>
      <c r="P20" s="328" t="s">
        <v>1543</v>
      </c>
      <c r="Q20" s="328"/>
    </row>
    <row r="21" spans="3:17" ht="38.25" x14ac:dyDescent="0.25">
      <c r="C21" s="26" t="s">
        <v>114</v>
      </c>
      <c r="D21" s="26" t="s">
        <v>115</v>
      </c>
      <c r="E21" s="26" t="s">
        <v>1137</v>
      </c>
      <c r="F21" s="26" t="s">
        <v>436</v>
      </c>
      <c r="G21" s="330"/>
      <c r="H21" s="228">
        <v>70</v>
      </c>
      <c r="I21" s="368" t="s">
        <v>184</v>
      </c>
      <c r="J21" s="228">
        <v>113</v>
      </c>
      <c r="K21" s="361">
        <f t="shared" si="0"/>
        <v>183</v>
      </c>
      <c r="L21" s="228" t="s">
        <v>1761</v>
      </c>
      <c r="M21" s="328" t="s">
        <v>1026</v>
      </c>
      <c r="N21" s="328" t="s">
        <v>1104</v>
      </c>
      <c r="O21" s="328" t="s">
        <v>1557</v>
      </c>
      <c r="P21" s="328" t="s">
        <v>1226</v>
      </c>
      <c r="Q21" s="328"/>
    </row>
    <row r="22" spans="3:17" ht="38.25" x14ac:dyDescent="0.25">
      <c r="C22" s="340" t="s">
        <v>805</v>
      </c>
      <c r="D22" s="26" t="s">
        <v>812</v>
      </c>
      <c r="E22" s="26" t="s">
        <v>1144</v>
      </c>
      <c r="F22" s="26" t="s">
        <v>1197</v>
      </c>
      <c r="G22" s="330" t="s">
        <v>1219</v>
      </c>
      <c r="H22" s="228">
        <v>75</v>
      </c>
      <c r="I22" s="360" t="s">
        <v>184</v>
      </c>
      <c r="J22" s="228">
        <v>6</v>
      </c>
      <c r="K22" s="361">
        <f t="shared" si="0"/>
        <v>81</v>
      </c>
      <c r="L22" s="331" t="s">
        <v>1077</v>
      </c>
      <c r="M22" s="328" t="s">
        <v>1079</v>
      </c>
      <c r="N22" s="328" t="s">
        <v>1212</v>
      </c>
      <c r="O22" s="328"/>
      <c r="P22" s="328" t="s">
        <v>1227</v>
      </c>
      <c r="Q22" s="328"/>
    </row>
    <row r="23" spans="3:17" ht="25.5" x14ac:dyDescent="0.25">
      <c r="C23" s="23" t="s">
        <v>831</v>
      </c>
      <c r="D23" s="228" t="s">
        <v>1003</v>
      </c>
      <c r="E23" s="228" t="s">
        <v>1137</v>
      </c>
      <c r="F23" s="237" t="s">
        <v>1198</v>
      </c>
      <c r="G23" s="237">
        <v>75118185</v>
      </c>
      <c r="H23" s="228">
        <v>318</v>
      </c>
      <c r="I23" s="360" t="s">
        <v>184</v>
      </c>
      <c r="J23" s="228">
        <v>0</v>
      </c>
      <c r="K23" s="334">
        <v>410</v>
      </c>
      <c r="L23" s="228" t="s">
        <v>1077</v>
      </c>
      <c r="M23" s="328"/>
      <c r="N23" s="328" t="s">
        <v>1104</v>
      </c>
      <c r="O23" s="328" t="s">
        <v>1571</v>
      </c>
      <c r="P23" s="328"/>
      <c r="Q23" s="328"/>
    </row>
    <row r="24" spans="3:17" ht="25.5" x14ac:dyDescent="0.25">
      <c r="C24" s="340" t="s">
        <v>972</v>
      </c>
      <c r="D24" s="26" t="s">
        <v>993</v>
      </c>
      <c r="E24" s="26" t="s">
        <v>1137</v>
      </c>
      <c r="F24" s="26" t="s">
        <v>1777</v>
      </c>
      <c r="G24" s="330"/>
      <c r="H24" s="228">
        <v>122</v>
      </c>
      <c r="I24" s="360" t="s">
        <v>184</v>
      </c>
      <c r="J24" s="228">
        <v>162</v>
      </c>
      <c r="K24" s="334">
        <f t="shared" ref="K24:K25" si="3">H24+J24</f>
        <v>284</v>
      </c>
      <c r="L24" s="228" t="s">
        <v>1761</v>
      </c>
      <c r="M24" s="344"/>
      <c r="N24" s="328" t="s">
        <v>1213</v>
      </c>
      <c r="O24" s="328"/>
      <c r="P24" s="328" t="s">
        <v>1241</v>
      </c>
      <c r="Q24" s="328"/>
    </row>
    <row r="25" spans="3:17" ht="25.5" x14ac:dyDescent="0.25">
      <c r="C25" s="340" t="s">
        <v>973</v>
      </c>
      <c r="D25" s="345" t="s">
        <v>1090</v>
      </c>
      <c r="E25" s="345" t="s">
        <v>1137</v>
      </c>
      <c r="F25" s="26" t="s">
        <v>1199</v>
      </c>
      <c r="G25" s="330">
        <v>75502218</v>
      </c>
      <c r="H25" s="228">
        <v>155</v>
      </c>
      <c r="I25" s="368" t="s">
        <v>184</v>
      </c>
      <c r="J25" s="386">
        <v>404</v>
      </c>
      <c r="K25" s="334">
        <f t="shared" si="3"/>
        <v>559</v>
      </c>
      <c r="L25" s="331" t="s">
        <v>1077</v>
      </c>
      <c r="M25" s="26"/>
      <c r="N25" s="328"/>
      <c r="O25" s="26"/>
      <c r="P25" s="26" t="s">
        <v>1577</v>
      </c>
      <c r="Q25" s="26"/>
    </row>
    <row r="26" spans="3:17" ht="102" x14ac:dyDescent="0.25">
      <c r="C26" s="346" t="s">
        <v>974</v>
      </c>
      <c r="D26" s="26" t="s">
        <v>1092</v>
      </c>
      <c r="E26" s="345" t="s">
        <v>1137</v>
      </c>
      <c r="F26" s="26" t="s">
        <v>1778</v>
      </c>
      <c r="G26" s="330">
        <v>72264354</v>
      </c>
      <c r="H26" s="228">
        <v>697</v>
      </c>
      <c r="I26" s="368" t="s">
        <v>184</v>
      </c>
      <c r="J26" s="228">
        <v>2050</v>
      </c>
      <c r="K26" s="361">
        <v>2754</v>
      </c>
      <c r="L26" s="228" t="s">
        <v>1077</v>
      </c>
      <c r="M26" s="328" t="s">
        <v>1582</v>
      </c>
      <c r="N26" s="328" t="s">
        <v>1213</v>
      </c>
      <c r="O26" s="328" t="s">
        <v>1557</v>
      </c>
      <c r="P26" s="328" t="s">
        <v>1585</v>
      </c>
      <c r="Q26" s="328"/>
    </row>
    <row r="27" spans="3:17" ht="38.25" x14ac:dyDescent="0.25">
      <c r="C27" s="230" t="s">
        <v>979</v>
      </c>
      <c r="D27" s="332" t="s">
        <v>1086</v>
      </c>
      <c r="E27" s="332" t="s">
        <v>1137</v>
      </c>
      <c r="F27" s="26" t="s">
        <v>1752</v>
      </c>
      <c r="G27" s="26">
        <v>72692884</v>
      </c>
      <c r="H27" s="228">
        <v>42</v>
      </c>
      <c r="I27" s="360" t="s">
        <v>184</v>
      </c>
      <c r="J27" s="228">
        <v>7</v>
      </c>
      <c r="K27" s="361">
        <f>H27+J27</f>
        <v>49</v>
      </c>
      <c r="L27" s="238" t="s">
        <v>1754</v>
      </c>
      <c r="M27" s="328"/>
      <c r="N27" s="328"/>
      <c r="O27" s="328"/>
      <c r="P27" s="328"/>
      <c r="Q27" s="328"/>
    </row>
    <row r="28" spans="3:17" ht="25.5" x14ac:dyDescent="0.25">
      <c r="C28" s="230" t="s">
        <v>980</v>
      </c>
      <c r="D28" s="26" t="s">
        <v>1091</v>
      </c>
      <c r="E28" s="26" t="s">
        <v>1137</v>
      </c>
      <c r="F28" s="26" t="s">
        <v>1200</v>
      </c>
      <c r="G28" s="26">
        <v>75404463</v>
      </c>
      <c r="H28" s="228">
        <v>0</v>
      </c>
      <c r="I28" s="368" t="s">
        <v>1596</v>
      </c>
      <c r="J28" s="228">
        <v>0</v>
      </c>
      <c r="K28" s="361">
        <f t="shared" si="0"/>
        <v>0</v>
      </c>
      <c r="L28" s="228" t="s">
        <v>1597</v>
      </c>
      <c r="M28" s="328"/>
      <c r="N28" s="328" t="s">
        <v>808</v>
      </c>
      <c r="O28" s="328"/>
      <c r="P28" s="328"/>
      <c r="Q28" s="328"/>
    </row>
    <row r="29" spans="3:17" ht="25.5" x14ac:dyDescent="0.25">
      <c r="C29" s="387" t="s">
        <v>1120</v>
      </c>
      <c r="D29" s="26" t="s">
        <v>1017</v>
      </c>
      <c r="E29" s="26" t="s">
        <v>1137</v>
      </c>
      <c r="F29" s="26" t="s">
        <v>1196</v>
      </c>
      <c r="G29" s="26">
        <v>72646477</v>
      </c>
      <c r="H29" s="228">
        <v>0</v>
      </c>
      <c r="I29" s="360" t="s">
        <v>184</v>
      </c>
      <c r="J29" s="228">
        <v>370</v>
      </c>
      <c r="K29" s="361">
        <f t="shared" si="0"/>
        <v>370</v>
      </c>
      <c r="L29" s="228" t="s">
        <v>1270</v>
      </c>
      <c r="M29" s="328"/>
      <c r="N29" s="328" t="s">
        <v>1104</v>
      </c>
      <c r="O29" s="343" t="s">
        <v>1237</v>
      </c>
      <c r="P29" s="343" t="s">
        <v>1238</v>
      </c>
      <c r="Q29" s="343"/>
    </row>
    <row r="30" spans="3:17" ht="38.25" x14ac:dyDescent="0.25">
      <c r="C30" s="230" t="s">
        <v>1105</v>
      </c>
      <c r="D30" s="26" t="s">
        <v>1095</v>
      </c>
      <c r="E30" s="26" t="s">
        <v>1137</v>
      </c>
      <c r="F30" s="26" t="s">
        <v>1770</v>
      </c>
      <c r="G30" s="26">
        <v>72763607</v>
      </c>
      <c r="H30" s="228">
        <v>0</v>
      </c>
      <c r="I30" s="368" t="s">
        <v>184</v>
      </c>
      <c r="J30" s="228">
        <v>272</v>
      </c>
      <c r="K30" s="361">
        <v>165</v>
      </c>
      <c r="L30" s="228" t="s">
        <v>1904</v>
      </c>
      <c r="M30" s="228" t="s">
        <v>1103</v>
      </c>
      <c r="N30" s="328" t="s">
        <v>1213</v>
      </c>
      <c r="O30" s="328"/>
      <c r="P30" s="328" t="s">
        <v>1602</v>
      </c>
      <c r="Q30" s="328"/>
    </row>
    <row r="31" spans="3:17" x14ac:dyDescent="0.25">
      <c r="C31" s="230" t="s">
        <v>1116</v>
      </c>
      <c r="D31" s="26" t="s">
        <v>1107</v>
      </c>
      <c r="E31" s="26" t="s">
        <v>1137</v>
      </c>
      <c r="F31" s="26" t="s">
        <v>436</v>
      </c>
      <c r="G31" s="26">
        <v>72267692</v>
      </c>
      <c r="H31" s="228">
        <v>0</v>
      </c>
      <c r="I31" s="360" t="s">
        <v>184</v>
      </c>
      <c r="J31" s="228">
        <v>62</v>
      </c>
      <c r="K31" s="361">
        <f t="shared" si="0"/>
        <v>62</v>
      </c>
      <c r="L31" s="228" t="s">
        <v>1761</v>
      </c>
      <c r="M31" s="328"/>
      <c r="N31" s="228" t="s">
        <v>1104</v>
      </c>
      <c r="O31" s="228"/>
      <c r="P31" s="228" t="s">
        <v>1226</v>
      </c>
      <c r="Q31" s="228"/>
    </row>
    <row r="32" spans="3:17" ht="63.75" x14ac:dyDescent="0.25">
      <c r="C32" s="230" t="s">
        <v>1117</v>
      </c>
      <c r="D32" s="26" t="s">
        <v>1106</v>
      </c>
      <c r="E32" s="26" t="s">
        <v>1137</v>
      </c>
      <c r="F32" s="26" t="s">
        <v>1196</v>
      </c>
      <c r="G32" s="26">
        <v>72646477</v>
      </c>
      <c r="H32" s="228">
        <v>0</v>
      </c>
      <c r="I32" s="360" t="s">
        <v>184</v>
      </c>
      <c r="J32" s="228">
        <v>317</v>
      </c>
      <c r="K32" s="361">
        <f t="shared" si="0"/>
        <v>317</v>
      </c>
      <c r="L32" s="228" t="s">
        <v>1606</v>
      </c>
      <c r="M32" s="328" t="s">
        <v>1607</v>
      </c>
      <c r="N32" s="328" t="s">
        <v>1268</v>
      </c>
      <c r="O32" s="328" t="s">
        <v>1276</v>
      </c>
      <c r="P32" s="328"/>
      <c r="Q32" s="328"/>
    </row>
    <row r="33" spans="3:17" ht="25.5" x14ac:dyDescent="0.25">
      <c r="C33" s="389" t="s">
        <v>1118</v>
      </c>
      <c r="D33" s="111" t="s">
        <v>1109</v>
      </c>
      <c r="E33" s="111" t="s">
        <v>1137</v>
      </c>
      <c r="F33" s="111" t="s">
        <v>1770</v>
      </c>
      <c r="G33" s="111">
        <v>72763607</v>
      </c>
      <c r="H33" s="240">
        <v>0</v>
      </c>
      <c r="I33" s="360" t="s">
        <v>184</v>
      </c>
      <c r="J33" s="240">
        <v>260</v>
      </c>
      <c r="K33" s="390">
        <f t="shared" si="0"/>
        <v>260</v>
      </c>
      <c r="L33" s="228" t="s">
        <v>1242</v>
      </c>
      <c r="M33" s="391"/>
      <c r="N33" s="391" t="s">
        <v>1255</v>
      </c>
      <c r="O33" s="391" t="s">
        <v>1256</v>
      </c>
      <c r="P33" s="391"/>
      <c r="Q33" s="391"/>
    </row>
    <row r="34" spans="3:17" ht="25.5" x14ac:dyDescent="0.25">
      <c r="C34" s="389" t="s">
        <v>28</v>
      </c>
      <c r="D34" s="111" t="s">
        <v>1614</v>
      </c>
      <c r="E34" s="111" t="s">
        <v>1137</v>
      </c>
      <c r="F34" s="111" t="s">
        <v>1615</v>
      </c>
      <c r="G34" s="111">
        <v>75393136</v>
      </c>
      <c r="H34" s="240">
        <v>0</v>
      </c>
      <c r="I34" s="360" t="s">
        <v>184</v>
      </c>
      <c r="J34" s="240">
        <v>0</v>
      </c>
      <c r="K34" s="390">
        <v>0</v>
      </c>
      <c r="L34" s="240" t="s">
        <v>1616</v>
      </c>
      <c r="M34" s="391"/>
      <c r="N34" s="391"/>
      <c r="O34" s="391"/>
      <c r="P34" s="391"/>
      <c r="Q34" s="391"/>
    </row>
    <row r="35" spans="3:17" x14ac:dyDescent="0.25">
      <c r="C35" s="230" t="s">
        <v>1618</v>
      </c>
      <c r="D35" s="238" t="s">
        <v>1619</v>
      </c>
      <c r="E35" s="26" t="s">
        <v>1137</v>
      </c>
      <c r="F35" s="238"/>
      <c r="G35" s="26"/>
      <c r="H35" s="228"/>
      <c r="I35" s="395" t="s">
        <v>1620</v>
      </c>
      <c r="J35" s="228"/>
      <c r="K35" s="396">
        <v>25</v>
      </c>
      <c r="L35" s="397" t="s">
        <v>1077</v>
      </c>
      <c r="M35" s="228"/>
      <c r="N35" s="343"/>
      <c r="O35" s="328"/>
      <c r="P35" s="328"/>
      <c r="Q35" s="328"/>
    </row>
    <row r="36" spans="3:17" ht="94.5" x14ac:dyDescent="0.25">
      <c r="C36" s="230" t="s">
        <v>1623</v>
      </c>
      <c r="D36" s="238" t="s">
        <v>1624</v>
      </c>
      <c r="E36" s="26" t="s">
        <v>1137</v>
      </c>
      <c r="F36" s="238"/>
      <c r="G36" s="26"/>
      <c r="H36" s="228"/>
      <c r="I36" s="395" t="s">
        <v>1620</v>
      </c>
      <c r="J36" s="228"/>
      <c r="K36" s="402">
        <v>629</v>
      </c>
      <c r="L36" s="403" t="s">
        <v>1625</v>
      </c>
      <c r="M36" s="228"/>
      <c r="N36" s="343"/>
      <c r="O36" s="328"/>
      <c r="P36" s="328"/>
      <c r="Q36" s="328"/>
    </row>
    <row r="37" spans="3:17" ht="15.75" x14ac:dyDescent="0.25">
      <c r="C37" s="230" t="s">
        <v>1632</v>
      </c>
      <c r="D37" s="238" t="s">
        <v>1633</v>
      </c>
      <c r="E37" s="26" t="s">
        <v>1137</v>
      </c>
      <c r="F37" s="238"/>
      <c r="G37" s="26"/>
      <c r="H37" s="228"/>
      <c r="I37" s="407" t="s">
        <v>1634</v>
      </c>
      <c r="J37" s="228"/>
      <c r="K37" s="402">
        <v>536</v>
      </c>
      <c r="L37" s="408" t="s">
        <v>1270</v>
      </c>
      <c r="M37" s="228"/>
      <c r="N37" s="343"/>
      <c r="O37" s="328"/>
      <c r="P37" s="328"/>
      <c r="Q37" s="328"/>
    </row>
    <row r="38" spans="3:17" x14ac:dyDescent="0.25">
      <c r="C38" s="230" t="s">
        <v>1639</v>
      </c>
      <c r="D38" s="238" t="s">
        <v>1640</v>
      </c>
      <c r="E38" s="26" t="s">
        <v>1137</v>
      </c>
      <c r="F38" s="238"/>
      <c r="G38" s="26"/>
      <c r="H38" s="228"/>
      <c r="I38" s="395" t="s">
        <v>1641</v>
      </c>
      <c r="J38" s="228"/>
      <c r="K38" s="396">
        <v>1078</v>
      </c>
      <c r="L38" s="332" t="s">
        <v>1077</v>
      </c>
      <c r="M38" s="228"/>
      <c r="N38" s="343"/>
      <c r="O38" s="328"/>
      <c r="P38" s="328"/>
      <c r="Q38" s="328"/>
    </row>
    <row r="39" spans="3:17" x14ac:dyDescent="0.25">
      <c r="C39" s="230" t="s">
        <v>1646</v>
      </c>
      <c r="D39" s="238" t="s">
        <v>1647</v>
      </c>
      <c r="E39" s="26" t="s">
        <v>1137</v>
      </c>
      <c r="F39" s="238"/>
      <c r="G39" s="26"/>
      <c r="H39" s="228"/>
      <c r="I39" s="395" t="s">
        <v>1648</v>
      </c>
      <c r="J39" s="228"/>
      <c r="K39" s="228">
        <v>86</v>
      </c>
      <c r="L39" s="328" t="s">
        <v>1077</v>
      </c>
      <c r="M39" s="228"/>
      <c r="N39" s="343"/>
      <c r="O39" s="328"/>
      <c r="P39" s="328"/>
      <c r="Q39" s="328"/>
    </row>
    <row r="40" spans="3:17" x14ac:dyDescent="0.25">
      <c r="C40" s="230" t="s">
        <v>1651</v>
      </c>
      <c r="D40" s="238" t="s">
        <v>1652</v>
      </c>
      <c r="E40" s="26" t="s">
        <v>1137</v>
      </c>
      <c r="F40" s="238"/>
      <c r="G40" s="26"/>
      <c r="H40" s="228"/>
      <c r="I40" s="395" t="s">
        <v>1648</v>
      </c>
      <c r="J40" s="228"/>
      <c r="K40" s="396">
        <v>189</v>
      </c>
      <c r="L40" s="367" t="s">
        <v>1077</v>
      </c>
      <c r="M40" s="228"/>
      <c r="N40" s="343"/>
      <c r="O40" s="328"/>
      <c r="P40" s="328"/>
      <c r="Q40" s="328"/>
    </row>
    <row r="41" spans="3:17" x14ac:dyDescent="0.25">
      <c r="C41" s="230" t="s">
        <v>1655</v>
      </c>
      <c r="D41" s="238" t="s">
        <v>1656</v>
      </c>
      <c r="E41" s="26" t="s">
        <v>1137</v>
      </c>
      <c r="F41" s="238"/>
      <c r="G41" s="26"/>
      <c r="H41" s="228"/>
      <c r="I41" s="395" t="s">
        <v>1657</v>
      </c>
      <c r="J41" s="228"/>
      <c r="K41" s="396">
        <v>1312</v>
      </c>
      <c r="L41" s="332" t="s">
        <v>1077</v>
      </c>
      <c r="M41" s="228"/>
      <c r="N41" s="343"/>
      <c r="O41" s="328"/>
      <c r="P41" s="328"/>
      <c r="Q41" s="328"/>
    </row>
    <row r="42" spans="3:17" ht="25.5" x14ac:dyDescent="0.25">
      <c r="C42" s="230" t="s">
        <v>1662</v>
      </c>
      <c r="D42" s="238" t="s">
        <v>1663</v>
      </c>
      <c r="E42" s="26" t="s">
        <v>1137</v>
      </c>
      <c r="F42" s="238"/>
      <c r="G42" s="26"/>
      <c r="H42" s="228"/>
      <c r="I42" s="395" t="s">
        <v>1657</v>
      </c>
      <c r="J42" s="228"/>
      <c r="K42" s="396">
        <v>18</v>
      </c>
      <c r="L42" s="332" t="s">
        <v>1077</v>
      </c>
      <c r="M42" s="228"/>
      <c r="N42" s="343"/>
      <c r="O42" s="328"/>
      <c r="P42" s="328"/>
      <c r="Q42" s="328"/>
    </row>
    <row r="43" spans="3:17" x14ac:dyDescent="0.25">
      <c r="C43" s="230" t="s">
        <v>1666</v>
      </c>
      <c r="D43" s="238" t="s">
        <v>1667</v>
      </c>
      <c r="E43" s="26" t="s">
        <v>1137</v>
      </c>
      <c r="F43" s="238"/>
      <c r="G43" s="26"/>
      <c r="H43" s="228"/>
      <c r="I43" s="368" t="s">
        <v>1668</v>
      </c>
      <c r="J43" s="228"/>
      <c r="K43" s="396"/>
      <c r="L43" s="337" t="s">
        <v>1669</v>
      </c>
      <c r="M43" s="228"/>
      <c r="N43" s="343"/>
      <c r="O43" s="328"/>
      <c r="P43" s="328"/>
      <c r="Q43" s="328"/>
    </row>
    <row r="44" spans="3:17" x14ac:dyDescent="0.25">
      <c r="C44" s="230" t="s">
        <v>1670</v>
      </c>
      <c r="D44" s="238" t="s">
        <v>1671</v>
      </c>
      <c r="E44" s="26" t="s">
        <v>1137</v>
      </c>
      <c r="F44" s="238" t="s">
        <v>1672</v>
      </c>
      <c r="G44" s="26"/>
      <c r="H44" s="228"/>
      <c r="I44" s="228"/>
      <c r="J44" s="228"/>
      <c r="K44" s="367">
        <v>2800</v>
      </c>
      <c r="L44" s="415"/>
      <c r="M44" s="228"/>
      <c r="N44" s="343"/>
      <c r="O44" s="328"/>
      <c r="P44" s="328"/>
      <c r="Q44" s="328"/>
    </row>
    <row r="45" spans="3:17" x14ac:dyDescent="0.25">
      <c r="C45" s="230" t="s">
        <v>1673</v>
      </c>
      <c r="D45" s="238" t="s">
        <v>1674</v>
      </c>
      <c r="E45" s="26" t="s">
        <v>1137</v>
      </c>
      <c r="F45" s="238" t="s">
        <v>1672</v>
      </c>
      <c r="G45" s="26"/>
      <c r="H45" s="228"/>
      <c r="I45" s="228"/>
      <c r="J45" s="228"/>
      <c r="K45" s="367">
        <v>4035</v>
      </c>
      <c r="L45" s="415"/>
      <c r="M45" s="228"/>
      <c r="N45" s="343"/>
      <c r="O45" s="328"/>
      <c r="P45" s="328"/>
      <c r="Q45" s="328"/>
    </row>
    <row r="46" spans="3:17" ht="94.5" x14ac:dyDescent="0.25">
      <c r="C46" s="230" t="s">
        <v>1675</v>
      </c>
      <c r="D46" s="238" t="s">
        <v>1676</v>
      </c>
      <c r="E46" s="26" t="s">
        <v>851</v>
      </c>
      <c r="F46" s="238" t="s">
        <v>1672</v>
      </c>
      <c r="G46" s="26"/>
      <c r="H46" s="228"/>
      <c r="I46" s="416" t="s">
        <v>1677</v>
      </c>
      <c r="J46" s="228"/>
      <c r="K46" s="417">
        <v>2417</v>
      </c>
      <c r="L46" s="418" t="s">
        <v>1678</v>
      </c>
      <c r="M46" s="418" t="s">
        <v>1679</v>
      </c>
      <c r="N46" s="343"/>
      <c r="O46" s="418" t="s">
        <v>1682</v>
      </c>
      <c r="P46" s="328"/>
      <c r="Q46" s="328"/>
    </row>
    <row r="47" spans="3:17" ht="25.5" x14ac:dyDescent="0.25">
      <c r="C47" s="230" t="s">
        <v>1697</v>
      </c>
      <c r="D47" s="238" t="s">
        <v>1698</v>
      </c>
      <c r="E47" s="26" t="s">
        <v>1137</v>
      </c>
      <c r="F47" s="238" t="s">
        <v>1672</v>
      </c>
      <c r="G47" s="26"/>
      <c r="H47" s="228"/>
      <c r="I47" s="228"/>
      <c r="J47" s="228"/>
      <c r="K47" s="367">
        <v>90</v>
      </c>
      <c r="L47" s="415"/>
      <c r="M47" s="228"/>
      <c r="N47" s="343"/>
      <c r="O47" s="328"/>
      <c r="P47" s="328"/>
      <c r="Q47" s="328"/>
    </row>
    <row r="48" spans="3:17" ht="110.25" x14ac:dyDescent="0.25">
      <c r="C48" s="389" t="s">
        <v>1699</v>
      </c>
      <c r="D48" s="422" t="s">
        <v>1700</v>
      </c>
      <c r="E48" s="111" t="s">
        <v>851</v>
      </c>
      <c r="F48" s="422" t="s">
        <v>1672</v>
      </c>
      <c r="G48" s="111"/>
      <c r="H48" s="240"/>
      <c r="I48" s="423" t="s">
        <v>1677</v>
      </c>
      <c r="J48" s="240"/>
      <c r="K48" s="424">
        <v>2661</v>
      </c>
      <c r="L48" s="425" t="s">
        <v>1701</v>
      </c>
      <c r="M48" s="425" t="s">
        <v>1702</v>
      </c>
      <c r="N48" s="426"/>
      <c r="O48" s="425" t="s">
        <v>1682</v>
      </c>
      <c r="P48" s="391"/>
      <c r="Q48" s="391"/>
    </row>
    <row r="49" spans="3:17" ht="45" x14ac:dyDescent="0.25">
      <c r="C49" s="449" t="s">
        <v>1803</v>
      </c>
      <c r="D49" s="430" t="s">
        <v>1715</v>
      </c>
      <c r="E49" s="431" t="s">
        <v>852</v>
      </c>
      <c r="F49" s="32"/>
      <c r="G49" s="326"/>
      <c r="H49" s="432"/>
      <c r="I49" s="432"/>
      <c r="J49" s="432"/>
      <c r="K49" s="433">
        <v>7015</v>
      </c>
      <c r="L49" s="434" t="s">
        <v>1716</v>
      </c>
      <c r="M49" s="432" t="s">
        <v>808</v>
      </c>
      <c r="N49" s="432" t="s">
        <v>808</v>
      </c>
      <c r="O49" s="432" t="s">
        <v>808</v>
      </c>
      <c r="P49" s="432" t="s">
        <v>808</v>
      </c>
      <c r="Q49" s="432" t="s">
        <v>808</v>
      </c>
    </row>
    <row r="50" spans="3:17" ht="75" x14ac:dyDescent="0.25">
      <c r="C50" s="449" t="s">
        <v>1804</v>
      </c>
      <c r="D50" s="430" t="s">
        <v>1717</v>
      </c>
      <c r="E50" s="431" t="s">
        <v>852</v>
      </c>
      <c r="F50" s="32"/>
      <c r="G50" s="326"/>
      <c r="H50" s="432"/>
      <c r="I50" s="432"/>
      <c r="J50" s="432"/>
      <c r="K50" s="433">
        <v>2755</v>
      </c>
      <c r="L50" s="434" t="s">
        <v>1718</v>
      </c>
      <c r="M50" s="432" t="s">
        <v>808</v>
      </c>
      <c r="N50" s="432" t="s">
        <v>808</v>
      </c>
      <c r="O50" s="432" t="s">
        <v>808</v>
      </c>
      <c r="P50" s="432" t="s">
        <v>808</v>
      </c>
      <c r="Q50" s="432" t="s">
        <v>808</v>
      </c>
    </row>
    <row r="51" spans="3:17" ht="75" x14ac:dyDescent="0.25">
      <c r="C51" s="449" t="s">
        <v>1805</v>
      </c>
      <c r="D51" s="430" t="s">
        <v>1719</v>
      </c>
      <c r="E51" s="431" t="s">
        <v>852</v>
      </c>
      <c r="F51" s="32"/>
      <c r="G51" s="326"/>
      <c r="H51" s="432"/>
      <c r="I51" s="432"/>
      <c r="J51" s="432"/>
      <c r="K51" s="433">
        <v>8934</v>
      </c>
      <c r="L51" s="434" t="s">
        <v>1720</v>
      </c>
      <c r="M51" s="432" t="s">
        <v>808</v>
      </c>
      <c r="N51" s="432" t="s">
        <v>808</v>
      </c>
      <c r="O51" s="432" t="s">
        <v>808</v>
      </c>
      <c r="P51" s="432" t="s">
        <v>808</v>
      </c>
      <c r="Q51" s="432" t="s">
        <v>808</v>
      </c>
    </row>
    <row r="52" spans="3:17" x14ac:dyDescent="0.25">
      <c r="C52" s="449" t="s">
        <v>1806</v>
      </c>
      <c r="D52" s="430" t="s">
        <v>1721</v>
      </c>
      <c r="E52" s="431" t="s">
        <v>852</v>
      </c>
      <c r="F52" s="32"/>
      <c r="G52" s="326"/>
      <c r="H52" s="432"/>
      <c r="I52" s="432"/>
      <c r="J52" s="432"/>
      <c r="K52" s="433">
        <v>4913</v>
      </c>
      <c r="L52" s="434" t="s">
        <v>1077</v>
      </c>
      <c r="M52" s="432" t="s">
        <v>808</v>
      </c>
      <c r="N52" s="432" t="s">
        <v>808</v>
      </c>
      <c r="O52" s="432" t="s">
        <v>808</v>
      </c>
      <c r="P52" s="432" t="s">
        <v>808</v>
      </c>
      <c r="Q52" s="432" t="s">
        <v>808</v>
      </c>
    </row>
    <row r="53" spans="3:17" ht="15.75" thickBot="1" x14ac:dyDescent="0.3">
      <c r="C53" s="449" t="s">
        <v>1807</v>
      </c>
      <c r="D53" s="430" t="s">
        <v>1722</v>
      </c>
      <c r="E53" s="431" t="s">
        <v>852</v>
      </c>
      <c r="F53" s="32"/>
      <c r="G53" s="326"/>
      <c r="H53" s="432"/>
      <c r="I53" s="432"/>
      <c r="J53" s="432"/>
      <c r="K53" s="433">
        <v>7461</v>
      </c>
      <c r="L53" s="434" t="s">
        <v>1077</v>
      </c>
      <c r="M53" s="432" t="s">
        <v>808</v>
      </c>
      <c r="N53" s="432" t="s">
        <v>808</v>
      </c>
      <c r="O53" s="432" t="s">
        <v>808</v>
      </c>
      <c r="P53" s="432" t="s">
        <v>808</v>
      </c>
      <c r="Q53" s="432" t="s">
        <v>808</v>
      </c>
    </row>
    <row r="54" spans="3:17" ht="15.75" thickBot="1" x14ac:dyDescent="0.3">
      <c r="C54" s="449" t="s">
        <v>1808</v>
      </c>
      <c r="D54" s="436" t="s">
        <v>1723</v>
      </c>
      <c r="E54" s="431" t="s">
        <v>852</v>
      </c>
      <c r="F54" s="32"/>
      <c r="G54" s="326"/>
      <c r="H54" s="432"/>
      <c r="I54" s="432"/>
      <c r="J54" s="432"/>
      <c r="K54" s="437">
        <v>848</v>
      </c>
      <c r="L54" s="438" t="s">
        <v>1077</v>
      </c>
      <c r="M54" s="432" t="s">
        <v>808</v>
      </c>
      <c r="N54" s="432" t="s">
        <v>808</v>
      </c>
      <c r="O54" s="432" t="s">
        <v>808</v>
      </c>
      <c r="P54" s="432" t="s">
        <v>808</v>
      </c>
      <c r="Q54" s="432" t="s">
        <v>808</v>
      </c>
    </row>
    <row r="55" spans="3:17" ht="45.75" thickBot="1" x14ac:dyDescent="0.3">
      <c r="C55" s="449" t="s">
        <v>1809</v>
      </c>
      <c r="D55" s="439" t="s">
        <v>1724</v>
      </c>
      <c r="E55" s="431" t="s">
        <v>852</v>
      </c>
      <c r="F55" s="32"/>
      <c r="G55" s="326"/>
      <c r="H55" s="432"/>
      <c r="I55" s="432"/>
      <c r="J55" s="432"/>
      <c r="K55" s="437">
        <v>166</v>
      </c>
      <c r="L55" s="438" t="s">
        <v>1725</v>
      </c>
      <c r="M55" s="432" t="s">
        <v>808</v>
      </c>
      <c r="N55" s="432" t="s">
        <v>808</v>
      </c>
      <c r="O55" s="432" t="s">
        <v>808</v>
      </c>
      <c r="P55" s="432" t="s">
        <v>808</v>
      </c>
      <c r="Q55" s="432" t="s">
        <v>808</v>
      </c>
    </row>
    <row r="56" spans="3:17" ht="15.75" thickBot="1" x14ac:dyDescent="0.3">
      <c r="C56" s="449" t="s">
        <v>1810</v>
      </c>
      <c r="D56" s="436" t="s">
        <v>1726</v>
      </c>
      <c r="E56" s="431" t="s">
        <v>852</v>
      </c>
      <c r="F56" s="32"/>
      <c r="G56" s="326"/>
      <c r="H56" s="432"/>
      <c r="I56" s="432"/>
      <c r="J56" s="432"/>
      <c r="K56" s="437">
        <v>179</v>
      </c>
      <c r="L56" s="438" t="s">
        <v>1077</v>
      </c>
      <c r="M56" s="432" t="s">
        <v>808</v>
      </c>
      <c r="N56" s="432" t="s">
        <v>808</v>
      </c>
      <c r="O56" s="432" t="s">
        <v>808</v>
      </c>
      <c r="P56" s="432" t="s">
        <v>808</v>
      </c>
      <c r="Q56" s="432" t="s">
        <v>808</v>
      </c>
    </row>
    <row r="57" spans="3:17" ht="15.75" thickBot="1" x14ac:dyDescent="0.3">
      <c r="C57" s="449" t="s">
        <v>1811</v>
      </c>
      <c r="D57" s="436" t="s">
        <v>1727</v>
      </c>
      <c r="E57" s="431" t="s">
        <v>852</v>
      </c>
      <c r="F57" s="32"/>
      <c r="G57" s="326"/>
      <c r="H57" s="432"/>
      <c r="I57" s="432"/>
      <c r="J57" s="432"/>
      <c r="K57" s="437">
        <v>594</v>
      </c>
      <c r="L57" s="438" t="s">
        <v>1077</v>
      </c>
      <c r="M57" s="432" t="s">
        <v>808</v>
      </c>
      <c r="N57" s="432" t="s">
        <v>808</v>
      </c>
      <c r="O57" s="432" t="s">
        <v>808</v>
      </c>
      <c r="P57" s="432" t="s">
        <v>808</v>
      </c>
      <c r="Q57" s="432" t="s">
        <v>808</v>
      </c>
    </row>
    <row r="58" spans="3:17" ht="45.75" thickBot="1" x14ac:dyDescent="0.3">
      <c r="C58" s="449" t="s">
        <v>1812</v>
      </c>
      <c r="D58" s="436" t="s">
        <v>1728</v>
      </c>
      <c r="E58" s="431" t="s">
        <v>852</v>
      </c>
      <c r="F58" s="32"/>
      <c r="G58" s="326"/>
      <c r="H58" s="432"/>
      <c r="I58" s="432"/>
      <c r="J58" s="432"/>
      <c r="K58" s="437">
        <v>667</v>
      </c>
      <c r="L58" s="438" t="s">
        <v>1729</v>
      </c>
      <c r="M58" s="432" t="s">
        <v>808</v>
      </c>
      <c r="N58" s="432" t="s">
        <v>808</v>
      </c>
      <c r="O58" s="432" t="s">
        <v>808</v>
      </c>
      <c r="P58" s="432" t="s">
        <v>808</v>
      </c>
      <c r="Q58" s="432" t="s">
        <v>808</v>
      </c>
    </row>
    <row r="59" spans="3:17" ht="45.75" thickBot="1" x14ac:dyDescent="0.3">
      <c r="C59" s="449" t="s">
        <v>1813</v>
      </c>
      <c r="D59" s="439" t="s">
        <v>1730</v>
      </c>
      <c r="E59" s="431" t="s">
        <v>852</v>
      </c>
      <c r="F59" s="32"/>
      <c r="G59" s="326"/>
      <c r="H59" s="432"/>
      <c r="I59" s="432"/>
      <c r="J59" s="432"/>
      <c r="K59" s="437">
        <v>407</v>
      </c>
      <c r="L59" s="438" t="s">
        <v>1731</v>
      </c>
      <c r="M59" s="432" t="s">
        <v>808</v>
      </c>
      <c r="N59" s="432" t="s">
        <v>808</v>
      </c>
      <c r="O59" s="432" t="s">
        <v>808</v>
      </c>
      <c r="P59" s="432" t="s">
        <v>808</v>
      </c>
      <c r="Q59" s="432" t="s">
        <v>808</v>
      </c>
    </row>
    <row r="60" spans="3:17" ht="30.75" thickBot="1" x14ac:dyDescent="0.3">
      <c r="C60" s="449" t="s">
        <v>1814</v>
      </c>
      <c r="D60" s="436" t="s">
        <v>1732</v>
      </c>
      <c r="E60" s="431" t="s">
        <v>852</v>
      </c>
      <c r="F60" s="32"/>
      <c r="G60" s="326"/>
      <c r="H60" s="432"/>
      <c r="I60" s="432"/>
      <c r="J60" s="432"/>
      <c r="K60" s="437">
        <v>297</v>
      </c>
      <c r="L60" s="438" t="s">
        <v>1733</v>
      </c>
      <c r="M60" s="432" t="s">
        <v>808</v>
      </c>
      <c r="N60" s="432" t="s">
        <v>808</v>
      </c>
      <c r="O60" s="432" t="s">
        <v>808</v>
      </c>
      <c r="P60" s="432" t="s">
        <v>808</v>
      </c>
      <c r="Q60" s="432" t="s">
        <v>808</v>
      </c>
    </row>
    <row r="61" spans="3:17" ht="60.75" thickBot="1" x14ac:dyDescent="0.3">
      <c r="C61" s="449" t="s">
        <v>1815</v>
      </c>
      <c r="D61" s="436" t="s">
        <v>1734</v>
      </c>
      <c r="E61" s="431" t="s">
        <v>852</v>
      </c>
      <c r="F61" s="32"/>
      <c r="G61" s="326"/>
      <c r="H61" s="432"/>
      <c r="I61" s="432"/>
      <c r="J61" s="432"/>
      <c r="K61" s="437">
        <v>994</v>
      </c>
      <c r="L61" s="438" t="s">
        <v>1735</v>
      </c>
      <c r="M61" s="432" t="s">
        <v>808</v>
      </c>
      <c r="N61" s="432" t="s">
        <v>808</v>
      </c>
      <c r="O61" s="432" t="s">
        <v>808</v>
      </c>
      <c r="P61" s="432" t="s">
        <v>808</v>
      </c>
      <c r="Q61" s="432" t="s">
        <v>808</v>
      </c>
    </row>
    <row r="62" spans="3:17" ht="15.75" thickBot="1" x14ac:dyDescent="0.3">
      <c r="C62" s="449" t="s">
        <v>1816</v>
      </c>
      <c r="D62" s="436" t="s">
        <v>1736</v>
      </c>
      <c r="E62" s="431" t="s">
        <v>852</v>
      </c>
      <c r="F62" s="32"/>
      <c r="G62" s="326"/>
      <c r="H62" s="432"/>
      <c r="I62" s="432"/>
      <c r="J62" s="432"/>
      <c r="K62" s="437">
        <v>849</v>
      </c>
      <c r="L62" s="438" t="s">
        <v>1270</v>
      </c>
      <c r="M62" s="432" t="s">
        <v>808</v>
      </c>
      <c r="N62" s="432" t="s">
        <v>808</v>
      </c>
      <c r="O62" s="432" t="s">
        <v>808</v>
      </c>
      <c r="P62" s="432" t="s">
        <v>808</v>
      </c>
      <c r="Q62" s="432" t="s">
        <v>808</v>
      </c>
    </row>
    <row r="63" spans="3:17" ht="15.75" thickBot="1" x14ac:dyDescent="0.3">
      <c r="C63" s="449" t="s">
        <v>1817</v>
      </c>
      <c r="D63" s="436" t="s">
        <v>1737</v>
      </c>
      <c r="E63" s="431" t="s">
        <v>852</v>
      </c>
      <c r="F63" s="32"/>
      <c r="G63" s="326"/>
      <c r="H63" s="432"/>
      <c r="I63" s="432"/>
      <c r="J63" s="432"/>
      <c r="K63" s="437">
        <v>280</v>
      </c>
      <c r="L63" s="440" t="s">
        <v>1270</v>
      </c>
      <c r="M63" s="432" t="s">
        <v>808</v>
      </c>
      <c r="N63" s="432" t="s">
        <v>808</v>
      </c>
      <c r="O63" s="432" t="s">
        <v>808</v>
      </c>
      <c r="P63" s="432" t="s">
        <v>808</v>
      </c>
      <c r="Q63" s="432" t="s">
        <v>808</v>
      </c>
    </row>
    <row r="64" spans="3:17" ht="15.75" thickBot="1" x14ac:dyDescent="0.3">
      <c r="C64" s="449" t="s">
        <v>1818</v>
      </c>
      <c r="D64" s="436" t="s">
        <v>1738</v>
      </c>
      <c r="E64" s="431" t="s">
        <v>852</v>
      </c>
      <c r="F64" s="32"/>
      <c r="G64" s="326"/>
      <c r="H64" s="432"/>
      <c r="I64" s="432"/>
      <c r="J64" s="432"/>
      <c r="K64" s="437">
        <v>243</v>
      </c>
      <c r="L64" s="438" t="s">
        <v>1077</v>
      </c>
      <c r="M64" s="432" t="s">
        <v>808</v>
      </c>
      <c r="N64" s="432" t="s">
        <v>808</v>
      </c>
      <c r="O64" s="432" t="s">
        <v>808</v>
      </c>
      <c r="P64" s="432" t="s">
        <v>808</v>
      </c>
      <c r="Q64" s="432" t="s">
        <v>808</v>
      </c>
    </row>
    <row r="65" spans="3:17" ht="45.75" thickBot="1" x14ac:dyDescent="0.3">
      <c r="C65" s="449" t="s">
        <v>1819</v>
      </c>
      <c r="D65" s="436" t="s">
        <v>1739</v>
      </c>
      <c r="E65" s="431" t="s">
        <v>852</v>
      </c>
      <c r="F65" s="32"/>
      <c r="G65" s="326"/>
      <c r="H65" s="432"/>
      <c r="I65" s="432"/>
      <c r="J65" s="432"/>
      <c r="K65" s="441">
        <v>177</v>
      </c>
      <c r="L65" s="438" t="s">
        <v>1740</v>
      </c>
      <c r="M65" s="432" t="s">
        <v>808</v>
      </c>
      <c r="N65" s="432" t="s">
        <v>808</v>
      </c>
      <c r="O65" s="432" t="s">
        <v>808</v>
      </c>
      <c r="P65" s="432" t="s">
        <v>808</v>
      </c>
      <c r="Q65" s="432" t="s">
        <v>808</v>
      </c>
    </row>
    <row r="66" spans="3:17" ht="15.75" thickBot="1" x14ac:dyDescent="0.3">
      <c r="C66" s="449" t="s">
        <v>1820</v>
      </c>
      <c r="D66" s="439" t="s">
        <v>1741</v>
      </c>
      <c r="E66" s="431" t="s">
        <v>852</v>
      </c>
      <c r="F66" s="32"/>
      <c r="G66" s="326"/>
      <c r="H66" s="432"/>
      <c r="I66" s="432"/>
      <c r="J66" s="432"/>
      <c r="K66" s="437">
        <v>2234</v>
      </c>
      <c r="L66" s="438" t="s">
        <v>1077</v>
      </c>
      <c r="M66" s="432" t="s">
        <v>808</v>
      </c>
      <c r="N66" s="432" t="s">
        <v>808</v>
      </c>
      <c r="O66" s="432" t="s">
        <v>808</v>
      </c>
      <c r="P66" s="432" t="s">
        <v>808</v>
      </c>
      <c r="Q66" s="432" t="s">
        <v>808</v>
      </c>
    </row>
    <row r="67" spans="3:17" ht="15.75" thickBot="1" x14ac:dyDescent="0.3">
      <c r="C67" s="449" t="s">
        <v>1821</v>
      </c>
      <c r="D67" s="436" t="s">
        <v>1742</v>
      </c>
      <c r="E67" s="431" t="s">
        <v>852</v>
      </c>
      <c r="F67" s="32"/>
      <c r="G67" s="326"/>
      <c r="H67" s="432"/>
      <c r="I67" s="432"/>
      <c r="J67" s="432"/>
      <c r="K67" s="441">
        <v>248</v>
      </c>
      <c r="L67" s="442" t="s">
        <v>1077</v>
      </c>
      <c r="M67" s="432" t="s">
        <v>808</v>
      </c>
      <c r="N67" s="432" t="s">
        <v>808</v>
      </c>
      <c r="O67" s="432" t="s">
        <v>808</v>
      </c>
      <c r="P67" s="432" t="s">
        <v>808</v>
      </c>
      <c r="Q67" s="432" t="s">
        <v>808</v>
      </c>
    </row>
    <row r="68" spans="3:17" ht="15.75" thickBot="1" x14ac:dyDescent="0.3">
      <c r="C68" s="449" t="s">
        <v>1822</v>
      </c>
      <c r="D68" s="436" t="s">
        <v>1743</v>
      </c>
      <c r="E68" s="431" t="s">
        <v>852</v>
      </c>
      <c r="F68" s="32"/>
      <c r="G68" s="326"/>
      <c r="H68" s="432"/>
      <c r="I68" s="432"/>
      <c r="J68" s="432"/>
      <c r="K68" s="437">
        <v>892</v>
      </c>
      <c r="L68" s="438" t="s">
        <v>1077</v>
      </c>
      <c r="M68" s="432" t="s">
        <v>808</v>
      </c>
      <c r="N68" s="432" t="s">
        <v>808</v>
      </c>
      <c r="O68" s="432" t="s">
        <v>808</v>
      </c>
      <c r="P68" s="432" t="s">
        <v>808</v>
      </c>
      <c r="Q68" s="432" t="s">
        <v>808</v>
      </c>
    </row>
    <row r="69" spans="3:17" ht="15.75" thickBot="1" x14ac:dyDescent="0.3">
      <c r="C69" s="449" t="s">
        <v>1823</v>
      </c>
      <c r="D69" s="436" t="s">
        <v>1744</v>
      </c>
      <c r="E69" s="431" t="s">
        <v>852</v>
      </c>
      <c r="F69" s="32"/>
      <c r="G69" s="326"/>
      <c r="H69" s="432"/>
      <c r="I69" s="432"/>
      <c r="J69" s="432"/>
      <c r="K69" s="437">
        <v>676</v>
      </c>
      <c r="L69" s="440" t="s">
        <v>1077</v>
      </c>
      <c r="M69" s="432" t="s">
        <v>808</v>
      </c>
      <c r="N69" s="432" t="s">
        <v>808</v>
      </c>
      <c r="O69" s="432" t="s">
        <v>808</v>
      </c>
      <c r="P69" s="432" t="s">
        <v>808</v>
      </c>
      <c r="Q69" s="432" t="s">
        <v>808</v>
      </c>
    </row>
    <row r="70" spans="3:17" ht="15.75" thickBot="1" x14ac:dyDescent="0.3">
      <c r="C70" s="449" t="s">
        <v>1824</v>
      </c>
      <c r="D70" s="436" t="s">
        <v>1745</v>
      </c>
      <c r="E70" s="431" t="s">
        <v>852</v>
      </c>
      <c r="F70" s="32"/>
      <c r="G70" s="326"/>
      <c r="H70" s="432"/>
      <c r="I70" s="432"/>
      <c r="J70" s="432"/>
      <c r="K70" s="437">
        <v>139</v>
      </c>
      <c r="L70" s="438" t="s">
        <v>1077</v>
      </c>
      <c r="M70" s="432" t="s">
        <v>808</v>
      </c>
      <c r="N70" s="432" t="s">
        <v>808</v>
      </c>
      <c r="O70" s="432" t="s">
        <v>808</v>
      </c>
      <c r="P70" s="432" t="s">
        <v>808</v>
      </c>
      <c r="Q70" s="432" t="s">
        <v>808</v>
      </c>
    </row>
    <row r="71" spans="3:17" ht="15.75" thickBot="1" x14ac:dyDescent="0.3">
      <c r="C71" s="449" t="s">
        <v>1825</v>
      </c>
      <c r="D71" s="436" t="s">
        <v>1746</v>
      </c>
      <c r="E71" s="431" t="s">
        <v>852</v>
      </c>
      <c r="F71" s="32"/>
      <c r="G71" s="326"/>
      <c r="H71" s="432"/>
      <c r="I71" s="432"/>
      <c r="J71" s="432"/>
      <c r="K71" s="437">
        <v>261</v>
      </c>
      <c r="L71" s="438" t="s">
        <v>1077</v>
      </c>
      <c r="M71" s="432" t="s">
        <v>808</v>
      </c>
      <c r="N71" s="432" t="s">
        <v>808</v>
      </c>
      <c r="O71" s="432" t="s">
        <v>808</v>
      </c>
      <c r="P71" s="432" t="s">
        <v>808</v>
      </c>
      <c r="Q71" s="432" t="s">
        <v>808</v>
      </c>
    </row>
    <row r="72" spans="3:17" ht="15.75" thickBot="1" x14ac:dyDescent="0.3">
      <c r="C72" s="449" t="s">
        <v>1826</v>
      </c>
      <c r="D72" s="436" t="s">
        <v>1747</v>
      </c>
      <c r="E72" s="431" t="s">
        <v>852</v>
      </c>
      <c r="F72" s="32"/>
      <c r="G72" s="326"/>
      <c r="H72" s="432"/>
      <c r="I72" s="432"/>
      <c r="J72" s="432"/>
      <c r="K72" s="437">
        <v>1053</v>
      </c>
      <c r="L72" s="438" t="s">
        <v>1077</v>
      </c>
      <c r="M72" s="432" t="s">
        <v>808</v>
      </c>
      <c r="N72" s="432" t="s">
        <v>808</v>
      </c>
      <c r="O72" s="432" t="s">
        <v>808</v>
      </c>
      <c r="P72" s="432" t="s">
        <v>808</v>
      </c>
      <c r="Q72" s="432" t="s">
        <v>808</v>
      </c>
    </row>
    <row r="73" spans="3:17" ht="15.75" thickBot="1" x14ac:dyDescent="0.3">
      <c r="C73" s="449" t="s">
        <v>1827</v>
      </c>
      <c r="D73" s="436" t="s">
        <v>1748</v>
      </c>
      <c r="E73" s="431" t="s">
        <v>852</v>
      </c>
      <c r="F73" s="32"/>
      <c r="G73" s="326"/>
      <c r="H73" s="432"/>
      <c r="I73" s="432"/>
      <c r="J73" s="432"/>
      <c r="K73" s="437">
        <v>51</v>
      </c>
      <c r="L73" s="438" t="s">
        <v>1077</v>
      </c>
      <c r="M73" s="432" t="s">
        <v>808</v>
      </c>
      <c r="N73" s="432" t="s">
        <v>808</v>
      </c>
      <c r="O73" s="432" t="s">
        <v>808</v>
      </c>
      <c r="P73" s="432" t="s">
        <v>808</v>
      </c>
      <c r="Q73" s="432" t="s">
        <v>808</v>
      </c>
    </row>
    <row r="74" spans="3:17" ht="15.75" thickBot="1" x14ac:dyDescent="0.3">
      <c r="C74" s="449" t="s">
        <v>1828</v>
      </c>
      <c r="D74" s="436" t="s">
        <v>1749</v>
      </c>
      <c r="E74" s="431" t="s">
        <v>852</v>
      </c>
      <c r="F74" s="32"/>
      <c r="G74" s="326"/>
      <c r="H74" s="432"/>
      <c r="I74" s="432"/>
      <c r="J74" s="432"/>
      <c r="K74" s="437">
        <v>41</v>
      </c>
      <c r="L74" s="438" t="s">
        <v>1077</v>
      </c>
      <c r="M74" s="432" t="s">
        <v>808</v>
      </c>
      <c r="N74" s="432" t="s">
        <v>808</v>
      </c>
      <c r="O74" s="432" t="s">
        <v>808</v>
      </c>
      <c r="P74" s="432" t="s">
        <v>808</v>
      </c>
      <c r="Q74" s="432" t="s">
        <v>808</v>
      </c>
    </row>
    <row r="75" spans="3:17" ht="15.75" thickBot="1" x14ac:dyDescent="0.3">
      <c r="C75" s="449" t="s">
        <v>1829</v>
      </c>
      <c r="D75" s="436" t="s">
        <v>1750</v>
      </c>
      <c r="E75" s="431" t="s">
        <v>852</v>
      </c>
      <c r="F75" s="32"/>
      <c r="G75" s="326"/>
      <c r="H75" s="432"/>
      <c r="I75" s="432"/>
      <c r="J75" s="432"/>
      <c r="K75" s="437">
        <v>243</v>
      </c>
      <c r="L75" s="438" t="s">
        <v>1077</v>
      </c>
      <c r="M75" s="432" t="s">
        <v>808</v>
      </c>
      <c r="N75" s="432" t="s">
        <v>808</v>
      </c>
      <c r="O75" s="432" t="s">
        <v>808</v>
      </c>
      <c r="P75" s="432" t="s">
        <v>808</v>
      </c>
      <c r="Q75" s="432" t="s">
        <v>808</v>
      </c>
    </row>
    <row r="76" spans="3:17" ht="15.75" thickBot="1" x14ac:dyDescent="0.3">
      <c r="C76" s="449" t="s">
        <v>1830</v>
      </c>
      <c r="D76" s="439" t="s">
        <v>1751</v>
      </c>
      <c r="E76" s="431" t="s">
        <v>852</v>
      </c>
      <c r="F76" s="32"/>
      <c r="G76" s="326"/>
      <c r="H76" s="432"/>
      <c r="I76" s="432"/>
      <c r="J76" s="432"/>
      <c r="K76" s="437">
        <v>396</v>
      </c>
      <c r="L76" s="438" t="s">
        <v>1077</v>
      </c>
      <c r="M76" s="432" t="s">
        <v>808</v>
      </c>
      <c r="N76" s="432" t="s">
        <v>808</v>
      </c>
      <c r="O76" s="432" t="s">
        <v>808</v>
      </c>
      <c r="P76" s="432" t="s">
        <v>808</v>
      </c>
      <c r="Q76" s="432" t="s">
        <v>808</v>
      </c>
    </row>
  </sheetData>
  <conditionalFormatting sqref="C2">
    <cfRule type="duplicateValues" dxfId="296" priority="33"/>
  </conditionalFormatting>
  <conditionalFormatting sqref="C3">
    <cfRule type="duplicateValues" dxfId="295" priority="32"/>
  </conditionalFormatting>
  <conditionalFormatting sqref="C32:C34">
    <cfRule type="duplicateValues" dxfId="294" priority="28"/>
  </conditionalFormatting>
  <conditionalFormatting sqref="C32:C34">
    <cfRule type="duplicateValues" dxfId="293" priority="27"/>
  </conditionalFormatting>
  <conditionalFormatting sqref="C5 C8:C9 C13 C17:C20 C24:C26 C22">
    <cfRule type="containsBlanks" dxfId="292" priority="26">
      <formula>LEN(TRIM(C5))=0</formula>
    </cfRule>
  </conditionalFormatting>
  <conditionalFormatting sqref="C4">
    <cfRule type="containsBlanks" dxfId="291" priority="25">
      <formula>LEN(TRIM(C4))=0</formula>
    </cfRule>
  </conditionalFormatting>
  <conditionalFormatting sqref="C16">
    <cfRule type="containsBlanks" dxfId="290" priority="24">
      <formula>LEN(TRIM(C16))=0</formula>
    </cfRule>
  </conditionalFormatting>
  <conditionalFormatting sqref="C30:C31">
    <cfRule type="duplicateValues" dxfId="289" priority="29"/>
  </conditionalFormatting>
  <conditionalFormatting sqref="C30:C31">
    <cfRule type="duplicateValues" dxfId="288" priority="30"/>
  </conditionalFormatting>
  <conditionalFormatting sqref="C28:C29">
    <cfRule type="duplicateValues" dxfId="287" priority="31"/>
  </conditionalFormatting>
  <conditionalFormatting sqref="C23">
    <cfRule type="duplicateValues" dxfId="286" priority="23"/>
  </conditionalFormatting>
  <conditionalFormatting sqref="C23">
    <cfRule type="duplicateValues" dxfId="285" priority="22"/>
  </conditionalFormatting>
  <conditionalFormatting sqref="C23">
    <cfRule type="duplicateValues" dxfId="284" priority="21"/>
  </conditionalFormatting>
  <conditionalFormatting sqref="C23">
    <cfRule type="duplicateValues" dxfId="283" priority="20"/>
  </conditionalFormatting>
  <conditionalFormatting sqref="C23">
    <cfRule type="duplicateValues" dxfId="282" priority="19"/>
  </conditionalFormatting>
  <conditionalFormatting sqref="C23">
    <cfRule type="duplicateValues" dxfId="281" priority="18"/>
  </conditionalFormatting>
  <conditionalFormatting sqref="C23">
    <cfRule type="duplicateValues" dxfId="280" priority="17"/>
  </conditionalFormatting>
  <conditionalFormatting sqref="C23">
    <cfRule type="duplicateValues" dxfId="279" priority="16"/>
  </conditionalFormatting>
  <conditionalFormatting sqref="C36">
    <cfRule type="duplicateValues" dxfId="278" priority="14"/>
  </conditionalFormatting>
  <conditionalFormatting sqref="C37">
    <cfRule type="duplicateValues" dxfId="277" priority="13"/>
  </conditionalFormatting>
  <conditionalFormatting sqref="C38">
    <cfRule type="duplicateValues" dxfId="276" priority="12"/>
  </conditionalFormatting>
  <conditionalFormatting sqref="C39">
    <cfRule type="duplicateValues" dxfId="275" priority="11"/>
  </conditionalFormatting>
  <conditionalFormatting sqref="C40">
    <cfRule type="duplicateValues" dxfId="274" priority="10"/>
  </conditionalFormatting>
  <conditionalFormatting sqref="C41">
    <cfRule type="duplicateValues" dxfId="273" priority="9"/>
  </conditionalFormatting>
  <conditionalFormatting sqref="C35">
    <cfRule type="duplicateValues" dxfId="272" priority="8"/>
  </conditionalFormatting>
  <conditionalFormatting sqref="C42">
    <cfRule type="duplicateValues" dxfId="271" priority="7"/>
  </conditionalFormatting>
  <conditionalFormatting sqref="C43">
    <cfRule type="duplicateValues" dxfId="270" priority="6"/>
  </conditionalFormatting>
  <conditionalFormatting sqref="C43">
    <cfRule type="duplicateValues" dxfId="269" priority="5"/>
  </conditionalFormatting>
  <conditionalFormatting sqref="C35:C42">
    <cfRule type="duplicateValues" dxfId="268" priority="15"/>
  </conditionalFormatting>
  <conditionalFormatting sqref="C6:C7">
    <cfRule type="containsBlanks" dxfId="267" priority="4">
      <formula>LEN(TRIM(C6))=0</formula>
    </cfRule>
  </conditionalFormatting>
  <conditionalFormatting sqref="C10:C12">
    <cfRule type="containsBlanks" dxfId="266" priority="3">
      <formula>LEN(TRIM(C10))=0</formula>
    </cfRule>
  </conditionalFormatting>
  <conditionalFormatting sqref="C15">
    <cfRule type="containsBlanks" dxfId="265" priority="2">
      <formula>LEN(TRIM(C15))=0</formula>
    </cfRule>
  </conditionalFormatting>
  <conditionalFormatting sqref="C14">
    <cfRule type="containsBlanks" dxfId="264" priority="1">
      <formula>LEN(TRIM(C14))=0</formula>
    </cfRule>
  </conditionalFormatting>
  <pageMargins left="0.75" right="0.75" top="1" bottom="1" header="0.5" footer="0.5"/>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enableFormatConditionsCalculation="0">
    <tabColor rgb="FF6DA6B4"/>
  </sheetPr>
  <dimension ref="A1:Q76"/>
  <sheetViews>
    <sheetView topLeftCell="I1" workbookViewId="0">
      <selection activeCell="N1" sqref="N1:Q1048576"/>
    </sheetView>
  </sheetViews>
  <sheetFormatPr defaultColWidth="11.42578125" defaultRowHeight="15" x14ac:dyDescent="0.25"/>
  <cols>
    <col min="1" max="1" width="5.42578125" style="298" hidden="1" customWidth="1"/>
    <col min="2" max="2" width="16.7109375" style="298" hidden="1" customWidth="1"/>
    <col min="3" max="3" width="11.7109375" style="324" customWidth="1"/>
    <col min="4" max="4" width="24.28515625" style="297" customWidth="1"/>
    <col min="5" max="5" width="24.140625" style="295" customWidth="1"/>
    <col min="6" max="6" width="21.42578125" style="297" customWidth="1"/>
    <col min="7" max="7" width="13.28515625" style="295" customWidth="1"/>
    <col min="8" max="8" width="15.7109375" style="296" customWidth="1"/>
    <col min="9" max="9" width="17" style="296" customWidth="1"/>
    <col min="10" max="10" width="11.7109375" style="295" customWidth="1"/>
    <col min="11" max="11" width="13" style="295" customWidth="1"/>
    <col min="12" max="12" width="27.42578125" style="295" customWidth="1"/>
    <col min="13" max="13" width="22.42578125" style="296" customWidth="1"/>
    <col min="14" max="14" width="27" style="298" customWidth="1"/>
    <col min="15" max="15" width="21.42578125" style="298" customWidth="1"/>
    <col min="16" max="16" width="27.140625" style="298" customWidth="1"/>
    <col min="17" max="17" width="21.42578125" style="298" customWidth="1"/>
  </cols>
  <sheetData>
    <row r="1" spans="1:17" ht="49.15" customHeight="1" x14ac:dyDescent="0.4">
      <c r="A1" s="310"/>
      <c r="B1" s="301"/>
      <c r="C1" s="301"/>
      <c r="D1" s="301"/>
      <c r="E1" s="302" t="s">
        <v>1277</v>
      </c>
      <c r="F1" s="302"/>
      <c r="G1" s="303"/>
      <c r="H1" s="304"/>
      <c r="I1" s="303"/>
      <c r="J1" s="303"/>
      <c r="K1" s="303"/>
      <c r="L1" s="303"/>
      <c r="M1" s="304"/>
      <c r="N1" s="301"/>
      <c r="O1" s="301"/>
      <c r="P1" s="301"/>
      <c r="Q1" s="301"/>
    </row>
    <row r="2" spans="1:17" ht="21" x14ac:dyDescent="0.35">
      <c r="A2" s="307"/>
      <c r="B2" s="300"/>
      <c r="C2" s="308" t="s">
        <v>1273</v>
      </c>
      <c r="D2" s="308"/>
      <c r="E2" s="309" t="s">
        <v>1132</v>
      </c>
      <c r="F2" s="309"/>
      <c r="G2" s="309"/>
      <c r="H2" s="457" t="s">
        <v>825</v>
      </c>
      <c r="I2" s="306"/>
      <c r="J2" s="306"/>
      <c r="K2" s="306"/>
      <c r="L2" s="306"/>
      <c r="M2" s="318"/>
      <c r="N2" s="313" t="s">
        <v>1279</v>
      </c>
      <c r="O2" s="313"/>
      <c r="P2" s="313"/>
      <c r="Q2" s="313"/>
    </row>
    <row r="3" spans="1:17" ht="51" x14ac:dyDescent="0.25">
      <c r="A3" s="344"/>
      <c r="B3" s="344"/>
      <c r="C3" s="445" t="s">
        <v>1081</v>
      </c>
      <c r="D3" s="446" t="s">
        <v>1127</v>
      </c>
      <c r="E3" s="446" t="s">
        <v>1132</v>
      </c>
      <c r="F3" s="446" t="s">
        <v>833</v>
      </c>
      <c r="G3" s="446" t="s">
        <v>1193</v>
      </c>
      <c r="H3" s="446" t="s">
        <v>1128</v>
      </c>
      <c r="I3" s="446" t="s">
        <v>1129</v>
      </c>
      <c r="J3" s="446" t="s">
        <v>1130</v>
      </c>
      <c r="K3" s="446" t="s">
        <v>1131</v>
      </c>
      <c r="L3" s="446" t="s">
        <v>843</v>
      </c>
      <c r="M3" s="447" t="s">
        <v>1160</v>
      </c>
      <c r="N3" s="447" t="s">
        <v>1169</v>
      </c>
      <c r="O3" s="447" t="s">
        <v>1170</v>
      </c>
      <c r="P3" s="447" t="s">
        <v>1171</v>
      </c>
      <c r="Q3" s="447" t="s">
        <v>1165</v>
      </c>
    </row>
    <row r="4" spans="1:17" ht="51" x14ac:dyDescent="0.25">
      <c r="C4" s="348" t="s">
        <v>117</v>
      </c>
      <c r="D4" s="349" t="s">
        <v>118</v>
      </c>
      <c r="E4" s="349" t="s">
        <v>1135</v>
      </c>
      <c r="F4" s="350" t="s">
        <v>1259</v>
      </c>
      <c r="G4" s="351" t="s">
        <v>1260</v>
      </c>
      <c r="H4" s="352">
        <v>11000</v>
      </c>
      <c r="I4" s="353" t="s">
        <v>1452</v>
      </c>
      <c r="J4" s="352">
        <v>9938</v>
      </c>
      <c r="K4" s="352">
        <f>H4+J4</f>
        <v>20938</v>
      </c>
      <c r="L4" s="327" t="s">
        <v>1077</v>
      </c>
      <c r="M4" s="354" t="s">
        <v>808</v>
      </c>
      <c r="N4" s="354" t="s">
        <v>1264</v>
      </c>
      <c r="O4" s="354" t="s">
        <v>1443</v>
      </c>
      <c r="P4" s="354" t="s">
        <v>1265</v>
      </c>
      <c r="Q4" s="354"/>
    </row>
    <row r="5" spans="1:17" ht="38.25" x14ac:dyDescent="0.25">
      <c r="C5" s="329" t="s">
        <v>17</v>
      </c>
      <c r="D5" s="26" t="s">
        <v>18</v>
      </c>
      <c r="E5" s="26" t="s">
        <v>1137</v>
      </c>
      <c r="F5" s="26" t="s">
        <v>1752</v>
      </c>
      <c r="G5" s="330">
        <v>72692884</v>
      </c>
      <c r="H5" s="333">
        <v>488</v>
      </c>
      <c r="I5" s="360" t="s">
        <v>184</v>
      </c>
      <c r="J5" s="334">
        <v>1124</v>
      </c>
      <c r="K5" s="361">
        <f t="shared" ref="K5:K33" si="0">H5+J5</f>
        <v>1612</v>
      </c>
      <c r="L5" s="331" t="s">
        <v>1844</v>
      </c>
      <c r="M5" s="328" t="s">
        <v>1112</v>
      </c>
      <c r="N5" s="328"/>
      <c r="O5" s="328"/>
      <c r="P5" s="328"/>
      <c r="Q5" s="328"/>
    </row>
    <row r="6" spans="1:17" ht="25.5" x14ac:dyDescent="0.25">
      <c r="C6" s="325" t="s">
        <v>56</v>
      </c>
      <c r="D6" s="332" t="s">
        <v>57</v>
      </c>
      <c r="E6" s="332" t="s">
        <v>852</v>
      </c>
      <c r="F6" s="32" t="s">
        <v>1139</v>
      </c>
      <c r="G6" s="326">
        <v>72506255</v>
      </c>
      <c r="H6" s="334">
        <v>954</v>
      </c>
      <c r="I6" s="360" t="s">
        <v>1753</v>
      </c>
      <c r="J6" s="451">
        <v>43</v>
      </c>
      <c r="K6" s="451">
        <v>714</v>
      </c>
      <c r="L6" s="331" t="s">
        <v>1242</v>
      </c>
      <c r="M6" s="328" t="s">
        <v>1274</v>
      </c>
      <c r="N6" s="328" t="s">
        <v>852</v>
      </c>
      <c r="O6" s="328"/>
      <c r="P6" s="328"/>
      <c r="Q6" s="328"/>
    </row>
    <row r="7" spans="1:17" ht="51" x14ac:dyDescent="0.25">
      <c r="C7" s="325" t="s">
        <v>43</v>
      </c>
      <c r="D7" s="26" t="s">
        <v>1093</v>
      </c>
      <c r="E7" s="26" t="s">
        <v>852</v>
      </c>
      <c r="F7" s="32" t="s">
        <v>1139</v>
      </c>
      <c r="G7" s="326">
        <v>72506255</v>
      </c>
      <c r="H7" s="333">
        <v>1370</v>
      </c>
      <c r="I7" s="360" t="s">
        <v>1753</v>
      </c>
      <c r="J7" s="451"/>
      <c r="K7" s="451">
        <v>602</v>
      </c>
      <c r="L7" s="333" t="s">
        <v>1470</v>
      </c>
      <c r="M7" s="328" t="s">
        <v>1471</v>
      </c>
      <c r="N7" s="328" t="s">
        <v>1210</v>
      </c>
      <c r="O7" s="366" t="s">
        <v>1473</v>
      </c>
      <c r="P7" s="328"/>
      <c r="Q7" s="328"/>
    </row>
    <row r="8" spans="1:17" ht="38.25" x14ac:dyDescent="0.25">
      <c r="C8" s="325" t="s">
        <v>19</v>
      </c>
      <c r="D8" s="26" t="s">
        <v>1006</v>
      </c>
      <c r="E8" s="26" t="s">
        <v>1137</v>
      </c>
      <c r="F8" s="26" t="s">
        <v>1194</v>
      </c>
      <c r="G8" s="330">
        <v>72155174</v>
      </c>
      <c r="H8" s="333">
        <v>150</v>
      </c>
      <c r="I8" s="360" t="s">
        <v>184</v>
      </c>
      <c r="J8" s="367">
        <v>700</v>
      </c>
      <c r="K8" s="361">
        <f t="shared" si="0"/>
        <v>850</v>
      </c>
      <c r="L8" s="334" t="s">
        <v>1077</v>
      </c>
      <c r="M8" s="328" t="s">
        <v>1254</v>
      </c>
      <c r="N8" s="328" t="s">
        <v>1087</v>
      </c>
      <c r="O8" s="328" t="s">
        <v>1480</v>
      </c>
      <c r="P8" s="328"/>
      <c r="Q8" s="328"/>
    </row>
    <row r="9" spans="1:17" x14ac:dyDescent="0.25">
      <c r="C9" s="325" t="s">
        <v>23</v>
      </c>
      <c r="D9" s="332" t="s">
        <v>801</v>
      </c>
      <c r="E9" s="332" t="s">
        <v>1137</v>
      </c>
      <c r="F9" s="26" t="s">
        <v>1792</v>
      </c>
      <c r="G9" s="330"/>
      <c r="H9" s="333">
        <v>124</v>
      </c>
      <c r="I9" s="368" t="s">
        <v>184</v>
      </c>
      <c r="J9" s="334">
        <v>2500</v>
      </c>
      <c r="K9" s="361">
        <f t="shared" si="0"/>
        <v>2624</v>
      </c>
      <c r="L9" s="228" t="s">
        <v>1270</v>
      </c>
      <c r="M9" s="328"/>
      <c r="N9" s="26" t="s">
        <v>1213</v>
      </c>
      <c r="O9" s="26"/>
      <c r="P9" s="26" t="s">
        <v>1226</v>
      </c>
      <c r="Q9" s="26"/>
    </row>
    <row r="10" spans="1:17" ht="51" x14ac:dyDescent="0.25">
      <c r="C10" s="325" t="s">
        <v>24</v>
      </c>
      <c r="D10" s="26" t="s">
        <v>25</v>
      </c>
      <c r="E10" s="26" t="s">
        <v>852</v>
      </c>
      <c r="F10" s="32" t="s">
        <v>1139</v>
      </c>
      <c r="G10" s="326">
        <v>72506255</v>
      </c>
      <c r="H10" s="334">
        <v>1853</v>
      </c>
      <c r="I10" s="360" t="s">
        <v>1753</v>
      </c>
      <c r="J10" s="451">
        <v>2247</v>
      </c>
      <c r="K10" s="450">
        <f>H10+J10</f>
        <v>4100</v>
      </c>
      <c r="L10" s="335" t="s">
        <v>1114</v>
      </c>
      <c r="M10" s="328"/>
      <c r="N10" s="328"/>
      <c r="O10" s="328"/>
      <c r="P10" s="328"/>
      <c r="Q10" s="328"/>
    </row>
    <row r="11" spans="1:17" ht="76.5" x14ac:dyDescent="0.25">
      <c r="C11" s="325" t="s">
        <v>47</v>
      </c>
      <c r="D11" s="26" t="s">
        <v>48</v>
      </c>
      <c r="E11" s="26" t="s">
        <v>852</v>
      </c>
      <c r="F11" s="32" t="s">
        <v>1139</v>
      </c>
      <c r="G11" s="326">
        <v>72506255</v>
      </c>
      <c r="H11" s="333">
        <v>2255</v>
      </c>
      <c r="I11" s="360" t="s">
        <v>1753</v>
      </c>
      <c r="J11" s="451">
        <v>4515</v>
      </c>
      <c r="K11" s="451">
        <f t="shared" ref="K11:K12" si="1">H11+J11</f>
        <v>6770</v>
      </c>
      <c r="L11" s="335" t="s">
        <v>1115</v>
      </c>
      <c r="M11" s="328"/>
      <c r="N11" s="328" t="s">
        <v>844</v>
      </c>
      <c r="O11" s="328"/>
      <c r="P11" s="328"/>
      <c r="Q11" s="328"/>
    </row>
    <row r="12" spans="1:17" ht="14.45" x14ac:dyDescent="0.3">
      <c r="C12" s="325" t="s">
        <v>28</v>
      </c>
      <c r="D12" s="26" t="s">
        <v>1246</v>
      </c>
      <c r="E12" s="26" t="s">
        <v>852</v>
      </c>
      <c r="F12" s="32" t="s">
        <v>1139</v>
      </c>
      <c r="G12" s="326">
        <v>72506255</v>
      </c>
      <c r="H12" s="333">
        <v>76</v>
      </c>
      <c r="I12" s="360" t="s">
        <v>1753</v>
      </c>
      <c r="J12" s="450">
        <v>0</v>
      </c>
      <c r="K12" s="450">
        <f t="shared" si="1"/>
        <v>76</v>
      </c>
      <c r="L12" s="331" t="s">
        <v>1096</v>
      </c>
      <c r="M12" s="328"/>
      <c r="N12" s="328" t="s">
        <v>852</v>
      </c>
      <c r="O12" s="328"/>
      <c r="P12" s="328"/>
      <c r="Q12" s="328"/>
    </row>
    <row r="13" spans="1:17" ht="38.25" x14ac:dyDescent="0.25">
      <c r="C13" s="336" t="s">
        <v>5</v>
      </c>
      <c r="D13" s="26" t="s">
        <v>6</v>
      </c>
      <c r="E13" s="26" t="s">
        <v>1137</v>
      </c>
      <c r="F13" s="26" t="s">
        <v>436</v>
      </c>
      <c r="G13" s="330"/>
      <c r="H13" s="228">
        <v>144</v>
      </c>
      <c r="I13" s="360" t="s">
        <v>184</v>
      </c>
      <c r="J13" s="228">
        <v>255</v>
      </c>
      <c r="K13" s="361">
        <f t="shared" si="0"/>
        <v>399</v>
      </c>
      <c r="L13" s="228" t="s">
        <v>1507</v>
      </c>
      <c r="M13" s="328"/>
      <c r="N13" s="328"/>
      <c r="O13" s="328"/>
      <c r="P13" s="328"/>
      <c r="Q13" s="328"/>
    </row>
    <row r="14" spans="1:17" ht="102" x14ac:dyDescent="0.25">
      <c r="C14" s="325" t="s">
        <v>54</v>
      </c>
      <c r="D14" s="26" t="s">
        <v>55</v>
      </c>
      <c r="E14" s="26" t="s">
        <v>852</v>
      </c>
      <c r="F14" s="32" t="s">
        <v>1139</v>
      </c>
      <c r="G14" s="326">
        <v>72506255</v>
      </c>
      <c r="H14" s="333">
        <v>1818</v>
      </c>
      <c r="I14" s="360" t="s">
        <v>1753</v>
      </c>
      <c r="J14" s="451"/>
      <c r="K14" s="451">
        <v>1000</v>
      </c>
      <c r="L14" s="335" t="s">
        <v>1247</v>
      </c>
      <c r="M14" s="328" t="s">
        <v>1449</v>
      </c>
      <c r="N14" s="328" t="s">
        <v>844</v>
      </c>
      <c r="O14" s="366" t="s">
        <v>1833</v>
      </c>
      <c r="P14" s="328"/>
      <c r="Q14" s="328"/>
    </row>
    <row r="15" spans="1:17" x14ac:dyDescent="0.25">
      <c r="C15" s="325" t="s">
        <v>9</v>
      </c>
      <c r="D15" s="26" t="s">
        <v>10</v>
      </c>
      <c r="E15" s="26" t="s">
        <v>852</v>
      </c>
      <c r="F15" s="32" t="s">
        <v>1139</v>
      </c>
      <c r="G15" s="326">
        <v>72506255</v>
      </c>
      <c r="H15" s="333">
        <v>278</v>
      </c>
      <c r="I15" s="360" t="s">
        <v>1899</v>
      </c>
      <c r="J15" s="450">
        <v>118</v>
      </c>
      <c r="K15" s="450">
        <f t="shared" ref="K15" si="2">H15+J15</f>
        <v>396</v>
      </c>
      <c r="L15" s="339" t="s">
        <v>1077</v>
      </c>
      <c r="M15" s="328"/>
      <c r="N15" s="328" t="s">
        <v>808</v>
      </c>
      <c r="O15" s="328"/>
      <c r="P15" s="328"/>
      <c r="Q15" s="328"/>
    </row>
    <row r="16" spans="1:17" ht="25.5" x14ac:dyDescent="0.25">
      <c r="C16" s="336" t="s">
        <v>40</v>
      </c>
      <c r="D16" s="26" t="s">
        <v>41</v>
      </c>
      <c r="E16" s="26" t="s">
        <v>1137</v>
      </c>
      <c r="F16" s="26" t="s">
        <v>1195</v>
      </c>
      <c r="G16" s="330" t="s">
        <v>1251</v>
      </c>
      <c r="H16" s="333">
        <v>157</v>
      </c>
      <c r="I16" s="360" t="s">
        <v>184</v>
      </c>
      <c r="J16" s="333">
        <v>0</v>
      </c>
      <c r="K16" s="361">
        <f t="shared" si="0"/>
        <v>157</v>
      </c>
      <c r="L16" s="228" t="s">
        <v>1242</v>
      </c>
      <c r="M16" s="328" t="s">
        <v>1898</v>
      </c>
      <c r="N16" s="328" t="s">
        <v>1213</v>
      </c>
      <c r="O16" s="328"/>
      <c r="P16" s="328"/>
      <c r="Q16" s="328"/>
    </row>
    <row r="17" spans="3:17" ht="25.5" x14ac:dyDescent="0.25">
      <c r="C17" s="340" t="s">
        <v>79</v>
      </c>
      <c r="D17" s="341" t="s">
        <v>1088</v>
      </c>
      <c r="E17" s="341" t="s">
        <v>1144</v>
      </c>
      <c r="F17" s="341" t="s">
        <v>1197</v>
      </c>
      <c r="G17" s="342" t="s">
        <v>1219</v>
      </c>
      <c r="H17" s="375">
        <v>1583</v>
      </c>
      <c r="I17" s="360" t="s">
        <v>184</v>
      </c>
      <c r="J17" s="375">
        <v>604</v>
      </c>
      <c r="K17" s="361">
        <f t="shared" si="0"/>
        <v>2187</v>
      </c>
      <c r="L17" s="331" t="s">
        <v>1077</v>
      </c>
      <c r="M17" s="328"/>
      <c r="N17" s="328" t="s">
        <v>1213</v>
      </c>
      <c r="O17" s="328"/>
      <c r="P17" s="328"/>
      <c r="Q17" s="328"/>
    </row>
    <row r="18" spans="3:17" x14ac:dyDescent="0.25">
      <c r="C18" s="340" t="s">
        <v>94</v>
      </c>
      <c r="D18" s="341" t="s">
        <v>821</v>
      </c>
      <c r="E18" s="341" t="s">
        <v>1137</v>
      </c>
      <c r="F18" s="341" t="s">
        <v>1786</v>
      </c>
      <c r="G18" s="342">
        <v>72365608</v>
      </c>
      <c r="H18" s="375">
        <v>60</v>
      </c>
      <c r="I18" s="368" t="s">
        <v>184</v>
      </c>
      <c r="J18" s="378">
        <v>3809</v>
      </c>
      <c r="K18" s="361">
        <f t="shared" si="0"/>
        <v>3869</v>
      </c>
      <c r="L18" s="331" t="s">
        <v>1761</v>
      </c>
      <c r="M18" s="26"/>
      <c r="N18" s="26" t="s">
        <v>1213</v>
      </c>
      <c r="O18" s="26"/>
      <c r="P18" s="26"/>
      <c r="Q18" s="26"/>
    </row>
    <row r="19" spans="3:17" x14ac:dyDescent="0.25">
      <c r="C19" s="340" t="s">
        <v>96</v>
      </c>
      <c r="D19" s="341" t="s">
        <v>97</v>
      </c>
      <c r="E19" s="341" t="s">
        <v>1137</v>
      </c>
      <c r="F19" s="341" t="s">
        <v>1783</v>
      </c>
      <c r="G19" s="342">
        <v>72223626</v>
      </c>
      <c r="H19" s="375">
        <v>164</v>
      </c>
      <c r="I19" s="368" t="s">
        <v>184</v>
      </c>
      <c r="J19" s="375">
        <v>3826</v>
      </c>
      <c r="K19" s="361">
        <f t="shared" si="0"/>
        <v>3990</v>
      </c>
      <c r="L19" s="331" t="s">
        <v>1077</v>
      </c>
      <c r="M19" s="228" t="s">
        <v>1060</v>
      </c>
      <c r="N19" s="328" t="s">
        <v>847</v>
      </c>
      <c r="O19" s="328"/>
      <c r="P19" s="328"/>
      <c r="Q19" s="328"/>
    </row>
    <row r="20" spans="3:17" x14ac:dyDescent="0.25">
      <c r="C20" s="340" t="s">
        <v>98</v>
      </c>
      <c r="D20" s="341" t="s">
        <v>1036</v>
      </c>
      <c r="E20" s="341" t="s">
        <v>1137</v>
      </c>
      <c r="F20" s="26" t="s">
        <v>1779</v>
      </c>
      <c r="G20" s="330">
        <v>72687688</v>
      </c>
      <c r="H20" s="375">
        <v>199</v>
      </c>
      <c r="I20" s="368" t="s">
        <v>184</v>
      </c>
      <c r="J20" s="331">
        <v>230</v>
      </c>
      <c r="K20" s="361">
        <f t="shared" si="0"/>
        <v>429</v>
      </c>
      <c r="L20" s="331" t="s">
        <v>1077</v>
      </c>
      <c r="M20" s="228"/>
      <c r="N20" s="328" t="s">
        <v>1213</v>
      </c>
      <c r="O20" s="328"/>
      <c r="P20" s="328" t="s">
        <v>1226</v>
      </c>
      <c r="Q20" s="328"/>
    </row>
    <row r="21" spans="3:17" ht="38.25" x14ac:dyDescent="0.25">
      <c r="C21" s="26" t="s">
        <v>114</v>
      </c>
      <c r="D21" s="26" t="s">
        <v>115</v>
      </c>
      <c r="E21" s="26" t="s">
        <v>1137</v>
      </c>
      <c r="F21" s="26" t="s">
        <v>436</v>
      </c>
      <c r="G21" s="330"/>
      <c r="H21" s="228">
        <v>70</v>
      </c>
      <c r="I21" s="368" t="s">
        <v>184</v>
      </c>
      <c r="J21" s="228">
        <v>113</v>
      </c>
      <c r="K21" s="361">
        <f t="shared" si="0"/>
        <v>183</v>
      </c>
      <c r="L21" s="228" t="s">
        <v>1761</v>
      </c>
      <c r="M21" s="328" t="s">
        <v>1026</v>
      </c>
      <c r="N21" s="328" t="s">
        <v>1213</v>
      </c>
      <c r="O21" s="328"/>
      <c r="P21" s="328" t="s">
        <v>1213</v>
      </c>
      <c r="Q21" s="328"/>
    </row>
    <row r="22" spans="3:17" ht="38.25" x14ac:dyDescent="0.25">
      <c r="C22" s="340" t="s">
        <v>805</v>
      </c>
      <c r="D22" s="26" t="s">
        <v>812</v>
      </c>
      <c r="E22" s="26" t="s">
        <v>1144</v>
      </c>
      <c r="F22" s="26" t="s">
        <v>1197</v>
      </c>
      <c r="G22" s="330" t="s">
        <v>1219</v>
      </c>
      <c r="H22" s="228">
        <v>75</v>
      </c>
      <c r="I22" s="360" t="s">
        <v>184</v>
      </c>
      <c r="J22" s="228">
        <v>6</v>
      </c>
      <c r="K22" s="361">
        <f t="shared" si="0"/>
        <v>81</v>
      </c>
      <c r="L22" s="331" t="s">
        <v>1077</v>
      </c>
      <c r="M22" s="328" t="s">
        <v>1079</v>
      </c>
      <c r="N22" s="328" t="s">
        <v>1223</v>
      </c>
      <c r="O22" s="328"/>
      <c r="P22" s="328"/>
      <c r="Q22" s="328"/>
    </row>
    <row r="23" spans="3:17" ht="38.25" x14ac:dyDescent="0.25">
      <c r="C23" s="23" t="s">
        <v>831</v>
      </c>
      <c r="D23" s="228" t="s">
        <v>1003</v>
      </c>
      <c r="E23" s="228" t="s">
        <v>1137</v>
      </c>
      <c r="F23" s="237" t="s">
        <v>1198</v>
      </c>
      <c r="G23" s="237">
        <v>75118185</v>
      </c>
      <c r="H23" s="228">
        <v>318</v>
      </c>
      <c r="I23" s="360" t="s">
        <v>184</v>
      </c>
      <c r="J23" s="228">
        <v>0</v>
      </c>
      <c r="K23" s="334">
        <v>410</v>
      </c>
      <c r="L23" s="228" t="s">
        <v>1077</v>
      </c>
      <c r="M23" s="328"/>
      <c r="N23" s="328" t="s">
        <v>1223</v>
      </c>
      <c r="O23" s="328" t="s">
        <v>1572</v>
      </c>
      <c r="P23" s="328"/>
      <c r="Q23" s="328"/>
    </row>
    <row r="24" spans="3:17" ht="25.5" x14ac:dyDescent="0.25">
      <c r="C24" s="340" t="s">
        <v>972</v>
      </c>
      <c r="D24" s="26" t="s">
        <v>993</v>
      </c>
      <c r="E24" s="26" t="s">
        <v>1137</v>
      </c>
      <c r="F24" s="26" t="s">
        <v>1777</v>
      </c>
      <c r="G24" s="330"/>
      <c r="H24" s="228">
        <v>122</v>
      </c>
      <c r="I24" s="360" t="s">
        <v>184</v>
      </c>
      <c r="J24" s="228">
        <v>162</v>
      </c>
      <c r="K24" s="334">
        <f t="shared" ref="K24:K25" si="3">H24+J24</f>
        <v>284</v>
      </c>
      <c r="L24" s="228" t="s">
        <v>1761</v>
      </c>
      <c r="M24" s="344"/>
      <c r="N24" s="328" t="s">
        <v>1213</v>
      </c>
      <c r="O24" s="328"/>
      <c r="P24" s="328"/>
      <c r="Q24" s="328"/>
    </row>
    <row r="25" spans="3:17" ht="25.5" x14ac:dyDescent="0.25">
      <c r="C25" s="340" t="s">
        <v>973</v>
      </c>
      <c r="D25" s="345" t="s">
        <v>1090</v>
      </c>
      <c r="E25" s="345" t="s">
        <v>1137</v>
      </c>
      <c r="F25" s="26" t="s">
        <v>1199</v>
      </c>
      <c r="G25" s="330">
        <v>75502218</v>
      </c>
      <c r="H25" s="228">
        <v>155</v>
      </c>
      <c r="I25" s="368" t="s">
        <v>184</v>
      </c>
      <c r="J25" s="386">
        <v>404</v>
      </c>
      <c r="K25" s="334">
        <f t="shared" si="3"/>
        <v>559</v>
      </c>
      <c r="L25" s="331" t="s">
        <v>1077</v>
      </c>
      <c r="M25" s="26"/>
      <c r="N25" s="328" t="s">
        <v>1213</v>
      </c>
      <c r="O25" s="328"/>
      <c r="P25" s="328"/>
      <c r="Q25" s="328"/>
    </row>
    <row r="26" spans="3:17" ht="102" x14ac:dyDescent="0.25">
      <c r="C26" s="346" t="s">
        <v>974</v>
      </c>
      <c r="D26" s="26" t="s">
        <v>1092</v>
      </c>
      <c r="E26" s="345" t="s">
        <v>1137</v>
      </c>
      <c r="F26" s="26" t="s">
        <v>1778</v>
      </c>
      <c r="G26" s="330">
        <v>72264354</v>
      </c>
      <c r="H26" s="228">
        <v>697</v>
      </c>
      <c r="I26" s="368" t="s">
        <v>184</v>
      </c>
      <c r="J26" s="228">
        <v>2050</v>
      </c>
      <c r="K26" s="361">
        <v>2754</v>
      </c>
      <c r="L26" s="228" t="s">
        <v>1077</v>
      </c>
      <c r="M26" s="328" t="s">
        <v>1582</v>
      </c>
      <c r="N26" s="328"/>
      <c r="O26" s="328"/>
      <c r="P26" s="328"/>
      <c r="Q26" s="328"/>
    </row>
    <row r="27" spans="3:17" ht="38.25" x14ac:dyDescent="0.25">
      <c r="C27" s="230" t="s">
        <v>979</v>
      </c>
      <c r="D27" s="332" t="s">
        <v>1086</v>
      </c>
      <c r="E27" s="332" t="s">
        <v>1137</v>
      </c>
      <c r="F27" s="26" t="s">
        <v>1752</v>
      </c>
      <c r="G27" s="26">
        <v>72692884</v>
      </c>
      <c r="H27" s="228">
        <v>42</v>
      </c>
      <c r="I27" s="360" t="s">
        <v>184</v>
      </c>
      <c r="J27" s="228">
        <v>7</v>
      </c>
      <c r="K27" s="361">
        <f>H27+J27</f>
        <v>49</v>
      </c>
      <c r="L27" s="238" t="s">
        <v>1754</v>
      </c>
      <c r="M27" s="328"/>
      <c r="N27" s="328" t="s">
        <v>1213</v>
      </c>
      <c r="O27" s="328"/>
      <c r="P27" s="328"/>
      <c r="Q27" s="328"/>
    </row>
    <row r="28" spans="3:17" ht="25.5" x14ac:dyDescent="0.25">
      <c r="C28" s="230" t="s">
        <v>980</v>
      </c>
      <c r="D28" s="26" t="s">
        <v>1091</v>
      </c>
      <c r="E28" s="26" t="s">
        <v>1137</v>
      </c>
      <c r="F28" s="26" t="s">
        <v>1200</v>
      </c>
      <c r="G28" s="26">
        <v>75404463</v>
      </c>
      <c r="H28" s="228">
        <v>0</v>
      </c>
      <c r="I28" s="368" t="s">
        <v>1596</v>
      </c>
      <c r="J28" s="228">
        <v>0</v>
      </c>
      <c r="K28" s="361">
        <f t="shared" si="0"/>
        <v>0</v>
      </c>
      <c r="L28" s="228" t="s">
        <v>1597</v>
      </c>
      <c r="M28" s="328"/>
      <c r="N28" s="328" t="s">
        <v>808</v>
      </c>
      <c r="O28" s="328"/>
      <c r="P28" s="328"/>
      <c r="Q28" s="328"/>
    </row>
    <row r="29" spans="3:17" x14ac:dyDescent="0.25">
      <c r="C29" s="387" t="s">
        <v>1120</v>
      </c>
      <c r="D29" s="26" t="s">
        <v>1017</v>
      </c>
      <c r="E29" s="26" t="s">
        <v>1137</v>
      </c>
      <c r="F29" s="26" t="s">
        <v>1196</v>
      </c>
      <c r="G29" s="26">
        <v>72646477</v>
      </c>
      <c r="H29" s="228">
        <v>0</v>
      </c>
      <c r="I29" s="360" t="s">
        <v>184</v>
      </c>
      <c r="J29" s="228">
        <v>370</v>
      </c>
      <c r="K29" s="361">
        <f t="shared" si="0"/>
        <v>370</v>
      </c>
      <c r="L29" s="228" t="s">
        <v>1270</v>
      </c>
      <c r="M29" s="328"/>
      <c r="N29" s="343" t="s">
        <v>1213</v>
      </c>
      <c r="O29" s="343"/>
      <c r="P29" s="343"/>
      <c r="Q29" s="343"/>
    </row>
    <row r="30" spans="3:17" ht="38.25" x14ac:dyDescent="0.25">
      <c r="C30" s="230" t="s">
        <v>1105</v>
      </c>
      <c r="D30" s="26" t="s">
        <v>1095</v>
      </c>
      <c r="E30" s="26" t="s">
        <v>1137</v>
      </c>
      <c r="F30" s="26" t="s">
        <v>1770</v>
      </c>
      <c r="G30" s="26">
        <v>72763607</v>
      </c>
      <c r="H30" s="228">
        <v>0</v>
      </c>
      <c r="I30" s="368" t="s">
        <v>184</v>
      </c>
      <c r="J30" s="228">
        <v>272</v>
      </c>
      <c r="K30" s="361">
        <v>165</v>
      </c>
      <c r="L30" s="228" t="s">
        <v>1904</v>
      </c>
      <c r="M30" s="228" t="s">
        <v>1103</v>
      </c>
      <c r="N30" s="328" t="s">
        <v>1213</v>
      </c>
      <c r="O30" s="328"/>
      <c r="P30" s="328" t="s">
        <v>1226</v>
      </c>
      <c r="Q30" s="328"/>
    </row>
    <row r="31" spans="3:17" x14ac:dyDescent="0.25">
      <c r="C31" s="230" t="s">
        <v>1116</v>
      </c>
      <c r="D31" s="26" t="s">
        <v>1107</v>
      </c>
      <c r="E31" s="26" t="s">
        <v>1137</v>
      </c>
      <c r="F31" s="26" t="s">
        <v>436</v>
      </c>
      <c r="G31" s="26">
        <v>72267692</v>
      </c>
      <c r="H31" s="228">
        <v>0</v>
      </c>
      <c r="I31" s="360" t="s">
        <v>184</v>
      </c>
      <c r="J31" s="228">
        <v>62</v>
      </c>
      <c r="K31" s="361">
        <f t="shared" si="0"/>
        <v>62</v>
      </c>
      <c r="L31" s="228" t="s">
        <v>1761</v>
      </c>
      <c r="M31" s="328"/>
      <c r="N31" s="26" t="s">
        <v>1213</v>
      </c>
      <c r="O31" s="328"/>
      <c r="P31" s="26" t="s">
        <v>1226</v>
      </c>
      <c r="Q31" s="328"/>
    </row>
    <row r="32" spans="3:17" ht="63.75" x14ac:dyDescent="0.25">
      <c r="C32" s="230" t="s">
        <v>1117</v>
      </c>
      <c r="D32" s="26" t="s">
        <v>1106</v>
      </c>
      <c r="E32" s="26" t="s">
        <v>1137</v>
      </c>
      <c r="F32" s="26" t="s">
        <v>1196</v>
      </c>
      <c r="G32" s="26">
        <v>72646477</v>
      </c>
      <c r="H32" s="228">
        <v>0</v>
      </c>
      <c r="I32" s="360" t="s">
        <v>184</v>
      </c>
      <c r="J32" s="228">
        <v>317</v>
      </c>
      <c r="K32" s="361">
        <f t="shared" si="0"/>
        <v>317</v>
      </c>
      <c r="L32" s="228" t="s">
        <v>1606</v>
      </c>
      <c r="M32" s="328" t="s">
        <v>1607</v>
      </c>
      <c r="N32" s="328" t="s">
        <v>1213</v>
      </c>
      <c r="O32" s="328"/>
      <c r="P32" s="328"/>
      <c r="Q32" s="328"/>
    </row>
    <row r="33" spans="3:17" ht="25.5" x14ac:dyDescent="0.25">
      <c r="C33" s="389" t="s">
        <v>1118</v>
      </c>
      <c r="D33" s="111" t="s">
        <v>1109</v>
      </c>
      <c r="E33" s="111" t="s">
        <v>1137</v>
      </c>
      <c r="F33" s="111" t="s">
        <v>1770</v>
      </c>
      <c r="G33" s="111">
        <v>72763607</v>
      </c>
      <c r="H33" s="240">
        <v>0</v>
      </c>
      <c r="I33" s="360" t="s">
        <v>184</v>
      </c>
      <c r="J33" s="240">
        <v>260</v>
      </c>
      <c r="K33" s="390">
        <f t="shared" si="0"/>
        <v>260</v>
      </c>
      <c r="L33" s="228" t="s">
        <v>1242</v>
      </c>
      <c r="M33" s="391"/>
      <c r="N33" s="391" t="s">
        <v>1223</v>
      </c>
      <c r="O33" s="391"/>
      <c r="P33" s="391" t="s">
        <v>1612</v>
      </c>
      <c r="Q33" s="391"/>
    </row>
    <row r="34" spans="3:17" ht="25.5" x14ac:dyDescent="0.25">
      <c r="C34" s="389" t="s">
        <v>28</v>
      </c>
      <c r="D34" s="111" t="s">
        <v>1614</v>
      </c>
      <c r="E34" s="111" t="s">
        <v>1137</v>
      </c>
      <c r="F34" s="111" t="s">
        <v>1615</v>
      </c>
      <c r="G34" s="111">
        <v>75393136</v>
      </c>
      <c r="H34" s="240">
        <v>0</v>
      </c>
      <c r="I34" s="360" t="s">
        <v>184</v>
      </c>
      <c r="J34" s="240">
        <v>0</v>
      </c>
      <c r="K34" s="390">
        <v>0</v>
      </c>
      <c r="L34" s="240" t="s">
        <v>1616</v>
      </c>
      <c r="M34" s="391"/>
      <c r="N34" s="391"/>
      <c r="O34" s="391"/>
      <c r="P34" s="391"/>
      <c r="Q34" s="391"/>
    </row>
    <row r="35" spans="3:17" x14ac:dyDescent="0.25">
      <c r="C35" s="230" t="s">
        <v>1618</v>
      </c>
      <c r="D35" s="238" t="s">
        <v>1619</v>
      </c>
      <c r="E35" s="26" t="s">
        <v>1137</v>
      </c>
      <c r="F35" s="238"/>
      <c r="G35" s="26"/>
      <c r="H35" s="228"/>
      <c r="I35" s="395" t="s">
        <v>1620</v>
      </c>
      <c r="J35" s="228"/>
      <c r="K35" s="396">
        <v>25</v>
      </c>
      <c r="L35" s="397" t="s">
        <v>1077</v>
      </c>
      <c r="M35" s="228"/>
      <c r="N35" s="328"/>
      <c r="O35" s="328"/>
      <c r="P35" s="328"/>
      <c r="Q35" s="328"/>
    </row>
    <row r="36" spans="3:17" ht="94.5" x14ac:dyDescent="0.25">
      <c r="C36" s="230" t="s">
        <v>1623</v>
      </c>
      <c r="D36" s="238" t="s">
        <v>1624</v>
      </c>
      <c r="E36" s="26" t="s">
        <v>1137</v>
      </c>
      <c r="F36" s="238"/>
      <c r="G36" s="26"/>
      <c r="H36" s="228"/>
      <c r="I36" s="395" t="s">
        <v>1620</v>
      </c>
      <c r="J36" s="228"/>
      <c r="K36" s="402">
        <v>629</v>
      </c>
      <c r="L36" s="403" t="s">
        <v>1625</v>
      </c>
      <c r="M36" s="228"/>
      <c r="N36" s="328"/>
      <c r="O36" s="328"/>
      <c r="P36" s="328"/>
      <c r="Q36" s="328"/>
    </row>
    <row r="37" spans="3:17" ht="15.75" x14ac:dyDescent="0.25">
      <c r="C37" s="230" t="s">
        <v>1632</v>
      </c>
      <c r="D37" s="238" t="s">
        <v>1633</v>
      </c>
      <c r="E37" s="26" t="s">
        <v>1137</v>
      </c>
      <c r="F37" s="238"/>
      <c r="G37" s="26"/>
      <c r="H37" s="228"/>
      <c r="I37" s="407" t="s">
        <v>1634</v>
      </c>
      <c r="J37" s="228"/>
      <c r="K37" s="402">
        <v>536</v>
      </c>
      <c r="L37" s="408" t="s">
        <v>1270</v>
      </c>
      <c r="M37" s="228"/>
      <c r="N37" s="328"/>
      <c r="O37" s="328"/>
      <c r="P37" s="328"/>
      <c r="Q37" s="328"/>
    </row>
    <row r="38" spans="3:17" x14ac:dyDescent="0.25">
      <c r="C38" s="230" t="s">
        <v>1639</v>
      </c>
      <c r="D38" s="238" t="s">
        <v>1640</v>
      </c>
      <c r="E38" s="26" t="s">
        <v>1137</v>
      </c>
      <c r="F38" s="238"/>
      <c r="G38" s="26"/>
      <c r="H38" s="228"/>
      <c r="I38" s="395" t="s">
        <v>1641</v>
      </c>
      <c r="J38" s="228"/>
      <c r="K38" s="396">
        <v>1078</v>
      </c>
      <c r="L38" s="332" t="s">
        <v>1077</v>
      </c>
      <c r="M38" s="228"/>
      <c r="N38" s="328"/>
      <c r="O38" s="328"/>
      <c r="P38" s="328"/>
      <c r="Q38" s="328"/>
    </row>
    <row r="39" spans="3:17" x14ac:dyDescent="0.25">
      <c r="C39" s="230" t="s">
        <v>1646</v>
      </c>
      <c r="D39" s="238" t="s">
        <v>1647</v>
      </c>
      <c r="E39" s="26" t="s">
        <v>1137</v>
      </c>
      <c r="F39" s="238"/>
      <c r="G39" s="26"/>
      <c r="H39" s="228"/>
      <c r="I39" s="395" t="s">
        <v>1648</v>
      </c>
      <c r="J39" s="228"/>
      <c r="K39" s="228">
        <v>86</v>
      </c>
      <c r="L39" s="328" t="s">
        <v>1077</v>
      </c>
      <c r="M39" s="228"/>
      <c r="N39" s="328"/>
      <c r="O39" s="328"/>
      <c r="P39" s="328"/>
      <c r="Q39" s="328"/>
    </row>
    <row r="40" spans="3:17" x14ac:dyDescent="0.25">
      <c r="C40" s="230" t="s">
        <v>1651</v>
      </c>
      <c r="D40" s="238" t="s">
        <v>1652</v>
      </c>
      <c r="E40" s="26" t="s">
        <v>1137</v>
      </c>
      <c r="F40" s="238"/>
      <c r="G40" s="26"/>
      <c r="H40" s="228"/>
      <c r="I40" s="395" t="s">
        <v>1648</v>
      </c>
      <c r="J40" s="228"/>
      <c r="K40" s="396">
        <v>189</v>
      </c>
      <c r="L40" s="367" t="s">
        <v>1077</v>
      </c>
      <c r="M40" s="228"/>
      <c r="N40" s="328"/>
      <c r="O40" s="328"/>
      <c r="P40" s="328"/>
      <c r="Q40" s="328"/>
    </row>
    <row r="41" spans="3:17" x14ac:dyDescent="0.25">
      <c r="C41" s="230" t="s">
        <v>1655</v>
      </c>
      <c r="D41" s="238" t="s">
        <v>1656</v>
      </c>
      <c r="E41" s="26" t="s">
        <v>1137</v>
      </c>
      <c r="F41" s="238"/>
      <c r="G41" s="26"/>
      <c r="H41" s="228"/>
      <c r="I41" s="395" t="s">
        <v>1657</v>
      </c>
      <c r="J41" s="228"/>
      <c r="K41" s="396">
        <v>1312</v>
      </c>
      <c r="L41" s="332" t="s">
        <v>1077</v>
      </c>
      <c r="M41" s="228"/>
      <c r="N41" s="328"/>
      <c r="O41" s="328"/>
      <c r="P41" s="328"/>
      <c r="Q41" s="328"/>
    </row>
    <row r="42" spans="3:17" ht="25.5" x14ac:dyDescent="0.25">
      <c r="C42" s="230" t="s">
        <v>1662</v>
      </c>
      <c r="D42" s="238" t="s">
        <v>1663</v>
      </c>
      <c r="E42" s="26" t="s">
        <v>1137</v>
      </c>
      <c r="F42" s="238"/>
      <c r="G42" s="26"/>
      <c r="H42" s="228"/>
      <c r="I42" s="395" t="s">
        <v>1657</v>
      </c>
      <c r="J42" s="228"/>
      <c r="K42" s="396">
        <v>18</v>
      </c>
      <c r="L42" s="332" t="s">
        <v>1077</v>
      </c>
      <c r="M42" s="228"/>
      <c r="N42" s="328"/>
      <c r="O42" s="328"/>
      <c r="P42" s="328"/>
      <c r="Q42" s="328"/>
    </row>
    <row r="43" spans="3:17" x14ac:dyDescent="0.25">
      <c r="C43" s="230" t="s">
        <v>1666</v>
      </c>
      <c r="D43" s="238" t="s">
        <v>1667</v>
      </c>
      <c r="E43" s="26" t="s">
        <v>1137</v>
      </c>
      <c r="F43" s="238"/>
      <c r="G43" s="26"/>
      <c r="H43" s="228"/>
      <c r="I43" s="368" t="s">
        <v>1668</v>
      </c>
      <c r="J43" s="228"/>
      <c r="K43" s="396"/>
      <c r="L43" s="337" t="s">
        <v>1669</v>
      </c>
      <c r="M43" s="228"/>
      <c r="N43" s="328"/>
      <c r="O43" s="328"/>
      <c r="P43" s="328"/>
      <c r="Q43" s="328"/>
    </row>
    <row r="44" spans="3:17" x14ac:dyDescent="0.25">
      <c r="C44" s="230" t="s">
        <v>1670</v>
      </c>
      <c r="D44" s="238" t="s">
        <v>1671</v>
      </c>
      <c r="E44" s="26" t="s">
        <v>1137</v>
      </c>
      <c r="F44" s="238" t="s">
        <v>1672</v>
      </c>
      <c r="G44" s="26"/>
      <c r="H44" s="228"/>
      <c r="I44" s="228"/>
      <c r="J44" s="228"/>
      <c r="K44" s="367">
        <v>2800</v>
      </c>
      <c r="L44" s="415"/>
      <c r="M44" s="228"/>
      <c r="N44" s="328"/>
      <c r="O44" s="328"/>
      <c r="P44" s="328"/>
      <c r="Q44" s="328"/>
    </row>
    <row r="45" spans="3:17" x14ac:dyDescent="0.25">
      <c r="C45" s="230" t="s">
        <v>1673</v>
      </c>
      <c r="D45" s="238" t="s">
        <v>1674</v>
      </c>
      <c r="E45" s="26" t="s">
        <v>1137</v>
      </c>
      <c r="F45" s="238" t="s">
        <v>1672</v>
      </c>
      <c r="G45" s="26"/>
      <c r="H45" s="228"/>
      <c r="I45" s="228"/>
      <c r="J45" s="228"/>
      <c r="K45" s="367">
        <v>4035</v>
      </c>
      <c r="L45" s="415"/>
      <c r="M45" s="228"/>
      <c r="N45" s="328"/>
      <c r="O45" s="328"/>
      <c r="P45" s="328"/>
      <c r="Q45" s="328"/>
    </row>
    <row r="46" spans="3:17" ht="94.5" x14ac:dyDescent="0.25">
      <c r="C46" s="230" t="s">
        <v>1675</v>
      </c>
      <c r="D46" s="238" t="s">
        <v>1676</v>
      </c>
      <c r="E46" s="26" t="s">
        <v>851</v>
      </c>
      <c r="F46" s="238" t="s">
        <v>1672</v>
      </c>
      <c r="G46" s="26"/>
      <c r="H46" s="228"/>
      <c r="I46" s="416" t="s">
        <v>1677</v>
      </c>
      <c r="J46" s="228"/>
      <c r="K46" s="417">
        <v>2417</v>
      </c>
      <c r="L46" s="418" t="s">
        <v>1678</v>
      </c>
      <c r="M46" s="418" t="s">
        <v>1679</v>
      </c>
      <c r="N46" s="328"/>
      <c r="O46" s="419" t="s">
        <v>1683</v>
      </c>
      <c r="P46" s="419" t="s">
        <v>1684</v>
      </c>
      <c r="Q46" s="328"/>
    </row>
    <row r="47" spans="3:17" ht="25.5" x14ac:dyDescent="0.25">
      <c r="C47" s="230" t="s">
        <v>1697</v>
      </c>
      <c r="D47" s="238" t="s">
        <v>1698</v>
      </c>
      <c r="E47" s="26" t="s">
        <v>1137</v>
      </c>
      <c r="F47" s="238" t="s">
        <v>1672</v>
      </c>
      <c r="G47" s="26"/>
      <c r="H47" s="228"/>
      <c r="I47" s="228"/>
      <c r="J47" s="228"/>
      <c r="K47" s="367">
        <v>90</v>
      </c>
      <c r="L47" s="415"/>
      <c r="M47" s="228"/>
      <c r="N47" s="328"/>
      <c r="O47" s="328"/>
      <c r="P47" s="328"/>
      <c r="Q47" s="328"/>
    </row>
    <row r="48" spans="3:17" ht="110.25" x14ac:dyDescent="0.25">
      <c r="C48" s="389" t="s">
        <v>1699</v>
      </c>
      <c r="D48" s="422" t="s">
        <v>1700</v>
      </c>
      <c r="E48" s="111" t="s">
        <v>851</v>
      </c>
      <c r="F48" s="422" t="s">
        <v>1672</v>
      </c>
      <c r="G48" s="111"/>
      <c r="H48" s="240"/>
      <c r="I48" s="423" t="s">
        <v>1677</v>
      </c>
      <c r="J48" s="240"/>
      <c r="K48" s="424">
        <v>2661</v>
      </c>
      <c r="L48" s="425" t="s">
        <v>1701</v>
      </c>
      <c r="M48" s="425" t="s">
        <v>1702</v>
      </c>
      <c r="N48" s="391"/>
      <c r="O48" s="427" t="s">
        <v>1705</v>
      </c>
      <c r="P48" s="427" t="s">
        <v>1684</v>
      </c>
      <c r="Q48" s="391"/>
    </row>
    <row r="49" spans="3:17" ht="45" x14ac:dyDescent="0.25">
      <c r="C49" s="449" t="s">
        <v>1803</v>
      </c>
      <c r="D49" s="430" t="s">
        <v>1715</v>
      </c>
      <c r="E49" s="431" t="s">
        <v>852</v>
      </c>
      <c r="F49" s="32"/>
      <c r="G49" s="326"/>
      <c r="H49" s="432"/>
      <c r="I49" s="432"/>
      <c r="J49" s="432"/>
      <c r="K49" s="433">
        <v>7015</v>
      </c>
      <c r="L49" s="434" t="s">
        <v>1716</v>
      </c>
      <c r="M49" s="432" t="s">
        <v>808</v>
      </c>
      <c r="N49" s="432" t="s">
        <v>808</v>
      </c>
      <c r="O49" s="432" t="s">
        <v>808</v>
      </c>
      <c r="P49" s="432" t="s">
        <v>808</v>
      </c>
      <c r="Q49" s="432" t="s">
        <v>808</v>
      </c>
    </row>
    <row r="50" spans="3:17" ht="75" x14ac:dyDescent="0.25">
      <c r="C50" s="449" t="s">
        <v>1804</v>
      </c>
      <c r="D50" s="430" t="s">
        <v>1717</v>
      </c>
      <c r="E50" s="431" t="s">
        <v>852</v>
      </c>
      <c r="F50" s="32"/>
      <c r="G50" s="326"/>
      <c r="H50" s="432"/>
      <c r="I50" s="432"/>
      <c r="J50" s="432"/>
      <c r="K50" s="433">
        <v>2755</v>
      </c>
      <c r="L50" s="434" t="s">
        <v>1718</v>
      </c>
      <c r="M50" s="432" t="s">
        <v>808</v>
      </c>
      <c r="N50" s="432" t="s">
        <v>808</v>
      </c>
      <c r="O50" s="432" t="s">
        <v>808</v>
      </c>
      <c r="P50" s="432" t="s">
        <v>808</v>
      </c>
      <c r="Q50" s="432" t="s">
        <v>808</v>
      </c>
    </row>
    <row r="51" spans="3:17" ht="75" x14ac:dyDescent="0.25">
      <c r="C51" s="449" t="s">
        <v>1805</v>
      </c>
      <c r="D51" s="430" t="s">
        <v>1719</v>
      </c>
      <c r="E51" s="431" t="s">
        <v>852</v>
      </c>
      <c r="F51" s="32"/>
      <c r="G51" s="326"/>
      <c r="H51" s="432"/>
      <c r="I51" s="432"/>
      <c r="J51" s="432"/>
      <c r="K51" s="433">
        <v>8934</v>
      </c>
      <c r="L51" s="434" t="s">
        <v>1720</v>
      </c>
      <c r="M51" s="432" t="s">
        <v>808</v>
      </c>
      <c r="N51" s="432" t="s">
        <v>808</v>
      </c>
      <c r="O51" s="432" t="s">
        <v>808</v>
      </c>
      <c r="P51" s="432" t="s">
        <v>808</v>
      </c>
      <c r="Q51" s="432" t="s">
        <v>808</v>
      </c>
    </row>
    <row r="52" spans="3:17" x14ac:dyDescent="0.25">
      <c r="C52" s="449" t="s">
        <v>1806</v>
      </c>
      <c r="D52" s="430" t="s">
        <v>1721</v>
      </c>
      <c r="E52" s="431" t="s">
        <v>852</v>
      </c>
      <c r="F52" s="32"/>
      <c r="G52" s="326"/>
      <c r="H52" s="432"/>
      <c r="I52" s="432"/>
      <c r="J52" s="432"/>
      <c r="K52" s="433">
        <v>4913</v>
      </c>
      <c r="L52" s="434" t="s">
        <v>1077</v>
      </c>
      <c r="M52" s="432" t="s">
        <v>808</v>
      </c>
      <c r="N52" s="432" t="s">
        <v>808</v>
      </c>
      <c r="O52" s="432" t="s">
        <v>808</v>
      </c>
      <c r="P52" s="432" t="s">
        <v>808</v>
      </c>
      <c r="Q52" s="432" t="s">
        <v>808</v>
      </c>
    </row>
    <row r="53" spans="3:17" ht="15.75" thickBot="1" x14ac:dyDescent="0.3">
      <c r="C53" s="449" t="s">
        <v>1807</v>
      </c>
      <c r="D53" s="430" t="s">
        <v>1722</v>
      </c>
      <c r="E53" s="431" t="s">
        <v>852</v>
      </c>
      <c r="F53" s="32"/>
      <c r="G53" s="326"/>
      <c r="H53" s="432"/>
      <c r="I53" s="432"/>
      <c r="J53" s="432"/>
      <c r="K53" s="433">
        <v>7461</v>
      </c>
      <c r="L53" s="434" t="s">
        <v>1077</v>
      </c>
      <c r="M53" s="432" t="s">
        <v>808</v>
      </c>
      <c r="N53" s="432" t="s">
        <v>808</v>
      </c>
      <c r="O53" s="432" t="s">
        <v>808</v>
      </c>
      <c r="P53" s="432" t="s">
        <v>808</v>
      </c>
      <c r="Q53" s="432" t="s">
        <v>808</v>
      </c>
    </row>
    <row r="54" spans="3:17" ht="15.75" thickBot="1" x14ac:dyDescent="0.3">
      <c r="C54" s="449" t="s">
        <v>1808</v>
      </c>
      <c r="D54" s="436" t="s">
        <v>1723</v>
      </c>
      <c r="E54" s="431" t="s">
        <v>852</v>
      </c>
      <c r="F54" s="32"/>
      <c r="G54" s="326"/>
      <c r="H54" s="432"/>
      <c r="I54" s="432"/>
      <c r="J54" s="432"/>
      <c r="K54" s="437">
        <v>848</v>
      </c>
      <c r="L54" s="438" t="s">
        <v>1077</v>
      </c>
      <c r="M54" s="432" t="s">
        <v>808</v>
      </c>
      <c r="N54" s="432" t="s">
        <v>808</v>
      </c>
      <c r="O54" s="432" t="s">
        <v>808</v>
      </c>
      <c r="P54" s="432" t="s">
        <v>808</v>
      </c>
      <c r="Q54" s="432" t="s">
        <v>808</v>
      </c>
    </row>
    <row r="55" spans="3:17" ht="45.75" thickBot="1" x14ac:dyDescent="0.3">
      <c r="C55" s="449" t="s">
        <v>1809</v>
      </c>
      <c r="D55" s="439" t="s">
        <v>1724</v>
      </c>
      <c r="E55" s="431" t="s">
        <v>852</v>
      </c>
      <c r="F55" s="32"/>
      <c r="G55" s="326"/>
      <c r="H55" s="432"/>
      <c r="I55" s="432"/>
      <c r="J55" s="432"/>
      <c r="K55" s="437">
        <v>166</v>
      </c>
      <c r="L55" s="438" t="s">
        <v>1725</v>
      </c>
      <c r="M55" s="432" t="s">
        <v>808</v>
      </c>
      <c r="N55" s="432" t="s">
        <v>808</v>
      </c>
      <c r="O55" s="432" t="s">
        <v>808</v>
      </c>
      <c r="P55" s="432" t="s">
        <v>808</v>
      </c>
      <c r="Q55" s="432" t="s">
        <v>808</v>
      </c>
    </row>
    <row r="56" spans="3:17" ht="15.75" thickBot="1" x14ac:dyDescent="0.3">
      <c r="C56" s="449" t="s">
        <v>1810</v>
      </c>
      <c r="D56" s="436" t="s">
        <v>1726</v>
      </c>
      <c r="E56" s="431" t="s">
        <v>852</v>
      </c>
      <c r="F56" s="32"/>
      <c r="G56" s="326"/>
      <c r="H56" s="432"/>
      <c r="I56" s="432"/>
      <c r="J56" s="432"/>
      <c r="K56" s="437">
        <v>179</v>
      </c>
      <c r="L56" s="438" t="s">
        <v>1077</v>
      </c>
      <c r="M56" s="432" t="s">
        <v>808</v>
      </c>
      <c r="N56" s="432" t="s">
        <v>808</v>
      </c>
      <c r="O56" s="432" t="s">
        <v>808</v>
      </c>
      <c r="P56" s="432" t="s">
        <v>808</v>
      </c>
      <c r="Q56" s="432" t="s">
        <v>808</v>
      </c>
    </row>
    <row r="57" spans="3:17" ht="15.75" thickBot="1" x14ac:dyDescent="0.3">
      <c r="C57" s="449" t="s">
        <v>1811</v>
      </c>
      <c r="D57" s="436" t="s">
        <v>1727</v>
      </c>
      <c r="E57" s="431" t="s">
        <v>852</v>
      </c>
      <c r="F57" s="32"/>
      <c r="G57" s="326"/>
      <c r="H57" s="432"/>
      <c r="I57" s="432"/>
      <c r="J57" s="432"/>
      <c r="K57" s="437">
        <v>594</v>
      </c>
      <c r="L57" s="438" t="s">
        <v>1077</v>
      </c>
      <c r="M57" s="432" t="s">
        <v>808</v>
      </c>
      <c r="N57" s="432" t="s">
        <v>808</v>
      </c>
      <c r="O57" s="432" t="s">
        <v>808</v>
      </c>
      <c r="P57" s="432" t="s">
        <v>808</v>
      </c>
      <c r="Q57" s="432" t="s">
        <v>808</v>
      </c>
    </row>
    <row r="58" spans="3:17" ht="45.75" thickBot="1" x14ac:dyDescent="0.3">
      <c r="C58" s="449" t="s">
        <v>1812</v>
      </c>
      <c r="D58" s="436" t="s">
        <v>1728</v>
      </c>
      <c r="E58" s="431" t="s">
        <v>852</v>
      </c>
      <c r="F58" s="32"/>
      <c r="G58" s="326"/>
      <c r="H58" s="432"/>
      <c r="I58" s="432"/>
      <c r="J58" s="432"/>
      <c r="K58" s="437">
        <v>667</v>
      </c>
      <c r="L58" s="438" t="s">
        <v>1729</v>
      </c>
      <c r="M58" s="432" t="s">
        <v>808</v>
      </c>
      <c r="N58" s="432" t="s">
        <v>808</v>
      </c>
      <c r="O58" s="432" t="s">
        <v>808</v>
      </c>
      <c r="P58" s="432" t="s">
        <v>808</v>
      </c>
      <c r="Q58" s="432" t="s">
        <v>808</v>
      </c>
    </row>
    <row r="59" spans="3:17" ht="45.75" thickBot="1" x14ac:dyDescent="0.3">
      <c r="C59" s="449" t="s">
        <v>1813</v>
      </c>
      <c r="D59" s="439" t="s">
        <v>1730</v>
      </c>
      <c r="E59" s="431" t="s">
        <v>852</v>
      </c>
      <c r="F59" s="32"/>
      <c r="G59" s="326"/>
      <c r="H59" s="432"/>
      <c r="I59" s="432"/>
      <c r="J59" s="432"/>
      <c r="K59" s="437">
        <v>407</v>
      </c>
      <c r="L59" s="438" t="s">
        <v>1731</v>
      </c>
      <c r="M59" s="432" t="s">
        <v>808</v>
      </c>
      <c r="N59" s="432" t="s">
        <v>808</v>
      </c>
      <c r="O59" s="432" t="s">
        <v>808</v>
      </c>
      <c r="P59" s="432" t="s">
        <v>808</v>
      </c>
      <c r="Q59" s="432" t="s">
        <v>808</v>
      </c>
    </row>
    <row r="60" spans="3:17" ht="30.75" thickBot="1" x14ac:dyDescent="0.3">
      <c r="C60" s="449" t="s">
        <v>1814</v>
      </c>
      <c r="D60" s="436" t="s">
        <v>1732</v>
      </c>
      <c r="E60" s="431" t="s">
        <v>852</v>
      </c>
      <c r="F60" s="32"/>
      <c r="G60" s="326"/>
      <c r="H60" s="432"/>
      <c r="I60" s="432"/>
      <c r="J60" s="432"/>
      <c r="K60" s="437">
        <v>297</v>
      </c>
      <c r="L60" s="438" t="s">
        <v>1733</v>
      </c>
      <c r="M60" s="432" t="s">
        <v>808</v>
      </c>
      <c r="N60" s="432" t="s">
        <v>808</v>
      </c>
      <c r="O60" s="432" t="s">
        <v>808</v>
      </c>
      <c r="P60" s="432" t="s">
        <v>808</v>
      </c>
      <c r="Q60" s="432" t="s">
        <v>808</v>
      </c>
    </row>
    <row r="61" spans="3:17" ht="60.75" thickBot="1" x14ac:dyDescent="0.3">
      <c r="C61" s="449" t="s">
        <v>1815</v>
      </c>
      <c r="D61" s="436" t="s">
        <v>1734</v>
      </c>
      <c r="E61" s="431" t="s">
        <v>852</v>
      </c>
      <c r="F61" s="32"/>
      <c r="G61" s="326"/>
      <c r="H61" s="432"/>
      <c r="I61" s="432"/>
      <c r="J61" s="432"/>
      <c r="K61" s="437">
        <v>994</v>
      </c>
      <c r="L61" s="438" t="s">
        <v>1735</v>
      </c>
      <c r="M61" s="432" t="s">
        <v>808</v>
      </c>
      <c r="N61" s="432" t="s">
        <v>808</v>
      </c>
      <c r="O61" s="432" t="s">
        <v>808</v>
      </c>
      <c r="P61" s="432" t="s">
        <v>808</v>
      </c>
      <c r="Q61" s="432" t="s">
        <v>808</v>
      </c>
    </row>
    <row r="62" spans="3:17" ht="15.75" thickBot="1" x14ac:dyDescent="0.3">
      <c r="C62" s="449" t="s">
        <v>1816</v>
      </c>
      <c r="D62" s="436" t="s">
        <v>1736</v>
      </c>
      <c r="E62" s="431" t="s">
        <v>852</v>
      </c>
      <c r="F62" s="32"/>
      <c r="G62" s="326"/>
      <c r="H62" s="432"/>
      <c r="I62" s="432"/>
      <c r="J62" s="432"/>
      <c r="K62" s="437">
        <v>849</v>
      </c>
      <c r="L62" s="438" t="s">
        <v>1270</v>
      </c>
      <c r="M62" s="432" t="s">
        <v>808</v>
      </c>
      <c r="N62" s="432" t="s">
        <v>808</v>
      </c>
      <c r="O62" s="432" t="s">
        <v>808</v>
      </c>
      <c r="P62" s="432" t="s">
        <v>808</v>
      </c>
      <c r="Q62" s="432" t="s">
        <v>808</v>
      </c>
    </row>
    <row r="63" spans="3:17" ht="15.75" thickBot="1" x14ac:dyDescent="0.3">
      <c r="C63" s="449" t="s">
        <v>1817</v>
      </c>
      <c r="D63" s="436" t="s">
        <v>1737</v>
      </c>
      <c r="E63" s="431" t="s">
        <v>852</v>
      </c>
      <c r="F63" s="32"/>
      <c r="G63" s="326"/>
      <c r="H63" s="432"/>
      <c r="I63" s="432"/>
      <c r="J63" s="432"/>
      <c r="K63" s="437">
        <v>280</v>
      </c>
      <c r="L63" s="440" t="s">
        <v>1270</v>
      </c>
      <c r="M63" s="432" t="s">
        <v>808</v>
      </c>
      <c r="N63" s="432" t="s">
        <v>808</v>
      </c>
      <c r="O63" s="432" t="s">
        <v>808</v>
      </c>
      <c r="P63" s="432" t="s">
        <v>808</v>
      </c>
      <c r="Q63" s="432" t="s">
        <v>808</v>
      </c>
    </row>
    <row r="64" spans="3:17" ht="15.75" thickBot="1" x14ac:dyDescent="0.3">
      <c r="C64" s="449" t="s">
        <v>1818</v>
      </c>
      <c r="D64" s="436" t="s">
        <v>1738</v>
      </c>
      <c r="E64" s="431" t="s">
        <v>852</v>
      </c>
      <c r="F64" s="32"/>
      <c r="G64" s="326"/>
      <c r="H64" s="432"/>
      <c r="I64" s="432"/>
      <c r="J64" s="432"/>
      <c r="K64" s="437">
        <v>243</v>
      </c>
      <c r="L64" s="438" t="s">
        <v>1077</v>
      </c>
      <c r="M64" s="432" t="s">
        <v>808</v>
      </c>
      <c r="N64" s="432" t="s">
        <v>808</v>
      </c>
      <c r="O64" s="432" t="s">
        <v>808</v>
      </c>
      <c r="P64" s="432" t="s">
        <v>808</v>
      </c>
      <c r="Q64" s="432" t="s">
        <v>808</v>
      </c>
    </row>
    <row r="65" spans="3:17" ht="45.75" thickBot="1" x14ac:dyDescent="0.3">
      <c r="C65" s="449" t="s">
        <v>1819</v>
      </c>
      <c r="D65" s="436" t="s">
        <v>1739</v>
      </c>
      <c r="E65" s="431" t="s">
        <v>852</v>
      </c>
      <c r="F65" s="32"/>
      <c r="G65" s="326"/>
      <c r="H65" s="432"/>
      <c r="I65" s="432"/>
      <c r="J65" s="432"/>
      <c r="K65" s="441">
        <v>177</v>
      </c>
      <c r="L65" s="438" t="s">
        <v>1740</v>
      </c>
      <c r="M65" s="432" t="s">
        <v>808</v>
      </c>
      <c r="N65" s="432" t="s">
        <v>808</v>
      </c>
      <c r="O65" s="432" t="s">
        <v>808</v>
      </c>
      <c r="P65" s="432" t="s">
        <v>808</v>
      </c>
      <c r="Q65" s="432" t="s">
        <v>808</v>
      </c>
    </row>
    <row r="66" spans="3:17" ht="15.75" thickBot="1" x14ac:dyDescent="0.3">
      <c r="C66" s="449" t="s">
        <v>1820</v>
      </c>
      <c r="D66" s="439" t="s">
        <v>1741</v>
      </c>
      <c r="E66" s="431" t="s">
        <v>852</v>
      </c>
      <c r="F66" s="32"/>
      <c r="G66" s="326"/>
      <c r="H66" s="432"/>
      <c r="I66" s="432"/>
      <c r="J66" s="432"/>
      <c r="K66" s="437">
        <v>2234</v>
      </c>
      <c r="L66" s="438" t="s">
        <v>1077</v>
      </c>
      <c r="M66" s="432" t="s">
        <v>808</v>
      </c>
      <c r="N66" s="432" t="s">
        <v>808</v>
      </c>
      <c r="O66" s="432" t="s">
        <v>808</v>
      </c>
      <c r="P66" s="432" t="s">
        <v>808</v>
      </c>
      <c r="Q66" s="432" t="s">
        <v>808</v>
      </c>
    </row>
    <row r="67" spans="3:17" ht="15.75" thickBot="1" x14ac:dyDescent="0.3">
      <c r="C67" s="449" t="s">
        <v>1821</v>
      </c>
      <c r="D67" s="436" t="s">
        <v>1742</v>
      </c>
      <c r="E67" s="431" t="s">
        <v>852</v>
      </c>
      <c r="F67" s="32"/>
      <c r="G67" s="326"/>
      <c r="H67" s="432"/>
      <c r="I67" s="432"/>
      <c r="J67" s="432"/>
      <c r="K67" s="441">
        <v>248</v>
      </c>
      <c r="L67" s="442" t="s">
        <v>1077</v>
      </c>
      <c r="M67" s="432" t="s">
        <v>808</v>
      </c>
      <c r="N67" s="432" t="s">
        <v>808</v>
      </c>
      <c r="O67" s="432" t="s">
        <v>808</v>
      </c>
      <c r="P67" s="432" t="s">
        <v>808</v>
      </c>
      <c r="Q67" s="432" t="s">
        <v>808</v>
      </c>
    </row>
    <row r="68" spans="3:17" ht="15.75" thickBot="1" x14ac:dyDescent="0.3">
      <c r="C68" s="449" t="s">
        <v>1822</v>
      </c>
      <c r="D68" s="436" t="s">
        <v>1743</v>
      </c>
      <c r="E68" s="431" t="s">
        <v>852</v>
      </c>
      <c r="F68" s="32"/>
      <c r="G68" s="326"/>
      <c r="H68" s="432"/>
      <c r="I68" s="432"/>
      <c r="J68" s="432"/>
      <c r="K68" s="437">
        <v>892</v>
      </c>
      <c r="L68" s="438" t="s">
        <v>1077</v>
      </c>
      <c r="M68" s="432" t="s">
        <v>808</v>
      </c>
      <c r="N68" s="432" t="s">
        <v>808</v>
      </c>
      <c r="O68" s="432" t="s">
        <v>808</v>
      </c>
      <c r="P68" s="432" t="s">
        <v>808</v>
      </c>
      <c r="Q68" s="432" t="s">
        <v>808</v>
      </c>
    </row>
    <row r="69" spans="3:17" ht="15.75" thickBot="1" x14ac:dyDescent="0.3">
      <c r="C69" s="449" t="s">
        <v>1823</v>
      </c>
      <c r="D69" s="436" t="s">
        <v>1744</v>
      </c>
      <c r="E69" s="431" t="s">
        <v>852</v>
      </c>
      <c r="F69" s="32"/>
      <c r="G69" s="326"/>
      <c r="H69" s="432"/>
      <c r="I69" s="432"/>
      <c r="J69" s="432"/>
      <c r="K69" s="437">
        <v>676</v>
      </c>
      <c r="L69" s="440" t="s">
        <v>1077</v>
      </c>
      <c r="M69" s="432" t="s">
        <v>808</v>
      </c>
      <c r="N69" s="432" t="s">
        <v>808</v>
      </c>
      <c r="O69" s="432" t="s">
        <v>808</v>
      </c>
      <c r="P69" s="432" t="s">
        <v>808</v>
      </c>
      <c r="Q69" s="432" t="s">
        <v>808</v>
      </c>
    </row>
    <row r="70" spans="3:17" ht="15.75" thickBot="1" x14ac:dyDescent="0.3">
      <c r="C70" s="449" t="s">
        <v>1824</v>
      </c>
      <c r="D70" s="436" t="s">
        <v>1745</v>
      </c>
      <c r="E70" s="431" t="s">
        <v>852</v>
      </c>
      <c r="F70" s="32"/>
      <c r="G70" s="326"/>
      <c r="H70" s="432"/>
      <c r="I70" s="432"/>
      <c r="J70" s="432"/>
      <c r="K70" s="437">
        <v>139</v>
      </c>
      <c r="L70" s="438" t="s">
        <v>1077</v>
      </c>
      <c r="M70" s="432" t="s">
        <v>808</v>
      </c>
      <c r="N70" s="432" t="s">
        <v>808</v>
      </c>
      <c r="O70" s="432" t="s">
        <v>808</v>
      </c>
      <c r="P70" s="432" t="s">
        <v>808</v>
      </c>
      <c r="Q70" s="432" t="s">
        <v>808</v>
      </c>
    </row>
    <row r="71" spans="3:17" ht="15.75" thickBot="1" x14ac:dyDescent="0.3">
      <c r="C71" s="449" t="s">
        <v>1825</v>
      </c>
      <c r="D71" s="436" t="s">
        <v>1746</v>
      </c>
      <c r="E71" s="431" t="s">
        <v>852</v>
      </c>
      <c r="F71" s="32"/>
      <c r="G71" s="326"/>
      <c r="H71" s="432"/>
      <c r="I71" s="432"/>
      <c r="J71" s="432"/>
      <c r="K71" s="437">
        <v>261</v>
      </c>
      <c r="L71" s="438" t="s">
        <v>1077</v>
      </c>
      <c r="M71" s="432" t="s">
        <v>808</v>
      </c>
      <c r="N71" s="432" t="s">
        <v>808</v>
      </c>
      <c r="O71" s="432" t="s">
        <v>808</v>
      </c>
      <c r="P71" s="432" t="s">
        <v>808</v>
      </c>
      <c r="Q71" s="432" t="s">
        <v>808</v>
      </c>
    </row>
    <row r="72" spans="3:17" ht="15.75" thickBot="1" x14ac:dyDescent="0.3">
      <c r="C72" s="449" t="s">
        <v>1826</v>
      </c>
      <c r="D72" s="436" t="s">
        <v>1747</v>
      </c>
      <c r="E72" s="431" t="s">
        <v>852</v>
      </c>
      <c r="F72" s="32"/>
      <c r="G72" s="326"/>
      <c r="H72" s="432"/>
      <c r="I72" s="432"/>
      <c r="J72" s="432"/>
      <c r="K72" s="437">
        <v>1053</v>
      </c>
      <c r="L72" s="438" t="s">
        <v>1077</v>
      </c>
      <c r="M72" s="432" t="s">
        <v>808</v>
      </c>
      <c r="N72" s="432" t="s">
        <v>808</v>
      </c>
      <c r="O72" s="432" t="s">
        <v>808</v>
      </c>
      <c r="P72" s="432" t="s">
        <v>808</v>
      </c>
      <c r="Q72" s="432" t="s">
        <v>808</v>
      </c>
    </row>
    <row r="73" spans="3:17" ht="15.75" thickBot="1" x14ac:dyDescent="0.3">
      <c r="C73" s="449" t="s">
        <v>1827</v>
      </c>
      <c r="D73" s="436" t="s">
        <v>1748</v>
      </c>
      <c r="E73" s="431" t="s">
        <v>852</v>
      </c>
      <c r="F73" s="32"/>
      <c r="G73" s="326"/>
      <c r="H73" s="432"/>
      <c r="I73" s="432"/>
      <c r="J73" s="432"/>
      <c r="K73" s="437">
        <v>51</v>
      </c>
      <c r="L73" s="438" t="s">
        <v>1077</v>
      </c>
      <c r="M73" s="432" t="s">
        <v>808</v>
      </c>
      <c r="N73" s="432" t="s">
        <v>808</v>
      </c>
      <c r="O73" s="432" t="s">
        <v>808</v>
      </c>
      <c r="P73" s="432" t="s">
        <v>808</v>
      </c>
      <c r="Q73" s="432" t="s">
        <v>808</v>
      </c>
    </row>
    <row r="74" spans="3:17" ht="15.75" thickBot="1" x14ac:dyDescent="0.3">
      <c r="C74" s="449" t="s">
        <v>1828</v>
      </c>
      <c r="D74" s="436" t="s">
        <v>1749</v>
      </c>
      <c r="E74" s="431" t="s">
        <v>852</v>
      </c>
      <c r="F74" s="32"/>
      <c r="G74" s="326"/>
      <c r="H74" s="432"/>
      <c r="I74" s="432"/>
      <c r="J74" s="432"/>
      <c r="K74" s="437">
        <v>41</v>
      </c>
      <c r="L74" s="438" t="s">
        <v>1077</v>
      </c>
      <c r="M74" s="432" t="s">
        <v>808</v>
      </c>
      <c r="N74" s="432" t="s">
        <v>808</v>
      </c>
      <c r="O74" s="432" t="s">
        <v>808</v>
      </c>
      <c r="P74" s="432" t="s">
        <v>808</v>
      </c>
      <c r="Q74" s="432" t="s">
        <v>808</v>
      </c>
    </row>
    <row r="75" spans="3:17" ht="15.75" thickBot="1" x14ac:dyDescent="0.3">
      <c r="C75" s="449" t="s">
        <v>1829</v>
      </c>
      <c r="D75" s="436" t="s">
        <v>1750</v>
      </c>
      <c r="E75" s="431" t="s">
        <v>852</v>
      </c>
      <c r="F75" s="32"/>
      <c r="G75" s="326"/>
      <c r="H75" s="432"/>
      <c r="I75" s="432"/>
      <c r="J75" s="432"/>
      <c r="K75" s="437">
        <v>243</v>
      </c>
      <c r="L75" s="438" t="s">
        <v>1077</v>
      </c>
      <c r="M75" s="432" t="s">
        <v>808</v>
      </c>
      <c r="N75" s="432" t="s">
        <v>808</v>
      </c>
      <c r="O75" s="432" t="s">
        <v>808</v>
      </c>
      <c r="P75" s="432" t="s">
        <v>808</v>
      </c>
      <c r="Q75" s="432" t="s">
        <v>808</v>
      </c>
    </row>
    <row r="76" spans="3:17" ht="15.75" thickBot="1" x14ac:dyDescent="0.3">
      <c r="C76" s="449" t="s">
        <v>1830</v>
      </c>
      <c r="D76" s="439" t="s">
        <v>1751</v>
      </c>
      <c r="E76" s="431" t="s">
        <v>852</v>
      </c>
      <c r="F76" s="32"/>
      <c r="G76" s="326"/>
      <c r="H76" s="432"/>
      <c r="I76" s="432"/>
      <c r="J76" s="432"/>
      <c r="K76" s="437">
        <v>396</v>
      </c>
      <c r="L76" s="438" t="s">
        <v>1077</v>
      </c>
      <c r="M76" s="432" t="s">
        <v>808</v>
      </c>
      <c r="N76" s="432" t="s">
        <v>808</v>
      </c>
      <c r="O76" s="432" t="s">
        <v>808</v>
      </c>
      <c r="P76" s="432" t="s">
        <v>808</v>
      </c>
      <c r="Q76" s="432" t="s">
        <v>808</v>
      </c>
    </row>
  </sheetData>
  <conditionalFormatting sqref="C2">
    <cfRule type="duplicateValues" dxfId="263" priority="33"/>
  </conditionalFormatting>
  <conditionalFormatting sqref="C3">
    <cfRule type="duplicateValues" dxfId="262" priority="32"/>
  </conditionalFormatting>
  <conditionalFormatting sqref="C32:C34">
    <cfRule type="duplicateValues" dxfId="261" priority="28"/>
  </conditionalFormatting>
  <conditionalFormatting sqref="C32:C34">
    <cfRule type="duplicateValues" dxfId="260" priority="27"/>
  </conditionalFormatting>
  <conditionalFormatting sqref="C5 C8:C9 C13 C17:C20 C24:C26 C22">
    <cfRule type="containsBlanks" dxfId="259" priority="26">
      <formula>LEN(TRIM(C5))=0</formula>
    </cfRule>
  </conditionalFormatting>
  <conditionalFormatting sqref="C4">
    <cfRule type="containsBlanks" dxfId="258" priority="25">
      <formula>LEN(TRIM(C4))=0</formula>
    </cfRule>
  </conditionalFormatting>
  <conditionalFormatting sqref="C16">
    <cfRule type="containsBlanks" dxfId="257" priority="24">
      <formula>LEN(TRIM(C16))=0</formula>
    </cfRule>
  </conditionalFormatting>
  <conditionalFormatting sqref="C30:C31">
    <cfRule type="duplicateValues" dxfId="256" priority="29"/>
  </conditionalFormatting>
  <conditionalFormatting sqref="C30:C31">
    <cfRule type="duplicateValues" dxfId="255" priority="30"/>
  </conditionalFormatting>
  <conditionalFormatting sqref="C28:C29">
    <cfRule type="duplicateValues" dxfId="254" priority="31"/>
  </conditionalFormatting>
  <conditionalFormatting sqref="C23">
    <cfRule type="duplicateValues" dxfId="253" priority="23"/>
  </conditionalFormatting>
  <conditionalFormatting sqref="C23">
    <cfRule type="duplicateValues" dxfId="252" priority="22"/>
  </conditionalFormatting>
  <conditionalFormatting sqref="C23">
    <cfRule type="duplicateValues" dxfId="251" priority="21"/>
  </conditionalFormatting>
  <conditionalFormatting sqref="C23">
    <cfRule type="duplicateValues" dxfId="250" priority="20"/>
  </conditionalFormatting>
  <conditionalFormatting sqref="C23">
    <cfRule type="duplicateValues" dxfId="249" priority="19"/>
  </conditionalFormatting>
  <conditionalFormatting sqref="C23">
    <cfRule type="duplicateValues" dxfId="248" priority="18"/>
  </conditionalFormatting>
  <conditionalFormatting sqref="C23">
    <cfRule type="duplicateValues" dxfId="247" priority="17"/>
  </conditionalFormatting>
  <conditionalFormatting sqref="C23">
    <cfRule type="duplicateValues" dxfId="246" priority="16"/>
  </conditionalFormatting>
  <conditionalFormatting sqref="C36">
    <cfRule type="duplicateValues" dxfId="245" priority="14"/>
  </conditionalFormatting>
  <conditionalFormatting sqref="C37">
    <cfRule type="duplicateValues" dxfId="244" priority="13"/>
  </conditionalFormatting>
  <conditionalFormatting sqref="C38">
    <cfRule type="duplicateValues" dxfId="243" priority="12"/>
  </conditionalFormatting>
  <conditionalFormatting sqref="C39">
    <cfRule type="duplicateValues" dxfId="242" priority="11"/>
  </conditionalFormatting>
  <conditionalFormatting sqref="C40">
    <cfRule type="duplicateValues" dxfId="241" priority="10"/>
  </conditionalFormatting>
  <conditionalFormatting sqref="C41">
    <cfRule type="duplicateValues" dxfId="240" priority="9"/>
  </conditionalFormatting>
  <conditionalFormatting sqref="C35">
    <cfRule type="duplicateValues" dxfId="239" priority="8"/>
  </conditionalFormatting>
  <conditionalFormatting sqref="C42">
    <cfRule type="duplicateValues" dxfId="238" priority="7"/>
  </conditionalFormatting>
  <conditionalFormatting sqref="C43">
    <cfRule type="duplicateValues" dxfId="237" priority="6"/>
  </conditionalFormatting>
  <conditionalFormatting sqref="C43">
    <cfRule type="duplicateValues" dxfId="236" priority="5"/>
  </conditionalFormatting>
  <conditionalFormatting sqref="C35:C42">
    <cfRule type="duplicateValues" dxfId="235" priority="15"/>
  </conditionalFormatting>
  <conditionalFormatting sqref="C6:C7">
    <cfRule type="containsBlanks" dxfId="234" priority="4">
      <formula>LEN(TRIM(C6))=0</formula>
    </cfRule>
  </conditionalFormatting>
  <conditionalFormatting sqref="C10:C12">
    <cfRule type="containsBlanks" dxfId="233" priority="3">
      <formula>LEN(TRIM(C10))=0</formula>
    </cfRule>
  </conditionalFormatting>
  <conditionalFormatting sqref="C15">
    <cfRule type="containsBlanks" dxfId="232" priority="2">
      <formula>LEN(TRIM(C15))=0</formula>
    </cfRule>
  </conditionalFormatting>
  <conditionalFormatting sqref="C14">
    <cfRule type="containsBlanks" dxfId="231" priority="1">
      <formula>LEN(TRIM(C14))=0</formula>
    </cfRule>
  </conditionalFormatting>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SITES</vt:lpstr>
      <vt:lpstr>VARIATION</vt:lpstr>
      <vt:lpstr>Access_Site</vt:lpstr>
      <vt:lpstr>Access_Variation</vt:lpstr>
      <vt:lpstr>3W</vt:lpstr>
      <vt:lpstr>geo</vt:lpstr>
      <vt:lpstr>Protection</vt:lpstr>
      <vt:lpstr>Protection de lenfance</vt:lpstr>
      <vt:lpstr>Violence basee sur le Genre</vt:lpstr>
      <vt:lpstr>Eau et Sanitation</vt:lpstr>
      <vt:lpstr>Education</vt:lpstr>
      <vt:lpstr>Sante</vt:lpstr>
      <vt:lpstr>Securite Alimentaire</vt:lpstr>
      <vt:lpstr>Nutrition</vt:lpstr>
      <vt:lpstr>CCCM Abris et NFI</vt:lpstr>
      <vt:lpstr>MSSC</vt:lpstr>
      <vt:lpstr>'3W'!Print_Area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JUSSELME Damien</dc:creator>
  <cp:lastModifiedBy>Anne Kathrin SCHAEFER</cp:lastModifiedBy>
  <cp:lastPrinted>2015-10-20T13:00:19Z</cp:lastPrinted>
  <dcterms:created xsi:type="dcterms:W3CDTF">2014-01-04T15:24:31Z</dcterms:created>
  <dcterms:modified xsi:type="dcterms:W3CDTF">2015-12-28T09:36:15Z</dcterms:modified>
</cp:coreProperties>
</file>