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one\Pessoal\IRRF\"/>
    </mc:Choice>
  </mc:AlternateContent>
  <xr:revisionPtr revIDLastSave="0" documentId="13_ncr:1_{711828F8-5B07-451B-8567-F35823301E79}" xr6:coauthVersionLast="44" xr6:coauthVersionMax="44" xr10:uidLastSave="{00000000-0000-0000-0000-000000000000}"/>
  <bookViews>
    <workbookView xWindow="-120" yWindow="-120" windowWidth="20730" windowHeight="11160" tabRatio="912" xr2:uid="{00000000-000D-0000-FFFF-FFFF00000000}"/>
  </bookViews>
  <sheets>
    <sheet name="LOJAS AMERICANAS" sheetId="2" r:id="rId1"/>
    <sheet name="Regra_Compra_BolaExtra" sheetId="3" state="hidden" r:id="rId2"/>
  </sheets>
  <definedNames>
    <definedName name="_xlnm.Print_Area" localSheetId="0">'LOJAS AMERICANAS'!$A$1:$M$23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2" l="1"/>
  <c r="C20" i="2"/>
  <c r="C17" i="2"/>
  <c r="C16" i="2"/>
  <c r="C15" i="2"/>
  <c r="C14" i="2"/>
  <c r="C13" i="2"/>
  <c r="C12" i="2"/>
  <c r="C18" i="2" l="1"/>
  <c r="C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Banco Itaú S/A</author>
  </authors>
  <commentList>
    <comment ref="C2" authorId="0" shapeId="0" xr:uid="{00000000-0006-0000-0100-000001000000}">
      <text>
        <r>
          <rPr>
            <sz val="9"/>
            <color indexed="8"/>
            <rFont val="Tahoma"/>
          </rPr>
          <t>Nome da Função, Rotina ou Serviço a ser testado de modo integrado. Pode ser o nome do DFIS associado.</t>
        </r>
      </text>
    </comment>
    <comment ref="D2" authorId="0" shapeId="0" xr:uid="{00000000-0006-0000-0100-000002000000}">
      <text>
        <r>
          <rPr>
            <sz val="9"/>
            <color indexed="8"/>
            <rFont val="Arial"/>
          </rPr>
          <t>Condição ou Cenário a ser validado para cada função, rotina ou serviço</t>
        </r>
      </text>
    </comment>
    <comment ref="E2" authorId="0" shapeId="0" xr:uid="{00000000-0006-0000-0100-000003000000}">
      <text>
        <r>
          <rPr>
            <sz val="9"/>
            <color indexed="8"/>
            <rFont val="Arial"/>
          </rPr>
          <t xml:space="preserve">Preencher com os dados de entrada ou informações necessários ao teste da funcionalidade.
</t>
        </r>
      </text>
    </comment>
    <comment ref="F2" authorId="0" shapeId="0" xr:uid="{00000000-0006-0000-0100-000004000000}">
      <text>
        <r>
          <rPr>
            <sz val="9"/>
            <color indexed="8"/>
            <rFont val="Arial"/>
          </rPr>
          <t>Descrição do resultado esperado para a condição / cenário planejado e dados de entrada informados.</t>
        </r>
      </text>
    </comment>
    <comment ref="G2" authorId="0" shapeId="0" xr:uid="{00000000-0006-0000-0100-000005000000}">
      <text>
        <r>
          <rPr>
            <sz val="9"/>
            <color indexed="8"/>
            <rFont val="Arial"/>
          </rPr>
          <t>Indicação do local físico ou lógico, e de como a verificação deve ser realizada em cada funcionalidade.</t>
        </r>
      </text>
    </comment>
  </commentList>
</comments>
</file>

<file path=xl/sharedStrings.xml><?xml version="1.0" encoding="utf-8"?>
<sst xmlns="http://schemas.openxmlformats.org/spreadsheetml/2006/main" count="124" uniqueCount="89">
  <si>
    <t>SEQ</t>
  </si>
  <si>
    <t>Função</t>
  </si>
  <si>
    <t>Função / Rotina / Serviço</t>
  </si>
  <si>
    <t>Condição / cenário</t>
  </si>
  <si>
    <t>Procedimentos de Execução 
(Dados de entrada e Passo a Passo)</t>
  </si>
  <si>
    <t>Resultado Esperado</t>
  </si>
  <si>
    <t>Onde \ como validar resultado</t>
  </si>
  <si>
    <t>STATUS DO TESTE</t>
  </si>
  <si>
    <t>Obs.TESTE</t>
  </si>
  <si>
    <t>LIBERADO?</t>
  </si>
  <si>
    <t>Obs.: QA</t>
  </si>
  <si>
    <t>CORRIGIDO?</t>
  </si>
  <si>
    <t>Obs.: Desenv</t>
  </si>
  <si>
    <t>OK</t>
  </si>
  <si>
    <t>N/A</t>
  </si>
  <si>
    <t>1.1</t>
  </si>
  <si>
    <t>1.2</t>
  </si>
  <si>
    <t>1.3</t>
  </si>
  <si>
    <t>1.4</t>
  </si>
  <si>
    <t>1.5</t>
  </si>
  <si>
    <t>1.6</t>
  </si>
  <si>
    <t>1.7</t>
  </si>
  <si>
    <t>1.8</t>
  </si>
  <si>
    <t>TOTAL DE TESTES</t>
  </si>
  <si>
    <t>TOTAL OK</t>
  </si>
  <si>
    <t>TOTAL NOK</t>
  </si>
  <si>
    <t>TOTAL NÃO TESTADO</t>
  </si>
  <si>
    <t>TOTAL N/A</t>
  </si>
  <si>
    <t>TOTAL MELHORIAS</t>
  </si>
  <si>
    <t>PERCENTUAL OK</t>
  </si>
  <si>
    <t xml:space="preserve"> </t>
  </si>
  <si>
    <t>TOTAL NOK LIBERADO</t>
  </si>
  <si>
    <t>TOTAL NOK NÃO LIBERADO</t>
  </si>
  <si>
    <t>Total</t>
  </si>
  <si>
    <t>LIBERADO</t>
  </si>
  <si>
    <t>CORRIGIDO</t>
  </si>
  <si>
    <t>NOK</t>
  </si>
  <si>
    <t>NÃO LIBERADO</t>
  </si>
  <si>
    <t>NÃO CORRIGIDO</t>
  </si>
  <si>
    <t>NÃO TESTADO</t>
  </si>
  <si>
    <t>MELHORIA</t>
  </si>
  <si>
    <t>DESCRIÇÃO DAS REGRAS DE ENTRADA EM BOLA EXTRA</t>
  </si>
  <si>
    <t>REGRA 1: Quase Prêmio</t>
  </si>
  <si>
    <t>Descrição: Entra em Bola Extra se houver pelo menos um Quase Prêmio maior ou igual à X</t>
  </si>
  <si>
    <t>Parâmetros: X -&gt; Índice do Prêmio</t>
  </si>
  <si>
    <t>REGRA 2: Prêmio Ganho</t>
  </si>
  <si>
    <t>Descrição: Entra em Bola Extra se houver pelo menos um Prêmio Ganho maior ou igual à X</t>
  </si>
  <si>
    <t>REGRA 3: Bolas faltantes para Bingo</t>
  </si>
  <si>
    <t>Descrição: Entra em Bola Extra se houver pelo menos uma cartela onde faltam X Bolas ou menos para o Prêmio Bingo</t>
  </si>
  <si>
    <t>Parâmetros: X -&gt; Número de Bolas</t>
  </si>
  <si>
    <t>REGRA 4: Quantidade de Bolas faltantes para determinado Prêmio</t>
  </si>
  <si>
    <t>Descrição: Entra em Bola Extra se houver pelo menos uma cartela onde faltam X Bolas ou menos para o Prêmio Y ou maior.</t>
  </si>
  <si>
    <t>Parâmetros: X -&gt; Número de Bolas; Y -&gt; Índice do Prêmio</t>
  </si>
  <si>
    <t>REGRA 5: Dois Quase Prêmios com uma frequência</t>
  </si>
  <si>
    <t>Descrição: Verifica sempre que houver pelo menos uma cartela com um Quase Prêmio Linha Superior e qualquer outro Quase Prêmio de Linha. 
Entra em Bola Extra uma a cada N vezes em que esta verificação for verdadeira.</t>
  </si>
  <si>
    <t>Parâmetros: N -&gt; Frequência de entrada cada vez que a verificação é verdadeira</t>
  </si>
  <si>
    <t>REGRA 6: Quantidade de Quase Prêmios em uma Cartela</t>
  </si>
  <si>
    <t>Descrição: Entra em Bola Extra se houver pelo menos X Quase Prêmios em uma das cartelas, podendo haver mais de um Quase Prêmio com a mesma Bola.</t>
  </si>
  <si>
    <t>Parâmetros: X -&gt; Quantidade de Quase Prêmios</t>
  </si>
  <si>
    <t>REGRA 7: Quantidade de Quase Prêmios em todas as Cartelas</t>
  </si>
  <si>
    <t>Descrição: Entra em Bola Extra se houver pelo menos X Quase Prêmios em todas as cartelas, podendo haver mais de um Quase Prêmio com a mesma Bola. 
O Parâmetro é utilizado diretamente para 1 a 4 cartelas ativas. Para um número maior de cartelas ativas, a quantidade a ser verificada deve ser proporcional ao número de cartelas ativas.</t>
  </si>
  <si>
    <t>REGRA 8: Quantidade de Quase Prêmios em uma Cartela a partir de um determinado Prêmio</t>
  </si>
  <si>
    <t>Descrição: Entra em Bola Extra se houver pelo menos dois Quase Prêmios em qualquer cartela, desde que sejam maiores ou iguais à X.</t>
  </si>
  <si>
    <t>REGRA 9: Quantidade de Quase Prêmios em todas as Cartelas a partir de um determinado Prêmio</t>
  </si>
  <si>
    <t>Descrição: Entra em Bola Extra se houver pelo menos dois Quase Prêmios em uma cartela, desde que sejam maiores ou iguais à X.</t>
  </si>
  <si>
    <t>Abaixo, a tabela com alguns jogos, as regras que cada jogo utiliza e o valor do Parâmetro:</t>
  </si>
  <si>
    <t>Acessar site</t>
  </si>
  <si>
    <t>Digitar no buscador a url: https://www.americanas.com.br/</t>
  </si>
  <si>
    <t xml:space="preserve">Abrira a pagina principal das lojas americanas
</t>
  </si>
  <si>
    <t>na tela</t>
  </si>
  <si>
    <t>Login</t>
  </si>
  <si>
    <t>clicar na opçao da tela LOGIN ou se CADASTRE</t>
  </si>
  <si>
    <t>Abria um popup com opção para login (Entrar, Facebook, Cliente novo? Cadastrar, minha conta e meus pedidos. Clicar em Entrar</t>
  </si>
  <si>
    <t xml:space="preserve">Abrira uma pagina de "Login do Cliente"
Com Opção de digitar email e senha, continuar ou entrar via Facebook ou caso não tenha cadastro realizar o cadastramento
</t>
  </si>
  <si>
    <t>clicar na opçao da tela LOGIN para cadastrados</t>
  </si>
  <si>
    <t>Digitar email e senha valido</t>
  </si>
  <si>
    <t xml:space="preserve">abrira a pagina do eCommerce das lojas americanas
</t>
  </si>
  <si>
    <t>Digitar email e senha Invalido</t>
  </si>
  <si>
    <t>abrira a popup solicitando email para o envio da geração nova senha</t>
  </si>
  <si>
    <t>Presquisar produto desejado</t>
  </si>
  <si>
    <t xml:space="preserve">Exibe tela, atualizada, com os produtos relacionados a busca.
Com todos os tipos e modelos de camas, com descrição e valores.
</t>
  </si>
  <si>
    <t>Clicar em um produto especifico, clicar na descriçao ou na foto</t>
  </si>
  <si>
    <t>Escolher item desejado</t>
  </si>
  <si>
    <t>Exibe o produto com maior detalhemento do produto, descrição completa, com informações do produto, ficha tecnica, avaliações, produtos patrocinados, e opção de comprar outro item junto, sujestões de produtos.</t>
  </si>
  <si>
    <t>No campo de pesquisa da lupa " tem tudo, pode pesquisar" digitar o produto valido desejado</t>
  </si>
  <si>
    <t>Pesquisar item valido</t>
  </si>
  <si>
    <t>Pesquisar item invalido</t>
  </si>
  <si>
    <t>No campo de pesquisa da lupa " tem tudo, pode pesquisar" digitar o produto INVALIDO desejado</t>
  </si>
  <si>
    <t>Exibe tela, com mensagem de erro:
"OPS: Ops! nenhum resultado encontrado para "alfacecxfere".
O que eu faço?
 Verifique os termos digitados ou os filtros selecionados.
 Utilize termos genéricos na busca."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</si>
</sst>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color indexed="8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7"/>
      <color indexed="63"/>
      <name val="Roboto"/>
    </font>
    <font>
      <sz val="15"/>
      <color indexed="10"/>
      <name val="Roboto"/>
    </font>
    <font>
      <sz val="11"/>
      <color indexed="63"/>
      <name val="Roboto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sz val="9"/>
      <color indexed="56"/>
      <name val="Verdana"/>
      <family val="2"/>
    </font>
    <font>
      <sz val="10"/>
      <color indexed="55"/>
      <name val="Arial"/>
      <family val="2"/>
    </font>
    <font>
      <sz val="9"/>
      <color indexed="55"/>
      <name val="Verdana"/>
      <family val="2"/>
    </font>
    <font>
      <b/>
      <sz val="10"/>
      <name val="Arial"/>
      <family val="2"/>
    </font>
    <font>
      <sz val="9"/>
      <color indexed="8"/>
      <name val="Tahoma"/>
    </font>
    <font>
      <sz val="9"/>
      <color indexed="8"/>
      <name val="Arial"/>
    </font>
    <font>
      <sz val="8"/>
      <name val="Arial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65E7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45216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7964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58">
    <xf numFmtId="0" fontId="0" fillId="0" borderId="0" xfId="0"/>
    <xf numFmtId="0" fontId="0" fillId="0" borderId="0" xfId="0" applyAlignment="1">
      <alignment wrapText="1"/>
    </xf>
    <xf numFmtId="0" fontId="20" fillId="35" borderId="13" xfId="0" applyFont="1" applyFill="1" applyBorder="1" applyAlignment="1">
      <alignment vertical="center" wrapText="1"/>
    </xf>
    <xf numFmtId="0" fontId="20" fillId="35" borderId="14" xfId="0" applyFont="1" applyFill="1" applyBorder="1" applyAlignment="1">
      <alignment vertical="center" wrapText="1"/>
    </xf>
    <xf numFmtId="0" fontId="19" fillId="0" borderId="15" xfId="0" applyFont="1" applyBorder="1"/>
    <xf numFmtId="0" fontId="19" fillId="0" borderId="0" xfId="0" applyFont="1"/>
    <xf numFmtId="0" fontId="25" fillId="33" borderId="0" xfId="0" applyFont="1" applyFill="1" applyAlignment="1">
      <alignment vertical="center" wrapText="1"/>
    </xf>
    <xf numFmtId="0" fontId="25" fillId="33" borderId="0" xfId="0" applyFont="1" applyFill="1" applyAlignment="1">
      <alignment horizontal="center" vertical="center" wrapText="1"/>
    </xf>
    <xf numFmtId="0" fontId="24" fillId="33" borderId="0" xfId="0" applyFont="1" applyFill="1" applyAlignment="1">
      <alignment horizontal="center" vertical="center" wrapText="1"/>
    </xf>
    <xf numFmtId="0" fontId="19" fillId="0" borderId="12" xfId="0" applyFont="1" applyBorder="1"/>
    <xf numFmtId="0" fontId="0" fillId="0" borderId="12" xfId="0" applyBorder="1"/>
    <xf numFmtId="0" fontId="26" fillId="0" borderId="0" xfId="0" applyFont="1"/>
    <xf numFmtId="1" fontId="26" fillId="0" borderId="12" xfId="0" applyNumberFormat="1" applyFont="1" applyBorder="1" applyAlignment="1">
      <alignment horizontal="center" vertical="center" wrapText="1"/>
    </xf>
    <xf numFmtId="0" fontId="26" fillId="0" borderId="16" xfId="0" applyFont="1" applyBorder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Fill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0" xfId="43" applyFont="1" applyFill="1" applyAlignment="1">
      <alignment horizontal="left" vertical="center" wrapText="1"/>
    </xf>
    <xf numFmtId="0" fontId="0" fillId="0" borderId="0" xfId="0" applyNumberFormat="1" applyFont="1" applyFill="1" applyBorder="1" applyAlignment="1" applyProtection="1"/>
    <xf numFmtId="49" fontId="19" fillId="34" borderId="0" xfId="0" applyNumberFormat="1" applyFont="1" applyFill="1" applyBorder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49" fontId="19" fillId="0" borderId="0" xfId="0" applyNumberFormat="1" applyFont="1" applyAlignment="1">
      <alignment horizontal="left" vertical="center" wrapText="1"/>
    </xf>
    <xf numFmtId="49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19" fillId="0" borderId="0" xfId="0" applyFont="1" applyBorder="1" applyAlignment="1">
      <alignment wrapText="1"/>
    </xf>
    <xf numFmtId="0" fontId="19" fillId="0" borderId="0" xfId="0" applyFont="1" applyBorder="1"/>
    <xf numFmtId="9" fontId="29" fillId="34" borderId="10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7" fillId="0" borderId="0" xfId="0" applyFont="1" applyBorder="1"/>
    <xf numFmtId="0" fontId="27" fillId="0" borderId="0" xfId="0" applyFont="1" applyBorder="1" applyAlignment="1">
      <alignment wrapText="1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/>
    <xf numFmtId="0" fontId="28" fillId="0" borderId="0" xfId="0" applyFont="1" applyBorder="1" applyAlignment="1">
      <alignment wrapText="1"/>
    </xf>
    <xf numFmtId="0" fontId="27" fillId="0" borderId="0" xfId="0" applyFont="1" applyBorder="1" applyAlignment="1">
      <alignment horizontal="center" vertical="center"/>
    </xf>
    <xf numFmtId="0" fontId="21" fillId="34" borderId="0" xfId="0" applyFont="1" applyFill="1"/>
    <xf numFmtId="0" fontId="22" fillId="34" borderId="0" xfId="0" applyFont="1" applyFill="1"/>
    <xf numFmtId="0" fontId="19" fillId="34" borderId="0" xfId="0" applyFont="1" applyFill="1"/>
    <xf numFmtId="0" fontId="23" fillId="34" borderId="0" xfId="0" applyFont="1" applyFill="1"/>
    <xf numFmtId="0" fontId="20" fillId="42" borderId="10" xfId="0" applyFont="1" applyFill="1" applyBorder="1" applyAlignment="1">
      <alignment horizontal="left" vertical="center"/>
    </xf>
    <xf numFmtId="0" fontId="20" fillId="42" borderId="11" xfId="0" applyFont="1" applyFill="1" applyBorder="1" applyAlignment="1">
      <alignment horizontal="left" vertical="center"/>
    </xf>
    <xf numFmtId="0" fontId="0" fillId="43" borderId="10" xfId="0" applyFill="1" applyBorder="1" applyAlignment="1">
      <alignment horizontal="left"/>
    </xf>
    <xf numFmtId="0" fontId="0" fillId="43" borderId="11" xfId="0" applyFill="1" applyBorder="1" applyAlignment="1">
      <alignment horizontal="left"/>
    </xf>
    <xf numFmtId="0" fontId="20" fillId="36" borderId="10" xfId="0" applyFont="1" applyFill="1" applyBorder="1" applyAlignment="1">
      <alignment horizontal="left" vertical="center"/>
    </xf>
    <xf numFmtId="0" fontId="20" fillId="36" borderId="11" xfId="0" applyFont="1" applyFill="1" applyBorder="1" applyAlignment="1">
      <alignment horizontal="left" vertical="center"/>
    </xf>
    <xf numFmtId="0" fontId="20" fillId="37" borderId="10" xfId="0" applyFont="1" applyFill="1" applyBorder="1" applyAlignment="1">
      <alignment horizontal="left" vertical="center"/>
    </xf>
    <xf numFmtId="0" fontId="20" fillId="37" borderId="11" xfId="0" applyFont="1" applyFill="1" applyBorder="1" applyAlignment="1">
      <alignment horizontal="left" vertical="center"/>
    </xf>
    <xf numFmtId="0" fontId="20" fillId="38" borderId="10" xfId="0" applyFont="1" applyFill="1" applyBorder="1" applyAlignment="1">
      <alignment horizontal="left" vertical="center"/>
    </xf>
    <xf numFmtId="0" fontId="20" fillId="38" borderId="11" xfId="0" applyFont="1" applyFill="1" applyBorder="1" applyAlignment="1">
      <alignment horizontal="left" vertical="center"/>
    </xf>
    <xf numFmtId="0" fontId="20" fillId="39" borderId="10" xfId="0" applyFont="1" applyFill="1" applyBorder="1" applyAlignment="1">
      <alignment horizontal="left" vertical="center"/>
    </xf>
    <xf numFmtId="0" fontId="20" fillId="39" borderId="11" xfId="0" applyFont="1" applyFill="1" applyBorder="1" applyAlignment="1">
      <alignment horizontal="left" vertical="center"/>
    </xf>
    <xf numFmtId="0" fontId="20" fillId="40" borderId="10" xfId="0" applyFont="1" applyFill="1" applyBorder="1" applyAlignment="1">
      <alignment horizontal="left" vertical="center"/>
    </xf>
    <xf numFmtId="0" fontId="20" fillId="40" borderId="11" xfId="0" applyFont="1" applyFill="1" applyBorder="1" applyAlignment="1">
      <alignment horizontal="left" vertical="center"/>
    </xf>
    <xf numFmtId="0" fontId="20" fillId="41" borderId="10" xfId="0" applyFont="1" applyFill="1" applyBorder="1" applyAlignment="1">
      <alignment horizontal="left" vertical="center"/>
    </xf>
    <xf numFmtId="0" fontId="20" fillId="41" borderId="11" xfId="0" applyFont="1" applyFill="1" applyBorder="1" applyAlignment="1">
      <alignment horizontal="left" vertic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rmal 2 2" xfId="42" xr:uid="{00000000-0005-0000-0000-00001F000000}"/>
    <cellStyle name="Normal 4" xfId="43" xr:uid="{00000000-0005-0000-0000-000020000000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">
    <dxf>
      <font>
        <i val="0"/>
        <condense val="0"/>
        <extend val="0"/>
        <color rgb="FF333399"/>
      </font>
      <border>
        <left style="thin">
          <color rgb="FF333399"/>
        </left>
        <right style="thin">
          <color rgb="FF333399"/>
        </right>
        <top style="thin">
          <color rgb="FF333399"/>
        </top>
        <bottom style="thin">
          <color rgb="FF333399"/>
        </bottom>
      </border>
    </dxf>
    <dxf>
      <font>
        <i val="0"/>
        <condense val="0"/>
        <extend val="0"/>
        <color rgb="FF333399"/>
      </font>
      <border>
        <left style="thin">
          <color rgb="FF333399"/>
        </left>
        <right style="thin">
          <color rgb="FF333399"/>
        </right>
        <top style="thin">
          <color rgb="FF333399"/>
        </top>
        <bottom style="thin">
          <color rgb="FF333399"/>
        </bottom>
      </border>
    </dxf>
    <dxf>
      <font>
        <i val="0"/>
        <condense val="0"/>
        <extend val="0"/>
        <color rgb="FF333399"/>
      </font>
      <border>
        <left style="thin">
          <color rgb="FF333399"/>
        </left>
        <right style="thin">
          <color rgb="FF333399"/>
        </right>
        <top style="thin">
          <color rgb="FF333399"/>
        </top>
        <bottom style="thin">
          <color rgb="FF333399"/>
        </bottom>
      </border>
    </dxf>
    <dxf>
      <fill>
        <patternFill patternType="solid">
          <fgColor rgb="FFFFFF00"/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FF0000"/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9"/>
    <outlinePr summaryBelow="0" summaryRight="0"/>
  </sheetPr>
  <dimension ref="A1:AK475"/>
  <sheetViews>
    <sheetView tabSelected="1" zoomScale="90" zoomScaleNormal="90" workbookViewId="0">
      <selection activeCell="E5" sqref="E5"/>
    </sheetView>
  </sheetViews>
  <sheetFormatPr defaultColWidth="0" defaultRowHeight="12.75" zeroHeight="1"/>
  <cols>
    <col min="1" max="1" width="8.5703125" customWidth="1"/>
    <col min="2" max="2" width="18.42578125" customWidth="1"/>
    <col min="3" max="3" width="22.140625" customWidth="1"/>
    <col min="4" max="4" width="27" style="1" customWidth="1"/>
    <col min="5" max="5" width="59.5703125" customWidth="1"/>
    <col min="6" max="6" width="46.42578125" customWidth="1"/>
    <col min="7" max="7" width="26.140625" customWidth="1"/>
    <col min="8" max="8" width="15.5703125" customWidth="1"/>
    <col min="9" max="9" width="18.42578125" customWidth="1"/>
    <col min="10" max="10" width="15.7109375" customWidth="1"/>
    <col min="11" max="11" width="14.28515625" customWidth="1"/>
    <col min="12" max="12" width="16.5703125" customWidth="1"/>
    <col min="13" max="13" width="21" customWidth="1"/>
    <col min="14" max="14" width="20.140625" hidden="1" customWidth="1"/>
    <col min="15" max="30" width="9" hidden="1" customWidth="1"/>
    <col min="31" max="31" width="15.42578125" hidden="1" customWidth="1"/>
    <col min="32" max="32" width="5.42578125" hidden="1" customWidth="1"/>
    <col min="33" max="33" width="15.42578125" hidden="1" customWidth="1"/>
    <col min="34" max="34" width="8.5703125" hidden="1" customWidth="1"/>
    <col min="35" max="35" width="16" hidden="1" customWidth="1"/>
    <col min="36" max="37" width="0" hidden="1" customWidth="1"/>
    <col min="38" max="38" width="14.42578125" hidden="1" customWidth="1"/>
    <col min="39" max="16384" width="14.42578125" hidden="1"/>
  </cols>
  <sheetData>
    <row r="1" spans="1:37" ht="12.75" customHeight="1">
      <c r="A1" s="2"/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F1" s="5"/>
      <c r="AG1" s="5"/>
    </row>
    <row r="2" spans="1:37" ht="40.5" customHeight="1">
      <c r="A2" s="6" t="s">
        <v>1</v>
      </c>
      <c r="B2" s="7" t="s">
        <v>0</v>
      </c>
      <c r="C2" s="7" t="s">
        <v>2</v>
      </c>
      <c r="D2" s="8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8" t="s">
        <v>12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9"/>
      <c r="AF2" s="5"/>
      <c r="AG2" s="9"/>
      <c r="AI2" s="10"/>
    </row>
    <row r="3" spans="1:37" s="11" customFormat="1" ht="67.5" customHeight="1">
      <c r="A3" s="12">
        <v>1</v>
      </c>
      <c r="B3" s="16" t="s">
        <v>15</v>
      </c>
      <c r="C3" s="13" t="s">
        <v>66</v>
      </c>
      <c r="D3" s="13" t="s">
        <v>67</v>
      </c>
      <c r="E3" s="13" t="s">
        <v>67</v>
      </c>
      <c r="F3" s="14" t="s">
        <v>68</v>
      </c>
      <c r="G3" s="14" t="s">
        <v>69</v>
      </c>
      <c r="H3" s="15" t="s">
        <v>13</v>
      </c>
      <c r="I3" s="14"/>
      <c r="J3" s="14" t="s">
        <v>34</v>
      </c>
      <c r="K3" s="14"/>
      <c r="L3" s="14"/>
      <c r="M3" s="14"/>
    </row>
    <row r="4" spans="1:37" s="11" customFormat="1" ht="72" customHeight="1">
      <c r="A4" s="12">
        <v>1</v>
      </c>
      <c r="B4" s="16" t="s">
        <v>16</v>
      </c>
      <c r="C4" s="17" t="s">
        <v>70</v>
      </c>
      <c r="D4" s="17" t="s">
        <v>71</v>
      </c>
      <c r="E4" s="14" t="s">
        <v>72</v>
      </c>
      <c r="F4" s="14" t="s">
        <v>73</v>
      </c>
      <c r="G4" s="14" t="s">
        <v>69</v>
      </c>
      <c r="H4" s="15" t="s">
        <v>13</v>
      </c>
      <c r="I4" s="14"/>
      <c r="J4" s="14" t="s">
        <v>34</v>
      </c>
      <c r="K4" s="14"/>
      <c r="L4" s="14"/>
      <c r="M4" s="14"/>
    </row>
    <row r="5" spans="1:37" s="11" customFormat="1" ht="33.75">
      <c r="A5" s="12">
        <v>1</v>
      </c>
      <c r="B5" s="16" t="s">
        <v>17</v>
      </c>
      <c r="C5" s="17" t="s">
        <v>70</v>
      </c>
      <c r="D5" s="17" t="s">
        <v>74</v>
      </c>
      <c r="E5" s="14" t="s">
        <v>75</v>
      </c>
      <c r="F5" s="14" t="s">
        <v>76</v>
      </c>
      <c r="G5" s="14" t="s">
        <v>69</v>
      </c>
      <c r="H5" s="15" t="s">
        <v>13</v>
      </c>
      <c r="I5" s="14"/>
      <c r="J5" s="14" t="s">
        <v>34</v>
      </c>
      <c r="K5" s="14"/>
      <c r="L5" s="14"/>
      <c r="M5" s="14"/>
    </row>
    <row r="6" spans="1:37" s="11" customFormat="1" ht="67.5" customHeight="1">
      <c r="A6" s="12">
        <v>1</v>
      </c>
      <c r="B6" s="16" t="s">
        <v>18</v>
      </c>
      <c r="C6" s="17" t="s">
        <v>70</v>
      </c>
      <c r="D6" s="17" t="s">
        <v>74</v>
      </c>
      <c r="E6" s="14" t="s">
        <v>77</v>
      </c>
      <c r="F6" s="14" t="s">
        <v>78</v>
      </c>
      <c r="G6" s="14" t="s">
        <v>69</v>
      </c>
      <c r="H6" s="15" t="s">
        <v>13</v>
      </c>
      <c r="I6" s="14"/>
      <c r="J6" s="14" t="s">
        <v>34</v>
      </c>
      <c r="K6" s="14"/>
      <c r="L6" s="14"/>
      <c r="M6" s="14"/>
      <c r="AD6" s="5"/>
      <c r="AE6" s="5"/>
      <c r="AF6" s="5"/>
      <c r="AG6" s="5"/>
      <c r="AH6" s="18"/>
      <c r="AI6" s="18"/>
      <c r="AJ6" s="18"/>
      <c r="AK6" s="18"/>
    </row>
    <row r="7" spans="1:37" s="11" customFormat="1" ht="67.5" customHeight="1">
      <c r="A7" s="12">
        <v>1</v>
      </c>
      <c r="B7" s="16" t="s">
        <v>19</v>
      </c>
      <c r="C7" s="17" t="s">
        <v>85</v>
      </c>
      <c r="D7" s="17" t="s">
        <v>79</v>
      </c>
      <c r="E7" s="15" t="s">
        <v>84</v>
      </c>
      <c r="F7" s="14" t="s">
        <v>80</v>
      </c>
      <c r="G7" s="14" t="s">
        <v>69</v>
      </c>
      <c r="H7" s="15" t="s">
        <v>13</v>
      </c>
      <c r="I7" s="14"/>
      <c r="J7" s="14" t="s">
        <v>34</v>
      </c>
      <c r="K7" s="14"/>
      <c r="L7" s="14"/>
      <c r="M7" s="14"/>
      <c r="AD7" s="5"/>
      <c r="AE7" s="5"/>
      <c r="AF7" s="5"/>
      <c r="AG7" s="5"/>
      <c r="AH7" s="18"/>
      <c r="AI7" s="18"/>
      <c r="AJ7" s="18"/>
      <c r="AK7" s="18"/>
    </row>
    <row r="8" spans="1:37" s="11" customFormat="1" ht="89.25" customHeight="1">
      <c r="A8" s="12">
        <v>1</v>
      </c>
      <c r="B8" s="16" t="s">
        <v>20</v>
      </c>
      <c r="C8" s="17" t="s">
        <v>85</v>
      </c>
      <c r="D8" s="15" t="s">
        <v>82</v>
      </c>
      <c r="E8" s="15" t="s">
        <v>81</v>
      </c>
      <c r="F8" s="15" t="s">
        <v>83</v>
      </c>
      <c r="G8" s="14" t="s">
        <v>69</v>
      </c>
      <c r="H8" s="15" t="s">
        <v>13</v>
      </c>
      <c r="I8" s="14"/>
      <c r="J8" s="14" t="s">
        <v>34</v>
      </c>
      <c r="K8" s="14"/>
      <c r="L8" s="14"/>
      <c r="M8" s="14"/>
      <c r="AD8" s="5"/>
      <c r="AE8" s="5"/>
      <c r="AF8" s="5"/>
      <c r="AG8" s="5"/>
      <c r="AH8" s="18"/>
      <c r="AI8" s="18"/>
      <c r="AJ8" s="18"/>
      <c r="AK8" s="18"/>
    </row>
    <row r="9" spans="1:37" s="11" customFormat="1" ht="56.25" customHeight="1">
      <c r="A9" s="12">
        <v>1</v>
      </c>
      <c r="B9" s="16" t="s">
        <v>21</v>
      </c>
      <c r="C9" s="17" t="s">
        <v>85</v>
      </c>
      <c r="D9" s="15" t="s">
        <v>82</v>
      </c>
      <c r="E9" s="15" t="s">
        <v>81</v>
      </c>
      <c r="F9" s="15" t="s">
        <v>83</v>
      </c>
      <c r="G9" s="14" t="s">
        <v>69</v>
      </c>
      <c r="H9" s="15" t="s">
        <v>13</v>
      </c>
      <c r="I9" s="14"/>
      <c r="J9" s="14"/>
      <c r="K9" s="14"/>
      <c r="L9" s="14"/>
      <c r="M9" s="14"/>
      <c r="AD9" s="5"/>
      <c r="AE9" s="5"/>
      <c r="AF9" s="5"/>
      <c r="AG9" s="5"/>
      <c r="AH9" s="18"/>
      <c r="AI9" s="18"/>
      <c r="AJ9" s="18"/>
      <c r="AK9" s="18"/>
    </row>
    <row r="10" spans="1:37" s="11" customFormat="1" ht="123.75" customHeight="1">
      <c r="A10" s="12">
        <v>1</v>
      </c>
      <c r="B10" s="16" t="s">
        <v>22</v>
      </c>
      <c r="C10" s="17" t="s">
        <v>86</v>
      </c>
      <c r="D10" s="17" t="s">
        <v>79</v>
      </c>
      <c r="E10" s="15" t="s">
        <v>87</v>
      </c>
      <c r="F10" s="14" t="s">
        <v>88</v>
      </c>
      <c r="G10" s="14" t="s">
        <v>69</v>
      </c>
      <c r="H10" s="15" t="s">
        <v>13</v>
      </c>
      <c r="I10" s="14"/>
      <c r="J10" s="14"/>
      <c r="K10" s="14"/>
      <c r="L10" s="14"/>
      <c r="M10" s="14"/>
      <c r="AD10" s="5"/>
      <c r="AE10" s="5"/>
      <c r="AF10" s="5"/>
      <c r="AG10" s="5"/>
      <c r="AH10" s="18"/>
      <c r="AI10" s="18"/>
      <c r="AJ10" s="18"/>
      <c r="AK10" s="18"/>
    </row>
    <row r="11" spans="1:37" ht="12.75" customHeight="1">
      <c r="A11" s="19"/>
      <c r="B11" s="19"/>
      <c r="C11" s="19"/>
      <c r="D11" s="20"/>
      <c r="E11" s="20"/>
      <c r="F11" s="20"/>
      <c r="G11" s="19"/>
      <c r="H11" s="21"/>
      <c r="I11" s="22"/>
      <c r="J11" s="5"/>
      <c r="K11" s="5"/>
      <c r="L11" s="5"/>
      <c r="M11" s="23"/>
      <c r="N11" s="23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7" ht="12.75" customHeight="1">
      <c r="A12" s="46" t="s">
        <v>23</v>
      </c>
      <c r="B12" s="47"/>
      <c r="C12" s="24">
        <f>COUNTA(B3:B10)</f>
        <v>8</v>
      </c>
      <c r="D12" s="20"/>
      <c r="E12" s="20"/>
      <c r="F12" s="20"/>
      <c r="G12" s="5"/>
      <c r="H12" s="5"/>
      <c r="I12" s="5"/>
      <c r="J12" s="5"/>
      <c r="K12" s="5"/>
      <c r="L12" s="5"/>
      <c r="M12" s="23"/>
      <c r="N12" s="23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7" ht="12.75" customHeight="1">
      <c r="A13" s="48" t="s">
        <v>24</v>
      </c>
      <c r="B13" s="49"/>
      <c r="C13" s="24">
        <f>COUNTIF(H3:H10,"OK")</f>
        <v>8</v>
      </c>
      <c r="D13" s="25"/>
      <c r="E13" s="20"/>
      <c r="F13" s="20"/>
      <c r="G13" s="5"/>
      <c r="H13" s="5"/>
      <c r="I13" s="5"/>
      <c r="J13" s="5"/>
      <c r="K13" s="5"/>
      <c r="L13" s="5"/>
      <c r="M13" s="23"/>
      <c r="N13" s="23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7" ht="12.75" customHeight="1">
      <c r="A14" s="50" t="s">
        <v>25</v>
      </c>
      <c r="B14" s="51"/>
      <c r="C14" s="24">
        <f>COUNTIF(H3:H10,"NOK")</f>
        <v>0</v>
      </c>
      <c r="D14" s="25"/>
      <c r="E14" s="20"/>
      <c r="F14" s="20"/>
      <c r="G14" s="5"/>
      <c r="M14" s="23"/>
      <c r="N14" s="23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7" ht="12.75" customHeight="1">
      <c r="A15" s="52" t="s">
        <v>26</v>
      </c>
      <c r="B15" s="53"/>
      <c r="C15" s="24">
        <f>COUNTIF(H3:H10,"NÃO TESTADO")</f>
        <v>0</v>
      </c>
      <c r="D15" s="25"/>
      <c r="E15" s="20"/>
      <c r="F15" s="20"/>
      <c r="G15" s="5"/>
      <c r="M15" s="23"/>
      <c r="N15" s="23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7" ht="12.75" customHeight="1">
      <c r="A16" s="54" t="s">
        <v>27</v>
      </c>
      <c r="B16" s="55"/>
      <c r="C16" s="24">
        <f>COUNTIF(H3:H10,"N/A")</f>
        <v>0</v>
      </c>
      <c r="D16" s="25"/>
      <c r="E16" s="26"/>
      <c r="F16" s="26"/>
      <c r="G16" s="5"/>
      <c r="M16" s="23"/>
      <c r="N16" s="23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ht="12.75" customHeight="1">
      <c r="A17" s="56" t="s">
        <v>28</v>
      </c>
      <c r="B17" s="57"/>
      <c r="C17" s="24">
        <f>COUNTIF(H3:H10,"Melhoria")</f>
        <v>0</v>
      </c>
      <c r="D17" s="25"/>
      <c r="E17" s="26"/>
      <c r="F17" s="26"/>
      <c r="G17" s="5"/>
      <c r="M17" s="23"/>
      <c r="N17" s="23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ht="12.75" customHeight="1">
      <c r="A18" s="42" t="s">
        <v>29</v>
      </c>
      <c r="B18" s="43"/>
      <c r="C18" s="27">
        <f>IFERROR((C13/(C12-C16)),0)</f>
        <v>1</v>
      </c>
      <c r="D18" s="25"/>
      <c r="E18" s="26" t="s">
        <v>30</v>
      </c>
      <c r="F18" s="26"/>
      <c r="G18" s="5"/>
      <c r="M18" s="23"/>
      <c r="N18" s="23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ht="12.75" customHeight="1">
      <c r="C19" s="28"/>
      <c r="D19" s="29"/>
      <c r="E19" s="28"/>
      <c r="F19" s="28"/>
    </row>
    <row r="20" spans="1:33" ht="12.75" customHeight="1">
      <c r="A20" s="44" t="s">
        <v>31</v>
      </c>
      <c r="B20" s="45"/>
      <c r="C20" s="30">
        <f>COUNTIF(J3:J10,"LIBERADO")</f>
        <v>6</v>
      </c>
      <c r="D20" s="29"/>
      <c r="E20" s="28"/>
      <c r="F20" s="28"/>
    </row>
    <row r="21" spans="1:33" ht="12.75" customHeight="1">
      <c r="A21" s="44" t="s">
        <v>32</v>
      </c>
      <c r="B21" s="45"/>
      <c r="C21" s="30">
        <f>COUNTIF(J3:J10,"NÃO LIBERADO")</f>
        <v>0</v>
      </c>
      <c r="D21" s="29"/>
      <c r="E21" s="28"/>
      <c r="F21" s="28"/>
    </row>
    <row r="22" spans="1:33" ht="12.75" customHeight="1">
      <c r="C22" s="28"/>
      <c r="D22" s="29"/>
      <c r="E22" s="28"/>
      <c r="F22" s="28"/>
    </row>
    <row r="23" spans="1:33" ht="12.75" customHeight="1">
      <c r="A23" t="s">
        <v>33</v>
      </c>
      <c r="C23" s="31">
        <f>SUM(C13:C17)</f>
        <v>8</v>
      </c>
    </row>
    <row r="24" spans="1:33" ht="12.75" customHeight="1"/>
    <row r="25" spans="1:33" ht="12.75" customHeight="1"/>
    <row r="26" spans="1:33" ht="12.75" customHeight="1"/>
    <row r="27" spans="1:33" ht="12.75" customHeight="1">
      <c r="A27" s="32"/>
      <c r="B27" s="32"/>
      <c r="C27" s="32"/>
      <c r="D27" s="33"/>
      <c r="E27" s="32"/>
      <c r="F27" s="32"/>
    </row>
    <row r="28" spans="1:33" ht="12.75" customHeight="1">
      <c r="A28" s="32"/>
      <c r="B28" s="32"/>
      <c r="C28" s="32"/>
      <c r="D28" s="33"/>
      <c r="E28" s="32"/>
      <c r="F28" s="32"/>
    </row>
    <row r="29" spans="1:33" ht="12.75" customHeight="1">
      <c r="A29" s="34" t="s">
        <v>13</v>
      </c>
      <c r="B29" s="35"/>
      <c r="C29" s="35" t="s">
        <v>34</v>
      </c>
      <c r="D29" s="36"/>
      <c r="E29" s="35" t="s">
        <v>35</v>
      </c>
      <c r="F29" s="32"/>
    </row>
    <row r="30" spans="1:33" ht="12.75" customHeight="1">
      <c r="A30" s="34" t="s">
        <v>36</v>
      </c>
      <c r="B30" s="35"/>
      <c r="C30" s="35" t="s">
        <v>37</v>
      </c>
      <c r="D30" s="36"/>
      <c r="E30" s="35" t="s">
        <v>38</v>
      </c>
      <c r="F30" s="32"/>
    </row>
    <row r="31" spans="1:33" ht="12.75" customHeight="1">
      <c r="A31" s="34" t="s">
        <v>39</v>
      </c>
      <c r="B31" s="35"/>
      <c r="C31" s="35"/>
      <c r="D31" s="36"/>
      <c r="E31" s="35"/>
      <c r="F31" s="32"/>
    </row>
    <row r="32" spans="1:33" ht="12.75" customHeight="1">
      <c r="A32" s="37" t="s">
        <v>14</v>
      </c>
      <c r="B32" s="35"/>
      <c r="C32" s="35"/>
      <c r="D32" s="36"/>
      <c r="E32" s="35"/>
      <c r="F32" s="32"/>
    </row>
    <row r="33" spans="1:6" ht="12.75" customHeight="1">
      <c r="A33" s="37" t="s">
        <v>40</v>
      </c>
      <c r="B33" s="35"/>
      <c r="C33" s="35"/>
      <c r="D33" s="36"/>
      <c r="E33" s="35"/>
      <c r="F33" s="32"/>
    </row>
    <row r="34" spans="1:6" ht="12.75" hidden="1" customHeight="1"/>
    <row r="35" spans="1:6" ht="12.75" hidden="1" customHeight="1"/>
    <row r="36" spans="1:6" ht="12.75" hidden="1" customHeight="1"/>
    <row r="37" spans="1:6" ht="12.75" hidden="1" customHeight="1"/>
    <row r="38" spans="1:6" ht="12.75" hidden="1" customHeight="1"/>
    <row r="39" spans="1:6" ht="12.75" hidden="1" customHeight="1"/>
    <row r="40" spans="1:6" ht="12.75" hidden="1" customHeight="1"/>
    <row r="41" spans="1:6" ht="12.75" hidden="1" customHeight="1"/>
    <row r="42" spans="1:6" ht="12.75" hidden="1" customHeight="1"/>
    <row r="43" spans="1:6" ht="12.75" hidden="1" customHeight="1"/>
    <row r="44" spans="1:6" ht="12.75" hidden="1" customHeight="1"/>
    <row r="45" spans="1:6" ht="12.75" hidden="1" customHeight="1"/>
    <row r="46" spans="1:6" ht="12.75" hidden="1" customHeight="1"/>
    <row r="47" spans="1:6" ht="12.75" hidden="1" customHeight="1"/>
    <row r="48" spans="1:6" ht="12.75" hidden="1" customHeight="1"/>
    <row r="49" ht="12.75" hidden="1" customHeight="1"/>
    <row r="50" ht="12.75" hidden="1" customHeight="1"/>
    <row r="51" ht="12.75" hidden="1" customHeight="1"/>
    <row r="52" ht="12.75" hidden="1" customHeight="1"/>
    <row r="53" ht="12.75" hidden="1" customHeight="1"/>
    <row r="54" ht="12.75" hidden="1" customHeight="1"/>
    <row r="55" ht="12.75" hidden="1" customHeight="1"/>
    <row r="56" ht="12.75" hidden="1" customHeight="1"/>
    <row r="57" ht="12.75" hidden="1" customHeight="1"/>
    <row r="58" ht="12.75" hidden="1" customHeight="1"/>
    <row r="59" ht="12.75" hidden="1" customHeight="1"/>
    <row r="60" ht="12.75" hidden="1" customHeight="1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</sheetData>
  <mergeCells count="9">
    <mergeCell ref="A18:B18"/>
    <mergeCell ref="A20:B20"/>
    <mergeCell ref="A21:B21"/>
    <mergeCell ref="A12:B12"/>
    <mergeCell ref="A13:B13"/>
    <mergeCell ref="A14:B14"/>
    <mergeCell ref="A15:B15"/>
    <mergeCell ref="A16:B16"/>
    <mergeCell ref="A17:B17"/>
  </mergeCells>
  <phoneticPr fontId="32" type="noConversion"/>
  <conditionalFormatting sqref="I11">
    <cfRule type="cellIs" dxfId="4" priority="0" operator="equal">
      <formula>"Nok"</formula>
    </cfRule>
  </conditionalFormatting>
  <conditionalFormatting sqref="I11">
    <cfRule type="cellIs" dxfId="3" priority="2" operator="equal">
      <formula>"Ok"</formula>
    </cfRule>
  </conditionalFormatting>
  <conditionalFormatting sqref="D11:D12 E11:F15 C3:G5 C7:G10 H3:M10">
    <cfRule type="expression" dxfId="2" priority="3">
      <formula>$B3&gt;0</formula>
    </cfRule>
  </conditionalFormatting>
  <conditionalFormatting sqref="A3:B10">
    <cfRule type="expression" dxfId="1" priority="4">
      <formula>$A3&gt;0</formula>
    </cfRule>
  </conditionalFormatting>
  <conditionalFormatting sqref="C6:G6">
    <cfRule type="expression" dxfId="0" priority="1">
      <formula>$B6&gt;0</formula>
    </cfRule>
  </conditionalFormatting>
  <dataValidations count="7">
    <dataValidation type="list" allowBlank="1" showInputMessage="1" showErrorMessage="1" sqref="H1:H1048576" xr:uid="{00000000-0002-0000-0100-000000000000}">
      <formula1>$A$29:$A$33</formula1>
    </dataValidation>
    <dataValidation type="list" allowBlank="1" showErrorMessage="1" sqref="C29:C33 AG2" xr:uid="{00000000-0002-0000-0100-000001000000}">
      <formula1>$AG$2:$AG$10</formula1>
    </dataValidation>
    <dataValidation type="list" allowBlank="1" showErrorMessage="1" sqref="A29:A33 AE2" xr:uid="{00000000-0002-0000-0100-000002000000}">
      <formula1>$AE$2:$AE$12</formula1>
    </dataValidation>
    <dataValidation type="list" allowBlank="1" showErrorMessage="1" sqref="E29:E33 AI2" xr:uid="{00000000-0002-0000-0100-000003000000}">
      <formula1>$AI$2:$AI$10</formula1>
    </dataValidation>
    <dataValidation type="list" allowBlank="1" showErrorMessage="1" sqref="I11" xr:uid="{00000000-0002-0000-0100-000004000000}">
      <formula1>$AE$2:$AE$11</formula1>
    </dataValidation>
    <dataValidation type="list" allowBlank="1" showErrorMessage="1" sqref="J19:J1048576 J1:J13" xr:uid="{00000000-0002-0000-0100-000005000000}">
      <formula1>$C$29:$C$30</formula1>
    </dataValidation>
    <dataValidation type="list" allowBlank="1" showErrorMessage="1" sqref="L19:L1048576 L1:L13" xr:uid="{00000000-0002-0000-0100-000006000000}">
      <formula1>$E$29:$E$30</formula1>
    </dataValidation>
  </dataValidations>
  <pageMargins left="0.511811024" right="0.511811024" top="0.78740157499999996" bottom="0.78740157499999996" header="0.31496062000000002" footer="0.31496062000000002"/>
  <pageSetup scale="31" orientation="portrait" r:id="rId1"/>
  <colBreaks count="1" manualBreakCount="1">
    <brk id="13" max="42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3"/>
    <outlinePr summaryBelow="0" summaryRight="0"/>
  </sheetPr>
  <dimension ref="A1:A1000"/>
  <sheetViews>
    <sheetView workbookViewId="0">
      <selection activeCell="S69" sqref="S69"/>
    </sheetView>
  </sheetViews>
  <sheetFormatPr defaultColWidth="14.42578125" defaultRowHeight="15" customHeight="1"/>
  <cols>
    <col min="1" max="1" width="7" customWidth="1"/>
    <col min="2" max="2" width="20" customWidth="1"/>
    <col min="3" max="3" width="43.5703125" customWidth="1"/>
    <col min="4" max="4" width="56.5703125" customWidth="1"/>
    <col min="5" max="6" width="8.5703125" customWidth="1"/>
    <col min="7" max="7" width="8.140625" customWidth="1"/>
    <col min="8" max="14" width="8.5703125" customWidth="1"/>
  </cols>
  <sheetData>
    <row r="1" spans="1:1" ht="12.75" customHeight="1">
      <c r="A1" s="38" t="s">
        <v>41</v>
      </c>
    </row>
    <row r="2" spans="1:1" ht="12.75" customHeight="1">
      <c r="A2" s="39" t="s">
        <v>42</v>
      </c>
    </row>
    <row r="3" spans="1:1" ht="1.5" customHeight="1">
      <c r="A3" s="40"/>
    </row>
    <row r="4" spans="1:1" ht="1.5" customHeight="1">
      <c r="A4" s="41" t="s">
        <v>43</v>
      </c>
    </row>
    <row r="5" spans="1:1" ht="1.5" customHeight="1">
      <c r="A5" s="40"/>
    </row>
    <row r="6" spans="1:1" ht="15.75" customHeight="1">
      <c r="A6" s="41" t="s">
        <v>44</v>
      </c>
    </row>
    <row r="7" spans="1:1" ht="1.5" customHeight="1">
      <c r="A7" s="40"/>
    </row>
    <row r="8" spans="1:1" ht="6" customHeight="1">
      <c r="A8" s="39" t="s">
        <v>45</v>
      </c>
    </row>
    <row r="9" spans="1:1" ht="1.5" customHeight="1">
      <c r="A9" s="40"/>
    </row>
    <row r="10" spans="1:1" ht="13.5" customHeight="1">
      <c r="A10" s="41" t="s">
        <v>46</v>
      </c>
    </row>
    <row r="11" spans="1:1" ht="1.5" customHeight="1">
      <c r="A11" s="40"/>
    </row>
    <row r="12" spans="1:1" ht="9" customHeight="1">
      <c r="A12" s="41" t="s">
        <v>44</v>
      </c>
    </row>
    <row r="13" spans="1:1" ht="1.5" customHeight="1">
      <c r="A13" s="40"/>
    </row>
    <row r="14" spans="1:1" ht="11.25" customHeight="1">
      <c r="A14" s="39" t="s">
        <v>47</v>
      </c>
    </row>
    <row r="15" spans="1:1" ht="1.5" customHeight="1">
      <c r="A15" s="40"/>
    </row>
    <row r="16" spans="1:1" ht="14.25" customHeight="1">
      <c r="A16" s="41" t="s">
        <v>48</v>
      </c>
    </row>
    <row r="17" spans="1:1" ht="1.5" customHeight="1">
      <c r="A17" s="40"/>
    </row>
    <row r="18" spans="1:1" ht="12.75" customHeight="1">
      <c r="A18" s="41" t="s">
        <v>49</v>
      </c>
    </row>
    <row r="19" spans="1:1" ht="1.5" customHeight="1">
      <c r="A19" s="40"/>
    </row>
    <row r="20" spans="1:1" ht="11.25" customHeight="1">
      <c r="A20" s="39" t="s">
        <v>50</v>
      </c>
    </row>
    <row r="21" spans="1:1" ht="1.5" customHeight="1">
      <c r="A21" s="40"/>
    </row>
    <row r="22" spans="1:1" ht="12.75" customHeight="1">
      <c r="A22" s="41" t="s">
        <v>51</v>
      </c>
    </row>
    <row r="23" spans="1:1" ht="1.5" customHeight="1">
      <c r="A23" s="40"/>
    </row>
    <row r="24" spans="1:1" ht="15.75" customHeight="1">
      <c r="A24" s="41" t="s">
        <v>52</v>
      </c>
    </row>
    <row r="25" spans="1:1" ht="1.5" customHeight="1">
      <c r="A25" s="40"/>
    </row>
    <row r="26" spans="1:1" ht="15.75" customHeight="1">
      <c r="A26" s="39" t="s">
        <v>53</v>
      </c>
    </row>
    <row r="27" spans="1:1" ht="1.5" customHeight="1">
      <c r="A27" s="40"/>
    </row>
    <row r="28" spans="1:1" ht="15.75" customHeight="1">
      <c r="A28" s="41" t="s">
        <v>54</v>
      </c>
    </row>
    <row r="29" spans="1:1" ht="1.5" customHeight="1">
      <c r="A29" s="40"/>
    </row>
    <row r="30" spans="1:1" ht="15.75" customHeight="1">
      <c r="A30" s="41" t="s">
        <v>55</v>
      </c>
    </row>
    <row r="31" spans="1:1" ht="1.5" customHeight="1">
      <c r="A31" s="40"/>
    </row>
    <row r="32" spans="1:1" ht="15.75" customHeight="1">
      <c r="A32" s="39" t="s">
        <v>56</v>
      </c>
    </row>
    <row r="33" spans="1:1" ht="1.5" customHeight="1">
      <c r="A33" s="40"/>
    </row>
    <row r="34" spans="1:1" ht="15.75" customHeight="1">
      <c r="A34" s="41" t="s">
        <v>57</v>
      </c>
    </row>
    <row r="35" spans="1:1" ht="1.5" customHeight="1">
      <c r="A35" s="40"/>
    </row>
    <row r="36" spans="1:1" ht="15.75" customHeight="1">
      <c r="A36" s="41" t="s">
        <v>58</v>
      </c>
    </row>
    <row r="37" spans="1:1" ht="1.5" customHeight="1">
      <c r="A37" s="40"/>
    </row>
    <row r="38" spans="1:1" ht="15.75" customHeight="1">
      <c r="A38" s="39" t="s">
        <v>59</v>
      </c>
    </row>
    <row r="39" spans="1:1" ht="15.75" customHeight="1">
      <c r="A39" s="40"/>
    </row>
    <row r="40" spans="1:1" ht="15.75" customHeight="1">
      <c r="A40" s="41" t="s">
        <v>60</v>
      </c>
    </row>
    <row r="41" spans="1:1" ht="15.75" customHeight="1">
      <c r="A41" s="40"/>
    </row>
    <row r="42" spans="1:1" ht="15.75" customHeight="1">
      <c r="A42" s="41" t="s">
        <v>58</v>
      </c>
    </row>
    <row r="43" spans="1:1" ht="15.75" customHeight="1">
      <c r="A43" s="40"/>
    </row>
    <row r="44" spans="1:1" ht="15.75" customHeight="1">
      <c r="A44" s="39" t="s">
        <v>61</v>
      </c>
    </row>
    <row r="45" spans="1:1" ht="15.75" customHeight="1">
      <c r="A45" s="40"/>
    </row>
    <row r="46" spans="1:1" ht="15.75" customHeight="1">
      <c r="A46" s="41" t="s">
        <v>62</v>
      </c>
    </row>
    <row r="47" spans="1:1" ht="15.75" customHeight="1">
      <c r="A47" s="40"/>
    </row>
    <row r="48" spans="1:1" ht="15.75" customHeight="1">
      <c r="A48" s="41" t="s">
        <v>44</v>
      </c>
    </row>
    <row r="49" spans="1:1" ht="15.75" customHeight="1">
      <c r="A49" s="40"/>
    </row>
    <row r="50" spans="1:1" ht="15.75" customHeight="1">
      <c r="A50" s="39" t="s">
        <v>63</v>
      </c>
    </row>
    <row r="51" spans="1:1" ht="15.75" customHeight="1">
      <c r="A51" s="40"/>
    </row>
    <row r="52" spans="1:1" ht="15.75" customHeight="1">
      <c r="A52" s="41" t="s">
        <v>64</v>
      </c>
    </row>
    <row r="53" spans="1:1" ht="15.75" customHeight="1">
      <c r="A53" s="40"/>
    </row>
    <row r="54" spans="1:1" ht="15.75" customHeight="1">
      <c r="A54" s="41" t="s">
        <v>44</v>
      </c>
    </row>
    <row r="55" spans="1:1" ht="15.75" customHeight="1">
      <c r="A55" s="40"/>
    </row>
    <row r="56" spans="1:1" ht="15.75" customHeight="1">
      <c r="A56" s="41" t="s">
        <v>65</v>
      </c>
    </row>
    <row r="57" spans="1:1" ht="15.75" customHeight="1">
      <c r="A57" s="40"/>
    </row>
    <row r="58" spans="1:1" ht="15.75" customHeight="1">
      <c r="A58" s="5"/>
    </row>
    <row r="59" spans="1:1" ht="15.75" customHeight="1">
      <c r="A59" s="5"/>
    </row>
    <row r="60" spans="1:1" ht="15.75" customHeight="1">
      <c r="A60" s="5"/>
    </row>
    <row r="61" spans="1:1" ht="15.75" customHeight="1">
      <c r="A61" s="5"/>
    </row>
    <row r="62" spans="1:1" ht="15.75" customHeight="1">
      <c r="A62" s="5"/>
    </row>
    <row r="63" spans="1:1" ht="15.75" customHeight="1">
      <c r="A63" s="5"/>
    </row>
    <row r="64" spans="1:1" ht="15.75" customHeight="1">
      <c r="A64" s="5"/>
    </row>
    <row r="65" spans="1:1" ht="15.75" customHeight="1">
      <c r="A65" s="5"/>
    </row>
    <row r="66" spans="1:1" ht="15.75" customHeight="1">
      <c r="A66" s="5"/>
    </row>
    <row r="67" spans="1:1" ht="15.75" customHeight="1">
      <c r="A67" s="5"/>
    </row>
    <row r="68" spans="1:1" ht="15.75" customHeight="1">
      <c r="A68" s="5"/>
    </row>
    <row r="69" spans="1:1" ht="15.75" customHeight="1">
      <c r="A69" s="5"/>
    </row>
    <row r="70" spans="1:1" ht="15.75" customHeight="1">
      <c r="A70" s="5"/>
    </row>
    <row r="71" spans="1:1" ht="15.75" customHeight="1">
      <c r="A71" s="5"/>
    </row>
    <row r="72" spans="1:1" ht="15.75" customHeight="1">
      <c r="A72" s="5"/>
    </row>
    <row r="73" spans="1:1" ht="15.75" customHeight="1">
      <c r="A73" s="5"/>
    </row>
    <row r="74" spans="1:1" ht="15.75" customHeight="1">
      <c r="A74" s="5"/>
    </row>
    <row r="75" spans="1:1" ht="15.75" customHeight="1">
      <c r="A75" s="5"/>
    </row>
    <row r="76" spans="1:1" ht="15.75" customHeight="1">
      <c r="A76" s="5"/>
    </row>
    <row r="77" spans="1:1" ht="15.75" customHeight="1">
      <c r="A77" s="5"/>
    </row>
    <row r="78" spans="1:1" ht="15.75" customHeight="1">
      <c r="A78" s="5"/>
    </row>
    <row r="79" spans="1:1" ht="15.75" customHeight="1">
      <c r="A79" s="5"/>
    </row>
    <row r="80" spans="1:1" ht="15.75" customHeight="1">
      <c r="A80" s="5"/>
    </row>
    <row r="81" spans="1:1" ht="15.75" customHeight="1">
      <c r="A81" s="5"/>
    </row>
    <row r="82" spans="1:1" ht="15.75" customHeight="1">
      <c r="A82" s="5"/>
    </row>
    <row r="83" spans="1:1" ht="15.75" customHeight="1">
      <c r="A83" s="5"/>
    </row>
    <row r="84" spans="1:1" ht="15.75" customHeight="1">
      <c r="A84" s="5"/>
    </row>
    <row r="85" spans="1:1" ht="15.75" customHeight="1">
      <c r="A85" s="5"/>
    </row>
    <row r="86" spans="1:1" ht="15.75" customHeight="1">
      <c r="A86" s="5"/>
    </row>
    <row r="87" spans="1:1" ht="15.75" customHeight="1">
      <c r="A87" s="5"/>
    </row>
    <row r="88" spans="1:1" ht="15.75" customHeight="1">
      <c r="A88" s="5"/>
    </row>
    <row r="89" spans="1:1" ht="15.75" customHeight="1">
      <c r="A89" s="5"/>
    </row>
    <row r="90" spans="1:1" ht="15.75" customHeight="1"/>
    <row r="91" spans="1:1" ht="15.75" customHeight="1"/>
    <row r="92" spans="1:1" ht="15.75" customHeight="1"/>
    <row r="93" spans="1:1" ht="15.75" customHeight="1"/>
    <row r="94" spans="1:1" ht="15.75" customHeight="1"/>
    <row r="95" spans="1:1" ht="15.75" customHeight="1"/>
    <row r="96" spans="1: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.31496062000000002" footer="0.3149606200000000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LOJAS AMERICANAS</vt:lpstr>
      <vt:lpstr>Regra_Compra_BolaExtra</vt:lpstr>
      <vt:lpstr>'LOJAS AMERICANAS'!Area_de_impressao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leandro.bento</dc:creator>
  <cp:lastModifiedBy>Ione Maria Lobo Dias</cp:lastModifiedBy>
  <cp:lastPrinted>2019-09-18T14:15:39Z</cp:lastPrinted>
  <dcterms:created xsi:type="dcterms:W3CDTF">2018-10-05T14:34:26Z</dcterms:created>
  <dcterms:modified xsi:type="dcterms:W3CDTF">2020-06-08T19:22:47Z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0x01010020DF9E2ABB6AA74F939C316F09377468</vt:lpwstr>
  </property>
</Properties>
</file>