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C22" i="1"/>
  <c r="D22" i="1"/>
  <c r="E22" i="1"/>
  <c r="F22" i="1"/>
  <c r="G22" i="1"/>
  <c r="H22" i="1"/>
  <c r="I22" i="1"/>
  <c r="J22" i="1"/>
  <c r="K22" i="1"/>
  <c r="B22" i="1"/>
  <c r="M23" i="1" l="1"/>
  <c r="M24" i="1"/>
  <c r="M25" i="1"/>
  <c r="M26" i="1"/>
  <c r="M27" i="1"/>
  <c r="M28" i="1"/>
  <c r="M29" i="1"/>
  <c r="M22" i="1"/>
  <c r="L12" i="1"/>
  <c r="L13" i="1"/>
  <c r="L14" i="1"/>
  <c r="L15" i="1"/>
  <c r="L16" i="1"/>
  <c r="L17" i="1"/>
  <c r="L18" i="1"/>
  <c r="L11" i="1"/>
  <c r="B12" i="1"/>
  <c r="B13" i="1"/>
  <c r="B14" i="1"/>
  <c r="B15" i="1"/>
  <c r="B16" i="1"/>
  <c r="B17" i="1"/>
  <c r="B18" i="1"/>
  <c r="B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D11" i="1"/>
  <c r="E11" i="1"/>
  <c r="F11" i="1"/>
  <c r="G11" i="1"/>
  <c r="H11" i="1"/>
  <c r="I11" i="1"/>
  <c r="J11" i="1"/>
  <c r="K11" i="1"/>
  <c r="C11" i="1"/>
</calcChain>
</file>

<file path=xl/sharedStrings.xml><?xml version="1.0" encoding="utf-8"?>
<sst xmlns="http://schemas.openxmlformats.org/spreadsheetml/2006/main" count="39" uniqueCount="15">
  <si>
    <t>RERANKING_SIMILARITY</t>
  </si>
  <si>
    <t>RERANKING_GLOBAL_POPULARITY</t>
  </si>
  <si>
    <t>RERANKING_LOCAL_POPULARITY</t>
  </si>
  <si>
    <t>RERANKING_READABILITY_AND_POPULARITY</t>
  </si>
  <si>
    <t>RERANKING_READABILITY_AND_SIMILARITY_FILTERED</t>
  </si>
  <si>
    <t>RERANKING_READABILITY_AND_SIMILARITY_FUSIONED_0.0</t>
  </si>
  <si>
    <t>RERANKING_READABILITY_AND_SIMILARITY_FUSIONED_0.2</t>
  </si>
  <si>
    <t>RERANKING_READABILITY_AND_SIMILARITY_FUSIONED_0.8</t>
  </si>
  <si>
    <t>topN</t>
  </si>
  <si>
    <t>Similarity</t>
  </si>
  <si>
    <t>GlobalPopularity</t>
  </si>
  <si>
    <t>LocalPopularity</t>
  </si>
  <si>
    <t>PopularityTweetRead</t>
  </si>
  <si>
    <t>SimilarityTweetRead</t>
  </si>
  <si>
    <t>TweetRead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</si>
</sst>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11" sqref="A11:L18"/>
    </sheetView>
  </sheetViews>
  <sheetFormatPr baseColWidth="10" defaultColWidth="8.88671875" defaultRowHeight="14.4" x14ac:dyDescent="0.3"/>
  <cols>
    <col min="1" max="1" width="53.109375" customWidth="1"/>
  </cols>
  <sheetData>
    <row r="1" spans="1:12" x14ac:dyDescent="0.3">
      <c r="A1" t="s">
        <v>0</v>
      </c>
      <c r="B1">
        <v>7888</v>
      </c>
      <c r="C1">
        <v>11474</v>
      </c>
      <c r="D1">
        <v>13478</v>
      </c>
      <c r="E1">
        <v>14734</v>
      </c>
      <c r="F1">
        <v>15535</v>
      </c>
      <c r="G1">
        <v>16079</v>
      </c>
      <c r="H1">
        <v>16589</v>
      </c>
      <c r="I1">
        <v>16952</v>
      </c>
      <c r="J1">
        <v>17246</v>
      </c>
      <c r="K1">
        <v>17518</v>
      </c>
      <c r="L1">
        <v>23734</v>
      </c>
    </row>
    <row r="2" spans="1:12" x14ac:dyDescent="0.3">
      <c r="A2" t="s">
        <v>1</v>
      </c>
      <c r="B2">
        <v>1957</v>
      </c>
      <c r="C2">
        <v>3675</v>
      </c>
      <c r="D2">
        <v>5278</v>
      </c>
      <c r="E2">
        <v>6837</v>
      </c>
      <c r="F2">
        <v>8109</v>
      </c>
      <c r="G2">
        <v>9859</v>
      </c>
      <c r="H2">
        <v>10706</v>
      </c>
      <c r="I2">
        <v>11513</v>
      </c>
      <c r="J2">
        <v>12093</v>
      </c>
      <c r="K2">
        <v>12527</v>
      </c>
      <c r="L2">
        <v>23734</v>
      </c>
    </row>
    <row r="3" spans="1:12" x14ac:dyDescent="0.3">
      <c r="A3" t="s">
        <v>2</v>
      </c>
      <c r="B3">
        <v>6266</v>
      </c>
      <c r="C3">
        <v>9412</v>
      </c>
      <c r="D3">
        <v>11233</v>
      </c>
      <c r="E3">
        <v>12696</v>
      </c>
      <c r="F3">
        <v>13727</v>
      </c>
      <c r="G3">
        <v>14583</v>
      </c>
      <c r="H3">
        <v>15272</v>
      </c>
      <c r="I3">
        <v>15819</v>
      </c>
      <c r="J3">
        <v>16368</v>
      </c>
      <c r="K3">
        <v>16755</v>
      </c>
      <c r="L3">
        <v>23734</v>
      </c>
    </row>
    <row r="4" spans="1:12" x14ac:dyDescent="0.3">
      <c r="A4" t="s">
        <v>3</v>
      </c>
      <c r="B4">
        <v>8145</v>
      </c>
      <c r="C4">
        <v>12033</v>
      </c>
      <c r="D4">
        <v>14035</v>
      </c>
      <c r="E4">
        <v>15565</v>
      </c>
      <c r="F4">
        <v>16785</v>
      </c>
      <c r="G4">
        <v>17598</v>
      </c>
      <c r="H4">
        <v>18264</v>
      </c>
      <c r="I4">
        <v>18747</v>
      </c>
      <c r="J4">
        <v>19175</v>
      </c>
      <c r="K4">
        <v>19507</v>
      </c>
      <c r="L4">
        <v>23734</v>
      </c>
    </row>
    <row r="5" spans="1:12" x14ac:dyDescent="0.3">
      <c r="A5" t="s">
        <v>4</v>
      </c>
      <c r="B5">
        <v>8693</v>
      </c>
      <c r="C5">
        <v>12703</v>
      </c>
      <c r="D5">
        <v>14920</v>
      </c>
      <c r="E5">
        <v>16311</v>
      </c>
      <c r="F5">
        <v>17225</v>
      </c>
      <c r="G5">
        <v>17841</v>
      </c>
      <c r="H5">
        <v>18403</v>
      </c>
      <c r="I5">
        <v>18850</v>
      </c>
      <c r="J5">
        <v>19195</v>
      </c>
      <c r="K5">
        <v>19499</v>
      </c>
      <c r="L5">
        <v>23734</v>
      </c>
    </row>
    <row r="6" spans="1:12" x14ac:dyDescent="0.3">
      <c r="A6" t="s">
        <v>5</v>
      </c>
      <c r="B6">
        <v>2894</v>
      </c>
      <c r="C6">
        <v>5015</v>
      </c>
      <c r="D6">
        <v>6689</v>
      </c>
      <c r="E6">
        <v>7917</v>
      </c>
      <c r="F6">
        <v>8823</v>
      </c>
      <c r="G6">
        <v>9511</v>
      </c>
      <c r="H6">
        <v>10196</v>
      </c>
      <c r="I6">
        <v>10808</v>
      </c>
      <c r="J6">
        <v>11328</v>
      </c>
      <c r="K6">
        <v>11914</v>
      </c>
      <c r="L6">
        <v>23734</v>
      </c>
    </row>
    <row r="7" spans="1:12" x14ac:dyDescent="0.3">
      <c r="A7" t="s">
        <v>6</v>
      </c>
      <c r="B7">
        <v>7892</v>
      </c>
      <c r="C7">
        <v>11471</v>
      </c>
      <c r="D7">
        <v>13471</v>
      </c>
      <c r="E7">
        <v>14735</v>
      </c>
      <c r="F7">
        <v>15542</v>
      </c>
      <c r="G7">
        <v>16079</v>
      </c>
      <c r="H7">
        <v>16587</v>
      </c>
      <c r="I7">
        <v>16951</v>
      </c>
      <c r="J7">
        <v>17239</v>
      </c>
      <c r="K7">
        <v>17518</v>
      </c>
      <c r="L7">
        <v>23734</v>
      </c>
    </row>
    <row r="8" spans="1:12" x14ac:dyDescent="0.3">
      <c r="A8" t="s">
        <v>7</v>
      </c>
      <c r="B8">
        <v>7891</v>
      </c>
      <c r="C8">
        <v>11472</v>
      </c>
      <c r="D8">
        <v>13474</v>
      </c>
      <c r="E8">
        <v>14735</v>
      </c>
      <c r="F8">
        <v>15541</v>
      </c>
      <c r="G8">
        <v>16080</v>
      </c>
      <c r="H8">
        <v>16589</v>
      </c>
      <c r="I8">
        <v>16953</v>
      </c>
      <c r="J8">
        <v>17246</v>
      </c>
      <c r="K8">
        <v>17518</v>
      </c>
      <c r="L8">
        <v>23734</v>
      </c>
    </row>
    <row r="11" spans="1:12" x14ac:dyDescent="0.3">
      <c r="A11" t="s">
        <v>0</v>
      </c>
      <c r="B11">
        <f>B1</f>
        <v>7888</v>
      </c>
      <c r="C11">
        <f>C1-B1</f>
        <v>3586</v>
      </c>
      <c r="D11">
        <f t="shared" ref="D11:L11" si="0">D1-C1</f>
        <v>2004</v>
      </c>
      <c r="E11">
        <f t="shared" si="0"/>
        <v>1256</v>
      </c>
      <c r="F11">
        <f t="shared" si="0"/>
        <v>801</v>
      </c>
      <c r="G11">
        <f t="shared" si="0"/>
        <v>544</v>
      </c>
      <c r="H11">
        <f t="shared" si="0"/>
        <v>510</v>
      </c>
      <c r="I11">
        <f t="shared" si="0"/>
        <v>363</v>
      </c>
      <c r="J11">
        <f t="shared" si="0"/>
        <v>294</v>
      </c>
      <c r="K11">
        <f t="shared" si="0"/>
        <v>272</v>
      </c>
      <c r="L11">
        <f t="shared" si="0"/>
        <v>6216</v>
      </c>
    </row>
    <row r="12" spans="1:12" x14ac:dyDescent="0.3">
      <c r="A12" t="s">
        <v>1</v>
      </c>
      <c r="B12">
        <f t="shared" ref="B12:B18" si="1">B2</f>
        <v>1957</v>
      </c>
      <c r="C12">
        <f t="shared" ref="C12:L12" si="2">C2-B2</f>
        <v>1718</v>
      </c>
      <c r="D12">
        <f t="shared" si="2"/>
        <v>1603</v>
      </c>
      <c r="E12">
        <f t="shared" si="2"/>
        <v>1559</v>
      </c>
      <c r="F12">
        <f t="shared" si="2"/>
        <v>1272</v>
      </c>
      <c r="G12">
        <f t="shared" si="2"/>
        <v>1750</v>
      </c>
      <c r="H12">
        <f t="shared" si="2"/>
        <v>847</v>
      </c>
      <c r="I12">
        <f t="shared" si="2"/>
        <v>807</v>
      </c>
      <c r="J12">
        <f t="shared" si="2"/>
        <v>580</v>
      </c>
      <c r="K12">
        <f t="shared" si="2"/>
        <v>434</v>
      </c>
      <c r="L12">
        <f t="shared" si="2"/>
        <v>11207</v>
      </c>
    </row>
    <row r="13" spans="1:12" x14ac:dyDescent="0.3">
      <c r="A13" t="s">
        <v>2</v>
      </c>
      <c r="B13">
        <f t="shared" si="1"/>
        <v>6266</v>
      </c>
      <c r="C13">
        <f t="shared" ref="C13:L13" si="3">C3-B3</f>
        <v>3146</v>
      </c>
      <c r="D13">
        <f t="shared" si="3"/>
        <v>1821</v>
      </c>
      <c r="E13">
        <f t="shared" si="3"/>
        <v>1463</v>
      </c>
      <c r="F13">
        <f t="shared" si="3"/>
        <v>1031</v>
      </c>
      <c r="G13">
        <f t="shared" si="3"/>
        <v>856</v>
      </c>
      <c r="H13">
        <f t="shared" si="3"/>
        <v>689</v>
      </c>
      <c r="I13">
        <f t="shared" si="3"/>
        <v>547</v>
      </c>
      <c r="J13">
        <f t="shared" si="3"/>
        <v>549</v>
      </c>
      <c r="K13">
        <f t="shared" si="3"/>
        <v>387</v>
      </c>
      <c r="L13">
        <f t="shared" si="3"/>
        <v>6979</v>
      </c>
    </row>
    <row r="14" spans="1:12" x14ac:dyDescent="0.3">
      <c r="A14" t="s">
        <v>3</v>
      </c>
      <c r="B14">
        <f t="shared" si="1"/>
        <v>8145</v>
      </c>
      <c r="C14">
        <f t="shared" ref="C14:L14" si="4">C4-B4</f>
        <v>3888</v>
      </c>
      <c r="D14">
        <f t="shared" si="4"/>
        <v>2002</v>
      </c>
      <c r="E14">
        <f t="shared" si="4"/>
        <v>1530</v>
      </c>
      <c r="F14">
        <f t="shared" si="4"/>
        <v>1220</v>
      </c>
      <c r="G14">
        <f t="shared" si="4"/>
        <v>813</v>
      </c>
      <c r="H14">
        <f t="shared" si="4"/>
        <v>666</v>
      </c>
      <c r="I14">
        <f t="shared" si="4"/>
        <v>483</v>
      </c>
      <c r="J14">
        <f t="shared" si="4"/>
        <v>428</v>
      </c>
      <c r="K14">
        <f t="shared" si="4"/>
        <v>332</v>
      </c>
      <c r="L14">
        <f t="shared" si="4"/>
        <v>4227</v>
      </c>
    </row>
    <row r="15" spans="1:12" x14ac:dyDescent="0.3">
      <c r="A15" t="s">
        <v>4</v>
      </c>
      <c r="B15">
        <f t="shared" si="1"/>
        <v>8693</v>
      </c>
      <c r="C15">
        <f t="shared" ref="C15:L15" si="5">C5-B5</f>
        <v>4010</v>
      </c>
      <c r="D15">
        <f t="shared" si="5"/>
        <v>2217</v>
      </c>
      <c r="E15">
        <f t="shared" si="5"/>
        <v>1391</v>
      </c>
      <c r="F15">
        <f t="shared" si="5"/>
        <v>914</v>
      </c>
      <c r="G15">
        <f t="shared" si="5"/>
        <v>616</v>
      </c>
      <c r="H15">
        <f t="shared" si="5"/>
        <v>562</v>
      </c>
      <c r="I15">
        <f t="shared" si="5"/>
        <v>447</v>
      </c>
      <c r="J15">
        <f t="shared" si="5"/>
        <v>345</v>
      </c>
      <c r="K15">
        <f t="shared" si="5"/>
        <v>304</v>
      </c>
      <c r="L15">
        <f t="shared" si="5"/>
        <v>4235</v>
      </c>
    </row>
    <row r="16" spans="1:12" x14ac:dyDescent="0.3">
      <c r="A16" t="s">
        <v>5</v>
      </c>
      <c r="B16">
        <f t="shared" si="1"/>
        <v>2894</v>
      </c>
      <c r="C16">
        <f t="shared" ref="C16:L16" si="6">C6-B6</f>
        <v>2121</v>
      </c>
      <c r="D16">
        <f t="shared" si="6"/>
        <v>1674</v>
      </c>
      <c r="E16">
        <f t="shared" si="6"/>
        <v>1228</v>
      </c>
      <c r="F16">
        <f t="shared" si="6"/>
        <v>906</v>
      </c>
      <c r="G16">
        <f t="shared" si="6"/>
        <v>688</v>
      </c>
      <c r="H16">
        <f t="shared" si="6"/>
        <v>685</v>
      </c>
      <c r="I16">
        <f t="shared" si="6"/>
        <v>612</v>
      </c>
      <c r="J16">
        <f t="shared" si="6"/>
        <v>520</v>
      </c>
      <c r="K16">
        <f t="shared" si="6"/>
        <v>586</v>
      </c>
      <c r="L16">
        <f t="shared" si="6"/>
        <v>11820</v>
      </c>
    </row>
    <row r="17" spans="1:14" x14ac:dyDescent="0.3">
      <c r="A17" t="s">
        <v>6</v>
      </c>
      <c r="B17">
        <f t="shared" si="1"/>
        <v>7892</v>
      </c>
      <c r="C17">
        <f t="shared" ref="C17:L17" si="7">C7-B7</f>
        <v>3579</v>
      </c>
      <c r="D17">
        <f t="shared" si="7"/>
        <v>2000</v>
      </c>
      <c r="E17">
        <f t="shared" si="7"/>
        <v>1264</v>
      </c>
      <c r="F17">
        <f t="shared" si="7"/>
        <v>807</v>
      </c>
      <c r="G17">
        <f t="shared" si="7"/>
        <v>537</v>
      </c>
      <c r="H17">
        <f t="shared" si="7"/>
        <v>508</v>
      </c>
      <c r="I17">
        <f t="shared" si="7"/>
        <v>364</v>
      </c>
      <c r="J17">
        <f t="shared" si="7"/>
        <v>288</v>
      </c>
      <c r="K17">
        <f t="shared" si="7"/>
        <v>279</v>
      </c>
      <c r="L17">
        <f t="shared" si="7"/>
        <v>6216</v>
      </c>
    </row>
    <row r="18" spans="1:14" x14ac:dyDescent="0.3">
      <c r="A18" t="s">
        <v>7</v>
      </c>
      <c r="B18">
        <f t="shared" si="1"/>
        <v>7891</v>
      </c>
      <c r="C18">
        <f t="shared" ref="C18:L18" si="8">C8-B8</f>
        <v>3581</v>
      </c>
      <c r="D18">
        <f t="shared" si="8"/>
        <v>2002</v>
      </c>
      <c r="E18">
        <f t="shared" si="8"/>
        <v>1261</v>
      </c>
      <c r="F18">
        <f t="shared" si="8"/>
        <v>806</v>
      </c>
      <c r="G18">
        <f t="shared" si="8"/>
        <v>539</v>
      </c>
      <c r="H18">
        <f t="shared" si="8"/>
        <v>509</v>
      </c>
      <c r="I18">
        <f t="shared" si="8"/>
        <v>364</v>
      </c>
      <c r="J18">
        <f t="shared" si="8"/>
        <v>293</v>
      </c>
      <c r="K18">
        <f t="shared" si="8"/>
        <v>272</v>
      </c>
      <c r="L18">
        <f t="shared" si="8"/>
        <v>6216</v>
      </c>
    </row>
    <row r="21" spans="1:14" x14ac:dyDescent="0.3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23734</v>
      </c>
    </row>
    <row r="22" spans="1:14" x14ac:dyDescent="0.3">
      <c r="A22" t="s">
        <v>0</v>
      </c>
      <c r="B22">
        <f>B11*(1/B$21)</f>
        <v>7888</v>
      </c>
      <c r="C22">
        <f t="shared" ref="C22:K22" si="9">C11*(1/C$21)</f>
        <v>1793</v>
      </c>
      <c r="D22">
        <f t="shared" si="9"/>
        <v>668</v>
      </c>
      <c r="E22">
        <f t="shared" si="9"/>
        <v>314</v>
      </c>
      <c r="F22">
        <f t="shared" si="9"/>
        <v>160.20000000000002</v>
      </c>
      <c r="G22">
        <f t="shared" si="9"/>
        <v>90.666666666666657</v>
      </c>
      <c r="H22">
        <f t="shared" si="9"/>
        <v>72.857142857142847</v>
      </c>
      <c r="I22">
        <f t="shared" si="9"/>
        <v>45.375</v>
      </c>
      <c r="J22">
        <f t="shared" si="9"/>
        <v>32.666666666666664</v>
      </c>
      <c r="K22">
        <f t="shared" si="9"/>
        <v>27.200000000000003</v>
      </c>
      <c r="L22">
        <v>0</v>
      </c>
      <c r="M22">
        <f>SUM(B22:L22)/L$21</f>
        <v>0.46734496823925492</v>
      </c>
      <c r="N22" s="1">
        <f>1/M22</f>
        <v>2.1397470133626322</v>
      </c>
    </row>
    <row r="23" spans="1:14" x14ac:dyDescent="0.3">
      <c r="A23" t="s">
        <v>1</v>
      </c>
      <c r="B23">
        <f t="shared" ref="B23:K23" si="10">B12*(1/B$21)</f>
        <v>1957</v>
      </c>
      <c r="C23">
        <f t="shared" si="10"/>
        <v>859</v>
      </c>
      <c r="D23">
        <f t="shared" si="10"/>
        <v>534.33333333333326</v>
      </c>
      <c r="E23">
        <f t="shared" si="10"/>
        <v>389.75</v>
      </c>
      <c r="F23">
        <f t="shared" si="10"/>
        <v>254.4</v>
      </c>
      <c r="G23">
        <f t="shared" si="10"/>
        <v>291.66666666666663</v>
      </c>
      <c r="H23">
        <f t="shared" si="10"/>
        <v>121</v>
      </c>
      <c r="I23">
        <f t="shared" si="10"/>
        <v>100.875</v>
      </c>
      <c r="J23">
        <f t="shared" si="10"/>
        <v>64.444444444444443</v>
      </c>
      <c r="K23">
        <f t="shared" si="10"/>
        <v>43.400000000000006</v>
      </c>
      <c r="L23">
        <v>0</v>
      </c>
      <c r="M23">
        <f t="shared" ref="M23:M29" si="11">SUM(B23:L23)/L$21</f>
        <v>0.19448341806878081</v>
      </c>
      <c r="N23" s="1">
        <f t="shared" ref="N23:N29" si="12">1/M23</f>
        <v>5.1418265368327756</v>
      </c>
    </row>
    <row r="24" spans="1:14" x14ac:dyDescent="0.3">
      <c r="A24" t="s">
        <v>2</v>
      </c>
      <c r="B24">
        <f t="shared" ref="B24:K24" si="13">B13*(1/B$21)</f>
        <v>6266</v>
      </c>
      <c r="C24">
        <f t="shared" si="13"/>
        <v>1573</v>
      </c>
      <c r="D24">
        <f t="shared" si="13"/>
        <v>607</v>
      </c>
      <c r="E24">
        <f t="shared" si="13"/>
        <v>365.75</v>
      </c>
      <c r="F24">
        <f t="shared" si="13"/>
        <v>206.20000000000002</v>
      </c>
      <c r="G24">
        <f t="shared" si="13"/>
        <v>142.66666666666666</v>
      </c>
      <c r="H24">
        <f t="shared" si="13"/>
        <v>98.428571428571416</v>
      </c>
      <c r="I24">
        <f t="shared" si="13"/>
        <v>68.375</v>
      </c>
      <c r="J24">
        <f t="shared" si="13"/>
        <v>61</v>
      </c>
      <c r="K24">
        <f t="shared" si="13"/>
        <v>38.700000000000003</v>
      </c>
      <c r="L24">
        <v>0</v>
      </c>
      <c r="M24">
        <f t="shared" si="11"/>
        <v>0.39719896511735225</v>
      </c>
      <c r="N24" s="1">
        <f t="shared" si="12"/>
        <v>2.5176299230904351</v>
      </c>
    </row>
    <row r="25" spans="1:14" x14ac:dyDescent="0.3">
      <c r="A25" t="s">
        <v>3</v>
      </c>
      <c r="B25">
        <f t="shared" ref="B25:K25" si="14">B14*(1/B$21)</f>
        <v>8145</v>
      </c>
      <c r="C25">
        <f t="shared" si="14"/>
        <v>1944</v>
      </c>
      <c r="D25">
        <f t="shared" si="14"/>
        <v>667.33333333333326</v>
      </c>
      <c r="E25">
        <f t="shared" si="14"/>
        <v>382.5</v>
      </c>
      <c r="F25">
        <f t="shared" si="14"/>
        <v>244</v>
      </c>
      <c r="G25">
        <f t="shared" si="14"/>
        <v>135.5</v>
      </c>
      <c r="H25">
        <f t="shared" si="14"/>
        <v>95.142857142857139</v>
      </c>
      <c r="I25">
        <f t="shared" si="14"/>
        <v>60.375</v>
      </c>
      <c r="J25">
        <f t="shared" si="14"/>
        <v>47.55555555555555</v>
      </c>
      <c r="K25">
        <f t="shared" si="14"/>
        <v>33.200000000000003</v>
      </c>
      <c r="L25">
        <v>0</v>
      </c>
      <c r="M25">
        <f t="shared" si="11"/>
        <v>0.4952644622074554</v>
      </c>
      <c r="N25" s="1">
        <f t="shared" si="12"/>
        <v>2.0191232690972325</v>
      </c>
    </row>
    <row r="26" spans="1:14" x14ac:dyDescent="0.3">
      <c r="A26" t="s">
        <v>4</v>
      </c>
      <c r="B26">
        <f t="shared" ref="B26:K26" si="15">B15*(1/B$21)</f>
        <v>8693</v>
      </c>
      <c r="C26">
        <f t="shared" si="15"/>
        <v>2005</v>
      </c>
      <c r="D26">
        <f t="shared" si="15"/>
        <v>739</v>
      </c>
      <c r="E26">
        <f t="shared" si="15"/>
        <v>347.75</v>
      </c>
      <c r="F26">
        <f t="shared" si="15"/>
        <v>182.8</v>
      </c>
      <c r="G26">
        <f t="shared" si="15"/>
        <v>102.66666666666666</v>
      </c>
      <c r="H26">
        <f t="shared" si="15"/>
        <v>80.285714285714278</v>
      </c>
      <c r="I26">
        <f t="shared" si="15"/>
        <v>55.875</v>
      </c>
      <c r="J26">
        <f t="shared" si="15"/>
        <v>38.333333333333329</v>
      </c>
      <c r="K26">
        <f t="shared" si="15"/>
        <v>30.400000000000002</v>
      </c>
      <c r="L26">
        <v>0</v>
      </c>
      <c r="M26">
        <f t="shared" si="11"/>
        <v>0.51719519315268025</v>
      </c>
      <c r="N26" s="1">
        <f t="shared" si="12"/>
        <v>1.9335059823434821</v>
      </c>
    </row>
    <row r="27" spans="1:14" x14ac:dyDescent="0.3">
      <c r="A27" t="s">
        <v>5</v>
      </c>
      <c r="B27">
        <f t="shared" ref="B27:K27" si="16">B16*(1/B$21)</f>
        <v>2894</v>
      </c>
      <c r="C27">
        <f t="shared" si="16"/>
        <v>1060.5</v>
      </c>
      <c r="D27">
        <f t="shared" si="16"/>
        <v>558</v>
      </c>
      <c r="E27">
        <f t="shared" si="16"/>
        <v>307</v>
      </c>
      <c r="F27">
        <f t="shared" si="16"/>
        <v>181.20000000000002</v>
      </c>
      <c r="G27">
        <f t="shared" si="16"/>
        <v>114.66666666666666</v>
      </c>
      <c r="H27">
        <f t="shared" si="16"/>
        <v>97.857142857142847</v>
      </c>
      <c r="I27">
        <f t="shared" si="16"/>
        <v>76.5</v>
      </c>
      <c r="J27">
        <f t="shared" si="16"/>
        <v>57.777777777777771</v>
      </c>
      <c r="K27">
        <f t="shared" si="16"/>
        <v>58.6</v>
      </c>
      <c r="L27">
        <v>0</v>
      </c>
      <c r="M27">
        <f t="shared" si="11"/>
        <v>0.22777878095987139</v>
      </c>
      <c r="N27" s="1">
        <f t="shared" si="12"/>
        <v>4.3902245669502182</v>
      </c>
    </row>
    <row r="28" spans="1:14" x14ac:dyDescent="0.3">
      <c r="A28" t="s">
        <v>6</v>
      </c>
      <c r="B28">
        <f t="shared" ref="B28:K28" si="17">B17*(1/B$21)</f>
        <v>7892</v>
      </c>
      <c r="C28">
        <f t="shared" si="17"/>
        <v>1789.5</v>
      </c>
      <c r="D28">
        <f t="shared" si="17"/>
        <v>666.66666666666663</v>
      </c>
      <c r="E28">
        <f t="shared" si="17"/>
        <v>316</v>
      </c>
      <c r="F28">
        <f t="shared" si="17"/>
        <v>161.4</v>
      </c>
      <c r="G28">
        <f t="shared" si="17"/>
        <v>89.5</v>
      </c>
      <c r="H28">
        <f t="shared" si="17"/>
        <v>72.571428571428569</v>
      </c>
      <c r="I28">
        <f t="shared" si="17"/>
        <v>45.5</v>
      </c>
      <c r="J28">
        <f t="shared" si="17"/>
        <v>32</v>
      </c>
      <c r="K28">
        <f t="shared" si="17"/>
        <v>27.900000000000002</v>
      </c>
      <c r="L28">
        <v>0</v>
      </c>
      <c r="M28">
        <f t="shared" si="11"/>
        <v>0.46739016159257163</v>
      </c>
      <c r="N28" s="1">
        <f t="shared" si="12"/>
        <v>2.1395401148210502</v>
      </c>
    </row>
    <row r="29" spans="1:14" x14ac:dyDescent="0.3">
      <c r="A29" t="s">
        <v>7</v>
      </c>
      <c r="B29">
        <f t="shared" ref="B29:K29" si="18">B18*(1/B$21)</f>
        <v>7891</v>
      </c>
      <c r="C29">
        <f t="shared" si="18"/>
        <v>1790.5</v>
      </c>
      <c r="D29">
        <f t="shared" si="18"/>
        <v>667.33333333333326</v>
      </c>
      <c r="E29">
        <f t="shared" si="18"/>
        <v>315.25</v>
      </c>
      <c r="F29">
        <f t="shared" si="18"/>
        <v>161.20000000000002</v>
      </c>
      <c r="G29">
        <f t="shared" si="18"/>
        <v>89.833333333333329</v>
      </c>
      <c r="H29">
        <f t="shared" si="18"/>
        <v>72.714285714285708</v>
      </c>
      <c r="I29">
        <f t="shared" si="18"/>
        <v>45.5</v>
      </c>
      <c r="J29">
        <f t="shared" si="18"/>
        <v>32.555555555555557</v>
      </c>
      <c r="K29">
        <f t="shared" si="18"/>
        <v>27.200000000000003</v>
      </c>
      <c r="L29">
        <v>0</v>
      </c>
      <c r="M29">
        <f t="shared" si="11"/>
        <v>0.46739220139616205</v>
      </c>
      <c r="N29" s="1">
        <f t="shared" si="12"/>
        <v>2.1395307773918097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H12"/>
    </sheetView>
  </sheetViews>
  <sheetFormatPr baseColWidth="10" defaultRowHeight="14.4" x14ac:dyDescent="0.3"/>
  <cols>
    <col min="7" max="7" width="35" customWidth="1"/>
    <col min="8" max="8" width="51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7888</v>
      </c>
      <c r="B2">
        <v>1957</v>
      </c>
      <c r="C2">
        <v>6266</v>
      </c>
      <c r="D2">
        <v>8145</v>
      </c>
      <c r="E2">
        <v>8693</v>
      </c>
      <c r="F2">
        <v>2894</v>
      </c>
      <c r="G2">
        <v>7892</v>
      </c>
      <c r="H2">
        <v>7891</v>
      </c>
    </row>
    <row r="3" spans="1:8" x14ac:dyDescent="0.3">
      <c r="A3">
        <v>11474</v>
      </c>
      <c r="B3">
        <v>3675</v>
      </c>
      <c r="C3">
        <v>9412</v>
      </c>
      <c r="D3">
        <v>12033</v>
      </c>
      <c r="E3">
        <v>12703</v>
      </c>
      <c r="F3">
        <v>5015</v>
      </c>
      <c r="G3">
        <v>11471</v>
      </c>
      <c r="H3">
        <v>11472</v>
      </c>
    </row>
    <row r="4" spans="1:8" x14ac:dyDescent="0.3">
      <c r="A4">
        <v>13478</v>
      </c>
      <c r="B4">
        <v>5278</v>
      </c>
      <c r="C4">
        <v>11233</v>
      </c>
      <c r="D4">
        <v>14035</v>
      </c>
      <c r="E4">
        <v>14920</v>
      </c>
      <c r="F4">
        <v>6689</v>
      </c>
      <c r="G4">
        <v>13471</v>
      </c>
      <c r="H4">
        <v>13474</v>
      </c>
    </row>
    <row r="5" spans="1:8" x14ac:dyDescent="0.3">
      <c r="A5">
        <v>14734</v>
      </c>
      <c r="B5">
        <v>6837</v>
      </c>
      <c r="C5">
        <v>12696</v>
      </c>
      <c r="D5">
        <v>15565</v>
      </c>
      <c r="E5">
        <v>16311</v>
      </c>
      <c r="F5">
        <v>7917</v>
      </c>
      <c r="G5">
        <v>14735</v>
      </c>
      <c r="H5">
        <v>14735</v>
      </c>
    </row>
    <row r="6" spans="1:8" x14ac:dyDescent="0.3">
      <c r="A6">
        <v>15535</v>
      </c>
      <c r="B6">
        <v>8109</v>
      </c>
      <c r="C6">
        <v>13727</v>
      </c>
      <c r="D6">
        <v>16785</v>
      </c>
      <c r="E6">
        <v>17225</v>
      </c>
      <c r="F6">
        <v>8823</v>
      </c>
      <c r="G6">
        <v>15542</v>
      </c>
      <c r="H6">
        <v>15541</v>
      </c>
    </row>
    <row r="7" spans="1:8" x14ac:dyDescent="0.3">
      <c r="A7">
        <v>16079</v>
      </c>
      <c r="B7">
        <v>9859</v>
      </c>
      <c r="C7">
        <v>14583</v>
      </c>
      <c r="D7">
        <v>17598</v>
      </c>
      <c r="E7">
        <v>17841</v>
      </c>
      <c r="F7">
        <v>9511</v>
      </c>
      <c r="G7">
        <v>16079</v>
      </c>
      <c r="H7">
        <v>16080</v>
      </c>
    </row>
    <row r="8" spans="1:8" x14ac:dyDescent="0.3">
      <c r="A8">
        <v>16589</v>
      </c>
      <c r="B8">
        <v>10706</v>
      </c>
      <c r="C8">
        <v>15272</v>
      </c>
      <c r="D8">
        <v>18264</v>
      </c>
      <c r="E8">
        <v>18403</v>
      </c>
      <c r="F8">
        <v>10196</v>
      </c>
      <c r="G8">
        <v>16587</v>
      </c>
      <c r="H8">
        <v>16589</v>
      </c>
    </row>
    <row r="9" spans="1:8" x14ac:dyDescent="0.3">
      <c r="A9">
        <v>16952</v>
      </c>
      <c r="B9">
        <v>11513</v>
      </c>
      <c r="C9">
        <v>15819</v>
      </c>
      <c r="D9">
        <v>18747</v>
      </c>
      <c r="E9">
        <v>18850</v>
      </c>
      <c r="F9">
        <v>10808</v>
      </c>
      <c r="G9">
        <v>16951</v>
      </c>
      <c r="H9">
        <v>16953</v>
      </c>
    </row>
    <row r="10" spans="1:8" x14ac:dyDescent="0.3">
      <c r="A10">
        <v>17246</v>
      </c>
      <c r="B10">
        <v>12093</v>
      </c>
      <c r="C10">
        <v>16368</v>
      </c>
      <c r="D10">
        <v>19175</v>
      </c>
      <c r="E10">
        <v>19195</v>
      </c>
      <c r="F10">
        <v>11328</v>
      </c>
      <c r="G10">
        <v>17239</v>
      </c>
      <c r="H10">
        <v>17246</v>
      </c>
    </row>
    <row r="11" spans="1:8" x14ac:dyDescent="0.3">
      <c r="A11">
        <v>17518</v>
      </c>
      <c r="B11">
        <v>12527</v>
      </c>
      <c r="C11">
        <v>16755</v>
      </c>
      <c r="D11">
        <v>19507</v>
      </c>
      <c r="E11">
        <v>19499</v>
      </c>
      <c r="F11">
        <v>11914</v>
      </c>
      <c r="G11">
        <v>17518</v>
      </c>
      <c r="H11">
        <v>17518</v>
      </c>
    </row>
    <row r="12" spans="1:8" x14ac:dyDescent="0.3">
      <c r="A12">
        <v>23734</v>
      </c>
      <c r="B12">
        <v>23734</v>
      </c>
      <c r="C12">
        <v>23734</v>
      </c>
      <c r="D12">
        <v>23734</v>
      </c>
      <c r="E12">
        <v>23734</v>
      </c>
      <c r="F12">
        <v>23734</v>
      </c>
      <c r="G12">
        <v>23734</v>
      </c>
      <c r="H12">
        <v>23734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7" sqref="F7"/>
    </sheetView>
  </sheetViews>
  <sheetFormatPr baseColWidth="10" defaultRowHeight="14.4" x14ac:dyDescent="0.3"/>
  <cols>
    <col min="1" max="1" width="20.88671875" customWidth="1"/>
    <col min="2" max="2" width="21.33203125" customWidth="1"/>
    <col min="3" max="3" width="23.77734375" customWidth="1"/>
    <col min="4" max="4" width="22.77734375" customWidth="1"/>
    <col min="5" max="5" width="21.21875" customWidth="1"/>
    <col min="6" max="6" width="41.88671875" customWidth="1"/>
    <col min="7" max="7" width="37.21875" customWidth="1"/>
  </cols>
  <sheetData>
    <row r="1" spans="1:7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">
      <c r="A2">
        <v>1</v>
      </c>
      <c r="B2">
        <v>7888</v>
      </c>
      <c r="C2">
        <v>1957</v>
      </c>
      <c r="D2">
        <v>6266</v>
      </c>
      <c r="E2">
        <v>8145</v>
      </c>
      <c r="F2">
        <v>8693</v>
      </c>
      <c r="G2">
        <v>2894</v>
      </c>
    </row>
    <row r="3" spans="1:7" x14ac:dyDescent="0.3">
      <c r="A3">
        <v>2</v>
      </c>
      <c r="B3">
        <v>11474</v>
      </c>
      <c r="C3">
        <v>3675</v>
      </c>
      <c r="D3">
        <v>9412</v>
      </c>
      <c r="E3">
        <v>12033</v>
      </c>
      <c r="F3">
        <v>12703</v>
      </c>
      <c r="G3">
        <v>5015</v>
      </c>
    </row>
    <row r="4" spans="1:7" x14ac:dyDescent="0.3">
      <c r="A4">
        <v>3</v>
      </c>
      <c r="B4">
        <v>13478</v>
      </c>
      <c r="C4">
        <v>5278</v>
      </c>
      <c r="D4">
        <v>11233</v>
      </c>
      <c r="E4">
        <v>14035</v>
      </c>
      <c r="F4">
        <v>14920</v>
      </c>
      <c r="G4">
        <v>6689</v>
      </c>
    </row>
    <row r="5" spans="1:7" x14ac:dyDescent="0.3">
      <c r="A5">
        <v>4</v>
      </c>
      <c r="B5">
        <v>14734</v>
      </c>
      <c r="C5">
        <v>6837</v>
      </c>
      <c r="D5">
        <v>12696</v>
      </c>
      <c r="E5">
        <v>15565</v>
      </c>
      <c r="F5">
        <v>16311</v>
      </c>
      <c r="G5">
        <v>7917</v>
      </c>
    </row>
    <row r="6" spans="1:7" x14ac:dyDescent="0.3">
      <c r="A6">
        <v>5</v>
      </c>
      <c r="B6">
        <v>15535</v>
      </c>
      <c r="C6">
        <v>8109</v>
      </c>
      <c r="D6">
        <v>13727</v>
      </c>
      <c r="E6">
        <v>16785</v>
      </c>
      <c r="F6">
        <v>17225</v>
      </c>
      <c r="G6">
        <v>8823</v>
      </c>
    </row>
    <row r="7" spans="1:7" x14ac:dyDescent="0.3">
      <c r="A7">
        <v>6</v>
      </c>
      <c r="B7">
        <v>16079</v>
      </c>
      <c r="C7">
        <v>9859</v>
      </c>
      <c r="D7">
        <v>14583</v>
      </c>
      <c r="E7">
        <v>17598</v>
      </c>
      <c r="F7">
        <v>17841</v>
      </c>
      <c r="G7">
        <v>9511</v>
      </c>
    </row>
    <row r="8" spans="1:7" x14ac:dyDescent="0.3">
      <c r="A8">
        <v>7</v>
      </c>
      <c r="B8">
        <v>16589</v>
      </c>
      <c r="C8">
        <v>10706</v>
      </c>
      <c r="D8">
        <v>15272</v>
      </c>
      <c r="E8">
        <v>18264</v>
      </c>
      <c r="F8">
        <v>18403</v>
      </c>
      <c r="G8">
        <v>10196</v>
      </c>
    </row>
    <row r="9" spans="1:7" x14ac:dyDescent="0.3">
      <c r="A9">
        <v>8</v>
      </c>
      <c r="B9">
        <v>16952</v>
      </c>
      <c r="C9">
        <v>11513</v>
      </c>
      <c r="D9">
        <v>15819</v>
      </c>
      <c r="E9">
        <v>18747</v>
      </c>
      <c r="F9">
        <v>18850</v>
      </c>
      <c r="G9">
        <v>10808</v>
      </c>
    </row>
    <row r="10" spans="1:7" x14ac:dyDescent="0.3">
      <c r="A10">
        <v>9</v>
      </c>
      <c r="B10">
        <v>17246</v>
      </c>
      <c r="C10">
        <v>12093</v>
      </c>
      <c r="D10">
        <v>16368</v>
      </c>
      <c r="E10">
        <v>19175</v>
      </c>
      <c r="F10">
        <v>19195</v>
      </c>
      <c r="G10">
        <v>11328</v>
      </c>
    </row>
    <row r="11" spans="1:7" x14ac:dyDescent="0.3">
      <c r="A11">
        <v>10</v>
      </c>
      <c r="B11">
        <v>17518</v>
      </c>
      <c r="C11">
        <v>12527</v>
      </c>
      <c r="D11">
        <v>16755</v>
      </c>
      <c r="E11">
        <v>19507</v>
      </c>
      <c r="F11">
        <v>19499</v>
      </c>
      <c r="G11">
        <v>11914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2016-07-11T18:09:48Z</dcterms:modified>
</cp:coreProperties>
</file>