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in\Dropbox\MATLAB Play\Chapin\"/>
    </mc:Choice>
  </mc:AlternateContent>
  <xr:revisionPtr revIDLastSave="0" documentId="13_ncr:1_{7DF9F00E-CC5C-4819-B74B-9DC9007DD5A2}" xr6:coauthVersionLast="47" xr6:coauthVersionMax="47" xr10:uidLastSave="{00000000-0000-0000-0000-000000000000}"/>
  <bookViews>
    <workbookView xWindow="2512" yWindow="2512" windowWidth="16201" windowHeight="11423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<sst xmlns="http://schemas.openxmlformats.org/spreadsheetml/2006/main" count="107" uniqueCount="29">
  <si>
    <t>V0</t>
  </si>
  <si>
    <t>T0</t>
  </si>
  <si>
    <t>B0</t>
  </si>
  <si>
    <t>A0</t>
  </si>
  <si>
    <t>C0</t>
  </si>
  <si>
    <t>F0</t>
  </si>
  <si>
    <t>I0</t>
  </si>
  <si>
    <t>t0</t>
  </si>
  <si>
    <t>epsilon</t>
  </si>
  <si>
    <t>delta</t>
  </si>
  <si>
    <t>alphaL</t>
  </si>
  <si>
    <t>alphaV</t>
  </si>
  <si>
    <t>alphaT</t>
  </si>
  <si>
    <t>alphaB</t>
  </si>
  <si>
    <t>alphaC</t>
  </si>
  <si>
    <t>alphaI</t>
  </si>
  <si>
    <t>lambdaB</t>
  </si>
  <si>
    <t>lambdaC</t>
  </si>
  <si>
    <t>lambdaF</t>
  </si>
  <si>
    <t>lambdaI</t>
  </si>
  <si>
    <t>kappaF</t>
  </si>
  <si>
    <t>kappaI</t>
  </si>
  <si>
    <t>ID</t>
  </si>
  <si>
    <t>A</t>
  </si>
  <si>
    <t>F</t>
  </si>
  <si>
    <t>I</t>
  </si>
  <si>
    <t>MEAN B</t>
  </si>
  <si>
    <t>MEAN M</t>
  </si>
  <si>
    <t>MEAN M (age)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</si>
</sst>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true" applyBorder="true"/>
    <xf numFmtId="11" fontId="0" fillId="0" borderId="0" xfId="0" applyNumberFormat="true"/>
    <xf numFmtId="0" fontId="1" fillId="0" borderId="0" xfId="0" applyFont="true"/>
    <xf numFmtId="0" fontId="0" fillId="2" borderId="0" xfId="0" applyFill="true"/>
    <xf numFmtId="11" fontId="0" fillId="2" borderId="0" xfId="0" applyNumberFormat="true" applyFill="true"/>
    <xf numFmtId="0" fontId="0" fillId="3" borderId="0" xfId="0" applyFill="true"/>
    <xf numFmtId="11" fontId="0" fillId="3" borderId="0" xfId="0" applyNumberFormat="true" applyFill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</cellXfs>
  <cellStyles count="1">
    <cellStyle name="Normal" xfId="0" builtinId="0"/>
  </cellStyles>
  <dxfs count="2">
    <dxf>
      <font>
        <b/>
        <i val="false"/>
        <color rgb="FFFF0000"/>
      </font>
    </dxf>
    <dxf>
      <font>
        <b/>
        <i val="fals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true" topLeftCell="S6" workbookViewId="0">
      <selection activeCell="X28" sqref="X28"/>
    </sheetView>
  </sheetViews>
  <sheetFormatPr defaultRowHeight="14.25"/>
  <cols>
    <col min="1" max="1" width="3.1796875" customWidth="true"/>
    <col min="2" max="2" width="3.24609375" customWidth="true"/>
    <col min="3" max="3" width="11.64453125" customWidth="true"/>
    <col min="4" max="4" width="13.64453125" customWidth="true"/>
    <col min="5" max="5" width="12.64453125" customWidth="true"/>
    <col min="6" max="6" width="15.64453125" customWidth="true"/>
    <col min="7" max="7" width="12.64453125" customWidth="true"/>
    <col min="10" max="10" width="8.1796875" customWidth="true"/>
    <col min="11" max="11" width="8.1796875" customWidth="true"/>
    <col min="12" max="12" width="8.1796875" customWidth="true"/>
    <col min="13" max="13" width="8.51171875" customWidth="true"/>
    <col min="15" max="15" width="8.51171875" customWidth="true"/>
    <col min="16" max="16" width="8.1796875" customWidth="true"/>
    <col min="17" max="17" width="8.1796875" customWidth="true"/>
    <col min="18" max="18" width="8.51171875" customWidth="true"/>
    <col min="19" max="19" width="8.1796875" customWidth="true"/>
    <col min="20" max="20" width="8.1796875" customWidth="true"/>
    <col min="21" max="21" width="8.51171875" customWidth="true"/>
    <col min="23" max="23" width="8.51171875" customWidth="true"/>
    <col min="24" max="24" width="12.64453125" customWidth="true"/>
    <col min="25" max="25" width="2.1796875" customWidth="true"/>
    <col min="26" max="26" width="15.64453125" customWidth="true"/>
    <col min="8" max="8" width="12.64453125" customWidth="true"/>
    <col min="9" max="9" width="12.64453125" customWidth="true"/>
    <col min="14" max="14" width="8.51171875" customWidth="true"/>
    <col min="22" max="22" width="8.1796875" customWidth="true"/>
  </cols>
  <sheetData>
    <row r="1">
      <c r="A1" s="12" t="s">
        <v>22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23</v>
      </c>
      <c r="Y1" s="12" t="s">
        <v>24</v>
      </c>
      <c r="Z1" s="12" t="s">
        <v>25</v>
      </c>
    </row>
    <row r="2" s="4" customFormat="true">
      <c r="A2" s="4">
        <v>1</v>
      </c>
      <c r="B2" s="4">
        <v>1</v>
      </c>
      <c r="C2" s="4">
        <v>0.97402597402597402</v>
      </c>
      <c r="D2" s="4">
        <v>0.088547815820543108</v>
      </c>
      <c r="E2" s="4">
        <v>0.56923595884634859</v>
      </c>
      <c r="F2" s="4">
        <v>2.727272727272727e-05</v>
      </c>
      <c r="G2" s="4">
        <v>0.93764257384001459</v>
      </c>
      <c r="H2" s="4">
        <v>3.7569573283859001</v>
      </c>
      <c r="I2" s="4">
        <v>1.2987012987012987</v>
      </c>
      <c r="J2" s="5">
        <v>0.05454545454545455</v>
      </c>
      <c r="K2" s="5">
        <v>0.0038045357972231833</v>
      </c>
      <c r="L2" s="5">
        <v>0.0028571428571428571</v>
      </c>
      <c r="M2" s="5">
        <v>1.6666666666666667</v>
      </c>
      <c r="N2" s="5">
        <v>1.2857142857142856</v>
      </c>
      <c r="O2" s="5">
        <v>4.2857142857142856</v>
      </c>
      <c r="P2" s="5">
        <v>0.18571428571428569</v>
      </c>
      <c r="Q2" s="5">
        <v>0.52380952380952372</v>
      </c>
      <c r="R2" s="5">
        <v>0.23883514444738935</v>
      </c>
      <c r="S2" s="5">
        <v>0.00025101783137497426</v>
      </c>
      <c r="T2" s="5">
        <v>8.4415584415584399e-10</v>
      </c>
      <c r="U2" s="5">
        <v>0.0040057345252150454</v>
      </c>
      <c r="V2" s="5">
        <v>0.0015627376230666909</v>
      </c>
      <c r="W2" s="5">
        <v>0.0037569573283859001</v>
      </c>
      <c r="X2" s="4">
        <v>1.0189096296296294</v>
      </c>
      <c r="Y2" s="4">
        <v>0</v>
      </c>
      <c r="Z2" s="4">
        <v>0.56960987654320983</v>
      </c>
    </row>
    <row r="3" s="4" customFormat="true">
      <c r="A3" s="4">
        <v>2</v>
      </c>
      <c r="B3" s="4">
        <v>1</v>
      </c>
      <c r="C3" s="4">
        <v>1.2407407407407407</v>
      </c>
      <c r="D3" s="4">
        <v>0.088460219478737986</v>
      </c>
      <c r="E3" s="4">
        <v>1.0286072032411395</v>
      </c>
      <c r="F3" s="4">
        <v>2.0370370370370369e-05</v>
      </c>
      <c r="G3" s="4">
        <v>1.214250711393998</v>
      </c>
      <c r="H3" s="4">
        <v>1.3096707818930038</v>
      </c>
      <c r="I3" s="4">
        <v>0.92592592592592582</v>
      </c>
      <c r="J3" s="5">
        <v>0.03981481481481481</v>
      </c>
      <c r="K3" s="5">
        <v>0.0054127198917456026</v>
      </c>
      <c r="L3" s="5">
        <v>0.0027906976744186051</v>
      </c>
      <c r="M3" s="5">
        <v>1.6279069767441863</v>
      </c>
      <c r="N3" s="5">
        <v>1.2790697674418605</v>
      </c>
      <c r="O3" s="5">
        <v>2.7906976744186047</v>
      </c>
      <c r="P3" s="5">
        <v>0.32558139534883723</v>
      </c>
      <c r="Q3" s="5">
        <v>0.55813953488372103</v>
      </c>
      <c r="R3" s="5">
        <v>0.073707053306536499</v>
      </c>
      <c r="S3" s="5">
        <v>0.00030574294413396639</v>
      </c>
      <c r="T3" s="5">
        <v>6.1584840654608104e-10</v>
      </c>
      <c r="U3" s="5">
        <v>0.0032915430503716466</v>
      </c>
      <c r="V3" s="5">
        <v>0.0020237511856566635</v>
      </c>
      <c r="W3" s="5">
        <v>0.0013096707818930039</v>
      </c>
      <c r="X3" s="4">
        <v>0.50553797247528587</v>
      </c>
      <c r="Y3" s="4">
        <v>0</v>
      </c>
      <c r="Z3" s="4">
        <v>2.8556794972505899</v>
      </c>
    </row>
    <row r="4" s="6" customFormat="true">
      <c r="A4" s="6">
        <v>3</v>
      </c>
      <c r="B4" s="6">
        <v>1</v>
      </c>
      <c r="C4" s="6">
        <v>10.953488372093023</v>
      </c>
      <c r="D4" s="6">
        <v>1.1717685235262303</v>
      </c>
      <c r="E4" s="6">
        <v>1.7088290968090858</v>
      </c>
      <c r="F4" s="6">
        <v>2.7906976744186048e-05</v>
      </c>
      <c r="G4" s="6">
        <v>10.334581246590966</v>
      </c>
      <c r="H4" s="6">
        <v>16.939697133585724</v>
      </c>
      <c r="I4" s="6">
        <v>1.1627906976744187</v>
      </c>
      <c r="J4" s="7">
        <v>0.055813953488372092</v>
      </c>
      <c r="K4" s="7">
        <v>0.0043659254746674795</v>
      </c>
      <c r="L4" s="7">
        <v>0.0020833333333333333</v>
      </c>
      <c r="M4" s="7">
        <v>1.6875</v>
      </c>
      <c r="N4" s="7">
        <v>1.4166666666666667</v>
      </c>
      <c r="O4" s="7">
        <v>6.458333333333333</v>
      </c>
      <c r="P4" s="7">
        <v>0.37499999999999994</v>
      </c>
      <c r="Q4" s="7">
        <v>0.54166666666666663</v>
      </c>
      <c r="R4" s="7">
        <v>1.0022654137371554</v>
      </c>
      <c r="S4" s="7">
        <v>0.0020616233648255815</v>
      </c>
      <c r="T4" s="7">
        <v>7.5581395348837203e-10</v>
      </c>
      <c r="U4" s="7">
        <v>0.085441454840454317</v>
      </c>
      <c r="V4" s="7">
        <v>0.017224302077651611</v>
      </c>
      <c r="W4" s="7">
        <v>0.016939697133585726</v>
      </c>
      <c r="X4" s="6">
        <v>0.65541955137081154</v>
      </c>
      <c r="Y4" s="6">
        <v>0</v>
      </c>
      <c r="Z4" s="6">
        <v>0.19067637245981192</v>
      </c>
    </row>
    <row r="5" s="6" customFormat="true">
      <c r="A5" s="6">
        <v>4</v>
      </c>
      <c r="B5" s="6">
        <v>1</v>
      </c>
      <c r="C5" s="6">
        <v>1.824074074074074</v>
      </c>
      <c r="D5" s="6">
        <v>0.131738683127572</v>
      </c>
      <c r="E5" s="6">
        <v>2.5506851414061815</v>
      </c>
      <c r="F5" s="6">
        <v>1.8518518518518518e-05</v>
      </c>
      <c r="G5" s="6">
        <v>1.7022174626857687</v>
      </c>
      <c r="H5" s="6">
        <v>3.9521604938271597</v>
      </c>
      <c r="I5" s="6">
        <v>0.92592592592592582</v>
      </c>
      <c r="J5" s="7">
        <v>0.043518518518518519</v>
      </c>
      <c r="K5" s="7">
        <v>0.0051980555421860712</v>
      </c>
      <c r="L5" s="7">
        <v>0.0027659574468085102</v>
      </c>
      <c r="M5" s="7">
        <v>1.6808510638297873</v>
      </c>
      <c r="N5" s="7">
        <v>1.3829787234042554</v>
      </c>
      <c r="O5" s="7">
        <v>4.4680851063829783</v>
      </c>
      <c r="P5" s="7">
        <v>0.17659574468085107</v>
      </c>
      <c r="Q5" s="7">
        <v>0.51063829787234039</v>
      </c>
      <c r="R5" s="7">
        <v>0.19508536905700019</v>
      </c>
      <c r="S5" s="7">
        <v>0.00037357598544674137</v>
      </c>
      <c r="T5" s="7">
        <v>5.1221434200157611e-10</v>
      </c>
      <c r="U5" s="7">
        <v>0.0036438359162945448</v>
      </c>
      <c r="V5" s="7">
        <v>0.002837029104476281</v>
      </c>
      <c r="W5" s="7">
        <v>0.0039521604938271594</v>
      </c>
      <c r="X5" s="6">
        <v>1.4466701279977343</v>
      </c>
      <c r="Y5" s="6">
        <v>0</v>
      </c>
      <c r="Z5" s="6">
        <v>0.89571261226083576</v>
      </c>
    </row>
    <row r="6" s="6" customFormat="true">
      <c r="A6" s="6">
        <v>5</v>
      </c>
      <c r="B6" s="6">
        <v>1</v>
      </c>
      <c r="C6" s="6">
        <v>4.3085106382978724</v>
      </c>
      <c r="D6" s="6">
        <v>0.37584880036215484</v>
      </c>
      <c r="E6" s="6">
        <v>1.7226403349932098</v>
      </c>
      <c r="F6" s="6">
        <v>2.3404255319148935e-05</v>
      </c>
      <c r="G6" s="6">
        <v>4.1591551859466307</v>
      </c>
      <c r="H6" s="6">
        <v>6.1877546401086478</v>
      </c>
      <c r="I6" s="6">
        <v>1.0638297872340425</v>
      </c>
      <c r="J6" s="7">
        <v>0.051063829787234047</v>
      </c>
      <c r="K6" s="7">
        <v>0.0046484027297003265</v>
      </c>
      <c r="L6" s="7">
        <v>0.002708333333333333</v>
      </c>
      <c r="M6" s="7">
        <v>1.7291666666666667</v>
      </c>
      <c r="N6" s="7">
        <v>1.3958333333333335</v>
      </c>
      <c r="O6" s="7">
        <v>4.375</v>
      </c>
      <c r="P6" s="7">
        <v>0.058333333333333334</v>
      </c>
      <c r="Q6" s="7">
        <v>0.54166666666666663</v>
      </c>
      <c r="R6" s="7">
        <v>0.33903738965595304</v>
      </c>
      <c r="S6" s="7">
        <v>0.00085177235704787249</v>
      </c>
      <c r="T6" s="7">
        <v>6.3386524822695039e-10</v>
      </c>
      <c r="U6" s="7">
        <v>0.018009421684019922</v>
      </c>
      <c r="V6" s="7">
        <v>0.0069319253099110511</v>
      </c>
      <c r="W6" s="7">
        <v>0.0061877546401086477</v>
      </c>
      <c r="X6" s="6">
        <v>1.6718521803399851</v>
      </c>
      <c r="Y6" s="6">
        <v>0</v>
      </c>
      <c r="Z6" s="6">
        <v>0.56886547782350239</v>
      </c>
    </row>
    <row r="7" s="6" customFormat="true">
      <c r="A7" s="6">
        <v>6</v>
      </c>
      <c r="B7" s="6">
        <v>1</v>
      </c>
      <c r="C7" s="6">
        <v>1.036082474226804</v>
      </c>
      <c r="D7" s="6">
        <v>0.026169093421192474</v>
      </c>
      <c r="E7" s="6">
        <v>0.3177675629716229</v>
      </c>
      <c r="F7" s="6">
        <v>5.6701030927835054e-06</v>
      </c>
      <c r="G7" s="6">
        <v>0.73461456922647372</v>
      </c>
      <c r="H7" s="6">
        <v>0.60616165373578479</v>
      </c>
      <c r="I7" s="6">
        <v>0.25773195876288663</v>
      </c>
      <c r="J7" s="7">
        <v>0.010824742268041239</v>
      </c>
      <c r="K7" s="7">
        <v>0.014533468179945311</v>
      </c>
      <c r="L7" s="7">
        <v>0.0028571428571428571</v>
      </c>
      <c r="M7" s="7">
        <v>1.5952380952380953</v>
      </c>
      <c r="N7" s="7">
        <v>1.2142857142857142</v>
      </c>
      <c r="O7" s="7">
        <v>1.6904761904761902</v>
      </c>
      <c r="P7" s="7">
        <v>0.22380952380952379</v>
      </c>
      <c r="Q7" s="7">
        <v>0.64285714285714279</v>
      </c>
      <c r="R7" s="7">
        <v>0.034782132988172412</v>
      </c>
      <c r="S7" s="7">
        <v>0.00025941805760104723</v>
      </c>
      <c r="T7" s="7">
        <v>1.7550319096710848e-10</v>
      </c>
      <c r="U7" s="7">
        <v>0.0011838399404825164</v>
      </c>
      <c r="V7" s="7">
        <v>0.0012243576153774562</v>
      </c>
      <c r="W7" s="7">
        <v>0.00060616165373578482</v>
      </c>
      <c r="X7" s="6">
        <v>71.907905848906736</v>
      </c>
      <c r="Y7" s="6">
        <v>0</v>
      </c>
      <c r="Z7" s="6">
        <v>8.8095311986323903</v>
      </c>
    </row>
    <row r="8" s="6" customFormat="true">
      <c r="A8" s="6">
        <v>7</v>
      </c>
      <c r="B8" s="6">
        <v>1</v>
      </c>
      <c r="C8" s="6">
        <v>7.2017543859649136</v>
      </c>
      <c r="D8" s="6">
        <v>0.61909818405663308</v>
      </c>
      <c r="E8" s="6">
        <v>7.3702164768646794</v>
      </c>
      <c r="F8" s="6">
        <v>1.9298245614035089e-05</v>
      </c>
      <c r="G8" s="6">
        <v>11.956943870334596</v>
      </c>
      <c r="H8" s="6">
        <v>13.076869806094185</v>
      </c>
      <c r="I8" s="6">
        <v>0.87719298245614041</v>
      </c>
      <c r="J8" s="7">
        <v>0.036842105263157898</v>
      </c>
      <c r="K8" s="7">
        <v>0.0091360794999198573</v>
      </c>
      <c r="L8" s="7">
        <v>0.0028571428571428571</v>
      </c>
      <c r="M8" s="7">
        <v>1.3571428571428572</v>
      </c>
      <c r="N8" s="7">
        <v>1.0476190476190474</v>
      </c>
      <c r="O8" s="7">
        <v>1.6904761904761902</v>
      </c>
      <c r="P8" s="7">
        <v>0.23809523809523808</v>
      </c>
      <c r="Q8" s="7">
        <v>0.64285714285714279</v>
      </c>
      <c r="R8" s="7">
        <v>0.74413616277535966</v>
      </c>
      <c r="S8" s="7">
        <v>0.00197352838113803</v>
      </c>
      <c r="T8" s="7">
        <v>5.9732664995822884e-10</v>
      </c>
      <c r="U8" s="7">
        <v>0.028006822612085775</v>
      </c>
      <c r="V8" s="7">
        <v>0.019928239783890994</v>
      </c>
      <c r="W8" s="7">
        <v>0.013076869806094186</v>
      </c>
      <c r="X8" s="6">
        <v>3.1749406646946219</v>
      </c>
      <c r="Y8" s="6">
        <v>0</v>
      </c>
      <c r="Z8" s="6">
        <v>0.37929566276545035</v>
      </c>
    </row>
    <row r="9" s="6" customFormat="true">
      <c r="A9" s="6">
        <v>8</v>
      </c>
      <c r="B9" s="6">
        <v>1</v>
      </c>
      <c r="C9" s="6">
        <v>2.2500000000000004</v>
      </c>
      <c r="D9" s="6">
        <v>0.58750000000000013</v>
      </c>
      <c r="E9" s="6">
        <v>7.4136904761904772</v>
      </c>
      <c r="F9" s="6">
        <v>6.666666666666667e-05</v>
      </c>
      <c r="G9" s="6">
        <v>1.8697196870925687</v>
      </c>
      <c r="H9" s="6">
        <v>0.21875000000000008</v>
      </c>
      <c r="I9" s="6">
        <v>2.7777777777777777</v>
      </c>
      <c r="J9" s="7">
        <v>0.11666666666666668</v>
      </c>
      <c r="K9" s="7">
        <v>0.0015645371577574967</v>
      </c>
      <c r="L9" s="7">
        <v>0.0026190476190476189</v>
      </c>
      <c r="M9" s="7">
        <v>1.6904761904761902</v>
      </c>
      <c r="N9" s="7">
        <v>1.4047619047619047</v>
      </c>
      <c r="O9" s="7">
        <v>1.7380952380952379</v>
      </c>
      <c r="P9" s="7">
        <v>0.22142857142857139</v>
      </c>
      <c r="Q9" s="7">
        <v>0.11904761904761904</v>
      </c>
      <c r="R9" s="7">
        <v>0.012447916666666673</v>
      </c>
      <c r="S9" s="7">
        <v>0.00056907738095238105</v>
      </c>
      <c r="T9" s="7">
        <v>2.0634920634920633e-09</v>
      </c>
      <c r="U9" s="7">
        <v>0.025178571428571439</v>
      </c>
      <c r="V9" s="7">
        <v>0.0031161994784876146</v>
      </c>
      <c r="W9" s="7">
        <v>0.00021875000000000009</v>
      </c>
      <c r="X9" s="6">
        <v>2.4805459654757125</v>
      </c>
      <c r="Y9" s="6">
        <v>0</v>
      </c>
      <c r="Z9" s="6">
        <v>4.0685714285714267</v>
      </c>
    </row>
    <row r="10" s="6" customFormat="true">
      <c r="A10" s="6">
        <v>9</v>
      </c>
      <c r="B10" s="6">
        <v>1</v>
      </c>
      <c r="C10" s="6">
        <v>6.8846153846153841</v>
      </c>
      <c r="D10" s="6">
        <v>0.58254437869822484</v>
      </c>
      <c r="E10" s="6">
        <v>6.2415469146238376</v>
      </c>
      <c r="F10" s="6">
        <v>1.9230769230769231e-05</v>
      </c>
      <c r="G10" s="6">
        <v>6.2908063562962937</v>
      </c>
      <c r="H10" s="6">
        <v>81.291420118343183</v>
      </c>
      <c r="I10" s="6">
        <v>0.96153846153846145</v>
      </c>
      <c r="J10" s="7">
        <v>0.040384615384615387</v>
      </c>
      <c r="K10" s="7">
        <v>0.00490172974501579</v>
      </c>
      <c r="L10" s="7">
        <v>0.0028571428571428571</v>
      </c>
      <c r="M10" s="7">
        <v>3.0952380952380953</v>
      </c>
      <c r="N10" s="7">
        <v>2.6190476190476191</v>
      </c>
      <c r="O10" s="7">
        <v>0.61904761904761896</v>
      </c>
      <c r="P10" s="7">
        <v>0.26190476190476186</v>
      </c>
      <c r="Q10" s="7">
        <v>0.64285714285714279</v>
      </c>
      <c r="R10" s="7">
        <v>8.5936644125105666</v>
      </c>
      <c r="S10" s="7">
        <v>0.0017655031542531537</v>
      </c>
      <c r="T10" s="7">
        <v>5.9523809523809525e-10</v>
      </c>
      <c r="U10" s="7">
        <v>0.023579177233023378</v>
      </c>
      <c r="V10" s="7">
        <v>0.010484677260493822</v>
      </c>
      <c r="W10" s="7">
        <v>0.081291420118343186</v>
      </c>
      <c r="X10" s="6">
        <v>4.2072903335026242</v>
      </c>
      <c r="Y10" s="6">
        <v>0</v>
      </c>
      <c r="Z10" s="6">
        <v>0.0079959237894200522</v>
      </c>
    </row>
    <row r="11" s="6" customFormat="true">
      <c r="A11" s="6">
        <v>10</v>
      </c>
      <c r="B11" s="6">
        <v>1</v>
      </c>
      <c r="C11" s="6">
        <v>1.7333333333333334</v>
      </c>
      <c r="D11" s="6">
        <v>0.36977777777777782</v>
      </c>
      <c r="E11" s="6">
        <v>4.6662433862433863</v>
      </c>
      <c r="F11" s="6">
        <v>4.8888888888888883e-05</v>
      </c>
      <c r="G11" s="6">
        <v>1.6663179047713947</v>
      </c>
      <c r="H11" s="6">
        <v>0.18874074074074074</v>
      </c>
      <c r="I11" s="6">
        <v>2.2222222222222223</v>
      </c>
      <c r="J11" s="7">
        <v>0.093333333333333338</v>
      </c>
      <c r="K11" s="7">
        <v>0.0022420407553186187</v>
      </c>
      <c r="L11" s="7">
        <v>0.0028571428571428571</v>
      </c>
      <c r="M11" s="7">
        <v>1.6190476190476191</v>
      </c>
      <c r="N11" s="7">
        <v>1.2857142857142856</v>
      </c>
      <c r="O11" s="7">
        <v>1.7619047619047616</v>
      </c>
      <c r="P11" s="7">
        <v>0.26190476190476186</v>
      </c>
      <c r="Q11" s="7">
        <v>0.83333333333333337</v>
      </c>
      <c r="R11" s="7">
        <v>0.010740246913580246</v>
      </c>
      <c r="S11" s="7">
        <v>0.000442389770723104</v>
      </c>
      <c r="T11" s="7">
        <v>1.513227513227513e-09</v>
      </c>
      <c r="U11" s="7">
        <v>0.015847619047619044</v>
      </c>
      <c r="V11" s="7">
        <v>0.0027771965079523247</v>
      </c>
      <c r="W11" s="7">
        <v>0.00018874074074074073</v>
      </c>
      <c r="X11" s="6">
        <v>5.0211697206095787</v>
      </c>
      <c r="Y11" s="6">
        <v>0</v>
      </c>
      <c r="Z11" s="6">
        <v>10.914442700156986</v>
      </c>
    </row>
    <row r="12">
      <c r="A12">
        <v>11</v>
      </c>
      <c r="B12">
        <v>1</v>
      </c>
      <c r="C12">
        <v>13.822222222222221</v>
      </c>
      <c r="D12">
        <v>1.4743703703703703</v>
      </c>
      <c r="E12">
        <v>27.275851851851851</v>
      </c>
      <c r="F12">
        <v>2.4444444444444442e-05</v>
      </c>
      <c r="G12">
        <v>13.464037014845882</v>
      </c>
      <c r="H12">
        <v>242.50320987654317</v>
      </c>
      <c r="I12">
        <v>1.1111111111111112</v>
      </c>
      <c r="J12" s="2">
        <v>0.044444444444444446</v>
      </c>
      <c r="K12" s="2">
        <v>0.004493708807669263</v>
      </c>
      <c r="L12" s="2">
        <v>0.0030000000000000001</v>
      </c>
      <c r="M12" s="2">
        <v>1.5</v>
      </c>
      <c r="N12" s="2">
        <v>1.2</v>
      </c>
      <c r="O12" s="2">
        <v>1.0999999999999999</v>
      </c>
      <c r="P12" s="2">
        <v>0.25</v>
      </c>
      <c r="Q12" s="2">
        <v>0.69999999999999996</v>
      </c>
      <c r="R12" s="2">
        <v>14.73207</v>
      </c>
      <c r="S12" s="2">
        <v>0.0039325086111111109</v>
      </c>
      <c r="T12" s="2">
        <v>7.9444444444444446e-10</v>
      </c>
      <c r="U12" s="2">
        <v>0.058974814814814813</v>
      </c>
      <c r="V12" s="2">
        <v>0.022440061691409805</v>
      </c>
      <c r="W12" s="2">
        <v>0.24250320987654317</v>
      </c>
      <c r="X12">
        <v>14.840599743634311</v>
      </c>
      <c r="Y12">
        <v>0</v>
      </c>
      <c r="Z12">
        <v>0.020412100947117415</v>
      </c>
    </row>
    <row r="13">
      <c r="A13">
        <v>12</v>
      </c>
      <c r="B13">
        <v>1</v>
      </c>
      <c r="C13">
        <v>85.588235294117652</v>
      </c>
      <c r="D13">
        <v>41.787197231833908</v>
      </c>
      <c r="E13">
        <v>872.88811995386391</v>
      </c>
      <c r="F13">
        <v>0.00012352941176470587</v>
      </c>
      <c r="G13">
        <v>74.223822309006607</v>
      </c>
      <c r="H13">
        <v>12974.16955017301</v>
      </c>
      <c r="I13">
        <v>5.8823529411764701</v>
      </c>
      <c r="J13" s="2">
        <v>0.26470588235294112</v>
      </c>
      <c r="K13" s="2">
        <v>0.00075848837728104232</v>
      </c>
      <c r="L13" s="2">
        <v>0.0024444444444444448</v>
      </c>
      <c r="M13" s="2">
        <v>1.4666666666666668</v>
      </c>
      <c r="N13" s="2">
        <v>1.2666666666666668</v>
      </c>
      <c r="O13" s="2">
        <v>1.3777777777777778</v>
      </c>
      <c r="P13" s="2">
        <v>0.088888888888888892</v>
      </c>
      <c r="Q13" s="2">
        <v>0.62222222222222223</v>
      </c>
      <c r="R13" s="2">
        <v>614.11069204152238</v>
      </c>
      <c r="S13" s="2">
        <v>0.019168806100217865</v>
      </c>
      <c r="T13" s="2">
        <v>3.5686274509803918e-09</v>
      </c>
      <c r="U13" s="2">
        <v>1.3000461361014992</v>
      </c>
      <c r="V13" s="2">
        <v>0.12370637051501102</v>
      </c>
      <c r="W13" s="2">
        <v>12.974169550173009</v>
      </c>
      <c r="X13">
        <v>0.50449764400880559</v>
      </c>
      <c r="Y13">
        <v>0</v>
      </c>
      <c r="Z13">
        <v>0.00039925484093360908</v>
      </c>
    </row>
    <row r="14">
      <c r="A14">
        <v>13</v>
      </c>
      <c r="B14">
        <v>1</v>
      </c>
      <c r="C14">
        <v>74.882352941176464</v>
      </c>
      <c r="D14">
        <v>44.048442906574394</v>
      </c>
      <c r="E14">
        <v>851.60322952710499</v>
      </c>
      <c r="F14">
        <v>0.00015294117647058822</v>
      </c>
      <c r="G14">
        <v>73.782269234475109</v>
      </c>
      <c r="H14">
        <v>10117.927335640135</v>
      </c>
      <c r="I14">
        <v>5.8823529411764701</v>
      </c>
      <c r="J14" s="2">
        <v>0.26470588235294112</v>
      </c>
      <c r="K14" s="2">
        <v>0.00087018837018837023</v>
      </c>
      <c r="L14" s="2">
        <v>0.0028888888888888888</v>
      </c>
      <c r="M14" s="2">
        <v>1.4666666666666668</v>
      </c>
      <c r="N14" s="2">
        <v>1.2444444444444445</v>
      </c>
      <c r="O14" s="2">
        <v>1.3555555555555556</v>
      </c>
      <c r="P14" s="2">
        <v>0.44444444444444448</v>
      </c>
      <c r="Q14" s="2">
        <v>0.62222222222222223</v>
      </c>
      <c r="R14" s="2">
        <v>505.89636678200679</v>
      </c>
      <c r="S14" s="2">
        <v>0.016608844250786733</v>
      </c>
      <c r="T14" s="2">
        <v>4.4183006535947716e-09</v>
      </c>
      <c r="U14" s="2">
        <v>1.4682814302191465</v>
      </c>
      <c r="V14" s="2">
        <v>0.12297044872412519</v>
      </c>
      <c r="W14" s="2">
        <v>10.117927335640136</v>
      </c>
      <c r="X14">
        <v>0.60562240972993475</v>
      </c>
      <c r="Y14">
        <v>0</v>
      </c>
      <c r="Z14">
        <v>0.00033999058165625379</v>
      </c>
    </row>
    <row r="15" s="6" customFormat="true">
      <c r="A15" s="6">
        <v>14</v>
      </c>
      <c r="B15" s="6">
        <v>1</v>
      </c>
      <c r="C15" s="6">
        <v>16.365853658536587</v>
      </c>
      <c r="D15" s="6">
        <v>1.0977096966091613</v>
      </c>
      <c r="E15" s="6">
        <v>14.11341038497493</v>
      </c>
      <c r="F15" s="6">
        <v>1.3414634146341464e-05</v>
      </c>
      <c r="G15" s="6">
        <v>15.755115322913765</v>
      </c>
      <c r="H15" s="6">
        <v>131.92474717430102</v>
      </c>
      <c r="I15" s="6">
        <v>0.6097560975609756</v>
      </c>
      <c r="J15" s="7">
        <v>0.025609756097560978</v>
      </c>
      <c r="K15" s="7">
        <v>0.0080740448995667586</v>
      </c>
      <c r="L15" s="7">
        <v>0.0028571428571428571</v>
      </c>
      <c r="M15" s="7">
        <v>1.5952380952380953</v>
      </c>
      <c r="N15" s="7">
        <v>1.2619047619047619</v>
      </c>
      <c r="O15" s="7">
        <v>12.857142857142858</v>
      </c>
      <c r="P15" s="7">
        <v>0.2119047619047619</v>
      </c>
      <c r="Q15" s="7">
        <v>0.64285714285714279</v>
      </c>
      <c r="R15" s="7">
        <v>6.9103438996062438</v>
      </c>
      <c r="S15" s="7">
        <v>0.0042330410375532321</v>
      </c>
      <c r="T15" s="7">
        <v>4.1521486643437861e-10</v>
      </c>
      <c r="U15" s="7">
        <v>0.054885484830458055</v>
      </c>
      <c r="V15" s="7">
        <v>0.026258525538189609</v>
      </c>
      <c r="W15" s="7">
        <v>0.13192474717430103</v>
      </c>
      <c r="X15" s="6">
        <v>1.5580925800478704</v>
      </c>
      <c r="Y15" s="6">
        <v>0</v>
      </c>
      <c r="Z15" s="6">
        <v>1.7855633991761568</v>
      </c>
    </row>
    <row r="16">
      <c r="A16">
        <v>15</v>
      </c>
      <c r="B16">
        <v>1</v>
      </c>
      <c r="C16">
        <v>6.5567010309278357</v>
      </c>
      <c r="D16">
        <v>0.66242958869167823</v>
      </c>
      <c r="E16">
        <v>9.5118094786497398</v>
      </c>
      <c r="F16">
        <v>2.2680412371134022e-05</v>
      </c>
      <c r="G16">
        <v>6.328568391965141</v>
      </c>
      <c r="H16">
        <v>23.793389308109262</v>
      </c>
      <c r="I16">
        <v>1.0309278350515465</v>
      </c>
      <c r="J16" s="2">
        <v>0.040206185567010312</v>
      </c>
      <c r="K16" s="2">
        <v>0.004807692307692308</v>
      </c>
      <c r="L16" s="2">
        <v>0.0030769230769230769</v>
      </c>
      <c r="M16" s="2">
        <v>1.641025641025641</v>
      </c>
      <c r="N16" s="2">
        <v>1.2564102564102564</v>
      </c>
      <c r="O16" s="2">
        <v>1.1282051282051282</v>
      </c>
      <c r="P16" s="2">
        <v>0.23076923076923075</v>
      </c>
      <c r="Q16" s="2">
        <v>0.69230769230769229</v>
      </c>
      <c r="R16" s="2">
        <v>1.4947129180735306</v>
      </c>
      <c r="S16" s="2">
        <v>0.0019587910829147945</v>
      </c>
      <c r="T16" s="2">
        <v>7.5601374570446743e-10</v>
      </c>
      <c r="U16" s="2">
        <v>0.030573673324231308</v>
      </c>
      <c r="V16" s="2">
        <v>0.010547613986608568</v>
      </c>
      <c r="W16" s="2">
        <v>0.023793389308109262</v>
      </c>
      <c r="X16">
        <v>5.3512425910391102</v>
      </c>
      <c r="Y16">
        <v>0</v>
      </c>
      <c r="Z16">
        <v>0.21896838371926811</v>
      </c>
    </row>
    <row r="17">
      <c r="A17">
        <v>16</v>
      </c>
      <c r="B17">
        <v>1</v>
      </c>
      <c r="C17">
        <v>6.9157894736842112</v>
      </c>
      <c r="D17">
        <v>0.72069806094182842</v>
      </c>
      <c r="E17">
        <v>10.533279352226721</v>
      </c>
      <c r="F17">
        <v>2.3157894736842107e-05</v>
      </c>
      <c r="G17">
        <v>6.7254086742889543</v>
      </c>
      <c r="H17">
        <v>25.115235457063719</v>
      </c>
      <c r="I17">
        <v>1.0526315789473684</v>
      </c>
      <c r="J17" s="2">
        <v>0.041052631578947368</v>
      </c>
      <c r="K17" s="2">
        <v>0.0047376820267305006</v>
      </c>
      <c r="L17" s="2">
        <v>0.0030769230769230769</v>
      </c>
      <c r="M17" s="2">
        <v>1.641025641025641</v>
      </c>
      <c r="N17" s="2">
        <v>1.2307692307692308</v>
      </c>
      <c r="O17" s="2">
        <v>1.1025641025641024</v>
      </c>
      <c r="P17" s="2">
        <v>0.25641025641025644</v>
      </c>
      <c r="Q17" s="2">
        <v>0.69230769230769229</v>
      </c>
      <c r="R17" s="2">
        <v>1.5777519710206696</v>
      </c>
      <c r="S17" s="2">
        <v>0.0020688259109311741</v>
      </c>
      <c r="T17" s="2">
        <v>7.719298245614036e-10</v>
      </c>
      <c r="U17" s="2">
        <v>0.033262987428084395</v>
      </c>
      <c r="V17" s="2">
        <v>0.011209014457148257</v>
      </c>
      <c r="W17" s="2">
        <v>0.02511523545706372</v>
      </c>
      <c r="X17">
        <v>4.8247082699137493</v>
      </c>
      <c r="Y17">
        <v>0</v>
      </c>
      <c r="Z17">
        <v>0.20425848719475873</v>
      </c>
    </row>
    <row r="18" s="6" customFormat="true">
      <c r="A18" s="6">
        <v>17</v>
      </c>
      <c r="B18" s="6">
        <v>1</v>
      </c>
      <c r="C18" s="6">
        <v>7.7956989247311821</v>
      </c>
      <c r="D18" s="6">
        <v>0.82986472424557745</v>
      </c>
      <c r="E18" s="6">
        <v>12.240504682622266</v>
      </c>
      <c r="F18" s="6">
        <v>2.3655913978494623e-05</v>
      </c>
      <c r="G18" s="6">
        <v>7.5499636729895432</v>
      </c>
      <c r="H18" s="6">
        <v>34.284310324893042</v>
      </c>
      <c r="I18" s="6">
        <v>1.075268817204301</v>
      </c>
      <c r="J18" s="7">
        <v>0.04301075268817204</v>
      </c>
      <c r="K18" s="7">
        <v>0.0046238751056530605</v>
      </c>
      <c r="L18" s="7">
        <v>0.0030000000000000001</v>
      </c>
      <c r="M18" s="7">
        <v>1.6500000000000001</v>
      </c>
      <c r="N18" s="7">
        <v>1.2999999999999998</v>
      </c>
      <c r="O18" s="7">
        <v>1.425</v>
      </c>
      <c r="P18" s="7">
        <v>0.25</v>
      </c>
      <c r="Q18" s="7">
        <v>0.67499999999999993</v>
      </c>
      <c r="R18" s="7">
        <v>2.1170561625621453</v>
      </c>
      <c r="S18" s="7">
        <v>0.002214514448924731</v>
      </c>
      <c r="T18" s="7">
        <v>7.6881720430107529e-10</v>
      </c>
      <c r="U18" s="7">
        <v>0.037343912591050972</v>
      </c>
      <c r="V18" s="7">
        <v>0.012583272788315905</v>
      </c>
      <c r="W18" s="7">
        <v>0.034284310324893041</v>
      </c>
      <c r="X18" s="6">
        <v>4.155874395621912</v>
      </c>
      <c r="Y18" s="6">
        <v>0</v>
      </c>
      <c r="Z18" s="6">
        <v>0.15050616305539166</v>
      </c>
    </row>
    <row r="19" s="6" customFormat="true">
      <c r="A19" s="6">
        <v>18</v>
      </c>
      <c r="B19" s="6">
        <v>1</v>
      </c>
      <c r="C19" s="6">
        <v>6.8571428571428568</v>
      </c>
      <c r="D19" s="6">
        <v>0.64000000000000001</v>
      </c>
      <c r="E19" s="6">
        <v>9.5999999999999996</v>
      </c>
      <c r="F19" s="6">
        <v>1.9999999999999998e-05</v>
      </c>
      <c r="G19" s="6">
        <v>6.7113924775845772</v>
      </c>
      <c r="H19" s="6">
        <v>26.775510204081627</v>
      </c>
      <c r="I19" s="6">
        <v>0.95238095238095233</v>
      </c>
      <c r="J19" s="7">
        <v>0.038095238095238092</v>
      </c>
      <c r="K19" s="7">
        <v>0.0052636855825145381</v>
      </c>
      <c r="L19" s="7">
        <v>0.0030000000000000001</v>
      </c>
      <c r="M19" s="7">
        <v>1.625</v>
      </c>
      <c r="N19" s="7">
        <v>1.25</v>
      </c>
      <c r="O19" s="7">
        <v>1.325</v>
      </c>
      <c r="P19" s="7">
        <v>0.25</v>
      </c>
      <c r="Q19" s="7">
        <v>0.67499999999999993</v>
      </c>
      <c r="R19" s="7">
        <v>1.6533877551020404</v>
      </c>
      <c r="S19" s="7">
        <v>0.0019524000000000002</v>
      </c>
      <c r="T19" s="7">
        <v>6.4999999999999993e-10</v>
      </c>
      <c r="U19" s="7">
        <v>0.028799999999999999</v>
      </c>
      <c r="V19" s="7">
        <v>0.011185654129307629</v>
      </c>
      <c r="W19" s="7">
        <v>0.026775510204081625</v>
      </c>
      <c r="X19" s="6">
        <v>5.3208333333333337</v>
      </c>
      <c r="Y19" s="6">
        <v>0</v>
      </c>
      <c r="Z19" s="6">
        <v>0.19906250000000006</v>
      </c>
    </row>
    <row r="20" s="6" customFormat="true">
      <c r="A20" s="6">
        <v>19</v>
      </c>
      <c r="B20" s="6">
        <v>1</v>
      </c>
      <c r="C20" s="6">
        <v>5.4750000000000005</v>
      </c>
      <c r="D20" s="6">
        <v>0.50187500000000007</v>
      </c>
      <c r="E20" s="6">
        <v>4.8900641025641036</v>
      </c>
      <c r="F20" s="6">
        <v>1.7499999999999998e-05</v>
      </c>
      <c r="G20" s="6">
        <v>5.3262895589334658</v>
      </c>
      <c r="H20" s="6">
        <v>1.9618750000000005</v>
      </c>
      <c r="I20" s="6">
        <v>0.83333333333333337</v>
      </c>
      <c r="J20" s="7">
        <v>0.032500000000000001</v>
      </c>
      <c r="K20" s="7">
        <v>0.0059805631696984796</v>
      </c>
      <c r="L20" s="7">
        <v>0.0030769230769230769</v>
      </c>
      <c r="M20" s="7">
        <v>1.7435897435897436</v>
      </c>
      <c r="N20" s="7">
        <v>1.3076923076923077</v>
      </c>
      <c r="O20" s="7">
        <v>0.76923076923076916</v>
      </c>
      <c r="P20" s="7">
        <v>0.30769230769230771</v>
      </c>
      <c r="Q20" s="7">
        <v>0.71794871794871795</v>
      </c>
      <c r="R20" s="7">
        <v>0.11871858974358977</v>
      </c>
      <c r="S20" s="7">
        <v>0.001639500328731098</v>
      </c>
      <c r="T20" s="7">
        <v>5.8333333333333328e-10</v>
      </c>
      <c r="U20" s="7">
        <v>0.028310897435897445</v>
      </c>
      <c r="V20" s="7">
        <v>0.0088771492648891098</v>
      </c>
      <c r="W20" s="7">
        <v>0.0019618750000000005</v>
      </c>
      <c r="X20" s="6">
        <v>21.308514124664086</v>
      </c>
      <c r="Y20" s="6">
        <v>0</v>
      </c>
      <c r="Z20" s="6">
        <v>3.1653392800254849</v>
      </c>
    </row>
    <row r="21" s="6" customFormat="true">
      <c r="A21" s="6">
        <v>20</v>
      </c>
      <c r="B21" s="6">
        <v>1</v>
      </c>
      <c r="C21" s="6">
        <v>5.2828282828282829</v>
      </c>
      <c r="D21" s="6">
        <v>0.6937047240077544</v>
      </c>
      <c r="E21" s="6">
        <v>7.4706662585450481</v>
      </c>
      <c r="F21" s="6">
        <v>2.2222222222222223e-05</v>
      </c>
      <c r="G21" s="6">
        <v>5.11259188483917</v>
      </c>
      <c r="H21" s="6">
        <v>2.2945617794102642</v>
      </c>
      <c r="I21" s="6">
        <v>1.0101010101010102</v>
      </c>
      <c r="J21" s="7">
        <v>0.039393939393939391</v>
      </c>
      <c r="K21" s="7">
        <v>0.0049080362897228691</v>
      </c>
      <c r="L21" s="7">
        <v>0.0030769230769230769</v>
      </c>
      <c r="M21" s="7">
        <v>1.846153846153846</v>
      </c>
      <c r="N21" s="7">
        <v>1.3846153846153846</v>
      </c>
      <c r="O21" s="7">
        <v>0.66666666666666663</v>
      </c>
      <c r="P21" s="7">
        <v>0.30769230769230771</v>
      </c>
      <c r="Q21" s="7">
        <v>0.71794871794871795</v>
      </c>
      <c r="R21" s="7">
        <v>0.12943681832570722</v>
      </c>
      <c r="S21" s="7">
        <v>0.0015820351443428368</v>
      </c>
      <c r="T21" s="7">
        <v>7.4074074074074081e-10</v>
      </c>
      <c r="U21" s="7">
        <v>0.044468251538958614</v>
      </c>
      <c r="V21" s="7">
        <v>0.0085209864747319494</v>
      </c>
      <c r="W21" s="7">
        <v>0.0022945617794102643</v>
      </c>
      <c r="X21" s="6">
        <v>15.839283392515702</v>
      </c>
      <c r="Y21" s="6">
        <v>0</v>
      </c>
      <c r="Z21" s="6">
        <v>3.1857934990439771</v>
      </c>
    </row>
    <row r="23">
      <c r="I23" s="3" t="s">
        <v>26</v>
      </c>
      <c r="J23" s="2">
        <f>AVERAGE(J4:J11,J15,J18:J21)</f>
        <v>4.8235188537296129E-2</v>
      </c>
      <c r="K23" s="2">
        <f t="shared" ref="K23:Z23" si="0">AVERAGE(K4:K11,K15,K18:K21)</f>
        <v>5.8031110870512825E-3</v>
      </c>
      <c r="L23" s="2">
        <f t="shared" si="0"/>
        <v>2.8166332440064021E-3</v>
      </c>
      <c r="M23" s="2">
        <f t="shared" si="0"/>
        <v>1.762664790201615</v>
      </c>
      <c r="N23" s="2">
        <f t="shared" si="0"/>
        <v>1.40547074992656</v>
      </c>
      <c r="O23" s="2">
        <f t="shared" si="0"/>
        <v>3.0649583640581999</v>
      </c>
      <c r="P23" s="2">
        <f t="shared" si="0"/>
        <v>0.24187394711126292</v>
      </c>
      <c r="Q23" s="2">
        <f t="shared" si="0"/>
        <v>0.60797527622404879</v>
      </c>
      <c r="R23" s="2">
        <f t="shared" si="0"/>
        <v>1.6816232515110912</v>
      </c>
      <c r="S23" s="2">
        <f t="shared" si="0"/>
        <v>2.8585134588645293E-3</v>
      </c>
      <c r="T23" s="2">
        <f t="shared" si="0"/>
        <v>7.6959901549303352E-10</v>
      </c>
      <c r="U23" s="2">
        <f t="shared" si="0"/>
        <v>3.0361483776839691E-2</v>
      </c>
      <c r="V23" s="2">
        <f t="shared" si="0"/>
        <v>2.3542945073172984E-2</v>
      </c>
      <c r="W23" s="2">
        <f t="shared" si="0"/>
        <v>2.4592504543778572E-2</v>
      </c>
      <c r="X23" s="2">
        <f t="shared" si="0"/>
        <v>10.672953247621592</v>
      </c>
      <c r="Y23" s="2">
        <f t="shared" si="0"/>
        <v>0</v>
      </c>
      <c r="Z23" s="2">
        <f t="shared" si="0"/>
        <v>2.6401043244431408</v>
      </c>
    </row>
    <row r="24">
      <c r="I24" s="3" t="s">
        <v>27</v>
      </c>
      <c r="J24" s="2">
        <f>AVERAGE(J12:J14,J16:J17)</f>
        <v>0.13102300525925686</v>
      </c>
      <c r="K24" s="2">
        <f t="shared" ref="K24:Z24" si="1">AVERAGE(K12:K14,K16:K17)</f>
        <v>3.1335519779122968E-3</v>
      </c>
      <c r="L24" s="2">
        <f t="shared" si="1"/>
        <v>2.8974358974358976E-3</v>
      </c>
      <c r="M24" s="2">
        <f t="shared" si="1"/>
        <v>1.543076923076923</v>
      </c>
      <c r="N24" s="2">
        <f t="shared" si="1"/>
        <v>1.2396581196581198</v>
      </c>
      <c r="O24" s="2">
        <f t="shared" si="1"/>
        <v>1.2128205128205127</v>
      </c>
      <c r="P24" s="2">
        <f t="shared" si="1"/>
        <v>0.25410256410256415</v>
      </c>
      <c r="Q24" s="2">
        <f t="shared" si="1"/>
        <v>0.66581196581196578</v>
      </c>
      <c r="R24" s="2">
        <f t="shared" si="1"/>
        <v>227.56231874252467</v>
      </c>
      <c r="S24" s="2">
        <f t="shared" si="1"/>
        <v>8.7475551911923351E-3</v>
      </c>
      <c r="T24" s="2">
        <f t="shared" si="1"/>
        <v>2.0618632238570961E-9</v>
      </c>
      <c r="U24" s="2">
        <f t="shared" si="1"/>
        <v>0.57822780837755527</v>
      </c>
      <c r="V24" s="2">
        <f t="shared" si="1"/>
        <v>5.8174701874860568E-2</v>
      </c>
      <c r="W24" s="2">
        <f t="shared" si="1"/>
        <v>4.6767017440909724</v>
      </c>
      <c r="X24" s="2">
        <f t="shared" si="1"/>
        <v>5.225334131665182</v>
      </c>
      <c r="Y24" s="2">
        <f t="shared" si="1"/>
        <v>0</v>
      </c>
      <c r="Z24" s="2">
        <f t="shared" si="1"/>
        <v>8.8875643456746825E-2</v>
      </c>
    </row>
    <row r="25">
      <c r="I25" s="3" t="s">
        <v>28</v>
      </c>
      <c r="J25" s="2">
        <f>AVERAGE(J12,J16,J17)</f>
        <v>4.1901087196800711E-2</v>
      </c>
      <c r="K25" s="2">
        <f t="shared" ref="K25:Z25" si="2">AVERAGE(K12,K16,K17)</f>
        <v>4.6796943806973572E-3</v>
      </c>
      <c r="L25" s="2">
        <f t="shared" si="2"/>
        <v>3.0512820512820517E-3</v>
      </c>
      <c r="M25" s="2">
        <f t="shared" si="2"/>
        <v>1.5940170940170939</v>
      </c>
      <c r="N25" s="2">
        <f t="shared" si="2"/>
        <v>1.2290598290598291</v>
      </c>
      <c r="O25" s="2">
        <f t="shared" si="2"/>
        <v>1.1102564102564101</v>
      </c>
      <c r="P25" s="2">
        <f t="shared" si="2"/>
        <v>0.24572649572649574</v>
      </c>
      <c r="Q25" s="2">
        <f t="shared" si="2"/>
        <v>0.69487179487179473</v>
      </c>
      <c r="R25" s="2">
        <f t="shared" si="2"/>
        <v>5.9348449630314013</v>
      </c>
      <c r="S25" s="2">
        <f t="shared" si="2"/>
        <v>2.6533752016523597E-3</v>
      </c>
      <c r="T25" s="2">
        <f t="shared" si="2"/>
        <v>7.7412933823677193E-10</v>
      </c>
      <c r="U25" s="2">
        <f t="shared" si="2"/>
        <v>4.0937158522376837E-2</v>
      </c>
      <c r="V25" s="2">
        <f t="shared" si="2"/>
        <v>1.4732230045055542E-2</v>
      </c>
      <c r="W25" s="2">
        <f t="shared" si="2"/>
        <v>9.7137278213905387E-2</v>
      </c>
      <c r="X25" s="2">
        <f t="shared" si="2"/>
        <v>8.3388502015290573</v>
      </c>
      <c r="Y25" s="2">
        <f t="shared" si="2"/>
        <v>0</v>
      </c>
      <c r="Z25" s="2">
        <f t="shared" si="2"/>
        <v>0.14787965728704808</v>
      </c>
    </row>
    <row r="27">
      <c r="J27" s="2">
        <f>MAX(J23,J25)/MIN(J23,J25)</f>
        <v>1.1511679472836935</v>
      </c>
      <c r="K27" s="2">
        <f t="shared" ref="K27:Z27" si="3">MAX(K23,K25)/MIN(K23,K25)</f>
        <v>1.2400619816088325</v>
      </c>
      <c r="L27" s="2">
        <f t="shared" si="3"/>
        <v>1.0833082573938109</v>
      </c>
      <c r="M27" s="2">
        <f t="shared" si="3"/>
        <v>1.1058004313865362</v>
      </c>
      <c r="N27" s="2">
        <f t="shared" si="3"/>
        <v>1.1435332249054764</v>
      </c>
      <c r="O27" s="2">
        <f t="shared" si="3"/>
        <v>2.7605860553872934</v>
      </c>
      <c r="P27" s="2">
        <f t="shared" si="3"/>
        <v>1.015927918906705</v>
      </c>
      <c r="Q27" s="2">
        <f t="shared" si="3"/>
        <v>1.1429277176983808</v>
      </c>
      <c r="R27" s="2">
        <f t="shared" si="3"/>
        <v>3.5292357891093644</v>
      </c>
      <c r="S27" s="2">
        <f t="shared" si="3"/>
        <v>1.0773121935730847</v>
      </c>
      <c r="T27" s="2">
        <f t="shared" si="3"/>
        <v>1.0058866015321448</v>
      </c>
      <c r="U27" s="2">
        <f t="shared" si="3"/>
        <v>1.3483253593029096</v>
      </c>
      <c r="V27" s="2">
        <f t="shared" si="3"/>
        <v>1.5980571170265232</v>
      </c>
      <c r="W27" s="2">
        <f t="shared" si="3"/>
        <v>3.9498733462053681</v>
      </c>
      <c r="X27" s="2">
        <f>AVERAGE(J27:W27)</f>
        <v>1.6537145672371516</v>
      </c>
      <c r="Y27" s="2"/>
      <c r="Z27" s="2"/>
    </row>
  </sheetData>
  <conditionalFormatting sqref="J2:W21">
    <cfRule type="cellIs" dxfId="1" priority="1" operator="greater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Iain</cp:lastModifiedBy>
  <dcterms:modified xsi:type="dcterms:W3CDTF">2022-04-01T15:04:03Z</dcterms:modified>
</cp:coreProperties>
</file>