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iect CAD - FINAL\"/>
    </mc:Choice>
  </mc:AlternateContent>
  <xr:revisionPtr revIDLastSave="0" documentId="13_ncr:1_{6C6CC548-798E-4CF7-983A-79A44B5C5A8A}" xr6:coauthVersionLast="47" xr6:coauthVersionMax="47" xr10:uidLastSave="{00000000-0000-0000-0000-000000000000}"/>
  <bookViews>
    <workbookView xWindow="-120" yWindow="-120" windowWidth="29040" windowHeight="15720" xr2:uid="{759F7774-DE28-438D-BB6D-5682A23F7073}"/>
  </bookViews>
  <sheets>
    <sheet name="BOM + LINK-URI" sheetId="1" r:id="rId1"/>
    <sheet name="BOM" sheetId="3" r:id="rId2"/>
    <sheet name="LINK-URI" sheetId="4" r:id="rId3"/>
  </sheets>
  <definedNames>
    <definedName name="_xlnm.Print_Area" localSheetId="1">Table27[#All]</definedName>
    <definedName name="_xlnm.Print_Area" localSheetId="2">Table38[]</definedName>
    <definedName name="_xlnm.Print_Titles" localSheetId="1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M12" i="3"/>
  <c r="M11" i="3"/>
  <c r="M10" i="3"/>
  <c r="M9" i="3"/>
  <c r="M8" i="3"/>
  <c r="M7" i="3"/>
  <c r="M6" i="3"/>
  <c r="M5" i="3"/>
  <c r="M4" i="3"/>
  <c r="M3" i="3"/>
  <c r="M2" i="3"/>
  <c r="M3" i="1"/>
  <c r="M4" i="1"/>
  <c r="M5" i="1"/>
  <c r="M6" i="1"/>
  <c r="M7" i="1"/>
  <c r="M8" i="1"/>
  <c r="M9" i="1"/>
  <c r="M10" i="1"/>
  <c r="M11" i="1"/>
  <c r="M12" i="1"/>
  <c r="M2" i="1"/>
  <c r="M14" i="1" l="1"/>
</calcChain>
</file>

<file path=xl/sharedStrings.xml><?xml version="1.0" encoding="utf-8"?>
<sst xmlns="http://schemas.openxmlformats.org/spreadsheetml/2006/main" count="253" uniqueCount="90">
  <si>
    <t>Nr.curent</t>
  </si>
  <si>
    <t>Cantitate</t>
  </si>
  <si>
    <t xml:space="preserve">Referinta </t>
  </si>
  <si>
    <t>Componenta</t>
  </si>
  <si>
    <t>Descriere</t>
  </si>
  <si>
    <t>Montare</t>
  </si>
  <si>
    <t>Capsula</t>
  </si>
  <si>
    <t>Producator</t>
  </si>
  <si>
    <t>Distribuitor</t>
  </si>
  <si>
    <t xml:space="preserve">Cod Produs </t>
  </si>
  <si>
    <t>Pret pe bucata (RON)</t>
  </si>
  <si>
    <t xml:space="preserve">Cantitate minima </t>
  </si>
  <si>
    <t>Pret comanda  (RON)</t>
  </si>
  <si>
    <t>C1</t>
  </si>
  <si>
    <t>C2,C3</t>
  </si>
  <si>
    <t>HDP-007</t>
  </si>
  <si>
    <t>IC1</t>
  </si>
  <si>
    <t>J1,J2</t>
  </si>
  <si>
    <t>P1</t>
  </si>
  <si>
    <t>R1</t>
  </si>
  <si>
    <t>R2</t>
  </si>
  <si>
    <t>R3</t>
  </si>
  <si>
    <t>T1</t>
  </si>
  <si>
    <t>THT</t>
  </si>
  <si>
    <t>JUMPER2</t>
  </si>
  <si>
    <t>RES400</t>
  </si>
  <si>
    <t>TRIM_BI_23AL</t>
  </si>
  <si>
    <t>TO220AB</t>
  </si>
  <si>
    <t>DIP4_3</t>
  </si>
  <si>
    <t>CAPCK05</t>
  </si>
  <si>
    <t>CAP196</t>
  </si>
  <si>
    <t>TO92</t>
  </si>
  <si>
    <t>2N2222</t>
  </si>
  <si>
    <r>
      <t>270</t>
    </r>
    <r>
      <rPr>
        <sz val="11"/>
        <color theme="1"/>
        <rFont val="Aptos Narrow"/>
        <family val="2"/>
      </rPr>
      <t>Ω</t>
    </r>
  </si>
  <si>
    <r>
      <t>100</t>
    </r>
    <r>
      <rPr>
        <sz val="11"/>
        <color theme="1"/>
        <rFont val="Aptos Narrow"/>
        <family val="2"/>
      </rPr>
      <t>Ω</t>
    </r>
  </si>
  <si>
    <t>1000Ω</t>
  </si>
  <si>
    <t>220kΩ</t>
  </si>
  <si>
    <t>PC817</t>
  </si>
  <si>
    <t>OPTO ISOLATOR-A</t>
  </si>
  <si>
    <t>CON2</t>
  </si>
  <si>
    <t>LM7805</t>
  </si>
  <si>
    <t>100nF</t>
  </si>
  <si>
    <r>
      <t>1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238"/>
        <scheme val="minor"/>
      </rPr>
      <t>F/16V</t>
    </r>
  </si>
  <si>
    <t>HDP-07</t>
  </si>
  <si>
    <t>ro.farnell.com</t>
  </si>
  <si>
    <t>MULTICOMP PRO</t>
  </si>
  <si>
    <t>1236655</t>
  </si>
  <si>
    <t>4472961</t>
  </si>
  <si>
    <t>3882615</t>
  </si>
  <si>
    <t>CAMDENBOSS</t>
  </si>
  <si>
    <t>9707719</t>
  </si>
  <si>
    <t>SHARP</t>
  </si>
  <si>
    <t>DIOTEC</t>
  </si>
  <si>
    <t>4555427</t>
  </si>
  <si>
    <t>www.alibaba.com</t>
  </si>
  <si>
    <t>XINKEY</t>
  </si>
  <si>
    <t>Linear Voltage Regulator, Fixed, 10 V In, 5 V/1.5 A Out, TO-220-3, -40 °C to 125 °C</t>
  </si>
  <si>
    <t>Electrolytic Capacitor, 1 µF, 16 V, ± 20%, Radial Leaded, 2000 hours @ 85°C, Bi-Polar</t>
  </si>
  <si>
    <t>Wire-To-Board Terminal Block, 3.5 mm, 2 Ways, 1 mm², Screw</t>
  </si>
  <si>
    <t>Optocoupler, Transistor Output, 1 Channel, DIP, 4 Pins, 50 mA, 5 kV, 50 %</t>
  </si>
  <si>
    <t>Bipolar (BJT) Single Transistor, NPN, 40 V, 600 mA, 625 mW, TO-92</t>
  </si>
  <si>
    <t>*</t>
  </si>
  <si>
    <t>HDP-07 Condensation sensor,	0 ℃ ~ + 60 ℃, 0.8V max(AC/DC)</t>
  </si>
  <si>
    <t>SMD</t>
  </si>
  <si>
    <t>2980605</t>
  </si>
  <si>
    <t>Trimmer, Single Turn, RuO2 Cermet, Top Adjust, 200 kohm, Surface Mount, 1 Turns</t>
  </si>
  <si>
    <t>NIDEC COMPONENTS</t>
  </si>
  <si>
    <t>1652646</t>
  </si>
  <si>
    <t>VISHAY</t>
  </si>
  <si>
    <t>Through Hole Resistor, 100 ohm, SFR25 Series, 400 mW, ± 1%, Axial Leaded, 250 V</t>
  </si>
  <si>
    <t>2330284</t>
  </si>
  <si>
    <t>Through Hole Resistor, 1 kohm, LR Series, 750 mW, +/- 1%, Axial Leaded, 350 V</t>
  </si>
  <si>
    <t>NEOHM - TE CONNECTIVITY</t>
  </si>
  <si>
    <t>2330081</t>
  </si>
  <si>
    <t>Through Hole Resistor, 270 ohm, LR Series, 600 mW, ± 1%, Axial Leaded, 350 V</t>
  </si>
  <si>
    <t>3812276</t>
  </si>
  <si>
    <t>Ceramic Disc Capacitor, 0.1 µF, 1 kV, ± 20%, Z5U, 9.5 mm, Radial Leaded</t>
  </si>
  <si>
    <t>Link</t>
  </si>
  <si>
    <t>https://ro.farnell.com/multicomp-pro/mcnp16v105m5x11/cap-1-f-16v-20/dp/1236655</t>
  </si>
  <si>
    <t>https://ro.farnell.com/vishay/565r10gap10/disc-capacitor-0-1uf-1kv-radial/dp/3812276</t>
  </si>
  <si>
    <t>https://ro.farnell.com/multicomp-pro/lm7805/v-reg-linear-fixed-5v-to-220-3/dp/4472961</t>
  </si>
  <si>
    <t>https://ro.farnell.com/camdenboss/ctb3051-2bk/terminal-block-wire-to-brd-2pos/dp/3882615</t>
  </si>
  <si>
    <t>https://ro.farnell.com/sharp/pc817x3j000f/optocoupler-transistor-o-p/dp/9707719</t>
  </si>
  <si>
    <t>https://ro.farnell.com/nidec-copal-electronics/st-4eta204/trimmer-200k-0-25w-1turns/dp/2980605</t>
  </si>
  <si>
    <t>https://ro.farnell.com/neohm-te-connectivity/lr2f1k0/res-1k-1-0-75w-axial-metal-film/dp/2330284</t>
  </si>
  <si>
    <t>https://ro.farnell.com/vishay/sfr2500001000fa500/res-100r-1-400mw-axial-metal-film/dp/1652646</t>
  </si>
  <si>
    <t>https://ro.farnell.com/te-connectivity/lr1f270r/res-270r-1-600mw-axial-metal-film/dp/2330081</t>
  </si>
  <si>
    <t>https://ro.farnell.com/diotec/2n2222a/transistor-npn-40v-0-6a-to-92/dp/4555427</t>
  </si>
  <si>
    <t>https://www.alibaba.com/product-detail/HDP-07-Condensation-sensor-for-video_1600974758694.html?spm=a2700.galleryofferlist.normal_offer.d_title.59ed13a0fRsroT</t>
  </si>
  <si>
    <t>Pret total:  (RON)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</si>
</sst>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lei&quot;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2" fillId="0" borderId="4" xfId="1" applyBorder="1"/>
    <xf numFmtId="49" fontId="0" fillId="0" borderId="4" xfId="0" applyNumberFormat="1" applyBorder="1"/>
    <xf numFmtId="164" fontId="0" fillId="0" borderId="4" xfId="0" applyNumberFormat="1" applyBorder="1"/>
    <xf numFmtId="0" fontId="2" fillId="0" borderId="0" xfId="1" applyBorder="1"/>
    <xf numFmtId="49" fontId="0" fillId="0" borderId="0" xfId="0" applyNumberFormat="1"/>
    <xf numFmtId="164" fontId="0" fillId="0" borderId="0" xfId="0" applyNumberFormat="1"/>
    <xf numFmtId="0" fontId="0" fillId="0" borderId="8" xfId="0" applyBorder="1"/>
    <xf numFmtId="0" fontId="2" fillId="0" borderId="8" xfId="1" applyBorder="1"/>
    <xf numFmtId="49" fontId="0" fillId="0" borderId="8" xfId="0" applyNumberFormat="1" applyBorder="1" applyAlignment="1">
      <alignment wrapText="1"/>
    </xf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164" fontId="0" fillId="0" borderId="0" xfId="0" applyNumberForma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2" fillId="0" borderId="0" xfId="1" applyBorder="1" applyAlignment="1">
      <alignment wrapText="1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2" fillId="0" borderId="0" xfId="1" applyBorder="1" applyAlignme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0" borderId="10" xfId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lei&quot;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.00\ &quot;lei&quot;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lei&quot;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#,##0.00\ &quot;lei&quot;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lei&quot;"/>
    </dxf>
    <dxf>
      <numFmt numFmtId="164" formatCode="#,##0.00\ &quot;lei&quot;"/>
    </dxf>
    <dxf>
      <numFmt numFmtId="30" formatCode="@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CE6FAA-4341-4A7C-BC05-B1A34B1F685D}" name="Table2" displayName="Table2" ref="A1:M12" totalsRowShown="0" headerRowDxfId="34" headerRowBorderDxfId="38" tableBorderDxfId="39">
  <autoFilter ref="A1:M12" xr:uid="{90CE6FAA-4341-4A7C-BC05-B1A34B1F685D}"/>
  <tableColumns count="13">
    <tableColumn id="1" xr3:uid="{F2CAE56B-0FBB-43BA-B385-547B5206A3E0}" name="Nr.curent"/>
    <tableColumn id="2" xr3:uid="{41646486-8C3C-4B20-B0D2-EF93F51CA441}" name="Cantitate"/>
    <tableColumn id="3" xr3:uid="{C26A591D-40DA-4A8E-AF93-B288CFA36322}" name="Referinta "/>
    <tableColumn id="4" xr3:uid="{6EB4C3B2-ACFF-42B7-A072-48E9A64A2F22}" name="Componenta"/>
    <tableColumn id="5" xr3:uid="{0FC89D91-E3B0-43BF-86C0-5C405B51EE22}" name="Descriere"/>
    <tableColumn id="6" xr3:uid="{8A61905B-F7B4-4B84-B695-3EE51775075F}" name="Montare"/>
    <tableColumn id="7" xr3:uid="{8B77A6CE-EA7B-45C1-8801-F5643A84770F}" name="Capsula"/>
    <tableColumn id="8" xr3:uid="{E4E17DAF-1E4B-42DF-93D5-181791D59DA8}" name="Producator"/>
    <tableColumn id="9" xr3:uid="{D3561CB6-0892-4800-A02F-B23148A35992}" name="Distribuitor" dataCellStyle="Hyperlink"/>
    <tableColumn id="10" xr3:uid="{5CE216D4-B606-466F-ABBA-E5767EF81D63}" name="Cod Produs " dataDxfId="37"/>
    <tableColumn id="11" xr3:uid="{85AD8126-941E-4924-A155-3DDD7D59FF33}" name="Pret pe bucata (RON)" dataDxfId="36"/>
    <tableColumn id="12" xr3:uid="{79E09B25-FAED-4C82-9162-1A9F52478848}" name="Cantitate minima "/>
    <tableColumn id="13" xr3:uid="{AD961402-0EA6-4FAE-A37E-14C2A5DB2364}" name="Pret comanda  (RON)" dataDxfId="35">
      <calculatedColumnFormula>K2*L2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90E4A-59EA-4B89-AAFC-8245443D00C1}" name="Table3" displayName="Table3" ref="D15:E26" totalsRowShown="0" headerRowDxfId="31" headerRowBorderDxfId="32" tableBorderDxfId="33">
  <autoFilter ref="D15:E26" xr:uid="{54690E4A-59EA-4B89-AAFC-8245443D00C1}"/>
  <tableColumns count="2">
    <tableColumn id="1" xr3:uid="{58E28171-0151-451B-AE6B-1620B219C8C0}" name="Componenta"/>
    <tableColumn id="2" xr3:uid="{C7713D89-7842-4CCC-B9B4-2540322076D4}" name="Link" dataCellStyle="Hyperlink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C9C25A-B007-45E0-8172-D523EFC78833}" name="Table4" displayName="Table4" ref="M13:M14" totalsRowShown="0" headerRowDxfId="28" tableBorderDxfId="30">
  <autoFilter ref="M13:M14" xr:uid="{55C9C25A-B007-45E0-8172-D523EFC78833}"/>
  <tableColumns count="1">
    <tableColumn id="1" xr3:uid="{81A17EAE-8FCD-4199-B515-0DF3ABBE70D9}" name="Pret total:  (RON)" dataDxfId="29">
      <calculatedColumnFormula>SUM(M2:M12)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916233-A140-4ED7-90AF-AAEB8556930D}" name="Table27" displayName="Table27" ref="A1:M12" totalsRowShown="0" headerRowDxfId="17" dataDxfId="3" headerRowBorderDxfId="19" tableBorderDxfId="20" totalsRowBorderDxfId="18">
  <autoFilter ref="A1:M12" xr:uid="{2D916233-A140-4ED7-90AF-AAEB8556930D}"/>
  <tableColumns count="13">
    <tableColumn id="1" xr3:uid="{77C54A12-8813-43F4-9BA1-F7DF33C38D10}" name="Nr.curent" dataDxfId="16"/>
    <tableColumn id="2" xr3:uid="{28A47801-8F18-444A-920D-E10E091AC780}" name="Cantitate" dataDxfId="15"/>
    <tableColumn id="3" xr3:uid="{4D0B520E-6D7D-4E75-B7A6-E88E097BF73F}" name="Referinta " dataDxfId="14"/>
    <tableColumn id="4" xr3:uid="{ED4A378E-B0DB-490D-96DA-511DE476F4F6}" name="Componenta" dataDxfId="13"/>
    <tableColumn id="5" xr3:uid="{5DA4E9F6-70DC-4F7B-AA76-A35B7B043327}" name="Descriere" dataDxfId="12"/>
    <tableColumn id="6" xr3:uid="{99895483-D145-403C-89D5-55EC03CC34D1}" name="Montare" dataDxfId="11"/>
    <tableColumn id="7" xr3:uid="{E7117C18-4991-4D16-8364-1463088A9860}" name="Capsula" dataDxfId="10"/>
    <tableColumn id="8" xr3:uid="{7EF68104-E691-4F70-8D70-E4D321A8C384}" name="Producator" dataDxfId="9"/>
    <tableColumn id="9" xr3:uid="{A5D14DB2-AB3A-499D-B913-FF6A91D7E218}" name="Distribuitor" dataDxfId="8" dataCellStyle="Hyperlink"/>
    <tableColumn id="10" xr3:uid="{46A654E7-C793-4ABF-A7C4-E07AC9382857}" name="Cod Produs " dataDxfId="7"/>
    <tableColumn id="11" xr3:uid="{1B7E112F-BD9C-4EBE-B1B3-B9CC4385217F}" name="Pret pe bucata (RON)" dataDxfId="6"/>
    <tableColumn id="12" xr3:uid="{9E71F1E4-EEB0-4249-8E9B-D2691A40EE27}" name="Cantitate minima " dataDxfId="5"/>
    <tableColumn id="13" xr3:uid="{8243FCEC-8A35-4CDE-878F-350CB110D7D0}" name="Pret comanda  (RON)" dataDxfId="4">
      <calculatedColumnFormula>K2*L2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BFB5FA-1793-4AF6-827F-D69056C7878C}" name="Table49" displayName="Table49" ref="M13:M14" totalsRowShown="0" headerRowDxfId="1" dataDxfId="0" tableBorderDxfId="21">
  <autoFilter ref="M13:M14" xr:uid="{DCBFB5FA-1793-4AF6-827F-D69056C7878C}"/>
  <tableColumns count="1">
    <tableColumn id="1" xr3:uid="{3929C062-97E1-4E4B-B6E1-4F68C27B9DCC}" name="Pret total:  (RON)" dataDxfId="2">
      <calculatedColumnFormula>SUM(M2:M12)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2D6CF5-350E-4649-BD99-AAE3EE8495AE}" name="Table38" displayName="Table38" ref="A1:B12" totalsRowShown="0" headerRowDxfId="27" dataDxfId="22" headerRowBorderDxfId="25" tableBorderDxfId="26">
  <autoFilter ref="A1:B12" xr:uid="{402D6CF5-350E-4649-BD99-AAE3EE8495AE}"/>
  <tableColumns count="2">
    <tableColumn id="1" xr3:uid="{48110ACB-71E3-4A39-B4B2-4F7070C63A3A}" name="Componenta" dataDxfId="24"/>
    <tableColumn id="2" xr3:uid="{04B45ECC-D034-4CEF-9677-3F6FCD24E91F}" name="Link" dataDxfId="23" dataCellStyle="Hyper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.farnell.com/te-connectivity/lr1f270r/res-270r-1-600mw-axial-metal-film/dp/2330081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://www.alibaba.com/" TargetMode="External"/><Relationship Id="rId7" Type="http://schemas.openxmlformats.org/officeDocument/2006/relationships/hyperlink" Target="https://ro.farnell.com/nidec-copal-electronics/st-4eta204/trimmer-200k-0-25w-1turns/dp/2980605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optimusdigital.ro/" TargetMode="External"/><Relationship Id="rId1" Type="http://schemas.openxmlformats.org/officeDocument/2006/relationships/hyperlink" Target="https://www.optimusdigital.ro/" TargetMode="External"/><Relationship Id="rId6" Type="http://schemas.openxmlformats.org/officeDocument/2006/relationships/hyperlink" Target="https://ro.farnell.com/camdenboss/ctb3051-2bk/terminal-block-wire-to-brd-2pos/dp/388261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o.farnell.com/multicomp-pro/lm7805/v-reg-linear-fixed-5v-to-220-3/dp/4472961" TargetMode="External"/><Relationship Id="rId10" Type="http://schemas.openxmlformats.org/officeDocument/2006/relationships/hyperlink" Target="https://www.alibaba.com/product-detail/HDP-07-Condensation-sensor-for-video_1600974758694.html?spm=a2700.galleryofferlist.normal_offer.d_title.59ed13a0fRsroT" TargetMode="External"/><Relationship Id="rId4" Type="http://schemas.openxmlformats.org/officeDocument/2006/relationships/hyperlink" Target="https://ro.farnell.com/vishay/565r10gap10/disc-capacitor-0-1uf-1kv-radial/dp/3812276" TargetMode="External"/><Relationship Id="rId9" Type="http://schemas.openxmlformats.org/officeDocument/2006/relationships/hyperlink" Target="https://ro.farnell.com/diotec/2n2222a/transistor-npn-40v-0-6a-to-92/dp/4555427" TargetMode="External"/><Relationship Id="rId1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baba.com/" TargetMode="External"/><Relationship Id="rId2" Type="http://schemas.openxmlformats.org/officeDocument/2006/relationships/hyperlink" Target="https://www.optimusdigital.ro/" TargetMode="External"/><Relationship Id="rId1" Type="http://schemas.openxmlformats.org/officeDocument/2006/relationships/hyperlink" Target="https://www.optimusdigital.ro/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o.farnell.com/camdenboss/ctb3051-2bk/terminal-block-wire-to-brd-2pos/dp/3882615" TargetMode="External"/><Relationship Id="rId7" Type="http://schemas.openxmlformats.org/officeDocument/2006/relationships/hyperlink" Target="https://www.alibaba.com/product-detail/HDP-07-Condensation-sensor-for-video_1600974758694.html?spm=a2700.galleryofferlist.normal_offer.d_title.59ed13a0fRsroT" TargetMode="External"/><Relationship Id="rId2" Type="http://schemas.openxmlformats.org/officeDocument/2006/relationships/hyperlink" Target="https://ro.farnell.com/multicomp-pro/lm7805/v-reg-linear-fixed-5v-to-220-3/dp/4472961" TargetMode="External"/><Relationship Id="rId1" Type="http://schemas.openxmlformats.org/officeDocument/2006/relationships/hyperlink" Target="https://ro.farnell.com/vishay/565r10gap10/disc-capacitor-0-1uf-1kv-radial/dp/3812276" TargetMode="External"/><Relationship Id="rId6" Type="http://schemas.openxmlformats.org/officeDocument/2006/relationships/hyperlink" Target="https://ro.farnell.com/diotec/2n2222a/transistor-npn-40v-0-6a-to-92/dp/4555427" TargetMode="External"/><Relationship Id="rId5" Type="http://schemas.openxmlformats.org/officeDocument/2006/relationships/hyperlink" Target="https://ro.farnell.com/te-connectivity/lr1f270r/res-270r-1-600mw-axial-metal-film/dp/2330081" TargetMode="External"/><Relationship Id="rId4" Type="http://schemas.openxmlformats.org/officeDocument/2006/relationships/hyperlink" Target="https://ro.farnell.com/nidec-copal-electronics/st-4eta204/trimmer-200k-0-25w-1turns/dp/2980605" TargetMode="Externa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DA73-25C8-4F14-83BE-854B4748E22C}">
  <dimension ref="A1:M26"/>
  <sheetViews>
    <sheetView tabSelected="1" zoomScale="85" zoomScaleNormal="85" workbookViewId="0">
      <selection activeCell="F21" sqref="F21"/>
    </sheetView>
  </sheetViews>
  <sheetFormatPr defaultRowHeight="15" x14ac:dyDescent="0.25"/>
  <cols>
    <col min="1" max="2" width="14.42578125" bestFit="1" customWidth="1"/>
    <col min="3" max="3" width="14.5703125" bestFit="1" customWidth="1"/>
    <col min="4" max="4" width="17.28515625" bestFit="1" customWidth="1"/>
    <col min="5" max="5" width="89.42578125" bestFit="1" customWidth="1"/>
    <col min="6" max="7" width="13.42578125" bestFit="1" customWidth="1"/>
    <col min="8" max="8" width="25" bestFit="1" customWidth="1"/>
    <col min="9" max="9" width="17.42578125" bestFit="1" customWidth="1"/>
    <col min="10" max="10" width="16.42578125" bestFit="1" customWidth="1"/>
    <col min="11" max="11" width="24.7109375" bestFit="1" customWidth="1"/>
    <col min="12" max="12" width="21.85546875" bestFit="1" customWidth="1"/>
    <col min="13" max="13" width="24.5703125" bestFit="1" customWidth="1"/>
  </cols>
  <sheetData>
    <row r="1" spans="1:13" x14ac:dyDescent="0.25">
      <c r="A1" s="18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</row>
    <row r="2" spans="1:13" x14ac:dyDescent="0.25">
      <c r="A2" s="2">
        <v>1</v>
      </c>
      <c r="B2" s="2">
        <v>1</v>
      </c>
      <c r="C2" s="2" t="s">
        <v>13</v>
      </c>
      <c r="D2" s="2" t="s">
        <v>42</v>
      </c>
      <c r="E2" s="2" t="s">
        <v>57</v>
      </c>
      <c r="F2" s="2" t="s">
        <v>23</v>
      </c>
      <c r="G2" s="2" t="s">
        <v>30</v>
      </c>
      <c r="H2" s="2" t="s">
        <v>45</v>
      </c>
      <c r="I2" s="3" t="s">
        <v>44</v>
      </c>
      <c r="J2" s="4" t="s">
        <v>46</v>
      </c>
      <c r="K2" s="5">
        <v>0.4</v>
      </c>
      <c r="L2" s="2">
        <v>5</v>
      </c>
      <c r="M2" s="5">
        <f>K2*L2</f>
        <v>2</v>
      </c>
    </row>
    <row r="3" spans="1:13" x14ac:dyDescent="0.25">
      <c r="A3" s="17">
        <v>2</v>
      </c>
      <c r="B3">
        <v>2</v>
      </c>
      <c r="C3" t="s">
        <v>14</v>
      </c>
      <c r="D3" t="s">
        <v>41</v>
      </c>
      <c r="E3" t="s">
        <v>76</v>
      </c>
      <c r="F3" t="s">
        <v>23</v>
      </c>
      <c r="G3" t="s">
        <v>29</v>
      </c>
      <c r="H3" t="s">
        <v>68</v>
      </c>
      <c r="I3" s="6" t="s">
        <v>44</v>
      </c>
      <c r="J3" s="7" t="s">
        <v>75</v>
      </c>
      <c r="K3" s="8">
        <v>29.87</v>
      </c>
      <c r="L3">
        <v>1</v>
      </c>
      <c r="M3" s="14">
        <f t="shared" ref="M3:M12" si="0">K3*L3</f>
        <v>29.87</v>
      </c>
    </row>
    <row r="4" spans="1:13" x14ac:dyDescent="0.25">
      <c r="A4" s="17">
        <v>3</v>
      </c>
      <c r="B4">
        <v>1</v>
      </c>
      <c r="C4" t="s">
        <v>15</v>
      </c>
      <c r="D4" t="s">
        <v>39</v>
      </c>
      <c r="E4" t="s">
        <v>62</v>
      </c>
      <c r="F4" t="s">
        <v>23</v>
      </c>
      <c r="G4" t="s">
        <v>24</v>
      </c>
      <c r="H4" t="s">
        <v>55</v>
      </c>
      <c r="I4" s="6" t="s">
        <v>54</v>
      </c>
      <c r="J4" s="7" t="s">
        <v>43</v>
      </c>
      <c r="K4" s="8">
        <v>2.37</v>
      </c>
      <c r="L4">
        <v>1</v>
      </c>
      <c r="M4" s="14">
        <f t="shared" si="0"/>
        <v>2.37</v>
      </c>
    </row>
    <row r="5" spans="1:13" x14ac:dyDescent="0.25">
      <c r="A5" s="17">
        <v>4</v>
      </c>
      <c r="B5">
        <v>1</v>
      </c>
      <c r="C5" t="s">
        <v>16</v>
      </c>
      <c r="D5" t="s">
        <v>40</v>
      </c>
      <c r="E5" t="s">
        <v>56</v>
      </c>
      <c r="F5" t="s">
        <v>23</v>
      </c>
      <c r="G5" t="s">
        <v>27</v>
      </c>
      <c r="H5" t="s">
        <v>45</v>
      </c>
      <c r="I5" s="6" t="s">
        <v>44</v>
      </c>
      <c r="J5" s="7" t="s">
        <v>47</v>
      </c>
      <c r="K5" s="8">
        <v>1.83</v>
      </c>
      <c r="L5">
        <v>1</v>
      </c>
      <c r="M5" s="14">
        <f t="shared" si="0"/>
        <v>1.83</v>
      </c>
    </row>
    <row r="6" spans="1:13" x14ac:dyDescent="0.25">
      <c r="A6" s="17">
        <v>5</v>
      </c>
      <c r="B6">
        <v>2</v>
      </c>
      <c r="C6" t="s">
        <v>17</v>
      </c>
      <c r="D6" t="s">
        <v>39</v>
      </c>
      <c r="E6" t="s">
        <v>58</v>
      </c>
      <c r="F6" t="s">
        <v>23</v>
      </c>
      <c r="G6" t="s">
        <v>24</v>
      </c>
      <c r="H6" t="s">
        <v>49</v>
      </c>
      <c r="I6" s="6" t="s">
        <v>44</v>
      </c>
      <c r="J6" s="7" t="s">
        <v>48</v>
      </c>
      <c r="K6" s="8">
        <v>2.8</v>
      </c>
      <c r="L6">
        <v>10</v>
      </c>
      <c r="M6" s="14">
        <f t="shared" si="0"/>
        <v>28</v>
      </c>
    </row>
    <row r="7" spans="1:13" x14ac:dyDescent="0.25">
      <c r="A7" s="17">
        <v>6</v>
      </c>
      <c r="B7">
        <v>1</v>
      </c>
      <c r="C7" t="s">
        <v>37</v>
      </c>
      <c r="D7" t="s">
        <v>38</v>
      </c>
      <c r="E7" t="s">
        <v>59</v>
      </c>
      <c r="F7" t="s">
        <v>23</v>
      </c>
      <c r="G7" t="s">
        <v>28</v>
      </c>
      <c r="H7" t="s">
        <v>51</v>
      </c>
      <c r="I7" s="6" t="s">
        <v>44</v>
      </c>
      <c r="J7" s="7" t="s">
        <v>50</v>
      </c>
      <c r="K7" s="8">
        <v>2.78</v>
      </c>
      <c r="L7">
        <v>1</v>
      </c>
      <c r="M7" s="14">
        <f t="shared" si="0"/>
        <v>2.78</v>
      </c>
    </row>
    <row r="8" spans="1:13" x14ac:dyDescent="0.25">
      <c r="A8" s="17">
        <v>7</v>
      </c>
      <c r="B8">
        <v>1</v>
      </c>
      <c r="C8" t="s">
        <v>18</v>
      </c>
      <c r="D8" t="s">
        <v>36</v>
      </c>
      <c r="E8" t="s">
        <v>65</v>
      </c>
      <c r="F8" t="s">
        <v>63</v>
      </c>
      <c r="G8" t="s">
        <v>26</v>
      </c>
      <c r="H8" t="s">
        <v>66</v>
      </c>
      <c r="I8" s="6" t="s">
        <v>44</v>
      </c>
      <c r="J8" s="7" t="s">
        <v>64</v>
      </c>
      <c r="K8" s="8">
        <v>9.91</v>
      </c>
      <c r="L8">
        <v>1</v>
      </c>
      <c r="M8" s="14">
        <f t="shared" si="0"/>
        <v>9.91</v>
      </c>
    </row>
    <row r="9" spans="1:13" x14ac:dyDescent="0.25">
      <c r="A9" s="17">
        <v>8</v>
      </c>
      <c r="B9">
        <v>1</v>
      </c>
      <c r="C9" t="s">
        <v>19</v>
      </c>
      <c r="D9" t="s">
        <v>35</v>
      </c>
      <c r="E9" t="s">
        <v>71</v>
      </c>
      <c r="F9" t="s">
        <v>23</v>
      </c>
      <c r="G9" t="s">
        <v>25</v>
      </c>
      <c r="H9" t="s">
        <v>72</v>
      </c>
      <c r="I9" s="6" t="s">
        <v>44</v>
      </c>
      <c r="J9" s="7" t="s">
        <v>70</v>
      </c>
      <c r="K9" s="8">
        <v>1.46</v>
      </c>
      <c r="L9">
        <v>10</v>
      </c>
      <c r="M9" s="14">
        <f t="shared" si="0"/>
        <v>14.6</v>
      </c>
    </row>
    <row r="10" spans="1:13" x14ac:dyDescent="0.25">
      <c r="A10" s="17">
        <v>9</v>
      </c>
      <c r="B10">
        <v>1</v>
      </c>
      <c r="C10" t="s">
        <v>20</v>
      </c>
      <c r="D10" t="s">
        <v>34</v>
      </c>
      <c r="E10" t="s">
        <v>69</v>
      </c>
      <c r="F10" t="s">
        <v>23</v>
      </c>
      <c r="G10" t="s">
        <v>25</v>
      </c>
      <c r="H10" t="s">
        <v>68</v>
      </c>
      <c r="I10" s="6" t="s">
        <v>44</v>
      </c>
      <c r="J10" s="7" t="s">
        <v>67</v>
      </c>
      <c r="K10" s="8">
        <v>0.4</v>
      </c>
      <c r="L10">
        <v>10</v>
      </c>
      <c r="M10" s="14">
        <f t="shared" si="0"/>
        <v>4</v>
      </c>
    </row>
    <row r="11" spans="1:13" x14ac:dyDescent="0.25">
      <c r="A11" s="17">
        <v>10</v>
      </c>
      <c r="B11">
        <v>1</v>
      </c>
      <c r="C11" t="s">
        <v>21</v>
      </c>
      <c r="D11" t="s">
        <v>33</v>
      </c>
      <c r="E11" t="s">
        <v>74</v>
      </c>
      <c r="F11" t="s">
        <v>23</v>
      </c>
      <c r="G11" t="s">
        <v>25</v>
      </c>
      <c r="H11" t="s">
        <v>72</v>
      </c>
      <c r="I11" s="6" t="s">
        <v>44</v>
      </c>
      <c r="J11" s="7" t="s">
        <v>73</v>
      </c>
      <c r="K11" s="8">
        <v>0.24</v>
      </c>
      <c r="L11">
        <v>10</v>
      </c>
      <c r="M11" s="14">
        <f t="shared" si="0"/>
        <v>2.4</v>
      </c>
    </row>
    <row r="12" spans="1:13" x14ac:dyDescent="0.25">
      <c r="A12" s="9">
        <v>11</v>
      </c>
      <c r="B12" s="9">
        <v>1</v>
      </c>
      <c r="C12" s="9" t="s">
        <v>22</v>
      </c>
      <c r="D12" s="9" t="s">
        <v>32</v>
      </c>
      <c r="E12" s="9" t="s">
        <v>60</v>
      </c>
      <c r="F12" s="9" t="s">
        <v>23</v>
      </c>
      <c r="G12" s="9" t="s">
        <v>31</v>
      </c>
      <c r="H12" s="9" t="s">
        <v>52</v>
      </c>
      <c r="I12" s="10" t="s">
        <v>44</v>
      </c>
      <c r="J12" s="11" t="s">
        <v>53</v>
      </c>
      <c r="K12" s="12">
        <v>0.15</v>
      </c>
      <c r="L12" s="9">
        <v>5</v>
      </c>
      <c r="M12" s="14">
        <f t="shared" si="0"/>
        <v>0.75</v>
      </c>
    </row>
    <row r="13" spans="1:13" x14ac:dyDescent="0.25">
      <c r="E13" t="s">
        <v>61</v>
      </c>
      <c r="M13" s="20" t="s">
        <v>89</v>
      </c>
    </row>
    <row r="14" spans="1:13" x14ac:dyDescent="0.25">
      <c r="M14" s="14">
        <f>SUM(M2:M12)</f>
        <v>98.509999999999991</v>
      </c>
    </row>
    <row r="15" spans="1:13" x14ac:dyDescent="0.25">
      <c r="D15" s="18" t="s">
        <v>3</v>
      </c>
      <c r="E15" s="16" t="s">
        <v>77</v>
      </c>
    </row>
    <row r="16" spans="1:13" x14ac:dyDescent="0.25">
      <c r="D16" s="17" t="s">
        <v>13</v>
      </c>
      <c r="E16" s="17" t="s">
        <v>78</v>
      </c>
    </row>
    <row r="17" spans="4:5" x14ac:dyDescent="0.25">
      <c r="D17" s="17" t="s">
        <v>14</v>
      </c>
      <c r="E17" s="6" t="s">
        <v>79</v>
      </c>
    </row>
    <row r="18" spans="4:5" ht="30" x14ac:dyDescent="0.25">
      <c r="D18" s="17" t="s">
        <v>15</v>
      </c>
      <c r="E18" s="19" t="s">
        <v>88</v>
      </c>
    </row>
    <row r="19" spans="4:5" x14ac:dyDescent="0.25">
      <c r="D19" s="17" t="s">
        <v>16</v>
      </c>
      <c r="E19" s="6" t="s">
        <v>80</v>
      </c>
    </row>
    <row r="20" spans="4:5" x14ac:dyDescent="0.25">
      <c r="D20" s="17" t="s">
        <v>17</v>
      </c>
      <c r="E20" s="6" t="s">
        <v>81</v>
      </c>
    </row>
    <row r="21" spans="4:5" x14ac:dyDescent="0.25">
      <c r="D21" s="17" t="s">
        <v>37</v>
      </c>
      <c r="E21" s="17" t="s">
        <v>82</v>
      </c>
    </row>
    <row r="22" spans="4:5" x14ac:dyDescent="0.25">
      <c r="D22" s="17" t="s">
        <v>18</v>
      </c>
      <c r="E22" s="6" t="s">
        <v>83</v>
      </c>
    </row>
    <row r="23" spans="4:5" x14ac:dyDescent="0.25">
      <c r="D23" s="17" t="s">
        <v>19</v>
      </c>
      <c r="E23" s="17" t="s">
        <v>84</v>
      </c>
    </row>
    <row r="24" spans="4:5" x14ac:dyDescent="0.25">
      <c r="D24" s="17" t="s">
        <v>20</v>
      </c>
      <c r="E24" s="17" t="s">
        <v>85</v>
      </c>
    </row>
    <row r="25" spans="4:5" x14ac:dyDescent="0.25">
      <c r="D25" s="17" t="s">
        <v>21</v>
      </c>
      <c r="E25" s="6" t="s">
        <v>86</v>
      </c>
    </row>
    <row r="26" spans="4:5" x14ac:dyDescent="0.25">
      <c r="D26" s="17" t="s">
        <v>22</v>
      </c>
      <c r="E26" s="6" t="s">
        <v>87</v>
      </c>
    </row>
  </sheetData>
  <hyperlinks>
    <hyperlink ref="I2" r:id="rId1" display="https://www.optimusdigital.ro" xr:uid="{34BD0541-B472-41D4-BB05-C3EBAAA6A28D}"/>
    <hyperlink ref="I3:I12" r:id="rId2" display="https://www.optimusdigital.ro" xr:uid="{575578BC-B2CC-461E-9550-F615F698480E}"/>
    <hyperlink ref="I4" r:id="rId3" xr:uid="{82DC24ED-D1C3-4DB4-A814-C226DDEDD087}"/>
    <hyperlink ref="E17" r:id="rId4" xr:uid="{A1BFBF3A-2184-40FD-A492-1A7FA1E1BEA6}"/>
    <hyperlink ref="E19" r:id="rId5" xr:uid="{F872AFD9-9174-42D4-8856-C4F791FE2035}"/>
    <hyperlink ref="E20" r:id="rId6" xr:uid="{A330E3C1-89FB-4E1F-A676-DE18E1C4DF1D}"/>
    <hyperlink ref="E22" r:id="rId7" xr:uid="{207EE72C-9A42-4846-8366-FD8323F085E5}"/>
    <hyperlink ref="E25" r:id="rId8" xr:uid="{2F6D017E-18B0-48DE-B93A-EC032269FF3B}"/>
    <hyperlink ref="E26" r:id="rId9" xr:uid="{6099BFAA-BE69-42DA-8726-611BFECC0F9D}"/>
    <hyperlink ref="E18" r:id="rId10" xr:uid="{956812E0-699A-492C-927B-6159EC63E3AC}"/>
  </hyperlinks>
  <pageMargins left="0.7" right="0.7" top="0.75" bottom="0.75" header="0.3" footer="0.3"/>
  <pageSetup orientation="portrait" r:id="rId11"/>
  <tableParts count="3"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B70F-927D-445D-ABFE-BC7BD1FBD904}">
  <sheetPr>
    <pageSetUpPr fitToPage="1"/>
  </sheetPr>
  <dimension ref="A1:M14"/>
  <sheetViews>
    <sheetView zoomScale="85" zoomScaleNormal="85" workbookViewId="0">
      <selection activeCell="H3" sqref="H3"/>
    </sheetView>
  </sheetViews>
  <sheetFormatPr defaultRowHeight="15" x14ac:dyDescent="0.25"/>
  <cols>
    <col min="1" max="1" width="14.140625" bestFit="1" customWidth="1"/>
    <col min="2" max="2" width="14" bestFit="1" customWidth="1"/>
    <col min="3" max="3" width="14.42578125" bestFit="1" customWidth="1"/>
    <col min="4" max="4" width="17.28515625" bestFit="1" customWidth="1"/>
    <col min="5" max="5" width="16.5703125" customWidth="1"/>
    <col min="6" max="6" width="13" bestFit="1" customWidth="1"/>
    <col min="7" max="7" width="12.85546875" bestFit="1" customWidth="1"/>
    <col min="8" max="8" width="24.7109375" customWidth="1"/>
    <col min="9" max="9" width="17.42578125" bestFit="1" customWidth="1"/>
    <col min="10" max="10" width="16.42578125" bestFit="1" customWidth="1"/>
    <col min="11" max="11" width="20.42578125" customWidth="1"/>
    <col min="12" max="12" width="21.85546875" bestFit="1" customWidth="1"/>
    <col min="13" max="13" width="24.5703125" bestFit="1" customWidth="1"/>
  </cols>
  <sheetData>
    <row r="1" spans="1:13" x14ac:dyDescent="0.25">
      <c r="A1" s="18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</row>
    <row r="2" spans="1:13" ht="90" x14ac:dyDescent="0.25">
      <c r="A2" s="1">
        <v>1</v>
      </c>
      <c r="B2" s="1">
        <v>1</v>
      </c>
      <c r="C2" s="1" t="s">
        <v>13</v>
      </c>
      <c r="D2" s="1" t="s">
        <v>42</v>
      </c>
      <c r="E2" s="24" t="s">
        <v>57</v>
      </c>
      <c r="F2" s="1" t="s">
        <v>23</v>
      </c>
      <c r="G2" s="1" t="s">
        <v>30</v>
      </c>
      <c r="H2" s="1" t="s">
        <v>45</v>
      </c>
      <c r="I2" s="25" t="s">
        <v>44</v>
      </c>
      <c r="J2" s="26" t="s">
        <v>46</v>
      </c>
      <c r="K2" s="27">
        <v>0.4</v>
      </c>
      <c r="L2" s="1">
        <v>5</v>
      </c>
      <c r="M2" s="28">
        <f>K2*L2</f>
        <v>2</v>
      </c>
    </row>
    <row r="3" spans="1:13" ht="75" x14ac:dyDescent="0.25">
      <c r="A3" s="1">
        <v>2</v>
      </c>
      <c r="B3" s="1">
        <v>2</v>
      </c>
      <c r="C3" s="1" t="s">
        <v>14</v>
      </c>
      <c r="D3" s="1" t="s">
        <v>41</v>
      </c>
      <c r="E3" s="24" t="s">
        <v>76</v>
      </c>
      <c r="F3" s="1" t="s">
        <v>23</v>
      </c>
      <c r="G3" s="1" t="s">
        <v>29</v>
      </c>
      <c r="H3" s="1" t="s">
        <v>68</v>
      </c>
      <c r="I3" s="25" t="s">
        <v>44</v>
      </c>
      <c r="J3" s="26" t="s">
        <v>75</v>
      </c>
      <c r="K3" s="27">
        <v>29.87</v>
      </c>
      <c r="L3" s="1">
        <v>1</v>
      </c>
      <c r="M3" s="28">
        <f t="shared" ref="M3:M12" si="0">K3*L3</f>
        <v>29.87</v>
      </c>
    </row>
    <row r="4" spans="1:13" ht="75" x14ac:dyDescent="0.25">
      <c r="A4" s="1">
        <v>3</v>
      </c>
      <c r="B4" s="1">
        <v>1</v>
      </c>
      <c r="C4" s="1" t="s">
        <v>15</v>
      </c>
      <c r="D4" s="1" t="s">
        <v>39</v>
      </c>
      <c r="E4" s="24" t="s">
        <v>62</v>
      </c>
      <c r="F4" s="1" t="s">
        <v>23</v>
      </c>
      <c r="G4" s="1" t="s">
        <v>24</v>
      </c>
      <c r="H4" s="1" t="s">
        <v>55</v>
      </c>
      <c r="I4" s="25" t="s">
        <v>54</v>
      </c>
      <c r="J4" s="26" t="s">
        <v>43</v>
      </c>
      <c r="K4" s="27">
        <v>2.37</v>
      </c>
      <c r="L4" s="1">
        <v>1</v>
      </c>
      <c r="M4" s="28">
        <f t="shared" si="0"/>
        <v>2.37</v>
      </c>
    </row>
    <row r="5" spans="1:13" ht="75" x14ac:dyDescent="0.25">
      <c r="A5" s="1">
        <v>4</v>
      </c>
      <c r="B5" s="1">
        <v>1</v>
      </c>
      <c r="C5" s="1" t="s">
        <v>16</v>
      </c>
      <c r="D5" s="1" t="s">
        <v>40</v>
      </c>
      <c r="E5" s="24" t="s">
        <v>56</v>
      </c>
      <c r="F5" s="1" t="s">
        <v>23</v>
      </c>
      <c r="G5" s="1" t="s">
        <v>27</v>
      </c>
      <c r="H5" s="1" t="s">
        <v>45</v>
      </c>
      <c r="I5" s="25" t="s">
        <v>44</v>
      </c>
      <c r="J5" s="26" t="s">
        <v>47</v>
      </c>
      <c r="K5" s="27">
        <v>1.83</v>
      </c>
      <c r="L5" s="1">
        <v>1</v>
      </c>
      <c r="M5" s="28">
        <f t="shared" si="0"/>
        <v>1.83</v>
      </c>
    </row>
    <row r="6" spans="1:13" ht="60" x14ac:dyDescent="0.25">
      <c r="A6" s="1">
        <v>5</v>
      </c>
      <c r="B6" s="1">
        <v>2</v>
      </c>
      <c r="C6" s="1" t="s">
        <v>17</v>
      </c>
      <c r="D6" s="1" t="s">
        <v>39</v>
      </c>
      <c r="E6" s="24" t="s">
        <v>58</v>
      </c>
      <c r="F6" s="1" t="s">
        <v>23</v>
      </c>
      <c r="G6" s="1" t="s">
        <v>24</v>
      </c>
      <c r="H6" s="1" t="s">
        <v>49</v>
      </c>
      <c r="I6" s="25" t="s">
        <v>44</v>
      </c>
      <c r="J6" s="26" t="s">
        <v>48</v>
      </c>
      <c r="K6" s="27">
        <v>2.8</v>
      </c>
      <c r="L6" s="1">
        <v>10</v>
      </c>
      <c r="M6" s="28">
        <f t="shared" si="0"/>
        <v>28</v>
      </c>
    </row>
    <row r="7" spans="1:13" ht="90" x14ac:dyDescent="0.25">
      <c r="A7" s="1">
        <v>6</v>
      </c>
      <c r="B7" s="1">
        <v>1</v>
      </c>
      <c r="C7" s="1" t="s">
        <v>37</v>
      </c>
      <c r="D7" s="1" t="s">
        <v>38</v>
      </c>
      <c r="E7" s="24" t="s">
        <v>59</v>
      </c>
      <c r="F7" s="1" t="s">
        <v>23</v>
      </c>
      <c r="G7" s="1" t="s">
        <v>28</v>
      </c>
      <c r="H7" s="1" t="s">
        <v>51</v>
      </c>
      <c r="I7" s="25" t="s">
        <v>44</v>
      </c>
      <c r="J7" s="26" t="s">
        <v>50</v>
      </c>
      <c r="K7" s="27">
        <v>2.78</v>
      </c>
      <c r="L7" s="1">
        <v>1</v>
      </c>
      <c r="M7" s="28">
        <f t="shared" si="0"/>
        <v>2.78</v>
      </c>
    </row>
    <row r="8" spans="1:13" ht="90" x14ac:dyDescent="0.25">
      <c r="A8" s="1">
        <v>7</v>
      </c>
      <c r="B8" s="1">
        <v>1</v>
      </c>
      <c r="C8" s="1" t="s">
        <v>18</v>
      </c>
      <c r="D8" s="1" t="s">
        <v>36</v>
      </c>
      <c r="E8" s="24" t="s">
        <v>65</v>
      </c>
      <c r="F8" s="1" t="s">
        <v>63</v>
      </c>
      <c r="G8" s="1" t="s">
        <v>26</v>
      </c>
      <c r="H8" s="1" t="s">
        <v>66</v>
      </c>
      <c r="I8" s="25" t="s">
        <v>44</v>
      </c>
      <c r="J8" s="26" t="s">
        <v>64</v>
      </c>
      <c r="K8" s="27">
        <v>9.91</v>
      </c>
      <c r="L8" s="1">
        <v>1</v>
      </c>
      <c r="M8" s="28">
        <f t="shared" si="0"/>
        <v>9.91</v>
      </c>
    </row>
    <row r="9" spans="1:13" ht="75" x14ac:dyDescent="0.25">
      <c r="A9" s="1">
        <v>8</v>
      </c>
      <c r="B9" s="1">
        <v>1</v>
      </c>
      <c r="C9" s="1" t="s">
        <v>19</v>
      </c>
      <c r="D9" s="1" t="s">
        <v>35</v>
      </c>
      <c r="E9" s="24" t="s">
        <v>71</v>
      </c>
      <c r="F9" s="1" t="s">
        <v>23</v>
      </c>
      <c r="G9" s="1" t="s">
        <v>25</v>
      </c>
      <c r="H9" s="1" t="s">
        <v>72</v>
      </c>
      <c r="I9" s="25" t="s">
        <v>44</v>
      </c>
      <c r="J9" s="26" t="s">
        <v>70</v>
      </c>
      <c r="K9" s="27">
        <v>1.46</v>
      </c>
      <c r="L9" s="1">
        <v>10</v>
      </c>
      <c r="M9" s="28">
        <f t="shared" si="0"/>
        <v>14.6</v>
      </c>
    </row>
    <row r="10" spans="1:13" ht="90" x14ac:dyDescent="0.25">
      <c r="A10" s="1">
        <v>9</v>
      </c>
      <c r="B10" s="1">
        <v>1</v>
      </c>
      <c r="C10" s="1" t="s">
        <v>20</v>
      </c>
      <c r="D10" s="1" t="s">
        <v>34</v>
      </c>
      <c r="E10" s="24" t="s">
        <v>69</v>
      </c>
      <c r="F10" s="1" t="s">
        <v>23</v>
      </c>
      <c r="G10" s="1" t="s">
        <v>25</v>
      </c>
      <c r="H10" s="1" t="s">
        <v>68</v>
      </c>
      <c r="I10" s="25" t="s">
        <v>44</v>
      </c>
      <c r="J10" s="26" t="s">
        <v>67</v>
      </c>
      <c r="K10" s="27">
        <v>0.4</v>
      </c>
      <c r="L10" s="1">
        <v>10</v>
      </c>
      <c r="M10" s="28">
        <f t="shared" si="0"/>
        <v>4</v>
      </c>
    </row>
    <row r="11" spans="1:13" ht="90" x14ac:dyDescent="0.25">
      <c r="A11" s="1">
        <v>10</v>
      </c>
      <c r="B11" s="1">
        <v>1</v>
      </c>
      <c r="C11" s="1" t="s">
        <v>21</v>
      </c>
      <c r="D11" s="1" t="s">
        <v>33</v>
      </c>
      <c r="E11" s="24" t="s">
        <v>74</v>
      </c>
      <c r="F11" s="1" t="s">
        <v>23</v>
      </c>
      <c r="G11" s="1" t="s">
        <v>25</v>
      </c>
      <c r="H11" s="1" t="s">
        <v>72</v>
      </c>
      <c r="I11" s="25" t="s">
        <v>44</v>
      </c>
      <c r="J11" s="26" t="s">
        <v>73</v>
      </c>
      <c r="K11" s="27">
        <v>0.24</v>
      </c>
      <c r="L11" s="1">
        <v>10</v>
      </c>
      <c r="M11" s="28">
        <f t="shared" si="0"/>
        <v>2.4</v>
      </c>
    </row>
    <row r="12" spans="1:13" ht="75" x14ac:dyDescent="0.25">
      <c r="A12" s="13">
        <v>11</v>
      </c>
      <c r="B12" s="13">
        <v>1</v>
      </c>
      <c r="C12" s="13" t="s">
        <v>22</v>
      </c>
      <c r="D12" s="13" t="s">
        <v>32</v>
      </c>
      <c r="E12" s="29" t="s">
        <v>60</v>
      </c>
      <c r="F12" s="13" t="s">
        <v>23</v>
      </c>
      <c r="G12" s="13" t="s">
        <v>31</v>
      </c>
      <c r="H12" s="13" t="s">
        <v>52</v>
      </c>
      <c r="I12" s="30" t="s">
        <v>44</v>
      </c>
      <c r="J12" s="31" t="s">
        <v>53</v>
      </c>
      <c r="K12" s="32">
        <v>0.15</v>
      </c>
      <c r="L12" s="13">
        <v>5</v>
      </c>
      <c r="M12" s="33">
        <f t="shared" si="0"/>
        <v>0.75</v>
      </c>
    </row>
    <row r="13" spans="1:13" x14ac:dyDescent="0.25">
      <c r="A13" s="34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3" t="s">
        <v>89</v>
      </c>
    </row>
    <row r="14" spans="1:13" x14ac:dyDescent="0.25">
      <c r="A14" s="1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>
        <f>SUM(M2:M12)</f>
        <v>98.509999999999991</v>
      </c>
    </row>
  </sheetData>
  <hyperlinks>
    <hyperlink ref="I2" r:id="rId1" display="https://www.optimusdigital.ro" xr:uid="{C4B83733-F864-41D6-AA5C-9EAD09671D59}"/>
    <hyperlink ref="I3:I12" r:id="rId2" display="https://www.optimusdigital.ro" xr:uid="{CE687512-20C1-493E-BA02-43D0683AED88}"/>
    <hyperlink ref="I4" r:id="rId3" xr:uid="{E7995BA3-A1DF-401C-98E4-B27FCCC46975}"/>
  </hyperlinks>
  <pageMargins left="0.23622047244094491" right="0.23622047244094491" top="0.74803149606299213" bottom="0.74803149606299213" header="0.31496062992125984" footer="0.31496062992125984"/>
  <pageSetup paperSize="9" scale="52" orientation="landscape" r:id="rId4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3AE-7AAF-4012-966E-F0FD7C6AEE31}">
  <sheetPr>
    <pageSetUpPr fitToPage="1"/>
  </sheetPr>
  <dimension ref="A1:B12"/>
  <sheetViews>
    <sheetView workbookViewId="0">
      <selection activeCell="B12" sqref="A2:B12"/>
    </sheetView>
  </sheetViews>
  <sheetFormatPr defaultRowHeight="15" x14ac:dyDescent="0.25"/>
  <cols>
    <col min="1" max="1" width="17.28515625" bestFit="1" customWidth="1"/>
    <col min="2" max="2" width="89.42578125" bestFit="1" customWidth="1"/>
  </cols>
  <sheetData>
    <row r="1" spans="1:2" x14ac:dyDescent="0.25">
      <c r="A1" s="18" t="s">
        <v>3</v>
      </c>
      <c r="B1" s="16" t="s">
        <v>77</v>
      </c>
    </row>
    <row r="2" spans="1:2" x14ac:dyDescent="0.25">
      <c r="A2" s="21" t="s">
        <v>13</v>
      </c>
      <c r="B2" s="21" t="s">
        <v>78</v>
      </c>
    </row>
    <row r="3" spans="1:2" x14ac:dyDescent="0.25">
      <c r="A3" s="21" t="s">
        <v>14</v>
      </c>
      <c r="B3" s="22" t="s">
        <v>79</v>
      </c>
    </row>
    <row r="4" spans="1:2" ht="30" x14ac:dyDescent="0.25">
      <c r="A4" s="21" t="s">
        <v>15</v>
      </c>
      <c r="B4" s="19" t="s">
        <v>88</v>
      </c>
    </row>
    <row r="5" spans="1:2" x14ac:dyDescent="0.25">
      <c r="A5" s="21" t="s">
        <v>16</v>
      </c>
      <c r="B5" s="22" t="s">
        <v>80</v>
      </c>
    </row>
    <row r="6" spans="1:2" x14ac:dyDescent="0.25">
      <c r="A6" s="21" t="s">
        <v>17</v>
      </c>
      <c r="B6" s="22" t="s">
        <v>81</v>
      </c>
    </row>
    <row r="7" spans="1:2" x14ac:dyDescent="0.25">
      <c r="A7" s="21" t="s">
        <v>37</v>
      </c>
      <c r="B7" s="21" t="s">
        <v>82</v>
      </c>
    </row>
    <row r="8" spans="1:2" x14ac:dyDescent="0.25">
      <c r="A8" s="21" t="s">
        <v>18</v>
      </c>
      <c r="B8" s="22" t="s">
        <v>83</v>
      </c>
    </row>
    <row r="9" spans="1:2" x14ac:dyDescent="0.25">
      <c r="A9" s="21" t="s">
        <v>19</v>
      </c>
      <c r="B9" s="21" t="s">
        <v>84</v>
      </c>
    </row>
    <row r="10" spans="1:2" x14ac:dyDescent="0.25">
      <c r="A10" s="21" t="s">
        <v>20</v>
      </c>
      <c r="B10" s="21" t="s">
        <v>85</v>
      </c>
    </row>
    <row r="11" spans="1:2" x14ac:dyDescent="0.25">
      <c r="A11" s="21" t="s">
        <v>21</v>
      </c>
      <c r="B11" s="22" t="s">
        <v>86</v>
      </c>
    </row>
    <row r="12" spans="1:2" x14ac:dyDescent="0.25">
      <c r="A12" s="21" t="s">
        <v>22</v>
      </c>
      <c r="B12" s="22" t="s">
        <v>87</v>
      </c>
    </row>
  </sheetData>
  <hyperlinks>
    <hyperlink ref="B3" r:id="rId1" xr:uid="{B7F5ABE9-68B6-43CF-BF2C-69328A76072C}"/>
    <hyperlink ref="B5" r:id="rId2" xr:uid="{4C506714-94EA-4C46-8029-1AACB90DC65E}"/>
    <hyperlink ref="B6" r:id="rId3" xr:uid="{1E76DB4E-4227-47B7-B398-BA9BACE1BA0B}"/>
    <hyperlink ref="B8" r:id="rId4" xr:uid="{FBCD11D2-650C-4389-85AE-2DF504ADB2EF}"/>
    <hyperlink ref="B11" r:id="rId5" xr:uid="{8C3C644A-7D2B-4564-B66E-3E0C58D3C151}"/>
    <hyperlink ref="B12" r:id="rId6" xr:uid="{8CD5090F-50D6-475E-AED2-607EFEF51540}"/>
    <hyperlink ref="B4" r:id="rId7" xr:uid="{650D4144-EA5F-4ADB-95FC-F72D788D5D16}"/>
  </hyperlinks>
  <pageMargins left="0.7" right="0.7" top="0.75" bottom="0.75" header="0.3" footer="0.3"/>
  <pageSetup scale="84"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 + LINK-URI</vt:lpstr>
      <vt:lpstr>BOM</vt:lpstr>
      <vt:lpstr>LINK-URI</vt:lpstr>
      <vt:lpstr>BOM!Print_Area</vt:lpstr>
      <vt:lpstr>'LINK-URI'!Print_Area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Ionuţ-Constantin DRAGOTONIU (141118)</dc:creator>
  <cp:lastModifiedBy>Ionuţ-Constantin DRAGOTONIU (141118)</cp:lastModifiedBy>
  <cp:lastPrinted>2025-02-04T13:30:38Z</cp:lastPrinted>
  <dcterms:created xsi:type="dcterms:W3CDTF">2025-01-24T14:46:34Z</dcterms:created>
  <dcterms:modified xsi:type="dcterms:W3CDTF">2025-02-04T13:35:41Z</dcterms:modified>
</cp:coreProperties>
</file>