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e1dc19951ea9bf04/Desktop/FAC/AN2_SEM2/ADSE/PROIECT ADSE/PROIECT FINAL/"/>
    </mc:Choice>
  </mc:AlternateContent>
  <xr:revisionPtr revIDLastSave="1" documentId="14_{1DF27E19-CEAB-470F-9512-79E5B9CD8992}" xr6:coauthVersionLast="47" xr6:coauthVersionMax="47" xr10:uidLastSave="{08D9FF15-4901-438F-9D50-F666F69B6EBE}"/>
  <bookViews>
    <workbookView xWindow="-108" yWindow="-108" windowWidth="23256" windowHeight="12456" activeTab="7" xr2:uid="{00000000-000D-0000-FFFF-FFFF00000000}"/>
  </bookViews>
  <sheets>
    <sheet name="PESTELE" sheetId="1" r:id="rId1"/>
    <sheet name="POPIT" sheetId="2" r:id="rId2"/>
    <sheet name="SWOT" sheetId="3" r:id="rId3"/>
    <sheet name="CELE 5 FORTE ALE LUI PORTER" sheetId="4" r:id="rId4"/>
    <sheet name="BCG" sheetId="5" r:id="rId5"/>
    <sheet name="McKinsey" sheetId="6" r:id="rId6"/>
    <sheet name="MoSCow" sheetId="7" r:id="rId7"/>
    <sheet name="Date_Macroeconomic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9" l="1"/>
  <c r="E28" i="9"/>
  <c r="E27" i="9"/>
  <c r="E2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" authorId="0" shapeId="0" xr:uid="{00000000-0006-0000-0400-000001000000}">
      <text>
        <r>
          <rPr>
            <sz val="10"/>
            <color rgb="FF000000"/>
            <rFont val="Arial"/>
            <scheme val="minor"/>
          </rPr>
          <t>Stea/Vedeta</t>
        </r>
      </text>
    </comment>
    <comment ref="E11" authorId="0" shapeId="0" xr:uid="{00000000-0006-0000-0400-000002000000}">
      <text>
        <r>
          <rPr>
            <sz val="10"/>
            <color rgb="FF000000"/>
            <rFont val="Arial"/>
            <scheme val="minor"/>
          </rPr>
          <t>intru aici</t>
        </r>
      </text>
    </comment>
  </commentList>
</comments>
</file>

<file path=xl/sharedStrings.xml><?xml version="1.0" encoding="utf-8"?>
<sst xmlns="http://schemas.openxmlformats.org/spreadsheetml/2006/main" count="170" uniqueCount="163">
  <si>
    <t>P(FACTORI POLITICI)</t>
  </si>
  <si>
    <t>E(FACTORI ECONOMICI)</t>
  </si>
  <si>
    <t>S(FACTORI SOCIALI)</t>
  </si>
  <si>
    <t>T(FACTORI TEHNOLOGICI)</t>
  </si>
  <si>
    <t>E(FACTORI ECOLOGICI)</t>
  </si>
  <si>
    <t>L(FACTORI LEGALI)</t>
  </si>
  <si>
    <t>E(FACTORI ETICI)</t>
  </si>
  <si>
    <t>Schimbari legislative</t>
  </si>
  <si>
    <t>Cresterea economica</t>
  </si>
  <si>
    <t>Tendintele demografice</t>
  </si>
  <si>
    <t>Inovatiile tehnologice</t>
  </si>
  <si>
    <t>Constientizarea impactului asupra mediului</t>
  </si>
  <si>
    <t>Reglementarile legale privind drepturile muncitorilor</t>
  </si>
  <si>
    <t>Respectarea drepturilor lucratorilor</t>
  </si>
  <si>
    <t>Stabilitate economica</t>
  </si>
  <si>
    <t>Inflatia</t>
  </si>
  <si>
    <t xml:space="preserve">Nivelul de educatie si calificare al fortei de munca </t>
  </si>
  <si>
    <t>Automatizarea</t>
  </si>
  <si>
    <t>Reglementarile privind protectia mediului</t>
  </si>
  <si>
    <t>Contractele de munca</t>
  </si>
  <si>
    <t>Eliminarea discriminarii asigurarea conditiilor de munca sigure si sanatoase</t>
  </si>
  <si>
    <t>Politica fiscala si reglea muncii</t>
  </si>
  <si>
    <t>Somajul</t>
  </si>
  <si>
    <t>Distributia pe grupe de varsta</t>
  </si>
  <si>
    <t>Digitalizarea locurilor devmunca</t>
  </si>
  <si>
    <t>Sustenabilitatea</t>
  </si>
  <si>
    <t>Securitatea locului de munca</t>
  </si>
  <si>
    <t xml:space="preserve">Politici salariale echitabile si transparente </t>
  </si>
  <si>
    <t>Relatiile internationale si impactul acestora asupra pietei muncii din Romania</t>
  </si>
  <si>
    <t>Costurile cu forta de munca</t>
  </si>
  <si>
    <t xml:space="preserve">Echilibrul intre viata personala si profesionala </t>
  </si>
  <si>
    <t>Adaptarea la noile tehnologii si impactul acestora asupra cerintelor de calificare si a structurii ocuparii fortei de munca</t>
  </si>
  <si>
    <t>Cerintele de mediu pentru anumite industrii si impactul acestora asupra pietei muncii</t>
  </si>
  <si>
    <t>Legislatia anti-discriminare si impactul acestora asupra relatiilor de munca si a conditiilor de angajare</t>
  </si>
  <si>
    <t>Respectarea diferentelor etice,culturale,de gen si orientare sexuala</t>
  </si>
  <si>
    <t>Investitiile straine</t>
  </si>
  <si>
    <t>Diversitatea culturala si impactul acestora supra pietei muncii</t>
  </si>
  <si>
    <t>Oportunitati egale de formare si dezvoltare profesionala pentru toti angajatii</t>
  </si>
  <si>
    <t>Schimbarile in comertul international si impactul acestora asupra locurilor de munca</t>
  </si>
  <si>
    <t>P(PROCESE)</t>
  </si>
  <si>
    <t>O(ORGANIZATIE)</t>
  </si>
  <si>
    <t>P(PERSOANE)</t>
  </si>
  <si>
    <t>IT(TEHNOLOGIA INFORMATEI)</t>
  </si>
  <si>
    <t xml:space="preserve">Recrutarea și selecția forței de muncă
</t>
  </si>
  <si>
    <t>Crearea de noi divizii</t>
  </si>
  <si>
    <t>Angajații și competențele lor</t>
  </si>
  <si>
    <t>Utilizarea instrumentelor digitale</t>
  </si>
  <si>
    <t>Extinderea operațiunilor la nivel global</t>
  </si>
  <si>
    <t>Implementarea schimbărilor în structura organizațională</t>
  </si>
  <si>
    <t>Managerii și liderii</t>
  </si>
  <si>
    <t>Integrarea tehnologiilor digitale</t>
  </si>
  <si>
    <t>Dezvoltarea parteneriatelor strategice</t>
  </si>
  <si>
    <t>Programe de formare și dezvoltare</t>
  </si>
  <si>
    <t>Studenții și tinerii</t>
  </si>
  <si>
    <t>Comunicarea și colaborarea online</t>
  </si>
  <si>
    <t>Adaparea la cerințele pieței muncii globale</t>
  </si>
  <si>
    <t>Atragerea de talente din diverse țări</t>
  </si>
  <si>
    <t>Parteneri</t>
  </si>
  <si>
    <t xml:space="preserve">Analiza și gestionarea datelor
</t>
  </si>
  <si>
    <t>Cursuri de limbi străine</t>
  </si>
  <si>
    <t>Participarea la târguri de cariere internaționale</t>
  </si>
  <si>
    <t>S(STRENGTHS)-PUNCTE TARI</t>
  </si>
  <si>
    <t>W(WEAKNESSES)-PUNCTE SLABE</t>
  </si>
  <si>
    <t>O(OPPORTUNITIES)-OPORTUNITATI</t>
  </si>
  <si>
    <t>T-THREATS(AMENINTARI)</t>
  </si>
  <si>
    <t>Creearea de noi locuri de munca</t>
  </si>
  <si>
    <t>Munca nedeclarată reprezintă aproximativ 25% din totalul salariaților cu normă întreagă</t>
  </si>
  <si>
    <t>Dezvoltarea sectoarelor competitive</t>
  </si>
  <si>
    <t>Presiunea asupra colectării veniturilor la bugetul de stat din cauza muncii nedeclarate</t>
  </si>
  <si>
    <t xml:space="preserve">Cresterea ponderii lucrarilor calificati </t>
  </si>
  <si>
    <t>Rata scăzută de ocupare a României comparativ cu media UE</t>
  </si>
  <si>
    <t>Extinderea colaborării cu companii internaționale pentru creșterea oportunităților de angajare</t>
  </si>
  <si>
    <t>Limitarea estimărilor privind oferta de muncă din cauza ratei ridicate a muncii nedeclarate</t>
  </si>
  <si>
    <t>Diversificarea oportunitatilor de angajare</t>
  </si>
  <si>
    <t>Impactul asupra locurilor de muncă necalificate</t>
  </si>
  <si>
    <t>Investiții în programe de formare și dezvoltare pentru a răspunde cerințelor pieței muncii globale</t>
  </si>
  <si>
    <t>Creșterea concurenței pe piața muncii din cauza integrării economice europene</t>
  </si>
  <si>
    <t xml:space="preserve">Necesitatea de ajustare a lucrătorilor </t>
  </si>
  <si>
    <t>Creșterea importanței sectorului serviciilor în economia română</t>
  </si>
  <si>
    <t>Creșterea riscului de șomaj și de încălcare a drepturilor salariaților</t>
  </si>
  <si>
    <t>Creșterea exportului românesc în sectorul tehnologic</t>
  </si>
  <si>
    <t>PUTEREA FURNIZORILOR</t>
  </si>
  <si>
    <t>PRODUSE DE SUBSTITUTIE</t>
  </si>
  <si>
    <t>PUTEREA CLIENTILOR</t>
  </si>
  <si>
    <t>COMPETITIA DINTRE RIVALII EXISTENTI</t>
  </si>
  <si>
    <t>AMENINTARILE DE INTRARE A COMPETITORILOR NOI</t>
  </si>
  <si>
    <t>Creșterea cererii de forță de muncă calificată (poate crește puterea furnizorilor de servicii de recrutare și formare)</t>
  </si>
  <si>
    <t>Creșterea utilizării tehnologiilor digitale pentru recrutare și formare (poate reprezenta un produs de substituție pentru metodele tradiționale)</t>
  </si>
  <si>
    <t>Creșterea cererii de angajați calificați (poate crește puterea clienților (angajatorilor) de a negocia condiții mai bune pentru angajați)</t>
  </si>
  <si>
    <t xml:space="preserve">Creșterea concurenței între companii pentru atragerea și reținerea angajaților calificați </t>
  </si>
  <si>
    <t>Creșterea mobilității forței de muncă internaționale</t>
  </si>
  <si>
    <t>Scăderea numărului de absolvenți calificați (poate reduce oferta de forță de muncă, crescând puterea furnizorilor de talente)</t>
  </si>
  <si>
    <t>Creșterea mobilității forței de muncă internaționale (poate fi considerată un produs de substituție pentru angajații locali)</t>
  </si>
  <si>
    <t>Creșterea cererii de servicii de recrutare și formare (poate crește puterea clienților de a alege între diferiți furnizori)</t>
  </si>
  <si>
    <t>Creșterea numărului de companii care activează pe piața muncii</t>
  </si>
  <si>
    <t xml:space="preserve">Creșterea utilizării tehnologiilor digitale în recrutare și formare </t>
  </si>
  <si>
    <t>Capacitatea lucrătorilor calificați de a negocia salarii și beneficii</t>
  </si>
  <si>
    <t>Capacitatea angajatorilor de a impune condiții de muncă, salarii și beneficii,in functie de cerintele clientilor</t>
  </si>
  <si>
    <t>Lupta pentru talente și resurse umane calificate între companii, în funcție de oferta și cererea de muncă din piață</t>
  </si>
  <si>
    <t>Gradul de accesibilitate al pieței muncii pentru noii veniți</t>
  </si>
  <si>
    <t>Disponibilitatea resurselor umane pe piață</t>
  </si>
  <si>
    <t>Sector activitate</t>
  </si>
  <si>
    <t>Market share</t>
  </si>
  <si>
    <t>Market share of largest competitors</t>
  </si>
  <si>
    <t>Relative market share</t>
  </si>
  <si>
    <t>Market growth</t>
  </si>
  <si>
    <t>Agricultura</t>
  </si>
  <si>
    <t>Industria textila</t>
  </si>
  <si>
    <t>IT&amp;C</t>
  </si>
  <si>
    <t>Servicii financiare</t>
  </si>
  <si>
    <t>Industria spatiala</t>
  </si>
  <si>
    <t>Industria extractiva</t>
  </si>
  <si>
    <t>RIDICATA</t>
  </si>
  <si>
    <t>Industria energetica regenerabila</t>
  </si>
  <si>
    <t>Turism</t>
  </si>
  <si>
    <t>MEDIE</t>
  </si>
  <si>
    <t>Cercetare in domeniul inovatiilor tehnologice</t>
  </si>
  <si>
    <t>Constructii</t>
  </si>
  <si>
    <t>Industria manufacturiera</t>
  </si>
  <si>
    <t>SCAZUTA</t>
  </si>
  <si>
    <t>Industria de productie traditionala</t>
  </si>
  <si>
    <t>Agricultura traditionala</t>
  </si>
  <si>
    <t>Industria textila traditionala</t>
  </si>
  <si>
    <t>Must have</t>
  </si>
  <si>
    <t>Should have</t>
  </si>
  <si>
    <t>Could have</t>
  </si>
  <si>
    <t>Won't have</t>
  </si>
  <si>
    <t>Crearea de noi locuri de munc</t>
  </si>
  <si>
    <t>Programe de formare și reconversie profesională</t>
  </si>
  <si>
    <t>Programe de mentorat și dezvoltare a abilităților</t>
  </si>
  <si>
    <t>Adoptarea unor politici excesiv de protectioniste</t>
  </si>
  <si>
    <t>Pregătirea forței de muncă pentru cerințele globale</t>
  </si>
  <si>
    <t xml:space="preserve">Promovarea mobilității forței de muncă </t>
  </si>
  <si>
    <t>Promovarea inovației și a antreprenoriatului în piața muncii</t>
  </si>
  <si>
    <t>Concentrarea exclusiva pe atragerea investițiilor</t>
  </si>
  <si>
    <t>Gestionarea schimbărilor structurale(identificarea si promovarea noilor locuri de munca)</t>
  </si>
  <si>
    <t>Adaptarea la noile cerințe ale pieței globale</t>
  </si>
  <si>
    <t>Valoarea importului (milioane euro)</t>
  </si>
  <si>
    <t>Valoarea investitiilor straine directe (milioane euro)</t>
  </si>
  <si>
    <t>PIB (miliarde euro)</t>
  </si>
  <si>
    <t>Numarul de someri</t>
  </si>
  <si>
    <t xml:space="preserve">658891	</t>
  </si>
  <si>
    <t>Corelatii</t>
  </si>
  <si>
    <t xml:space="preserve">522967	</t>
  </si>
  <si>
    <t>Export si ISD</t>
  </si>
  <si>
    <t>Export si PIB</t>
  </si>
  <si>
    <t>Import si ISD</t>
  </si>
  <si>
    <t>Import si PIB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</si>
  <si>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</si>
  <si>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</si>
  <si>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</si>
  <si>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</si>
  <si>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</si>
  <si>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</si>
  <si>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</si>
  <si>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</si>
  <si>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</si>
  <si>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</si>
  <si>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</si>
  <si>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</si>
  <si>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</si>
  <si>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Anul</t>
  </si>
  <si>
    <t>Valoarea exportului (milioane euro)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</si>
</sst>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EFC3EC"/>
        <bgColor indexed="64"/>
      </patternFill>
    </fill>
    <fill>
      <patternFill patternType="solid">
        <fgColor rgb="FFFFE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3" fillId="10" borderId="0" xfId="0" applyFont="1" applyFill="1" applyAlignment="1"/>
    <xf numFmtId="0" fontId="4" fillId="10" borderId="0" xfId="0" applyFont="1" applyFill="1" applyAlignment="1"/>
    <xf numFmtId="0" fontId="2" fillId="11" borderId="0" xfId="0" applyFont="1" applyFill="1" applyAlignment="1"/>
    <xf numFmtId="0" fontId="0" fillId="11" borderId="0" xfId="0" applyFont="1" applyFill="1" applyAlignment="1"/>
    <xf numFmtId="0" fontId="1" fillId="12" borderId="0" xfId="0" applyFont="1" applyFill="1" applyAlignment="1"/>
    <xf numFmtId="0" fontId="5" fillId="14" borderId="0" xfId="0" applyFont="1" applyFill="1" applyAlignment="1">
      <alignment horizontal="center"/>
    </xf>
    <xf numFmtId="0" fontId="7" fillId="13" borderId="0" xfId="0" applyFon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1" xfId="0" applyFont="1" applyFill="1" applyBorder="1" applyAlignment="1">
      <alignment horizontal="centerContinuous"/>
    </xf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914400</xdr:colOff>
      <xdr:row>0</xdr:row>
      <xdr:rowOff>0</xdr:rowOff>
    </xdr:from>
    <xdr:ext cx="7162800" cy="4276725"/>
    <xdr:pic>
      <xdr:nvPicPr>
        <xdr:cNvPr id="2" name="image1.png" title="Imagin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00FF00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7"/>
  <sheetViews>
    <sheetView workbookViewId="0">
      <selection activeCell="B17" sqref="B17"/>
    </sheetView>
  </sheetViews>
  <sheetFormatPr defaultColWidth="12.6640625" defaultRowHeight="15.75" customHeight="1" x14ac:dyDescent="0.25"/>
  <cols>
    <col min="1" max="1" width="57.44140625" customWidth="1"/>
    <col min="2" max="2" width="64" customWidth="1"/>
    <col min="3" max="3" width="45.44140625" customWidth="1"/>
    <col min="4" max="4" width="88.44140625" customWidth="1"/>
    <col min="5" max="5" width="65" customWidth="1"/>
    <col min="6" max="6" width="77" customWidth="1"/>
    <col min="7" max="7" width="57.33203125" customWidth="1"/>
  </cols>
  <sheetData>
    <row r="1" spans="1:2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26" x14ac:dyDescent="0.25">
      <c r="A3" s="3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</row>
    <row r="4" spans="1:26" x14ac:dyDescent="0.25">
      <c r="A4" s="3" t="s">
        <v>21</v>
      </c>
      <c r="B4" s="3" t="s">
        <v>22</v>
      </c>
      <c r="C4" s="3" t="s">
        <v>23</v>
      </c>
      <c r="D4" s="3" t="s">
        <v>24</v>
      </c>
      <c r="E4" s="3" t="s">
        <v>25</v>
      </c>
      <c r="F4" s="3" t="s">
        <v>26</v>
      </c>
      <c r="G4" s="3" t="s">
        <v>27</v>
      </c>
    </row>
    <row r="5" spans="1:26" x14ac:dyDescent="0.25">
      <c r="A5" s="3" t="s">
        <v>28</v>
      </c>
      <c r="B5" s="3" t="s">
        <v>29</v>
      </c>
      <c r="C5" s="3" t="s">
        <v>30</v>
      </c>
      <c r="D5" s="3" t="s">
        <v>31</v>
      </c>
      <c r="E5" s="3" t="s">
        <v>32</v>
      </c>
      <c r="F5" s="3" t="s">
        <v>33</v>
      </c>
      <c r="G5" s="3" t="s">
        <v>34</v>
      </c>
    </row>
    <row r="6" spans="1:26" x14ac:dyDescent="0.25">
      <c r="B6" s="3" t="s">
        <v>35</v>
      </c>
      <c r="C6" s="3" t="s">
        <v>36</v>
      </c>
      <c r="G6" s="3" t="s">
        <v>37</v>
      </c>
    </row>
    <row r="7" spans="1:26" x14ac:dyDescent="0.25">
      <c r="B7" s="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7"/>
  <sheetViews>
    <sheetView workbookViewId="0">
      <selection sqref="A1:D1"/>
    </sheetView>
  </sheetViews>
  <sheetFormatPr defaultColWidth="12.6640625" defaultRowHeight="15.75" customHeight="1" x14ac:dyDescent="0.25"/>
  <cols>
    <col min="1" max="1" width="94.21875" customWidth="1"/>
    <col min="2" max="2" width="41.33203125" customWidth="1"/>
    <col min="3" max="3" width="42.109375" customWidth="1"/>
    <col min="4" max="4" width="27.6640625" customWidth="1"/>
  </cols>
  <sheetData>
    <row r="1" spans="1:26" ht="13.2" x14ac:dyDescent="0.25">
      <c r="A1" s="12" t="s">
        <v>39</v>
      </c>
      <c r="B1" s="12" t="s">
        <v>40</v>
      </c>
      <c r="C1" s="12" t="s">
        <v>41</v>
      </c>
      <c r="D1" s="12" t="s">
        <v>42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3" t="s">
        <v>43</v>
      </c>
      <c r="B2" s="3" t="s">
        <v>44</v>
      </c>
      <c r="C2" s="3" t="s">
        <v>45</v>
      </c>
      <c r="D2" s="3" t="s">
        <v>46</v>
      </c>
    </row>
    <row r="3" spans="1:26" ht="13.2" x14ac:dyDescent="0.25">
      <c r="A3" s="3" t="s">
        <v>47</v>
      </c>
      <c r="B3" s="3" t="s">
        <v>48</v>
      </c>
      <c r="C3" s="3" t="s">
        <v>49</v>
      </c>
      <c r="D3" s="3" t="s">
        <v>50</v>
      </c>
    </row>
    <row r="4" spans="1:26" ht="13.2" x14ac:dyDescent="0.25">
      <c r="A4" s="3" t="s">
        <v>51</v>
      </c>
      <c r="B4" s="3" t="s">
        <v>52</v>
      </c>
      <c r="C4" s="3" t="s">
        <v>53</v>
      </c>
      <c r="D4" s="3" t="s">
        <v>54</v>
      </c>
    </row>
    <row r="5" spans="1:26" ht="13.2" x14ac:dyDescent="0.25">
      <c r="A5" s="3" t="s">
        <v>55</v>
      </c>
      <c r="B5" s="3" t="s">
        <v>56</v>
      </c>
      <c r="C5" s="3" t="s">
        <v>57</v>
      </c>
      <c r="D5" s="3" t="s">
        <v>58</v>
      </c>
    </row>
    <row r="6" spans="1:26" ht="13.2" x14ac:dyDescent="0.25">
      <c r="B6" s="3" t="s">
        <v>59</v>
      </c>
    </row>
    <row r="7" spans="1:26" ht="13.2" x14ac:dyDescent="0.25">
      <c r="B7" s="3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6"/>
  <sheetViews>
    <sheetView workbookViewId="0">
      <selection sqref="A1:D1"/>
    </sheetView>
  </sheetViews>
  <sheetFormatPr defaultColWidth="12.6640625" defaultRowHeight="15.75" customHeight="1" x14ac:dyDescent="0.25"/>
  <cols>
    <col min="1" max="1" width="36.88671875" customWidth="1"/>
    <col min="2" max="2" width="66.33203125" customWidth="1"/>
    <col min="3" max="3" width="71.88671875" customWidth="1"/>
    <col min="4" max="4" width="68.6640625" customWidth="1"/>
  </cols>
  <sheetData>
    <row r="1" spans="1:26" x14ac:dyDescent="0.25">
      <c r="A1" s="13" t="s">
        <v>61</v>
      </c>
      <c r="B1" s="13" t="s">
        <v>62</v>
      </c>
      <c r="C1" s="13" t="s">
        <v>63</v>
      </c>
      <c r="D1" s="13" t="s">
        <v>64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65</v>
      </c>
      <c r="B2" s="3" t="s">
        <v>66</v>
      </c>
      <c r="C2" s="3" t="s">
        <v>67</v>
      </c>
      <c r="D2" s="3" t="s">
        <v>68</v>
      </c>
    </row>
    <row r="3" spans="1:26" x14ac:dyDescent="0.25">
      <c r="A3" s="3" t="s">
        <v>69</v>
      </c>
      <c r="B3" s="3" t="s">
        <v>70</v>
      </c>
      <c r="C3" s="3" t="s">
        <v>71</v>
      </c>
      <c r="D3" s="3" t="s">
        <v>72</v>
      </c>
    </row>
    <row r="4" spans="1:26" x14ac:dyDescent="0.25">
      <c r="A4" s="3" t="s">
        <v>73</v>
      </c>
      <c r="B4" s="3" t="s">
        <v>74</v>
      </c>
      <c r="C4" s="3" t="s">
        <v>75</v>
      </c>
      <c r="D4" s="3" t="s">
        <v>76</v>
      </c>
    </row>
    <row r="5" spans="1:26" x14ac:dyDescent="0.25">
      <c r="B5" s="3" t="s">
        <v>77</v>
      </c>
      <c r="C5" s="3" t="s">
        <v>78</v>
      </c>
      <c r="D5" s="3" t="s">
        <v>79</v>
      </c>
    </row>
    <row r="6" spans="1:26" x14ac:dyDescent="0.25">
      <c r="C6" s="3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5"/>
  <sheetViews>
    <sheetView topLeftCell="B1" workbookViewId="0">
      <selection activeCell="B27" sqref="B27"/>
    </sheetView>
  </sheetViews>
  <sheetFormatPr defaultColWidth="12.6640625" defaultRowHeight="15.75" customHeight="1" x14ac:dyDescent="0.25"/>
  <cols>
    <col min="1" max="1" width="92.44140625" customWidth="1"/>
    <col min="2" max="2" width="103.21875" customWidth="1"/>
    <col min="3" max="3" width="98.6640625" customWidth="1"/>
    <col min="4" max="4" width="85.21875" customWidth="1"/>
    <col min="5" max="5" width="51.77734375" customWidth="1"/>
  </cols>
  <sheetData>
    <row r="1" spans="1:26" x14ac:dyDescent="0.25">
      <c r="A1" s="14" t="s">
        <v>81</v>
      </c>
      <c r="B1" s="14" t="s">
        <v>82</v>
      </c>
      <c r="C1" s="14" t="s">
        <v>83</v>
      </c>
      <c r="D1" s="14" t="s">
        <v>84</v>
      </c>
      <c r="E1" s="14" t="s">
        <v>85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</row>
    <row r="3" spans="1:26" x14ac:dyDescent="0.25">
      <c r="A3" s="3" t="s">
        <v>91</v>
      </c>
      <c r="B3" s="3" t="s">
        <v>92</v>
      </c>
      <c r="C3" s="3" t="s">
        <v>93</v>
      </c>
      <c r="D3" s="3" t="s">
        <v>94</v>
      </c>
      <c r="E3" s="3" t="s">
        <v>95</v>
      </c>
    </row>
    <row r="4" spans="1:26" x14ac:dyDescent="0.25">
      <c r="A4" s="3" t="s">
        <v>96</v>
      </c>
      <c r="C4" s="3" t="s">
        <v>97</v>
      </c>
      <c r="D4" s="3" t="s">
        <v>98</v>
      </c>
      <c r="E4" s="3" t="s">
        <v>99</v>
      </c>
    </row>
    <row r="5" spans="1:26" x14ac:dyDescent="0.25">
      <c r="A5" s="3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31"/>
  <sheetViews>
    <sheetView workbookViewId="0">
      <selection activeCell="C13" sqref="C13"/>
    </sheetView>
  </sheetViews>
  <sheetFormatPr defaultColWidth="12.6640625" defaultRowHeight="15.75" customHeight="1" x14ac:dyDescent="0.25"/>
  <cols>
    <col min="1" max="1" width="16" customWidth="1"/>
    <col min="3" max="3" width="30.21875" customWidth="1"/>
    <col min="4" max="4" width="18.6640625" customWidth="1"/>
  </cols>
  <sheetData>
    <row r="1" spans="1:21" x14ac:dyDescent="0.25">
      <c r="A1" s="15" t="s">
        <v>101</v>
      </c>
      <c r="B1" s="15" t="s">
        <v>102</v>
      </c>
      <c r="C1" s="15" t="s">
        <v>103</v>
      </c>
      <c r="D1" s="15" t="s">
        <v>104</v>
      </c>
      <c r="E1" s="15" t="s">
        <v>105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16" t="s">
        <v>106</v>
      </c>
      <c r="B2" s="4">
        <v>0.26</v>
      </c>
      <c r="C2" s="4">
        <v>0.3</v>
      </c>
      <c r="D2" s="5">
        <v>0.87</v>
      </c>
      <c r="E2" s="4">
        <v>0.04</v>
      </c>
    </row>
    <row r="3" spans="1:21" x14ac:dyDescent="0.25">
      <c r="A3" s="16" t="s">
        <v>107</v>
      </c>
      <c r="B3" s="4">
        <v>0.19</v>
      </c>
      <c r="C3" s="4">
        <v>0.2</v>
      </c>
      <c r="D3" s="5">
        <v>0.95</v>
      </c>
      <c r="E3" s="4">
        <v>0.05</v>
      </c>
      <c r="H3" s="6"/>
    </row>
    <row r="4" spans="1:21" x14ac:dyDescent="0.25">
      <c r="A4" s="16" t="s">
        <v>108</v>
      </c>
      <c r="B4" s="4">
        <v>0.21</v>
      </c>
      <c r="C4" s="4">
        <v>0.28000000000000003</v>
      </c>
      <c r="D4" s="5">
        <v>0.75</v>
      </c>
      <c r="E4" s="4">
        <v>0.12</v>
      </c>
    </row>
    <row r="5" spans="1:21" x14ac:dyDescent="0.25">
      <c r="A5" s="16" t="s">
        <v>109</v>
      </c>
      <c r="B5" s="4">
        <v>0.2</v>
      </c>
      <c r="C5" s="4">
        <v>0.25</v>
      </c>
      <c r="D5" s="5">
        <v>0.8</v>
      </c>
      <c r="E5" s="4">
        <v>0.1</v>
      </c>
    </row>
    <row r="6" spans="1:21" x14ac:dyDescent="0.25">
      <c r="A6" s="16" t="s">
        <v>110</v>
      </c>
      <c r="B6" s="4">
        <v>0.08</v>
      </c>
      <c r="C6" s="4">
        <v>0.1</v>
      </c>
      <c r="D6" s="5">
        <v>0.8</v>
      </c>
      <c r="E6" s="4">
        <v>0.1</v>
      </c>
    </row>
    <row r="7" spans="1:21" x14ac:dyDescent="0.25">
      <c r="A7" s="16" t="s">
        <v>111</v>
      </c>
      <c r="B7" s="4">
        <v>0.12</v>
      </c>
      <c r="C7" s="4">
        <v>0.14000000000000001</v>
      </c>
      <c r="D7" s="5">
        <v>0.86</v>
      </c>
      <c r="E7" s="4">
        <v>0.03</v>
      </c>
    </row>
    <row r="11" spans="1:21" x14ac:dyDescent="0.25">
      <c r="E11" s="6"/>
    </row>
    <row r="31" spans="15:15" x14ac:dyDescent="0.25">
      <c r="O31" s="6" t="b">
        <v>0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4"/>
  <sheetViews>
    <sheetView workbookViewId="0">
      <selection activeCell="C15" sqref="C15"/>
    </sheetView>
  </sheetViews>
  <sheetFormatPr defaultColWidth="12.6640625" defaultRowHeight="15.75" customHeight="1" x14ac:dyDescent="0.25"/>
  <cols>
    <col min="2" max="2" width="33.77734375" customWidth="1"/>
    <col min="3" max="3" width="25.6640625" customWidth="1"/>
    <col min="4" max="4" width="26" customWidth="1"/>
  </cols>
  <sheetData>
    <row r="1" spans="1:4" ht="47.25" customHeight="1" x14ac:dyDescent="0.25">
      <c r="A1" s="17" t="s">
        <v>112</v>
      </c>
      <c r="B1" s="7" t="s">
        <v>108</v>
      </c>
      <c r="C1" s="8" t="s">
        <v>113</v>
      </c>
      <c r="D1" s="9" t="s">
        <v>114</v>
      </c>
    </row>
    <row r="2" spans="1:4" ht="45" customHeight="1" x14ac:dyDescent="0.25">
      <c r="A2" s="17" t="s">
        <v>115</v>
      </c>
      <c r="B2" s="8" t="s">
        <v>116</v>
      </c>
      <c r="C2" s="9" t="s">
        <v>117</v>
      </c>
      <c r="D2" s="10" t="s">
        <v>118</v>
      </c>
    </row>
    <row r="3" spans="1:4" ht="48.75" customHeight="1" x14ac:dyDescent="0.25">
      <c r="A3" s="17" t="s">
        <v>119</v>
      </c>
      <c r="B3" s="9" t="s">
        <v>120</v>
      </c>
      <c r="C3" s="10" t="s">
        <v>121</v>
      </c>
      <c r="D3" s="10" t="s">
        <v>122</v>
      </c>
    </row>
    <row r="4" spans="1:4" ht="13.2" x14ac:dyDescent="0.25">
      <c r="A4" s="18"/>
      <c r="B4" s="17" t="s">
        <v>112</v>
      </c>
      <c r="C4" s="17" t="s">
        <v>115</v>
      </c>
      <c r="D4" s="17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4"/>
  <sheetViews>
    <sheetView workbookViewId="0">
      <selection activeCell="B12" sqref="B12"/>
    </sheetView>
  </sheetViews>
  <sheetFormatPr defaultColWidth="12.6640625" defaultRowHeight="15.75" customHeight="1" x14ac:dyDescent="0.25"/>
  <cols>
    <col min="1" max="1" width="65.6640625" customWidth="1"/>
    <col min="2" max="2" width="44.33203125" customWidth="1"/>
    <col min="3" max="3" width="44" customWidth="1"/>
    <col min="4" max="4" width="42.21875" customWidth="1"/>
  </cols>
  <sheetData>
    <row r="1" spans="1:26" x14ac:dyDescent="0.25">
      <c r="A1" s="19" t="s">
        <v>123</v>
      </c>
      <c r="B1" s="19" t="s">
        <v>124</v>
      </c>
      <c r="C1" s="19" t="s">
        <v>125</v>
      </c>
      <c r="D1" s="19" t="s">
        <v>126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127</v>
      </c>
      <c r="B2" s="3" t="s">
        <v>128</v>
      </c>
      <c r="C2" s="3" t="s">
        <v>129</v>
      </c>
      <c r="D2" s="3" t="s">
        <v>130</v>
      </c>
    </row>
    <row r="3" spans="1:26" x14ac:dyDescent="0.25">
      <c r="A3" s="3" t="s">
        <v>131</v>
      </c>
      <c r="B3" s="3" t="s">
        <v>132</v>
      </c>
      <c r="C3" s="3" t="s">
        <v>133</v>
      </c>
      <c r="D3" s="3" t="s">
        <v>134</v>
      </c>
    </row>
    <row r="4" spans="1:26" x14ac:dyDescent="0.25">
      <c r="A4" s="3" t="s">
        <v>135</v>
      </c>
      <c r="B4" s="3" t="s">
        <v>136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15C95-5D45-4B40-901D-CC59CE7A197D}">
  <dimension ref="A1:G39"/>
  <sheetViews>
    <sheetView tabSelected="1" topLeftCell="A25" workbookViewId="0">
      <selection activeCell="D50" sqref="D50"/>
    </sheetView>
  </sheetViews>
  <sheetFormatPr defaultRowHeight="13.2" x14ac:dyDescent="0.25"/>
  <cols>
    <col min="1" max="1" width="12" customWidth="1"/>
    <col min="2" max="2" width="35.77734375" customWidth="1"/>
    <col min="3" max="3" width="36.88671875" customWidth="1"/>
    <col min="4" max="4" width="46.88671875" customWidth="1"/>
    <col min="5" max="5" width="22.77734375" customWidth="1"/>
    <col min="6" max="6" width="20.21875" customWidth="1"/>
    <col min="7" max="7" width="21" customWidth="1"/>
  </cols>
  <sheetData>
    <row r="1" spans="1:7" s="26" customFormat="1" x14ac:dyDescent="0.25">
      <c r="A1" s="21" t="s">
        <v>161</v>
      </c>
      <c r="B1" s="21" t="s">
        <v>162</v>
      </c>
      <c r="C1" s="21" t="s">
        <v>137</v>
      </c>
      <c r="D1" s="21" t="s">
        <v>138</v>
      </c>
      <c r="E1" s="21" t="s">
        <v>139</v>
      </c>
      <c r="F1" s="21" t="s">
        <v>139</v>
      </c>
      <c r="G1" s="21" t="s">
        <v>140</v>
      </c>
    </row>
    <row r="2" spans="1:7" x14ac:dyDescent="0.25">
      <c r="A2" s="20">
        <v>2003</v>
      </c>
      <c r="B2" s="20">
        <v>15614</v>
      </c>
      <c r="C2" s="20">
        <v>21201</v>
      </c>
      <c r="D2" s="20">
        <v>26.33</v>
      </c>
      <c r="E2" s="20">
        <v>50.3</v>
      </c>
      <c r="F2" s="20">
        <v>50.3</v>
      </c>
      <c r="G2" s="20" t="s">
        <v>141</v>
      </c>
    </row>
    <row r="3" spans="1:7" x14ac:dyDescent="0.25">
      <c r="A3" s="20">
        <v>2004</v>
      </c>
      <c r="B3" s="20">
        <v>18935</v>
      </c>
      <c r="C3" s="20">
        <v>26281</v>
      </c>
      <c r="D3" s="20">
        <v>45.63</v>
      </c>
      <c r="E3" s="20">
        <v>58.9</v>
      </c>
      <c r="F3" s="20">
        <v>58.9</v>
      </c>
      <c r="G3" s="20">
        <v>557892</v>
      </c>
    </row>
    <row r="4" spans="1:7" x14ac:dyDescent="0.25">
      <c r="A4" s="20">
        <v>2005</v>
      </c>
      <c r="B4" s="20">
        <v>22255</v>
      </c>
      <c r="C4" s="20">
        <v>32568</v>
      </c>
      <c r="D4" s="20">
        <v>201.21</v>
      </c>
      <c r="E4" s="20">
        <v>79.3</v>
      </c>
      <c r="F4" s="20">
        <v>79.3</v>
      </c>
      <c r="G4" s="20" t="s">
        <v>143</v>
      </c>
    </row>
    <row r="5" spans="1:7" x14ac:dyDescent="0.25">
      <c r="A5" s="20">
        <v>2006</v>
      </c>
      <c r="B5" s="20">
        <v>25850</v>
      </c>
      <c r="C5" s="20">
        <v>40746</v>
      </c>
      <c r="D5" s="20">
        <v>270.95999999999998</v>
      </c>
      <c r="E5" s="20">
        <v>97.8</v>
      </c>
      <c r="F5" s="20">
        <v>97.8</v>
      </c>
      <c r="G5" s="20" t="s">
        <v>143</v>
      </c>
    </row>
    <row r="6" spans="1:7" x14ac:dyDescent="0.25">
      <c r="A6" s="20">
        <v>2007</v>
      </c>
      <c r="B6" s="20">
        <v>29549</v>
      </c>
      <c r="C6" s="20">
        <v>51322</v>
      </c>
      <c r="D6" s="20">
        <v>315.18</v>
      </c>
      <c r="E6" s="20">
        <v>124.7</v>
      </c>
      <c r="F6" s="20">
        <v>124.7</v>
      </c>
      <c r="G6" s="20">
        <v>367838</v>
      </c>
    </row>
    <row r="7" spans="1:7" x14ac:dyDescent="0.25">
      <c r="A7" s="20">
        <v>2008</v>
      </c>
      <c r="B7" s="20">
        <v>33725</v>
      </c>
      <c r="C7" s="20">
        <v>57240</v>
      </c>
      <c r="D7" s="20">
        <v>121.81</v>
      </c>
      <c r="E7" s="20">
        <v>139.69999999999999</v>
      </c>
      <c r="F7" s="20">
        <v>139.69999999999999</v>
      </c>
      <c r="G7" s="20">
        <v>403441</v>
      </c>
    </row>
    <row r="8" spans="1:7" x14ac:dyDescent="0.25">
      <c r="A8" s="20">
        <v>2009</v>
      </c>
      <c r="B8" s="20">
        <v>29084</v>
      </c>
      <c r="C8" s="20">
        <v>38953</v>
      </c>
      <c r="D8" s="20">
        <v>-9.85</v>
      </c>
      <c r="E8" s="20">
        <v>118.3</v>
      </c>
      <c r="F8" s="20">
        <v>118.3</v>
      </c>
      <c r="G8" s="20">
        <v>709383</v>
      </c>
    </row>
    <row r="9" spans="1:7" x14ac:dyDescent="0.25">
      <c r="A9" s="20">
        <v>2010</v>
      </c>
      <c r="B9" s="20">
        <v>37360</v>
      </c>
      <c r="C9" s="20">
        <v>46869</v>
      </c>
      <c r="D9" s="20">
        <v>164.63</v>
      </c>
      <c r="E9" s="20">
        <v>124.1</v>
      </c>
      <c r="F9" s="20">
        <v>124.1</v>
      </c>
      <c r="G9" s="20">
        <v>626960</v>
      </c>
    </row>
    <row r="10" spans="1:7" x14ac:dyDescent="0.25">
      <c r="A10" s="20">
        <v>2011</v>
      </c>
      <c r="B10" s="20">
        <v>45292</v>
      </c>
      <c r="C10" s="20">
        <v>54952</v>
      </c>
      <c r="D10" s="20">
        <v>3.22</v>
      </c>
      <c r="E10" s="20">
        <v>131.5</v>
      </c>
      <c r="F10" s="20">
        <v>131.5</v>
      </c>
      <c r="G10" s="20">
        <v>461013</v>
      </c>
    </row>
    <row r="11" spans="1:7" x14ac:dyDescent="0.25">
      <c r="A11" s="20">
        <v>2012</v>
      </c>
      <c r="B11" s="20">
        <v>45069</v>
      </c>
      <c r="C11" s="20">
        <v>54703</v>
      </c>
      <c r="D11" s="20">
        <v>-164.42</v>
      </c>
      <c r="E11" s="20">
        <v>132</v>
      </c>
      <c r="F11" s="20">
        <v>132</v>
      </c>
      <c r="G11" s="20">
        <v>493775</v>
      </c>
    </row>
    <row r="12" spans="1:7" x14ac:dyDescent="0.25">
      <c r="A12" s="20">
        <v>2013</v>
      </c>
      <c r="B12" s="20">
        <v>49562</v>
      </c>
      <c r="C12" s="20">
        <v>55317</v>
      </c>
      <c r="D12" s="20">
        <v>-23.92</v>
      </c>
      <c r="E12" s="20">
        <v>140.6</v>
      </c>
      <c r="F12" s="20">
        <v>140.6</v>
      </c>
      <c r="G12" s="20">
        <v>512333</v>
      </c>
    </row>
    <row r="13" spans="1:7" x14ac:dyDescent="0.25">
      <c r="A13" s="20">
        <v>2014</v>
      </c>
      <c r="B13" s="20">
        <v>52466</v>
      </c>
      <c r="C13" s="20">
        <v>58522</v>
      </c>
      <c r="D13" s="20">
        <v>203.42</v>
      </c>
      <c r="E13" s="20">
        <v>152.4</v>
      </c>
      <c r="F13" s="20">
        <v>152.4</v>
      </c>
      <c r="G13" s="20">
        <v>478338</v>
      </c>
    </row>
    <row r="14" spans="1:7" x14ac:dyDescent="0.25">
      <c r="A14" s="20">
        <v>2015</v>
      </c>
      <c r="B14" s="20">
        <v>54610</v>
      </c>
      <c r="C14" s="20">
        <v>62971</v>
      </c>
      <c r="D14" s="20">
        <v>830.77</v>
      </c>
      <c r="E14" s="20">
        <v>159.1</v>
      </c>
      <c r="F14" s="20">
        <v>159.1</v>
      </c>
      <c r="G14" s="20">
        <v>436242</v>
      </c>
    </row>
    <row r="15" spans="1:7" x14ac:dyDescent="0.25">
      <c r="A15" s="20">
        <v>2016</v>
      </c>
      <c r="B15" s="20">
        <v>57392</v>
      </c>
      <c r="C15" s="20">
        <v>67364</v>
      </c>
      <c r="D15" s="20">
        <v>1031.97</v>
      </c>
      <c r="E15" s="20">
        <v>170.4</v>
      </c>
      <c r="F15" s="20">
        <v>170.4</v>
      </c>
      <c r="G15" s="20">
        <v>418237</v>
      </c>
    </row>
    <row r="16" spans="1:7" x14ac:dyDescent="0.25">
      <c r="A16" s="20">
        <v>2017</v>
      </c>
      <c r="B16" s="20">
        <v>62644</v>
      </c>
      <c r="C16" s="20">
        <v>75604</v>
      </c>
      <c r="D16" s="20">
        <v>321.61</v>
      </c>
      <c r="E16" s="20">
        <v>193.83</v>
      </c>
      <c r="F16" s="20">
        <v>193.83</v>
      </c>
      <c r="G16" s="20">
        <v>351105</v>
      </c>
    </row>
    <row r="17" spans="1:7" x14ac:dyDescent="0.25">
      <c r="A17" s="20">
        <v>2018</v>
      </c>
      <c r="B17" s="20">
        <v>67723</v>
      </c>
      <c r="C17" s="20">
        <v>82840</v>
      </c>
      <c r="D17" s="20">
        <v>1177.9100000000001</v>
      </c>
      <c r="E17" s="20">
        <v>224.22</v>
      </c>
      <c r="F17" s="20">
        <v>224.22</v>
      </c>
      <c r="G17" s="20">
        <v>288896</v>
      </c>
    </row>
    <row r="18" spans="1:7" x14ac:dyDescent="0.25">
      <c r="A18" s="20">
        <v>2019</v>
      </c>
      <c r="B18" s="20">
        <v>69002</v>
      </c>
      <c r="C18" s="20">
        <v>86297</v>
      </c>
      <c r="D18" s="20">
        <v>1642.84</v>
      </c>
      <c r="E18" s="20">
        <v>231.12</v>
      </c>
      <c r="F18" s="20">
        <v>231.12</v>
      </c>
      <c r="G18" s="20">
        <v>257865</v>
      </c>
    </row>
    <row r="19" spans="1:7" x14ac:dyDescent="0.25">
      <c r="A19" s="20">
        <v>2020</v>
      </c>
      <c r="B19" s="20">
        <v>62174</v>
      </c>
      <c r="C19" s="20">
        <v>80570</v>
      </c>
      <c r="D19" s="20">
        <v>112.16</v>
      </c>
      <c r="E19" s="20">
        <v>231.77</v>
      </c>
      <c r="F19" s="20">
        <v>231.77</v>
      </c>
      <c r="G19" s="20">
        <v>296051</v>
      </c>
    </row>
    <row r="20" spans="1:7" x14ac:dyDescent="0.25">
      <c r="A20" s="20">
        <v>2021</v>
      </c>
      <c r="B20" s="20">
        <v>74705</v>
      </c>
      <c r="C20" s="20">
        <v>98379</v>
      </c>
      <c r="D20" s="20">
        <v>1099.71</v>
      </c>
      <c r="E20" s="20">
        <v>262.98</v>
      </c>
      <c r="F20" s="20">
        <v>262.98</v>
      </c>
      <c r="G20" s="20">
        <v>234757</v>
      </c>
    </row>
    <row r="21" spans="1:7" x14ac:dyDescent="0.25">
      <c r="A21" s="20">
        <v>2022</v>
      </c>
      <c r="B21" s="20">
        <v>91945</v>
      </c>
      <c r="C21" s="20">
        <v>126034</v>
      </c>
      <c r="D21" s="20">
        <v>2071.59</v>
      </c>
      <c r="E21" s="20">
        <v>277.89999999999998</v>
      </c>
      <c r="F21" s="20">
        <v>277.89999999999998</v>
      </c>
      <c r="G21" s="20">
        <v>239064</v>
      </c>
    </row>
    <row r="22" spans="1:7" x14ac:dyDescent="0.25">
      <c r="A22" s="20">
        <v>2023</v>
      </c>
      <c r="B22" s="20">
        <v>93098</v>
      </c>
      <c r="C22" s="20">
        <v>122046</v>
      </c>
      <c r="D22" s="20">
        <v>1228.3599999999999</v>
      </c>
      <c r="E22" s="20">
        <v>318.5</v>
      </c>
      <c r="F22" s="20">
        <v>318.5</v>
      </c>
      <c r="G22" s="20">
        <v>235636</v>
      </c>
    </row>
    <row r="24" spans="1:7" ht="13.8" thickBot="1" x14ac:dyDescent="0.3"/>
    <row r="25" spans="1:7" x14ac:dyDescent="0.25">
      <c r="A25" s="24" t="s">
        <v>138</v>
      </c>
      <c r="B25" s="24"/>
      <c r="D25" s="25" t="s">
        <v>142</v>
      </c>
    </row>
    <row r="26" spans="1:7" x14ac:dyDescent="0.25">
      <c r="A26" s="22"/>
      <c r="B26" s="22"/>
      <c r="D26" s="25" t="s">
        <v>144</v>
      </c>
      <c r="E26">
        <f>CORREL(B2:B22,D2:D22)</f>
        <v>0.77480394715119361</v>
      </c>
    </row>
    <row r="27" spans="1:7" x14ac:dyDescent="0.25">
      <c r="A27" s="22" t="s">
        <v>148</v>
      </c>
      <c r="B27" s="22">
        <v>508.14857142857147</v>
      </c>
      <c r="D27" s="25" t="s">
        <v>145</v>
      </c>
      <c r="E27">
        <f>CORREL(B2:B22,E2:E22)</f>
        <v>0.96981896617617147</v>
      </c>
    </row>
    <row r="28" spans="1:7" x14ac:dyDescent="0.25">
      <c r="A28" s="22" t="s">
        <v>149</v>
      </c>
      <c r="B28" s="22">
        <v>136.90283807327373</v>
      </c>
      <c r="D28" s="25" t="s">
        <v>146</v>
      </c>
      <c r="E28">
        <f>CORREL(C2:C22,D2:D22)</f>
        <v>0.80387504664145704</v>
      </c>
    </row>
    <row r="29" spans="1:7" x14ac:dyDescent="0.25">
      <c r="A29" s="22" t="s">
        <v>150</v>
      </c>
      <c r="B29" s="22">
        <v>203.42</v>
      </c>
      <c r="D29" s="25" t="s">
        <v>147</v>
      </c>
      <c r="E29">
        <f>CORREL(C2:C22,E2:E22)</f>
        <v>0.9816596533744214</v>
      </c>
    </row>
    <row r="30" spans="1:7" x14ac:dyDescent="0.25">
      <c r="A30" s="22" t="s">
        <v>151</v>
      </c>
      <c r="B30" s="22" t="e">
        <v>#N/A</v>
      </c>
    </row>
    <row r="31" spans="1:7" x14ac:dyDescent="0.25">
      <c r="A31" s="22" t="s">
        <v>152</v>
      </c>
      <c r="B31" s="22">
        <v>627.3676183250592</v>
      </c>
    </row>
    <row r="32" spans="1:7" x14ac:dyDescent="0.25">
      <c r="A32" s="22" t="s">
        <v>153</v>
      </c>
      <c r="B32" s="22">
        <v>393590.12852285709</v>
      </c>
    </row>
    <row r="33" spans="1:2" x14ac:dyDescent="0.25">
      <c r="A33" s="22" t="s">
        <v>154</v>
      </c>
      <c r="B33" s="22">
        <v>0.37909272482343725</v>
      </c>
    </row>
    <row r="34" spans="1:2" x14ac:dyDescent="0.25">
      <c r="A34" s="22" t="s">
        <v>155</v>
      </c>
      <c r="B34" s="22">
        <v>1.1554976794932776</v>
      </c>
    </row>
    <row r="35" spans="1:2" x14ac:dyDescent="0.25">
      <c r="A35" s="22" t="s">
        <v>156</v>
      </c>
      <c r="B35" s="22">
        <v>2236.0100000000002</v>
      </c>
    </row>
    <row r="36" spans="1:2" x14ac:dyDescent="0.25">
      <c r="A36" s="22" t="s">
        <v>157</v>
      </c>
      <c r="B36" s="22">
        <v>-164.42</v>
      </c>
    </row>
    <row r="37" spans="1:2" x14ac:dyDescent="0.25">
      <c r="A37" s="22" t="s">
        <v>158</v>
      </c>
      <c r="B37" s="22">
        <v>2071.59</v>
      </c>
    </row>
    <row r="38" spans="1:2" x14ac:dyDescent="0.25">
      <c r="A38" s="22" t="s">
        <v>159</v>
      </c>
      <c r="B38" s="22">
        <v>10671.12</v>
      </c>
    </row>
    <row r="39" spans="1:2" ht="13.8" thickBot="1" x14ac:dyDescent="0.3">
      <c r="A39" s="23" t="s">
        <v>160</v>
      </c>
      <c r="B39" s="23">
        <v>21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PESTELE</vt:lpstr>
      <vt:lpstr>POPIT</vt:lpstr>
      <vt:lpstr>SWOT</vt:lpstr>
      <vt:lpstr>CELE 5 FORTE ALE LUI PORTER</vt:lpstr>
      <vt:lpstr>BCG</vt:lpstr>
      <vt:lpstr>McKinsey</vt:lpstr>
      <vt:lpstr>MoSCow</vt:lpstr>
      <vt:lpstr>Date_Macroeconomice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 Iordan</cp:lastModifiedBy>
  <dcterms:created xsi:type="dcterms:W3CDTF">2024-05-11T13:14:17Z</dcterms:created>
  <dcterms:modified xsi:type="dcterms:W3CDTF">2024-05-18T15:03:34Z</dcterms:modified>
</cp:coreProperties>
</file>