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15" yWindow="1380" windowWidth="16875" windowHeight="6225"/>
  </bookViews>
  <sheets>
    <sheet name="簡訊預約登記表" sheetId="1" r:id="rId1"/>
    <sheet name="每週預約發送樞紐" sheetId="6" r:id="rId2"/>
    <sheet name="發送等級佔比" sheetId="8" r:id="rId3"/>
    <sheet name="每日發送數量查詢" sheetId="9" r:id="rId4"/>
    <sheet name="New MSP有效代表號清單" sheetId="5" state="hidden" r:id="rId5"/>
  </sheets>
  <definedNames>
    <definedName name="_xlnm._FilterDatabase" localSheetId="0" hidden="1">簡訊預約登記表!$A$3:$XEH$149</definedName>
    <definedName name="btnUpdateFromList030W2" localSheetId="4">'New MSP有效代表號清單'!$C$3</definedName>
  </definedNames>
  <calcPr calcId="145621"/>
  <pivotCaches>
    <pivotCache cacheId="8" r:id="rId6"/>
    <pivotCache cacheId="9" r:id="rId7"/>
    <pivotCache cacheId="10" r:id="rId8"/>
  </pivotCaches>
</workbook>
</file>

<file path=xl/calcChain.xml><?xml version="1.0" encoding="utf-8"?>
<calcChain xmlns="http://schemas.openxmlformats.org/spreadsheetml/2006/main">
  <c r="S148" i="1" l="1"/>
  <c r="S147" i="1"/>
  <c r="S146" i="1" l="1"/>
  <c r="S145" i="1"/>
  <c r="S143" i="1" l="1"/>
  <c r="BL142" i="1" l="1"/>
  <c r="BO142" i="1" s="1"/>
  <c r="AT142" i="1"/>
  <c r="AX142" i="1" s="1"/>
  <c r="BB142" i="1" s="1"/>
  <c r="BI142" i="1"/>
  <c r="BG142" i="1"/>
  <c r="BD142" i="1"/>
  <c r="BC142" i="1"/>
  <c r="BF142" i="1" s="1"/>
  <c r="BA142" i="1"/>
  <c r="BM142" i="1" s="1"/>
  <c r="S142" i="1"/>
  <c r="S141" i="1"/>
  <c r="BL132" i="1"/>
  <c r="BO132" i="1" s="1"/>
  <c r="BI132" i="1"/>
  <c r="BG132" i="1"/>
  <c r="BD132" i="1"/>
  <c r="BC132" i="1"/>
  <c r="BF132" i="1" s="1"/>
  <c r="BA132" i="1"/>
  <c r="BM132" i="1" s="1"/>
  <c r="AT132" i="1"/>
  <c r="AX132" i="1" s="1"/>
  <c r="BB132" i="1" s="1"/>
  <c r="BL131" i="1"/>
  <c r="BO131" i="1" s="1"/>
  <c r="BI131" i="1"/>
  <c r="BG131" i="1"/>
  <c r="BD131" i="1"/>
  <c r="BC131" i="1"/>
  <c r="BF131" i="1" s="1"/>
  <c r="BA131" i="1"/>
  <c r="BM131" i="1" s="1"/>
  <c r="AT131" i="1"/>
  <c r="AY131" i="1" s="1"/>
  <c r="BL130" i="1"/>
  <c r="BO130" i="1" s="1"/>
  <c r="BI130" i="1"/>
  <c r="BG130" i="1"/>
  <c r="BD130" i="1"/>
  <c r="BC130" i="1"/>
  <c r="BF130" i="1" s="1"/>
  <c r="BA130" i="1"/>
  <c r="BM130" i="1" s="1"/>
  <c r="AT130" i="1"/>
  <c r="AY130" i="1" s="1"/>
  <c r="AX131" i="1"/>
  <c r="BB131" i="1" s="1"/>
  <c r="S123" i="1"/>
  <c r="S122" i="1"/>
  <c r="S95" i="1"/>
  <c r="BL144" i="1"/>
  <c r="BO144" i="1" s="1"/>
  <c r="BI144" i="1"/>
  <c r="BG144" i="1"/>
  <c r="BD144" i="1"/>
  <c r="BC144" i="1"/>
  <c r="BF144" i="1" s="1"/>
  <c r="BA144" i="1"/>
  <c r="BM144" i="1" s="1"/>
  <c r="AT144" i="1"/>
  <c r="S144" i="1"/>
  <c r="BL143" i="1"/>
  <c r="BO143" i="1" s="1"/>
  <c r="BI143" i="1"/>
  <c r="BG143" i="1"/>
  <c r="BD143" i="1"/>
  <c r="BC143" i="1"/>
  <c r="BF143" i="1" s="1"/>
  <c r="BA143" i="1"/>
  <c r="BM143" i="1" s="1"/>
  <c r="AT143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BL6" i="1"/>
  <c r="BO6" i="1" s="1"/>
  <c r="BI6" i="1"/>
  <c r="BG6" i="1"/>
  <c r="BD6" i="1"/>
  <c r="BC6" i="1"/>
  <c r="BF6" i="1" s="1"/>
  <c r="BA6" i="1"/>
  <c r="BM6" i="1" s="1"/>
  <c r="AT6" i="1"/>
  <c r="S6" i="1"/>
  <c r="BL5" i="1"/>
  <c r="BO5" i="1" s="1"/>
  <c r="BI5" i="1"/>
  <c r="BG5" i="1"/>
  <c r="BD5" i="1"/>
  <c r="BC5" i="1"/>
  <c r="BF5" i="1" s="1"/>
  <c r="BA5" i="1"/>
  <c r="BM5" i="1" s="1"/>
  <c r="AT5" i="1"/>
  <c r="AZ5" i="1" s="1"/>
  <c r="S5" i="1"/>
  <c r="BL4" i="1"/>
  <c r="BO4" i="1" s="1"/>
  <c r="BI4" i="1"/>
  <c r="BG4" i="1"/>
  <c r="BD4" i="1"/>
  <c r="BC4" i="1"/>
  <c r="BF4" i="1" s="1"/>
  <c r="BA4" i="1"/>
  <c r="BM4" i="1" s="1"/>
  <c r="AT4" i="1"/>
  <c r="S4" i="1"/>
  <c r="S53" i="1"/>
  <c r="AT53" i="1"/>
  <c r="AZ53" i="1" s="1"/>
  <c r="BA53" i="1"/>
  <c r="BM53" i="1" s="1"/>
  <c r="BC53" i="1"/>
  <c r="BF53" i="1" s="1"/>
  <c r="BD53" i="1"/>
  <c r="BG53" i="1"/>
  <c r="BI53" i="1"/>
  <c r="BL53" i="1"/>
  <c r="BO53" i="1" s="1"/>
  <c r="S54" i="1"/>
  <c r="AT54" i="1"/>
  <c r="AX54" i="1" s="1"/>
  <c r="BB54" i="1" s="1"/>
  <c r="BA54" i="1"/>
  <c r="BM54" i="1" s="1"/>
  <c r="BC54" i="1"/>
  <c r="BF54" i="1" s="1"/>
  <c r="BD54" i="1"/>
  <c r="BG54" i="1"/>
  <c r="BI54" i="1"/>
  <c r="BL54" i="1"/>
  <c r="BO54" i="1" s="1"/>
  <c r="S55" i="1"/>
  <c r="AT55" i="1"/>
  <c r="BH55" i="1" s="1"/>
  <c r="BK55" i="1" s="1"/>
  <c r="BA55" i="1"/>
  <c r="BM55" i="1" s="1"/>
  <c r="BC55" i="1"/>
  <c r="BF55" i="1" s="1"/>
  <c r="BD55" i="1"/>
  <c r="BG55" i="1"/>
  <c r="BI55" i="1"/>
  <c r="BL55" i="1"/>
  <c r="BO55" i="1" s="1"/>
  <c r="S56" i="1"/>
  <c r="AT56" i="1"/>
  <c r="BA56" i="1"/>
  <c r="BM56" i="1" s="1"/>
  <c r="BC56" i="1"/>
  <c r="BF56" i="1" s="1"/>
  <c r="BD56" i="1"/>
  <c r="BG56" i="1"/>
  <c r="BI56" i="1"/>
  <c r="BL56" i="1"/>
  <c r="BO56" i="1" s="1"/>
  <c r="S57" i="1"/>
  <c r="AT57" i="1"/>
  <c r="AY57" i="1" s="1"/>
  <c r="BJ57" i="1" s="1"/>
  <c r="BA57" i="1"/>
  <c r="BM57" i="1" s="1"/>
  <c r="BC57" i="1"/>
  <c r="BF57" i="1" s="1"/>
  <c r="BD57" i="1"/>
  <c r="BG57" i="1"/>
  <c r="BI57" i="1"/>
  <c r="BL57" i="1"/>
  <c r="BO57" i="1" s="1"/>
  <c r="S58" i="1"/>
  <c r="AT58" i="1"/>
  <c r="AX58" i="1" s="1"/>
  <c r="BB58" i="1" s="1"/>
  <c r="BA58" i="1"/>
  <c r="BM58" i="1" s="1"/>
  <c r="BC58" i="1"/>
  <c r="BF58" i="1" s="1"/>
  <c r="BD58" i="1"/>
  <c r="BG58" i="1"/>
  <c r="BI58" i="1"/>
  <c r="BL58" i="1"/>
  <c r="BO58" i="1" s="1"/>
  <c r="S59" i="1"/>
  <c r="AT59" i="1"/>
  <c r="AY59" i="1" s="1"/>
  <c r="BE59" i="1" s="1"/>
  <c r="BA59" i="1"/>
  <c r="BM59" i="1" s="1"/>
  <c r="BC59" i="1"/>
  <c r="BF59" i="1" s="1"/>
  <c r="BD59" i="1"/>
  <c r="BG59" i="1"/>
  <c r="BI59" i="1"/>
  <c r="BL59" i="1"/>
  <c r="BO59" i="1" s="1"/>
  <c r="S60" i="1"/>
  <c r="AT60" i="1"/>
  <c r="BA60" i="1"/>
  <c r="BM60" i="1" s="1"/>
  <c r="BC60" i="1"/>
  <c r="BF60" i="1" s="1"/>
  <c r="BD60" i="1"/>
  <c r="BG60" i="1"/>
  <c r="BI60" i="1"/>
  <c r="BL60" i="1"/>
  <c r="BO60" i="1" s="1"/>
  <c r="S61" i="1"/>
  <c r="AT61" i="1"/>
  <c r="AY61" i="1" s="1"/>
  <c r="BA61" i="1"/>
  <c r="BM61" i="1" s="1"/>
  <c r="BC61" i="1"/>
  <c r="BF61" i="1" s="1"/>
  <c r="BD61" i="1"/>
  <c r="BG61" i="1"/>
  <c r="BI61" i="1"/>
  <c r="BL61" i="1"/>
  <c r="BO61" i="1" s="1"/>
  <c r="S62" i="1"/>
  <c r="AT62" i="1"/>
  <c r="AY62" i="1" s="1"/>
  <c r="BA62" i="1"/>
  <c r="BM62" i="1" s="1"/>
  <c r="BC62" i="1"/>
  <c r="BF62" i="1" s="1"/>
  <c r="BD62" i="1"/>
  <c r="BG62" i="1"/>
  <c r="BI62" i="1"/>
  <c r="BL62" i="1"/>
  <c r="BO62" i="1" s="1"/>
  <c r="S63" i="1"/>
  <c r="AT63" i="1"/>
  <c r="AX63" i="1" s="1"/>
  <c r="BB63" i="1" s="1"/>
  <c r="BA63" i="1"/>
  <c r="BM63" i="1" s="1"/>
  <c r="BC63" i="1"/>
  <c r="BF63" i="1" s="1"/>
  <c r="BD63" i="1"/>
  <c r="BG63" i="1"/>
  <c r="BI63" i="1"/>
  <c r="BL63" i="1"/>
  <c r="BO63" i="1" s="1"/>
  <c r="S64" i="1"/>
  <c r="AT64" i="1"/>
  <c r="AZ64" i="1" s="1"/>
  <c r="BA64" i="1"/>
  <c r="BM64" i="1" s="1"/>
  <c r="BC64" i="1"/>
  <c r="BF64" i="1" s="1"/>
  <c r="BD64" i="1"/>
  <c r="BG64" i="1"/>
  <c r="BI64" i="1"/>
  <c r="BL64" i="1"/>
  <c r="BO64" i="1" s="1"/>
  <c r="S65" i="1"/>
  <c r="AT65" i="1"/>
  <c r="AY65" i="1" s="1"/>
  <c r="BA65" i="1"/>
  <c r="BM65" i="1" s="1"/>
  <c r="BC65" i="1"/>
  <c r="BF65" i="1" s="1"/>
  <c r="BD65" i="1"/>
  <c r="BG65" i="1"/>
  <c r="BI65" i="1"/>
  <c r="BL65" i="1"/>
  <c r="BO65" i="1" s="1"/>
  <c r="S66" i="1"/>
  <c r="AT66" i="1"/>
  <c r="BA66" i="1"/>
  <c r="BM66" i="1" s="1"/>
  <c r="BC66" i="1"/>
  <c r="BF66" i="1" s="1"/>
  <c r="BD66" i="1"/>
  <c r="BG66" i="1"/>
  <c r="BI66" i="1"/>
  <c r="BL66" i="1"/>
  <c r="BO66" i="1" s="1"/>
  <c r="S67" i="1"/>
  <c r="AT67" i="1"/>
  <c r="AX67" i="1" s="1"/>
  <c r="BB67" i="1" s="1"/>
  <c r="BA67" i="1"/>
  <c r="BM67" i="1" s="1"/>
  <c r="BC67" i="1"/>
  <c r="BF67" i="1" s="1"/>
  <c r="BD67" i="1"/>
  <c r="BG67" i="1"/>
  <c r="BI67" i="1"/>
  <c r="BL67" i="1"/>
  <c r="BO67" i="1" s="1"/>
  <c r="S68" i="1"/>
  <c r="AT68" i="1"/>
  <c r="AX68" i="1" s="1"/>
  <c r="BB68" i="1" s="1"/>
  <c r="BA68" i="1"/>
  <c r="BM68" i="1" s="1"/>
  <c r="BC68" i="1"/>
  <c r="BF68" i="1" s="1"/>
  <c r="BD68" i="1"/>
  <c r="BG68" i="1"/>
  <c r="BI68" i="1"/>
  <c r="BL68" i="1"/>
  <c r="BO68" i="1" s="1"/>
  <c r="S69" i="1"/>
  <c r="AT69" i="1"/>
  <c r="BA69" i="1"/>
  <c r="BM69" i="1" s="1"/>
  <c r="BC69" i="1"/>
  <c r="BF69" i="1" s="1"/>
  <c r="BD69" i="1"/>
  <c r="BG69" i="1"/>
  <c r="BI69" i="1"/>
  <c r="BL69" i="1"/>
  <c r="BO69" i="1" s="1"/>
  <c r="S70" i="1"/>
  <c r="AT70" i="1"/>
  <c r="BA70" i="1"/>
  <c r="BM70" i="1" s="1"/>
  <c r="BC70" i="1"/>
  <c r="BF70" i="1" s="1"/>
  <c r="BD70" i="1"/>
  <c r="BG70" i="1"/>
  <c r="BI70" i="1"/>
  <c r="BL70" i="1"/>
  <c r="BO70" i="1" s="1"/>
  <c r="S71" i="1"/>
  <c r="AT71" i="1"/>
  <c r="BA71" i="1"/>
  <c r="BM71" i="1" s="1"/>
  <c r="BC71" i="1"/>
  <c r="BF71" i="1" s="1"/>
  <c r="BD71" i="1"/>
  <c r="BG71" i="1"/>
  <c r="BI71" i="1"/>
  <c r="BL71" i="1"/>
  <c r="BO71" i="1" s="1"/>
  <c r="S72" i="1"/>
  <c r="AT72" i="1"/>
  <c r="BH72" i="1" s="1"/>
  <c r="BK72" i="1" s="1"/>
  <c r="BA72" i="1"/>
  <c r="BM72" i="1" s="1"/>
  <c r="BC72" i="1"/>
  <c r="BF72" i="1" s="1"/>
  <c r="BD72" i="1"/>
  <c r="BG72" i="1"/>
  <c r="BI72" i="1"/>
  <c r="BL72" i="1"/>
  <c r="BO72" i="1" s="1"/>
  <c r="S73" i="1"/>
  <c r="AT73" i="1"/>
  <c r="BA73" i="1"/>
  <c r="BM73" i="1" s="1"/>
  <c r="BC73" i="1"/>
  <c r="BF73" i="1" s="1"/>
  <c r="BD73" i="1"/>
  <c r="BG73" i="1"/>
  <c r="BI73" i="1"/>
  <c r="BL73" i="1"/>
  <c r="BO73" i="1" s="1"/>
  <c r="S74" i="1"/>
  <c r="AT74" i="1"/>
  <c r="AZ74" i="1" s="1"/>
  <c r="BA74" i="1"/>
  <c r="BM74" i="1" s="1"/>
  <c r="BC74" i="1"/>
  <c r="BF74" i="1" s="1"/>
  <c r="BD74" i="1"/>
  <c r="BG74" i="1"/>
  <c r="BI74" i="1"/>
  <c r="BL74" i="1"/>
  <c r="BO74" i="1" s="1"/>
  <c r="S75" i="1"/>
  <c r="AT75" i="1"/>
  <c r="AX75" i="1" s="1"/>
  <c r="BB75" i="1" s="1"/>
  <c r="BA75" i="1"/>
  <c r="BM75" i="1" s="1"/>
  <c r="BC75" i="1"/>
  <c r="BF75" i="1" s="1"/>
  <c r="BD75" i="1"/>
  <c r="BG75" i="1"/>
  <c r="BI75" i="1"/>
  <c r="BL75" i="1"/>
  <c r="BO75" i="1" s="1"/>
  <c r="S76" i="1"/>
  <c r="AT76" i="1"/>
  <c r="AY76" i="1" s="1"/>
  <c r="BJ76" i="1" s="1"/>
  <c r="BA76" i="1"/>
  <c r="BM76" i="1" s="1"/>
  <c r="BC76" i="1"/>
  <c r="BF76" i="1" s="1"/>
  <c r="BD76" i="1"/>
  <c r="BG76" i="1"/>
  <c r="BI76" i="1"/>
  <c r="BL76" i="1"/>
  <c r="BO76" i="1" s="1"/>
  <c r="S77" i="1"/>
  <c r="AT77" i="1"/>
  <c r="BA77" i="1"/>
  <c r="BM77" i="1" s="1"/>
  <c r="BC77" i="1"/>
  <c r="BF77" i="1" s="1"/>
  <c r="BD77" i="1"/>
  <c r="BG77" i="1"/>
  <c r="BI77" i="1"/>
  <c r="BL77" i="1"/>
  <c r="BO77" i="1" s="1"/>
  <c r="S78" i="1"/>
  <c r="AT78" i="1"/>
  <c r="AZ78" i="1" s="1"/>
  <c r="BA78" i="1"/>
  <c r="BM78" i="1" s="1"/>
  <c r="BC78" i="1"/>
  <c r="BF78" i="1" s="1"/>
  <c r="BD78" i="1"/>
  <c r="BG78" i="1"/>
  <c r="BI78" i="1"/>
  <c r="BL78" i="1"/>
  <c r="BO78" i="1" s="1"/>
  <c r="S79" i="1"/>
  <c r="AT79" i="1"/>
  <c r="AZ79" i="1" s="1"/>
  <c r="BA79" i="1"/>
  <c r="BM79" i="1" s="1"/>
  <c r="BC79" i="1"/>
  <c r="BF79" i="1" s="1"/>
  <c r="BD79" i="1"/>
  <c r="BG79" i="1"/>
  <c r="BI79" i="1"/>
  <c r="BL79" i="1"/>
  <c r="BO79" i="1" s="1"/>
  <c r="S80" i="1"/>
  <c r="AT80" i="1"/>
  <c r="BH80" i="1" s="1"/>
  <c r="BK80" i="1" s="1"/>
  <c r="BA80" i="1"/>
  <c r="BM80" i="1" s="1"/>
  <c r="BC80" i="1"/>
  <c r="BF80" i="1" s="1"/>
  <c r="BD80" i="1"/>
  <c r="BG80" i="1"/>
  <c r="BI80" i="1"/>
  <c r="BL80" i="1"/>
  <c r="BO80" i="1" s="1"/>
  <c r="S81" i="1"/>
  <c r="AT81" i="1"/>
  <c r="AX81" i="1" s="1"/>
  <c r="BB81" i="1" s="1"/>
  <c r="BA81" i="1"/>
  <c r="BM81" i="1" s="1"/>
  <c r="BC81" i="1"/>
  <c r="BF81" i="1" s="1"/>
  <c r="BD81" i="1"/>
  <c r="BG81" i="1"/>
  <c r="BI81" i="1"/>
  <c r="BL81" i="1"/>
  <c r="BO81" i="1" s="1"/>
  <c r="S82" i="1"/>
  <c r="AT82" i="1"/>
  <c r="AX82" i="1" s="1"/>
  <c r="BB82" i="1" s="1"/>
  <c r="BA82" i="1"/>
  <c r="BM82" i="1" s="1"/>
  <c r="BC82" i="1"/>
  <c r="BF82" i="1" s="1"/>
  <c r="BD82" i="1"/>
  <c r="BG82" i="1"/>
  <c r="BI82" i="1"/>
  <c r="BL82" i="1"/>
  <c r="BO82" i="1" s="1"/>
  <c r="S83" i="1"/>
  <c r="AT83" i="1"/>
  <c r="AX83" i="1" s="1"/>
  <c r="BB83" i="1" s="1"/>
  <c r="BA83" i="1"/>
  <c r="BM83" i="1" s="1"/>
  <c r="BC83" i="1"/>
  <c r="BF83" i="1" s="1"/>
  <c r="BD83" i="1"/>
  <c r="BG83" i="1"/>
  <c r="BI83" i="1"/>
  <c r="BL83" i="1"/>
  <c r="BO83" i="1" s="1"/>
  <c r="S84" i="1"/>
  <c r="AT84" i="1"/>
  <c r="AX84" i="1" s="1"/>
  <c r="BB84" i="1" s="1"/>
  <c r="BA84" i="1"/>
  <c r="BM84" i="1" s="1"/>
  <c r="BC84" i="1"/>
  <c r="BF84" i="1" s="1"/>
  <c r="BD84" i="1"/>
  <c r="BG84" i="1"/>
  <c r="BI84" i="1"/>
  <c r="BL84" i="1"/>
  <c r="BO84" i="1" s="1"/>
  <c r="S85" i="1"/>
  <c r="AT85" i="1"/>
  <c r="BA85" i="1"/>
  <c r="BM85" i="1" s="1"/>
  <c r="BC85" i="1"/>
  <c r="BF85" i="1" s="1"/>
  <c r="BD85" i="1"/>
  <c r="BG85" i="1"/>
  <c r="BI85" i="1"/>
  <c r="BL85" i="1"/>
  <c r="BO85" i="1" s="1"/>
  <c r="S86" i="1"/>
  <c r="AT86" i="1"/>
  <c r="AY86" i="1" s="1"/>
  <c r="BJ86" i="1" s="1"/>
  <c r="BA86" i="1"/>
  <c r="BM86" i="1" s="1"/>
  <c r="BC86" i="1"/>
  <c r="BF86" i="1" s="1"/>
  <c r="BD86" i="1"/>
  <c r="BG86" i="1"/>
  <c r="BI86" i="1"/>
  <c r="BL86" i="1"/>
  <c r="BO86" i="1" s="1"/>
  <c r="S87" i="1"/>
  <c r="AT87" i="1"/>
  <c r="AZ87" i="1" s="1"/>
  <c r="BA87" i="1"/>
  <c r="BM87" i="1" s="1"/>
  <c r="BC87" i="1"/>
  <c r="BF87" i="1" s="1"/>
  <c r="BD87" i="1"/>
  <c r="BG87" i="1"/>
  <c r="BI87" i="1"/>
  <c r="BL87" i="1"/>
  <c r="BO87" i="1" s="1"/>
  <c r="S88" i="1"/>
  <c r="AT88" i="1"/>
  <c r="BH88" i="1" s="1"/>
  <c r="BK88" i="1" s="1"/>
  <c r="BA88" i="1"/>
  <c r="BM88" i="1" s="1"/>
  <c r="BC88" i="1"/>
  <c r="BF88" i="1" s="1"/>
  <c r="BD88" i="1"/>
  <c r="BG88" i="1"/>
  <c r="BI88" i="1"/>
  <c r="BL88" i="1"/>
  <c r="BO88" i="1" s="1"/>
  <c r="S89" i="1"/>
  <c r="AT89" i="1"/>
  <c r="BH89" i="1" s="1"/>
  <c r="BK89" i="1" s="1"/>
  <c r="BA89" i="1"/>
  <c r="BM89" i="1" s="1"/>
  <c r="BC89" i="1"/>
  <c r="BF89" i="1" s="1"/>
  <c r="BD89" i="1"/>
  <c r="BG89" i="1"/>
  <c r="BI89" i="1"/>
  <c r="BL89" i="1"/>
  <c r="BO89" i="1" s="1"/>
  <c r="S90" i="1"/>
  <c r="AT90" i="1"/>
  <c r="AY90" i="1" s="1"/>
  <c r="BJ90" i="1" s="1"/>
  <c r="BA90" i="1"/>
  <c r="BM90" i="1" s="1"/>
  <c r="BC90" i="1"/>
  <c r="BF90" i="1" s="1"/>
  <c r="BD90" i="1"/>
  <c r="BG90" i="1"/>
  <c r="BI90" i="1"/>
  <c r="BL90" i="1"/>
  <c r="BO90" i="1" s="1"/>
  <c r="AT91" i="1"/>
  <c r="BA91" i="1"/>
  <c r="BM91" i="1" s="1"/>
  <c r="BC91" i="1"/>
  <c r="BF91" i="1" s="1"/>
  <c r="BD91" i="1"/>
  <c r="BG91" i="1"/>
  <c r="BI91" i="1"/>
  <c r="BL91" i="1"/>
  <c r="BO91" i="1" s="1"/>
  <c r="S94" i="1"/>
  <c r="AT94" i="1"/>
  <c r="AZ94" i="1" s="1"/>
  <c r="BA94" i="1"/>
  <c r="BM94" i="1" s="1"/>
  <c r="BC94" i="1"/>
  <c r="BF94" i="1" s="1"/>
  <c r="BD94" i="1"/>
  <c r="BG94" i="1"/>
  <c r="BI94" i="1"/>
  <c r="BL94" i="1"/>
  <c r="BO94" i="1" s="1"/>
  <c r="AT92" i="1"/>
  <c r="AZ92" i="1" s="1"/>
  <c r="BA92" i="1"/>
  <c r="BM92" i="1" s="1"/>
  <c r="BC92" i="1"/>
  <c r="BF92" i="1" s="1"/>
  <c r="BD92" i="1"/>
  <c r="BG92" i="1"/>
  <c r="BI92" i="1"/>
  <c r="BL92" i="1"/>
  <c r="BO92" i="1" s="1"/>
  <c r="AT93" i="1"/>
  <c r="BA93" i="1"/>
  <c r="BM93" i="1" s="1"/>
  <c r="BC93" i="1"/>
  <c r="BF93" i="1" s="1"/>
  <c r="BD93" i="1"/>
  <c r="BG93" i="1"/>
  <c r="BI93" i="1"/>
  <c r="BL93" i="1"/>
  <c r="BO93" i="1" s="1"/>
  <c r="S96" i="1"/>
  <c r="AT96" i="1"/>
  <c r="BA96" i="1"/>
  <c r="BM96" i="1" s="1"/>
  <c r="BC96" i="1"/>
  <c r="BF96" i="1" s="1"/>
  <c r="BD96" i="1"/>
  <c r="BG96" i="1"/>
  <c r="BI96" i="1"/>
  <c r="BL96" i="1"/>
  <c r="BO96" i="1" s="1"/>
  <c r="AT95" i="1"/>
  <c r="AY95" i="1" s="1"/>
  <c r="BJ95" i="1" s="1"/>
  <c r="BA95" i="1"/>
  <c r="BM95" i="1" s="1"/>
  <c r="BC95" i="1"/>
  <c r="BF95" i="1" s="1"/>
  <c r="BD95" i="1"/>
  <c r="BG95" i="1"/>
  <c r="BI95" i="1"/>
  <c r="BL95" i="1"/>
  <c r="BO95" i="1" s="1"/>
  <c r="S97" i="1"/>
  <c r="AT97" i="1"/>
  <c r="BH97" i="1" s="1"/>
  <c r="BK97" i="1" s="1"/>
  <c r="BA97" i="1"/>
  <c r="BM97" i="1" s="1"/>
  <c r="BC97" i="1"/>
  <c r="BF97" i="1" s="1"/>
  <c r="BD97" i="1"/>
  <c r="BG97" i="1"/>
  <c r="BI97" i="1"/>
  <c r="BL97" i="1"/>
  <c r="BO97" i="1" s="1"/>
  <c r="S98" i="1"/>
  <c r="AT98" i="1"/>
  <c r="BH98" i="1" s="1"/>
  <c r="BK98" i="1" s="1"/>
  <c r="BA98" i="1"/>
  <c r="BM98" i="1" s="1"/>
  <c r="BC98" i="1"/>
  <c r="BF98" i="1" s="1"/>
  <c r="BD98" i="1"/>
  <c r="BG98" i="1"/>
  <c r="BI98" i="1"/>
  <c r="BL98" i="1"/>
  <c r="BO98" i="1" s="1"/>
  <c r="S99" i="1"/>
  <c r="AT99" i="1"/>
  <c r="AZ99" i="1" s="1"/>
  <c r="BA99" i="1"/>
  <c r="BM99" i="1" s="1"/>
  <c r="BC99" i="1"/>
  <c r="BF99" i="1" s="1"/>
  <c r="BD99" i="1"/>
  <c r="BG99" i="1"/>
  <c r="BI99" i="1"/>
  <c r="BL99" i="1"/>
  <c r="BO99" i="1" s="1"/>
  <c r="S100" i="1"/>
  <c r="AT100" i="1"/>
  <c r="AY100" i="1" s="1"/>
  <c r="BE100" i="1" s="1"/>
  <c r="BA100" i="1"/>
  <c r="BM100" i="1" s="1"/>
  <c r="BC100" i="1"/>
  <c r="BF100" i="1" s="1"/>
  <c r="BD100" i="1"/>
  <c r="BG100" i="1"/>
  <c r="BI100" i="1"/>
  <c r="BL100" i="1"/>
  <c r="BO100" i="1" s="1"/>
  <c r="S101" i="1"/>
  <c r="AT101" i="1"/>
  <c r="BH101" i="1" s="1"/>
  <c r="BK101" i="1" s="1"/>
  <c r="BA101" i="1"/>
  <c r="BM101" i="1" s="1"/>
  <c r="BC101" i="1"/>
  <c r="BF101" i="1" s="1"/>
  <c r="BD101" i="1"/>
  <c r="BG101" i="1"/>
  <c r="BI101" i="1"/>
  <c r="BL101" i="1"/>
  <c r="BO101" i="1" s="1"/>
  <c r="S102" i="1"/>
  <c r="AT102" i="1"/>
  <c r="AX102" i="1" s="1"/>
  <c r="BB102" i="1" s="1"/>
  <c r="BA102" i="1"/>
  <c r="BM102" i="1" s="1"/>
  <c r="BC102" i="1"/>
  <c r="BF102" i="1" s="1"/>
  <c r="BD102" i="1"/>
  <c r="BG102" i="1"/>
  <c r="BI102" i="1"/>
  <c r="BL102" i="1"/>
  <c r="BO102" i="1" s="1"/>
  <c r="S103" i="1"/>
  <c r="AT103" i="1"/>
  <c r="AX103" i="1" s="1"/>
  <c r="BB103" i="1" s="1"/>
  <c r="BA103" i="1"/>
  <c r="BM103" i="1" s="1"/>
  <c r="BC103" i="1"/>
  <c r="BF103" i="1" s="1"/>
  <c r="BD103" i="1"/>
  <c r="BG103" i="1"/>
  <c r="BI103" i="1"/>
  <c r="BL103" i="1"/>
  <c r="BO103" i="1" s="1"/>
  <c r="S104" i="1"/>
  <c r="AT104" i="1"/>
  <c r="AY104" i="1" s="1"/>
  <c r="BE104" i="1" s="1"/>
  <c r="BA104" i="1"/>
  <c r="BM104" i="1" s="1"/>
  <c r="BC104" i="1"/>
  <c r="BF104" i="1" s="1"/>
  <c r="BD104" i="1"/>
  <c r="BG104" i="1"/>
  <c r="BI104" i="1"/>
  <c r="BL104" i="1"/>
  <c r="BO104" i="1" s="1"/>
  <c r="S105" i="1"/>
  <c r="AT105" i="1"/>
  <c r="BA105" i="1"/>
  <c r="BM105" i="1" s="1"/>
  <c r="BC105" i="1"/>
  <c r="BF105" i="1" s="1"/>
  <c r="BD105" i="1"/>
  <c r="BG105" i="1"/>
  <c r="BI105" i="1"/>
  <c r="BL105" i="1"/>
  <c r="BO105" i="1" s="1"/>
  <c r="S106" i="1"/>
  <c r="AT106" i="1"/>
  <c r="BH106" i="1" s="1"/>
  <c r="BK106" i="1" s="1"/>
  <c r="BA106" i="1"/>
  <c r="BM106" i="1" s="1"/>
  <c r="BC106" i="1"/>
  <c r="BF106" i="1" s="1"/>
  <c r="BD106" i="1"/>
  <c r="BG106" i="1"/>
  <c r="BI106" i="1"/>
  <c r="BL106" i="1"/>
  <c r="BO106" i="1" s="1"/>
  <c r="S107" i="1"/>
  <c r="AT107" i="1"/>
  <c r="BH107" i="1" s="1"/>
  <c r="BK107" i="1" s="1"/>
  <c r="BA107" i="1"/>
  <c r="BM107" i="1" s="1"/>
  <c r="BC107" i="1"/>
  <c r="BF107" i="1" s="1"/>
  <c r="BD107" i="1"/>
  <c r="BG107" i="1"/>
  <c r="BI107" i="1"/>
  <c r="BL107" i="1"/>
  <c r="BO107" i="1" s="1"/>
  <c r="S108" i="1"/>
  <c r="AT108" i="1"/>
  <c r="BA108" i="1"/>
  <c r="BM108" i="1" s="1"/>
  <c r="BC108" i="1"/>
  <c r="BF108" i="1" s="1"/>
  <c r="BD108" i="1"/>
  <c r="BG108" i="1"/>
  <c r="BI108" i="1"/>
  <c r="BL108" i="1"/>
  <c r="BO108" i="1" s="1"/>
  <c r="S109" i="1"/>
  <c r="AT109" i="1"/>
  <c r="AY109" i="1" s="1"/>
  <c r="BE109" i="1" s="1"/>
  <c r="BA109" i="1"/>
  <c r="BM109" i="1" s="1"/>
  <c r="BC109" i="1"/>
  <c r="BF109" i="1" s="1"/>
  <c r="BD109" i="1"/>
  <c r="BG109" i="1"/>
  <c r="BI109" i="1"/>
  <c r="BL109" i="1"/>
  <c r="BO109" i="1" s="1"/>
  <c r="S110" i="1"/>
  <c r="AT110" i="1"/>
  <c r="BA110" i="1"/>
  <c r="BM110" i="1" s="1"/>
  <c r="BC110" i="1"/>
  <c r="BF110" i="1" s="1"/>
  <c r="BD110" i="1"/>
  <c r="BG110" i="1"/>
  <c r="BI110" i="1"/>
  <c r="BL110" i="1"/>
  <c r="BO110" i="1" s="1"/>
  <c r="S111" i="1"/>
  <c r="AT111" i="1"/>
  <c r="AY111" i="1" s="1"/>
  <c r="BA111" i="1"/>
  <c r="BM111" i="1" s="1"/>
  <c r="BC111" i="1"/>
  <c r="BF111" i="1" s="1"/>
  <c r="BD111" i="1"/>
  <c r="BG111" i="1"/>
  <c r="BI111" i="1"/>
  <c r="BL111" i="1"/>
  <c r="BO111" i="1" s="1"/>
  <c r="S112" i="1"/>
  <c r="AT112" i="1"/>
  <c r="AZ112" i="1" s="1"/>
  <c r="BA112" i="1"/>
  <c r="BM112" i="1" s="1"/>
  <c r="BC112" i="1"/>
  <c r="BF112" i="1" s="1"/>
  <c r="BD112" i="1"/>
  <c r="BG112" i="1"/>
  <c r="BI112" i="1"/>
  <c r="BL112" i="1"/>
  <c r="BO112" i="1" s="1"/>
  <c r="S113" i="1"/>
  <c r="AT113" i="1"/>
  <c r="AX113" i="1" s="1"/>
  <c r="BB113" i="1" s="1"/>
  <c r="BA113" i="1"/>
  <c r="BM113" i="1" s="1"/>
  <c r="BC113" i="1"/>
  <c r="BF113" i="1" s="1"/>
  <c r="BD113" i="1"/>
  <c r="BG113" i="1"/>
  <c r="BI113" i="1"/>
  <c r="BL113" i="1"/>
  <c r="BO113" i="1" s="1"/>
  <c r="S114" i="1"/>
  <c r="AT114" i="1"/>
  <c r="BA114" i="1"/>
  <c r="BM114" i="1" s="1"/>
  <c r="BC114" i="1"/>
  <c r="BF114" i="1" s="1"/>
  <c r="BD114" i="1"/>
  <c r="BG114" i="1"/>
  <c r="BI114" i="1"/>
  <c r="BL114" i="1"/>
  <c r="BO114" i="1" s="1"/>
  <c r="S115" i="1"/>
  <c r="AT115" i="1"/>
  <c r="AX115" i="1" s="1"/>
  <c r="BB115" i="1" s="1"/>
  <c r="BA115" i="1"/>
  <c r="BM115" i="1" s="1"/>
  <c r="BC115" i="1"/>
  <c r="BF115" i="1" s="1"/>
  <c r="BD115" i="1"/>
  <c r="BG115" i="1"/>
  <c r="BI115" i="1"/>
  <c r="BL115" i="1"/>
  <c r="BO115" i="1" s="1"/>
  <c r="S116" i="1"/>
  <c r="AT116" i="1"/>
  <c r="AZ116" i="1" s="1"/>
  <c r="BA116" i="1"/>
  <c r="BM116" i="1" s="1"/>
  <c r="BC116" i="1"/>
  <c r="BF116" i="1" s="1"/>
  <c r="BD116" i="1"/>
  <c r="BG116" i="1"/>
  <c r="BI116" i="1"/>
  <c r="BL116" i="1"/>
  <c r="BO116" i="1" s="1"/>
  <c r="S117" i="1"/>
  <c r="AT117" i="1"/>
  <c r="AX117" i="1" s="1"/>
  <c r="BB117" i="1" s="1"/>
  <c r="BA117" i="1"/>
  <c r="BM117" i="1" s="1"/>
  <c r="BC117" i="1"/>
  <c r="BF117" i="1" s="1"/>
  <c r="BD117" i="1"/>
  <c r="BG117" i="1"/>
  <c r="BI117" i="1"/>
  <c r="BL117" i="1"/>
  <c r="BO117" i="1" s="1"/>
  <c r="S118" i="1"/>
  <c r="AT118" i="1"/>
  <c r="AZ118" i="1" s="1"/>
  <c r="BA118" i="1"/>
  <c r="BM118" i="1" s="1"/>
  <c r="BC118" i="1"/>
  <c r="BF118" i="1" s="1"/>
  <c r="BD118" i="1"/>
  <c r="BG118" i="1"/>
  <c r="BI118" i="1"/>
  <c r="BL118" i="1"/>
  <c r="BO118" i="1" s="1"/>
  <c r="S119" i="1"/>
  <c r="AT119" i="1"/>
  <c r="AX119" i="1" s="1"/>
  <c r="BB119" i="1" s="1"/>
  <c r="BA119" i="1"/>
  <c r="BM119" i="1" s="1"/>
  <c r="BC119" i="1"/>
  <c r="BF119" i="1" s="1"/>
  <c r="BD119" i="1"/>
  <c r="BG119" i="1"/>
  <c r="BI119" i="1"/>
  <c r="BL119" i="1"/>
  <c r="BO119" i="1" s="1"/>
  <c r="S120" i="1"/>
  <c r="AT120" i="1"/>
  <c r="BA120" i="1"/>
  <c r="BM120" i="1" s="1"/>
  <c r="BC120" i="1"/>
  <c r="BF120" i="1" s="1"/>
  <c r="BD120" i="1"/>
  <c r="BG120" i="1"/>
  <c r="BI120" i="1"/>
  <c r="BL120" i="1"/>
  <c r="BO120" i="1" s="1"/>
  <c r="S121" i="1"/>
  <c r="AT121" i="1"/>
  <c r="BH121" i="1" s="1"/>
  <c r="BK121" i="1" s="1"/>
  <c r="BA121" i="1"/>
  <c r="BM121" i="1" s="1"/>
  <c r="BC121" i="1"/>
  <c r="BF121" i="1" s="1"/>
  <c r="BD121" i="1"/>
  <c r="BG121" i="1"/>
  <c r="BI121" i="1"/>
  <c r="BL121" i="1"/>
  <c r="BO121" i="1" s="1"/>
  <c r="AT122" i="1"/>
  <c r="BA122" i="1"/>
  <c r="BM122" i="1" s="1"/>
  <c r="BC122" i="1"/>
  <c r="BF122" i="1" s="1"/>
  <c r="BD122" i="1"/>
  <c r="BG122" i="1"/>
  <c r="BI122" i="1"/>
  <c r="BL122" i="1"/>
  <c r="BO122" i="1" s="1"/>
  <c r="AT123" i="1"/>
  <c r="AX123" i="1" s="1"/>
  <c r="BB123" i="1" s="1"/>
  <c r="BA123" i="1"/>
  <c r="BM123" i="1" s="1"/>
  <c r="BC123" i="1"/>
  <c r="BF123" i="1" s="1"/>
  <c r="BD123" i="1"/>
  <c r="BG123" i="1"/>
  <c r="BI123" i="1"/>
  <c r="BL123" i="1"/>
  <c r="BO123" i="1" s="1"/>
  <c r="S124" i="1"/>
  <c r="AT124" i="1"/>
  <c r="BA124" i="1"/>
  <c r="BM124" i="1" s="1"/>
  <c r="BC124" i="1"/>
  <c r="BF124" i="1" s="1"/>
  <c r="BD124" i="1"/>
  <c r="BG124" i="1"/>
  <c r="BI124" i="1"/>
  <c r="BL124" i="1"/>
  <c r="BO124" i="1" s="1"/>
  <c r="S125" i="1"/>
  <c r="AT125" i="1"/>
  <c r="AY125" i="1" s="1"/>
  <c r="BJ125" i="1" s="1"/>
  <c r="BA125" i="1"/>
  <c r="BM125" i="1" s="1"/>
  <c r="BC125" i="1"/>
  <c r="BF125" i="1" s="1"/>
  <c r="BD125" i="1"/>
  <c r="BG125" i="1"/>
  <c r="BI125" i="1"/>
  <c r="BL125" i="1"/>
  <c r="BO125" i="1" s="1"/>
  <c r="S126" i="1"/>
  <c r="AT126" i="1"/>
  <c r="AX126" i="1" s="1"/>
  <c r="BB126" i="1" s="1"/>
  <c r="BA126" i="1"/>
  <c r="BM126" i="1" s="1"/>
  <c r="BC126" i="1"/>
  <c r="BF126" i="1" s="1"/>
  <c r="BD126" i="1"/>
  <c r="BG126" i="1"/>
  <c r="BI126" i="1"/>
  <c r="BL126" i="1"/>
  <c r="BO126" i="1" s="1"/>
  <c r="S127" i="1"/>
  <c r="AT127" i="1"/>
  <c r="AY127" i="1" s="1"/>
  <c r="BA127" i="1"/>
  <c r="BM127" i="1" s="1"/>
  <c r="BC127" i="1"/>
  <c r="BF127" i="1" s="1"/>
  <c r="BD127" i="1"/>
  <c r="BG127" i="1"/>
  <c r="BI127" i="1"/>
  <c r="BL127" i="1"/>
  <c r="BO127" i="1" s="1"/>
  <c r="S128" i="1"/>
  <c r="AT128" i="1"/>
  <c r="AZ128" i="1" s="1"/>
  <c r="BA128" i="1"/>
  <c r="BM128" i="1" s="1"/>
  <c r="BC128" i="1"/>
  <c r="BF128" i="1" s="1"/>
  <c r="BD128" i="1"/>
  <c r="BG128" i="1"/>
  <c r="BI128" i="1"/>
  <c r="BL128" i="1"/>
  <c r="BO128" i="1" s="1"/>
  <c r="S129" i="1"/>
  <c r="AT129" i="1"/>
  <c r="BA129" i="1"/>
  <c r="BM129" i="1" s="1"/>
  <c r="BC129" i="1"/>
  <c r="BF129" i="1" s="1"/>
  <c r="BD129" i="1"/>
  <c r="BG129" i="1"/>
  <c r="BI129" i="1"/>
  <c r="BL129" i="1"/>
  <c r="BO129" i="1" s="1"/>
  <c r="S134" i="1"/>
  <c r="AT134" i="1"/>
  <c r="AX134" i="1" s="1"/>
  <c r="BB134" i="1" s="1"/>
  <c r="BA134" i="1"/>
  <c r="BM134" i="1" s="1"/>
  <c r="BC134" i="1"/>
  <c r="BF134" i="1" s="1"/>
  <c r="BD134" i="1"/>
  <c r="BG134" i="1"/>
  <c r="BI134" i="1"/>
  <c r="BL134" i="1"/>
  <c r="BO134" i="1" s="1"/>
  <c r="S135" i="1"/>
  <c r="AT135" i="1"/>
  <c r="BA135" i="1"/>
  <c r="BM135" i="1" s="1"/>
  <c r="BC135" i="1"/>
  <c r="BF135" i="1" s="1"/>
  <c r="BD135" i="1"/>
  <c r="BG135" i="1"/>
  <c r="BI135" i="1"/>
  <c r="BL135" i="1"/>
  <c r="BO135" i="1" s="1"/>
  <c r="S136" i="1"/>
  <c r="AT136" i="1"/>
  <c r="BH136" i="1" s="1"/>
  <c r="BK136" i="1" s="1"/>
  <c r="BA136" i="1"/>
  <c r="BM136" i="1" s="1"/>
  <c r="BC136" i="1"/>
  <c r="BF136" i="1" s="1"/>
  <c r="BD136" i="1"/>
  <c r="BG136" i="1"/>
  <c r="BI136" i="1"/>
  <c r="BL136" i="1"/>
  <c r="BO136" i="1" s="1"/>
  <c r="S137" i="1"/>
  <c r="AT137" i="1"/>
  <c r="AX137" i="1" s="1"/>
  <c r="BB137" i="1" s="1"/>
  <c r="BA137" i="1"/>
  <c r="BM137" i="1" s="1"/>
  <c r="BC137" i="1"/>
  <c r="BF137" i="1" s="1"/>
  <c r="BD137" i="1"/>
  <c r="BG137" i="1"/>
  <c r="BI137" i="1"/>
  <c r="BL137" i="1"/>
  <c r="BO137" i="1" s="1"/>
  <c r="S138" i="1"/>
  <c r="AT138" i="1"/>
  <c r="BA138" i="1"/>
  <c r="BM138" i="1" s="1"/>
  <c r="BC138" i="1"/>
  <c r="BF138" i="1" s="1"/>
  <c r="BD138" i="1"/>
  <c r="BG138" i="1"/>
  <c r="BI138" i="1"/>
  <c r="BL138" i="1"/>
  <c r="BO138" i="1" s="1"/>
  <c r="S139" i="1"/>
  <c r="AT139" i="1"/>
  <c r="BH139" i="1" s="1"/>
  <c r="BK139" i="1" s="1"/>
  <c r="BA139" i="1"/>
  <c r="BM139" i="1" s="1"/>
  <c r="BC139" i="1"/>
  <c r="BF139" i="1" s="1"/>
  <c r="BD139" i="1"/>
  <c r="BG139" i="1"/>
  <c r="BI139" i="1"/>
  <c r="BL139" i="1"/>
  <c r="BO139" i="1" s="1"/>
  <c r="S140" i="1"/>
  <c r="AT140" i="1"/>
  <c r="AY140" i="1" s="1"/>
  <c r="BE140" i="1" s="1"/>
  <c r="BA140" i="1"/>
  <c r="BM140" i="1" s="1"/>
  <c r="BC140" i="1"/>
  <c r="BF140" i="1" s="1"/>
  <c r="BD140" i="1"/>
  <c r="BG140" i="1"/>
  <c r="BI140" i="1"/>
  <c r="BL140" i="1"/>
  <c r="BO140" i="1" s="1"/>
  <c r="AT141" i="1"/>
  <c r="AZ141" i="1" s="1"/>
  <c r="BA141" i="1"/>
  <c r="BM141" i="1" s="1"/>
  <c r="BC141" i="1"/>
  <c r="BF141" i="1" s="1"/>
  <c r="BD141" i="1"/>
  <c r="BG141" i="1"/>
  <c r="BI141" i="1"/>
  <c r="BL141" i="1"/>
  <c r="BO141" i="1" s="1"/>
  <c r="AZ76" i="1"/>
  <c r="AY55" i="1"/>
  <c r="BJ55" i="1" s="1"/>
  <c r="AY72" i="1"/>
  <c r="AX109" i="1"/>
  <c r="BB109" i="1" s="1"/>
  <c r="S7" i="1"/>
  <c r="S8" i="1"/>
  <c r="S9" i="1"/>
  <c r="S1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BL17" i="1"/>
  <c r="BO17" i="1" s="1"/>
  <c r="BI17" i="1"/>
  <c r="BG17" i="1"/>
  <c r="BD17" i="1"/>
  <c r="BC17" i="1"/>
  <c r="BF17" i="1" s="1"/>
  <c r="BA17" i="1"/>
  <c r="BM17" i="1" s="1"/>
  <c r="AT17" i="1"/>
  <c r="BH17" i="1" s="1"/>
  <c r="BK17" i="1" s="1"/>
  <c r="BC7" i="1"/>
  <c r="BF7" i="1" s="1"/>
  <c r="BC8" i="1"/>
  <c r="BF8" i="1" s="1"/>
  <c r="BC9" i="1"/>
  <c r="BF9" i="1" s="1"/>
  <c r="BC10" i="1"/>
  <c r="BF10" i="1" s="1"/>
  <c r="BC11" i="1"/>
  <c r="BF11" i="1" s="1"/>
  <c r="BC12" i="1"/>
  <c r="BF12" i="1" s="1"/>
  <c r="BC13" i="1"/>
  <c r="BF13" i="1" s="1"/>
  <c r="BC14" i="1"/>
  <c r="BF14" i="1" s="1"/>
  <c r="BC15" i="1"/>
  <c r="BF15" i="1" s="1"/>
  <c r="BC16" i="1"/>
  <c r="BF16" i="1" s="1"/>
  <c r="BC18" i="1"/>
  <c r="BF18" i="1" s="1"/>
  <c r="BC19" i="1"/>
  <c r="BF19" i="1" s="1"/>
  <c r="BC20" i="1"/>
  <c r="BF20" i="1" s="1"/>
  <c r="BC22" i="1"/>
  <c r="BF22" i="1" s="1"/>
  <c r="BC23" i="1"/>
  <c r="BF23" i="1" s="1"/>
  <c r="BC24" i="1"/>
  <c r="BF24" i="1" s="1"/>
  <c r="BC25" i="1"/>
  <c r="BF25" i="1" s="1"/>
  <c r="BC26" i="1"/>
  <c r="BF26" i="1" s="1"/>
  <c r="BC27" i="1"/>
  <c r="BF27" i="1" s="1"/>
  <c r="BC28" i="1"/>
  <c r="BF28" i="1" s="1"/>
  <c r="BC29" i="1"/>
  <c r="BF29" i="1" s="1"/>
  <c r="BC30" i="1"/>
  <c r="BF30" i="1" s="1"/>
  <c r="BC31" i="1"/>
  <c r="BF31" i="1" s="1"/>
  <c r="BC32" i="1"/>
  <c r="BF32" i="1" s="1"/>
  <c r="BC33" i="1"/>
  <c r="BF33" i="1" s="1"/>
  <c r="BC34" i="1"/>
  <c r="BF34" i="1" s="1"/>
  <c r="BC35" i="1"/>
  <c r="BF35" i="1" s="1"/>
  <c r="BC36" i="1"/>
  <c r="BF36" i="1" s="1"/>
  <c r="BC37" i="1"/>
  <c r="BF37" i="1" s="1"/>
  <c r="BC38" i="1"/>
  <c r="BF38" i="1" s="1"/>
  <c r="BC39" i="1"/>
  <c r="BF39" i="1" s="1"/>
  <c r="BC40" i="1"/>
  <c r="BF40" i="1" s="1"/>
  <c r="BC41" i="1"/>
  <c r="BF41" i="1" s="1"/>
  <c r="BC42" i="1"/>
  <c r="BF42" i="1" s="1"/>
  <c r="BC43" i="1"/>
  <c r="BF43" i="1" s="1"/>
  <c r="BC44" i="1"/>
  <c r="BF44" i="1" s="1"/>
  <c r="BC45" i="1"/>
  <c r="BF45" i="1" s="1"/>
  <c r="BC46" i="1"/>
  <c r="BF46" i="1" s="1"/>
  <c r="BC47" i="1"/>
  <c r="BF47" i="1" s="1"/>
  <c r="BC48" i="1"/>
  <c r="BF48" i="1" s="1"/>
  <c r="BC49" i="1"/>
  <c r="BF49" i="1" s="1"/>
  <c r="BC50" i="1"/>
  <c r="BF50" i="1" s="1"/>
  <c r="BC51" i="1"/>
  <c r="BF51" i="1" s="1"/>
  <c r="BC52" i="1"/>
  <c r="BF52" i="1" s="1"/>
  <c r="BL52" i="1"/>
  <c r="BO52" i="1" s="1"/>
  <c r="BI52" i="1"/>
  <c r="BG52" i="1"/>
  <c r="BD52" i="1"/>
  <c r="BA52" i="1"/>
  <c r="BM52" i="1" s="1"/>
  <c r="AT52" i="1"/>
  <c r="BH52" i="1" s="1"/>
  <c r="BK52" i="1" s="1"/>
  <c r="BL51" i="1"/>
  <c r="BO51" i="1" s="1"/>
  <c r="BI51" i="1"/>
  <c r="BG51" i="1"/>
  <c r="BD51" i="1"/>
  <c r="BA51" i="1"/>
  <c r="BM51" i="1" s="1"/>
  <c r="AT51" i="1"/>
  <c r="BH51" i="1" s="1"/>
  <c r="BK51" i="1" s="1"/>
  <c r="BL50" i="1"/>
  <c r="BO50" i="1" s="1"/>
  <c r="BI50" i="1"/>
  <c r="BG50" i="1"/>
  <c r="BD50" i="1"/>
  <c r="BA50" i="1"/>
  <c r="BM50" i="1" s="1"/>
  <c r="AT50" i="1"/>
  <c r="AZ50" i="1" s="1"/>
  <c r="AT7" i="1"/>
  <c r="AZ7" i="1" s="1"/>
  <c r="BA7" i="1"/>
  <c r="BM7" i="1" s="1"/>
  <c r="BD7" i="1"/>
  <c r="BG7" i="1"/>
  <c r="BI7" i="1"/>
  <c r="BL7" i="1"/>
  <c r="BO7" i="1" s="1"/>
  <c r="AT8" i="1"/>
  <c r="BH8" i="1" s="1"/>
  <c r="BK8" i="1" s="1"/>
  <c r="BA8" i="1"/>
  <c r="BM8" i="1" s="1"/>
  <c r="BD8" i="1"/>
  <c r="BG8" i="1"/>
  <c r="BI8" i="1"/>
  <c r="BL8" i="1"/>
  <c r="BO8" i="1" s="1"/>
  <c r="AT9" i="1"/>
  <c r="AY9" i="1" s="1"/>
  <c r="BJ9" i="1" s="1"/>
  <c r="BA9" i="1"/>
  <c r="BM9" i="1" s="1"/>
  <c r="BD9" i="1"/>
  <c r="BG9" i="1"/>
  <c r="BI9" i="1"/>
  <c r="BL9" i="1"/>
  <c r="BO9" i="1" s="1"/>
  <c r="AT10" i="1"/>
  <c r="AZ10" i="1" s="1"/>
  <c r="BA10" i="1"/>
  <c r="BM10" i="1" s="1"/>
  <c r="BD10" i="1"/>
  <c r="BG10" i="1"/>
  <c r="BI10" i="1"/>
  <c r="BL10" i="1"/>
  <c r="BO10" i="1" s="1"/>
  <c r="AT11" i="1"/>
  <c r="AZ11" i="1" s="1"/>
  <c r="BA11" i="1"/>
  <c r="BM11" i="1" s="1"/>
  <c r="BD11" i="1"/>
  <c r="BG11" i="1"/>
  <c r="BI11" i="1"/>
  <c r="BL11" i="1"/>
  <c r="BO11" i="1" s="1"/>
  <c r="AT12" i="1"/>
  <c r="AY12" i="1" s="1"/>
  <c r="BA12" i="1"/>
  <c r="BM12" i="1" s="1"/>
  <c r="BD12" i="1"/>
  <c r="BG12" i="1"/>
  <c r="BI12" i="1"/>
  <c r="BL12" i="1"/>
  <c r="BO12" i="1" s="1"/>
  <c r="AT13" i="1"/>
  <c r="AY13" i="1" s="1"/>
  <c r="BJ13" i="1" s="1"/>
  <c r="BA13" i="1"/>
  <c r="BM13" i="1" s="1"/>
  <c r="BD13" i="1"/>
  <c r="BG13" i="1"/>
  <c r="BI13" i="1"/>
  <c r="BL13" i="1"/>
  <c r="BO13" i="1" s="1"/>
  <c r="AT14" i="1"/>
  <c r="BA14" i="1"/>
  <c r="BM14" i="1" s="1"/>
  <c r="BD14" i="1"/>
  <c r="BG14" i="1"/>
  <c r="BI14" i="1"/>
  <c r="BL14" i="1"/>
  <c r="BO14" i="1" s="1"/>
  <c r="AT15" i="1"/>
  <c r="AZ15" i="1" s="1"/>
  <c r="BA15" i="1"/>
  <c r="BM15" i="1" s="1"/>
  <c r="BD15" i="1"/>
  <c r="BG15" i="1"/>
  <c r="BI15" i="1"/>
  <c r="BL15" i="1"/>
  <c r="BO15" i="1" s="1"/>
  <c r="AT16" i="1"/>
  <c r="AY16" i="1" s="1"/>
  <c r="BA16" i="1"/>
  <c r="BM16" i="1" s="1"/>
  <c r="BD16" i="1"/>
  <c r="BG16" i="1"/>
  <c r="BI16" i="1"/>
  <c r="BL16" i="1"/>
  <c r="BO16" i="1" s="1"/>
  <c r="AT18" i="1"/>
  <c r="BH18" i="1" s="1"/>
  <c r="BK18" i="1" s="1"/>
  <c r="BA18" i="1"/>
  <c r="BM18" i="1" s="1"/>
  <c r="BD18" i="1"/>
  <c r="BG18" i="1"/>
  <c r="BI18" i="1"/>
  <c r="BL18" i="1"/>
  <c r="BO18" i="1" s="1"/>
  <c r="AT19" i="1"/>
  <c r="AX19" i="1" s="1"/>
  <c r="BB19" i="1" s="1"/>
  <c r="BA19" i="1"/>
  <c r="BM19" i="1" s="1"/>
  <c r="BD19" i="1"/>
  <c r="BG19" i="1"/>
  <c r="BI19" i="1"/>
  <c r="BL19" i="1"/>
  <c r="BO19" i="1" s="1"/>
  <c r="AT20" i="1"/>
  <c r="AZ20" i="1" s="1"/>
  <c r="BA20" i="1"/>
  <c r="BM20" i="1" s="1"/>
  <c r="BD20" i="1"/>
  <c r="BG20" i="1"/>
  <c r="BI20" i="1"/>
  <c r="BL20" i="1"/>
  <c r="BO20" i="1" s="1"/>
  <c r="AT22" i="1"/>
  <c r="BA22" i="1"/>
  <c r="BM22" i="1" s="1"/>
  <c r="BD22" i="1"/>
  <c r="BG22" i="1"/>
  <c r="BI22" i="1"/>
  <c r="BL22" i="1"/>
  <c r="BO22" i="1" s="1"/>
  <c r="AT23" i="1"/>
  <c r="AZ23" i="1" s="1"/>
  <c r="BA23" i="1"/>
  <c r="BM23" i="1" s="1"/>
  <c r="BD23" i="1"/>
  <c r="BG23" i="1"/>
  <c r="BI23" i="1"/>
  <c r="BL23" i="1"/>
  <c r="BO23" i="1" s="1"/>
  <c r="AT24" i="1"/>
  <c r="AY24" i="1" s="1"/>
  <c r="BA24" i="1"/>
  <c r="BM24" i="1" s="1"/>
  <c r="BD24" i="1"/>
  <c r="BG24" i="1"/>
  <c r="BI24" i="1"/>
  <c r="BL24" i="1"/>
  <c r="BO24" i="1" s="1"/>
  <c r="AT25" i="1"/>
  <c r="BH25" i="1" s="1"/>
  <c r="BK25" i="1" s="1"/>
  <c r="BA25" i="1"/>
  <c r="BM25" i="1" s="1"/>
  <c r="BD25" i="1"/>
  <c r="BG25" i="1"/>
  <c r="BI25" i="1"/>
  <c r="BL25" i="1"/>
  <c r="BO25" i="1" s="1"/>
  <c r="AT26" i="1"/>
  <c r="AZ26" i="1" s="1"/>
  <c r="BA26" i="1"/>
  <c r="BM26" i="1" s="1"/>
  <c r="BD26" i="1"/>
  <c r="BG26" i="1"/>
  <c r="BI26" i="1"/>
  <c r="BL26" i="1"/>
  <c r="BO26" i="1" s="1"/>
  <c r="AT27" i="1"/>
  <c r="BA27" i="1"/>
  <c r="BM27" i="1" s="1"/>
  <c r="BD27" i="1"/>
  <c r="BG27" i="1"/>
  <c r="BI27" i="1"/>
  <c r="BL27" i="1"/>
  <c r="BO27" i="1" s="1"/>
  <c r="AT28" i="1"/>
  <c r="AY28" i="1" s="1"/>
  <c r="BE28" i="1" s="1"/>
  <c r="BA28" i="1"/>
  <c r="BM28" i="1" s="1"/>
  <c r="BD28" i="1"/>
  <c r="BG28" i="1"/>
  <c r="BI28" i="1"/>
  <c r="BL28" i="1"/>
  <c r="BO28" i="1" s="1"/>
  <c r="AT29" i="1"/>
  <c r="AY29" i="1" s="1"/>
  <c r="BE29" i="1" s="1"/>
  <c r="BA29" i="1"/>
  <c r="BM29" i="1" s="1"/>
  <c r="BD29" i="1"/>
  <c r="BG29" i="1"/>
  <c r="BI29" i="1"/>
  <c r="BL29" i="1"/>
  <c r="BO29" i="1" s="1"/>
  <c r="AT30" i="1"/>
  <c r="BA30" i="1"/>
  <c r="BM30" i="1" s="1"/>
  <c r="BD30" i="1"/>
  <c r="BG30" i="1"/>
  <c r="BI30" i="1"/>
  <c r="BL30" i="1"/>
  <c r="BO30" i="1" s="1"/>
  <c r="AT31" i="1"/>
  <c r="BH31" i="1" s="1"/>
  <c r="BK31" i="1" s="1"/>
  <c r="BA31" i="1"/>
  <c r="BM31" i="1" s="1"/>
  <c r="BD31" i="1"/>
  <c r="BG31" i="1"/>
  <c r="BI31" i="1"/>
  <c r="BL31" i="1"/>
  <c r="BO31" i="1" s="1"/>
  <c r="AT32" i="1"/>
  <c r="AX32" i="1" s="1"/>
  <c r="BB32" i="1" s="1"/>
  <c r="BA32" i="1"/>
  <c r="BM32" i="1" s="1"/>
  <c r="BD32" i="1"/>
  <c r="BG32" i="1"/>
  <c r="BI32" i="1"/>
  <c r="BL32" i="1"/>
  <c r="BO32" i="1" s="1"/>
  <c r="AT33" i="1"/>
  <c r="AY33" i="1" s="1"/>
  <c r="BA33" i="1"/>
  <c r="BM33" i="1" s="1"/>
  <c r="BD33" i="1"/>
  <c r="BG33" i="1"/>
  <c r="BI33" i="1"/>
  <c r="BL33" i="1"/>
  <c r="BO33" i="1" s="1"/>
  <c r="AT34" i="1"/>
  <c r="AZ34" i="1" s="1"/>
  <c r="BA34" i="1"/>
  <c r="BM34" i="1" s="1"/>
  <c r="BD34" i="1"/>
  <c r="BG34" i="1"/>
  <c r="BI34" i="1"/>
  <c r="BL34" i="1"/>
  <c r="BO34" i="1" s="1"/>
  <c r="AT35" i="1"/>
  <c r="AZ35" i="1" s="1"/>
  <c r="BA35" i="1"/>
  <c r="BM35" i="1" s="1"/>
  <c r="BD35" i="1"/>
  <c r="BG35" i="1"/>
  <c r="BI35" i="1"/>
  <c r="BL35" i="1"/>
  <c r="BO35" i="1" s="1"/>
  <c r="AT36" i="1"/>
  <c r="AZ36" i="1" s="1"/>
  <c r="BA36" i="1"/>
  <c r="BM36" i="1" s="1"/>
  <c r="BD36" i="1"/>
  <c r="BG36" i="1"/>
  <c r="BI36" i="1"/>
  <c r="BL36" i="1"/>
  <c r="BO36" i="1" s="1"/>
  <c r="AT37" i="1"/>
  <c r="AY37" i="1" s="1"/>
  <c r="BE37" i="1" s="1"/>
  <c r="BA37" i="1"/>
  <c r="BM37" i="1" s="1"/>
  <c r="BD37" i="1"/>
  <c r="BG37" i="1"/>
  <c r="BI37" i="1"/>
  <c r="BL37" i="1"/>
  <c r="BO37" i="1" s="1"/>
  <c r="AT38" i="1"/>
  <c r="BH38" i="1" s="1"/>
  <c r="BK38" i="1" s="1"/>
  <c r="BA38" i="1"/>
  <c r="BM38" i="1" s="1"/>
  <c r="BD38" i="1"/>
  <c r="BG38" i="1"/>
  <c r="BI38" i="1"/>
  <c r="BL38" i="1"/>
  <c r="BO38" i="1" s="1"/>
  <c r="AT39" i="1"/>
  <c r="AY39" i="1" s="1"/>
  <c r="BA39" i="1"/>
  <c r="BM39" i="1" s="1"/>
  <c r="BD39" i="1"/>
  <c r="BG39" i="1"/>
  <c r="BI39" i="1"/>
  <c r="BL39" i="1"/>
  <c r="BO39" i="1" s="1"/>
  <c r="AT40" i="1"/>
  <c r="BA40" i="1"/>
  <c r="BM40" i="1" s="1"/>
  <c r="BD40" i="1"/>
  <c r="BG40" i="1"/>
  <c r="BI40" i="1"/>
  <c r="BL40" i="1"/>
  <c r="BO40" i="1" s="1"/>
  <c r="AT41" i="1"/>
  <c r="AY41" i="1" s="1"/>
  <c r="BA41" i="1"/>
  <c r="BM41" i="1" s="1"/>
  <c r="BD41" i="1"/>
  <c r="BG41" i="1"/>
  <c r="BI41" i="1"/>
  <c r="BL41" i="1"/>
  <c r="BO41" i="1" s="1"/>
  <c r="AT42" i="1"/>
  <c r="AY42" i="1" s="1"/>
  <c r="BA42" i="1"/>
  <c r="BM42" i="1" s="1"/>
  <c r="BD42" i="1"/>
  <c r="BG42" i="1"/>
  <c r="BI42" i="1"/>
  <c r="BL42" i="1"/>
  <c r="BO42" i="1" s="1"/>
  <c r="AT43" i="1"/>
  <c r="AX43" i="1" s="1"/>
  <c r="BB43" i="1" s="1"/>
  <c r="BA43" i="1"/>
  <c r="BM43" i="1" s="1"/>
  <c r="BD43" i="1"/>
  <c r="BG43" i="1"/>
  <c r="BI43" i="1"/>
  <c r="BL43" i="1"/>
  <c r="BO43" i="1" s="1"/>
  <c r="AT44" i="1"/>
  <c r="AZ44" i="1" s="1"/>
  <c r="BA44" i="1"/>
  <c r="BM44" i="1" s="1"/>
  <c r="BD44" i="1"/>
  <c r="BG44" i="1"/>
  <c r="BI44" i="1"/>
  <c r="BL44" i="1"/>
  <c r="BO44" i="1" s="1"/>
  <c r="AT45" i="1"/>
  <c r="AY45" i="1" s="1"/>
  <c r="BE45" i="1" s="1"/>
  <c r="BA45" i="1"/>
  <c r="BM45" i="1" s="1"/>
  <c r="BD45" i="1"/>
  <c r="BG45" i="1"/>
  <c r="BI45" i="1"/>
  <c r="BL45" i="1"/>
  <c r="BO45" i="1" s="1"/>
  <c r="AT46" i="1"/>
  <c r="AZ46" i="1" s="1"/>
  <c r="BA46" i="1"/>
  <c r="BM46" i="1" s="1"/>
  <c r="BD46" i="1"/>
  <c r="BG46" i="1"/>
  <c r="BI46" i="1"/>
  <c r="BL46" i="1"/>
  <c r="BO46" i="1" s="1"/>
  <c r="AT47" i="1"/>
  <c r="AX47" i="1" s="1"/>
  <c r="BB47" i="1" s="1"/>
  <c r="BA47" i="1"/>
  <c r="BM47" i="1" s="1"/>
  <c r="BD47" i="1"/>
  <c r="BG47" i="1"/>
  <c r="BI47" i="1"/>
  <c r="BL47" i="1"/>
  <c r="BO47" i="1" s="1"/>
  <c r="AT48" i="1"/>
  <c r="AZ48" i="1" s="1"/>
  <c r="BA48" i="1"/>
  <c r="BM48" i="1" s="1"/>
  <c r="BD48" i="1"/>
  <c r="BG48" i="1"/>
  <c r="BI48" i="1"/>
  <c r="BL48" i="1"/>
  <c r="BO48" i="1" s="1"/>
  <c r="AT49" i="1"/>
  <c r="AX49" i="1" s="1"/>
  <c r="BB49" i="1" s="1"/>
  <c r="BA49" i="1"/>
  <c r="BM49" i="1" s="1"/>
  <c r="BD49" i="1"/>
  <c r="BG49" i="1"/>
  <c r="BI49" i="1"/>
  <c r="BL49" i="1"/>
  <c r="BO49" i="1" s="1"/>
  <c r="BH42" i="1"/>
  <c r="BK42" i="1" s="1"/>
  <c r="AX18" i="1"/>
  <c r="BB18" i="1" s="1"/>
  <c r="AX29" i="1"/>
  <c r="BB29" i="1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3" i="5"/>
  <c r="BG3" i="1"/>
  <c r="BL3" i="1"/>
  <c r="BO3" i="1" s="1"/>
  <c r="BI3" i="1"/>
  <c r="BD3" i="1"/>
  <c r="BC3" i="1"/>
  <c r="BF3" i="1" s="1"/>
  <c r="BA3" i="1"/>
  <c r="BM3" i="1" s="1"/>
  <c r="AB3" i="1"/>
  <c r="AC3" i="1" s="1"/>
  <c r="AT3" i="1"/>
  <c r="AX3" i="1" s="1"/>
  <c r="BB3" i="1" s="1"/>
  <c r="S3" i="1"/>
  <c r="AX8" i="1" l="1"/>
  <c r="BB8" i="1" s="1"/>
  <c r="AX23" i="1"/>
  <c r="BB23" i="1" s="1"/>
  <c r="BH29" i="1"/>
  <c r="BK29" i="1" s="1"/>
  <c r="BP29" i="1" s="1"/>
  <c r="AX39" i="1"/>
  <c r="BB39" i="1" s="1"/>
  <c r="BH19" i="1"/>
  <c r="BK19" i="1" s="1"/>
  <c r="BP19" i="1" s="1"/>
  <c r="AY44" i="1"/>
  <c r="BE44" i="1" s="1"/>
  <c r="BH50" i="1"/>
  <c r="BK50" i="1" s="1"/>
  <c r="BP50" i="1" s="1"/>
  <c r="AZ134" i="1"/>
  <c r="AY26" i="1"/>
  <c r="BE26" i="1" s="1"/>
  <c r="AX128" i="1"/>
  <c r="BB128" i="1" s="1"/>
  <c r="AY51" i="1"/>
  <c r="BJ51" i="1" s="1"/>
  <c r="AX72" i="1"/>
  <c r="BB72" i="1" s="1"/>
  <c r="BH76" i="1"/>
  <c r="BK76" i="1" s="1"/>
  <c r="BP76" i="1" s="1"/>
  <c r="AZ32" i="1"/>
  <c r="AZ51" i="1"/>
  <c r="BH118" i="1"/>
  <c r="BK118" i="1" s="1"/>
  <c r="BP118" i="1" s="1"/>
  <c r="BH116" i="1"/>
  <c r="BK116" i="1" s="1"/>
  <c r="BP116" i="1" s="1"/>
  <c r="AZ119" i="1"/>
  <c r="AY78" i="1"/>
  <c r="BJ78" i="1" s="1"/>
  <c r="BJ109" i="1"/>
  <c r="AY116" i="1"/>
  <c r="BE116" i="1" s="1"/>
  <c r="AX121" i="1"/>
  <c r="BB121" i="1" s="1"/>
  <c r="BH112" i="1"/>
  <c r="BK112" i="1" s="1"/>
  <c r="BP112" i="1" s="1"/>
  <c r="AZ72" i="1"/>
  <c r="AY74" i="1"/>
  <c r="BE74" i="1" s="1"/>
  <c r="AY83" i="1"/>
  <c r="BE83" i="1" s="1"/>
  <c r="AX76" i="1"/>
  <c r="BB76" i="1" s="1"/>
  <c r="AZ55" i="1"/>
  <c r="BH132" i="1"/>
  <c r="BK132" i="1" s="1"/>
  <c r="BP132" i="1" s="1"/>
  <c r="AY11" i="1"/>
  <c r="BJ11" i="1" s="1"/>
  <c r="AX42" i="1"/>
  <c r="BB42" i="1" s="1"/>
  <c r="AZ41" i="1"/>
  <c r="AY50" i="1"/>
  <c r="BE50" i="1" s="1"/>
  <c r="BH49" i="1"/>
  <c r="BK49" i="1" s="1"/>
  <c r="BP49" i="1" s="1"/>
  <c r="AZ90" i="1"/>
  <c r="AY53" i="1"/>
  <c r="BE53" i="1" s="1"/>
  <c r="AX90" i="1"/>
  <c r="BB90" i="1" s="1"/>
  <c r="BH32" i="1"/>
  <c r="BK32" i="1" s="1"/>
  <c r="BP32" i="1" s="1"/>
  <c r="AY54" i="1"/>
  <c r="BJ54" i="1" s="1"/>
  <c r="AY32" i="1"/>
  <c r="BE32" i="1" s="1"/>
  <c r="AX16" i="1"/>
  <c r="BB16" i="1" s="1"/>
  <c r="AX50" i="1"/>
  <c r="BB50" i="1" s="1"/>
  <c r="BH90" i="1"/>
  <c r="BK90" i="1" s="1"/>
  <c r="BP90" i="1" s="1"/>
  <c r="AZ123" i="1"/>
  <c r="BE9" i="1"/>
  <c r="AZ8" i="1"/>
  <c r="AZ42" i="1"/>
  <c r="AX51" i="1"/>
  <c r="BB51" i="1" s="1"/>
  <c r="AY8" i="1"/>
  <c r="BE8" i="1" s="1"/>
  <c r="BJ104" i="1"/>
  <c r="AY101" i="1"/>
  <c r="BJ101" i="1" s="1"/>
  <c r="BH126" i="1"/>
  <c r="BK126" i="1" s="1"/>
  <c r="BP126" i="1" s="1"/>
  <c r="AZ98" i="1"/>
  <c r="AX79" i="1"/>
  <c r="BB79" i="1" s="1"/>
  <c r="BH63" i="1"/>
  <c r="BK63" i="1" s="1"/>
  <c r="BP63" i="1" s="1"/>
  <c r="BH131" i="1"/>
  <c r="BK131" i="1" s="1"/>
  <c r="BP131" i="1" s="1"/>
  <c r="BH142" i="1"/>
  <c r="BK142" i="1" s="1"/>
  <c r="BP142" i="1" s="1"/>
  <c r="AZ101" i="1"/>
  <c r="AY103" i="1"/>
  <c r="AX25" i="1"/>
  <c r="BB25" i="1" s="1"/>
  <c r="AY87" i="1"/>
  <c r="BE87" i="1" s="1"/>
  <c r="AZ25" i="1"/>
  <c r="AY25" i="1"/>
  <c r="BE125" i="1"/>
  <c r="AX101" i="1"/>
  <c r="BB101" i="1" s="1"/>
  <c r="BH103" i="1"/>
  <c r="BK103" i="1" s="1"/>
  <c r="BP103" i="1" s="1"/>
  <c r="AZ103" i="1"/>
  <c r="AY99" i="1"/>
  <c r="BJ99" i="1" s="1"/>
  <c r="BH128" i="1"/>
  <c r="BK128" i="1" s="1"/>
  <c r="BP128" i="1" s="1"/>
  <c r="AZ131" i="1"/>
  <c r="BJ16" i="1"/>
  <c r="BE16" i="1"/>
  <c r="AX12" i="1"/>
  <c r="BB12" i="1" s="1"/>
  <c r="AZ39" i="1"/>
  <c r="AZ38" i="1"/>
  <c r="AX37" i="1"/>
  <c r="BB37" i="1" s="1"/>
  <c r="AX9" i="1"/>
  <c r="BB9" i="1" s="1"/>
  <c r="AY52" i="1"/>
  <c r="BE52" i="1" s="1"/>
  <c r="BH12" i="1"/>
  <c r="BK12" i="1" s="1"/>
  <c r="BP12" i="1" s="1"/>
  <c r="BP51" i="1"/>
  <c r="BE57" i="1"/>
  <c r="AZ121" i="1"/>
  <c r="AY134" i="1"/>
  <c r="BE134" i="1" s="1"/>
  <c r="AZ137" i="1"/>
  <c r="AZ54" i="1"/>
  <c r="AY58" i="1"/>
  <c r="BE58" i="1" s="1"/>
  <c r="BH64" i="1"/>
  <c r="BK64" i="1" s="1"/>
  <c r="BP64" i="1" s="1"/>
  <c r="AY82" i="1"/>
  <c r="BJ82" i="1" s="1"/>
  <c r="AZ88" i="1"/>
  <c r="AZ63" i="1"/>
  <c r="AX99" i="1"/>
  <c r="BB99" i="1" s="1"/>
  <c r="AZ132" i="1"/>
  <c r="BH9" i="1"/>
  <c r="BK9" i="1" s="1"/>
  <c r="BP9" i="1" s="1"/>
  <c r="AY137" i="1"/>
  <c r="BH99" i="1"/>
  <c r="BK99" i="1" s="1"/>
  <c r="BP99" i="1" s="1"/>
  <c r="AY64" i="1"/>
  <c r="BJ64" i="1" s="1"/>
  <c r="AY63" i="1"/>
  <c r="BE63" i="1" s="1"/>
  <c r="BJ45" i="1"/>
  <c r="AX52" i="1"/>
  <c r="BB52" i="1" s="1"/>
  <c r="AZ12" i="1"/>
  <c r="BH37" i="1"/>
  <c r="BK37" i="1" s="1"/>
  <c r="BP37" i="1" s="1"/>
  <c r="BJ29" i="1"/>
  <c r="AZ9" i="1"/>
  <c r="BH39" i="1"/>
  <c r="BK39" i="1" s="1"/>
  <c r="BP39" i="1" s="1"/>
  <c r="BH26" i="1"/>
  <c r="BK26" i="1" s="1"/>
  <c r="BP26" i="1" s="1"/>
  <c r="BE55" i="1"/>
  <c r="AY121" i="1"/>
  <c r="BJ121" i="1" s="1"/>
  <c r="BH137" i="1"/>
  <c r="BK137" i="1" s="1"/>
  <c r="BP137" i="1" s="1"/>
  <c r="BH54" i="1"/>
  <c r="BK54" i="1" s="1"/>
  <c r="BP54" i="1" s="1"/>
  <c r="AZ81" i="1"/>
  <c r="AY79" i="1"/>
  <c r="BH79" i="1"/>
  <c r="BK79" i="1" s="1"/>
  <c r="BP79" i="1" s="1"/>
  <c r="BP97" i="1"/>
  <c r="AZ130" i="1"/>
  <c r="AY132" i="1"/>
  <c r="BE132" i="1" s="1"/>
  <c r="BJ24" i="1"/>
  <c r="BE24" i="1"/>
  <c r="AY14" i="1"/>
  <c r="BE14" i="1" s="1"/>
  <c r="BH14" i="1"/>
  <c r="BK14" i="1" s="1"/>
  <c r="BP14" i="1" s="1"/>
  <c r="AZ14" i="1"/>
  <c r="AZ31" i="1"/>
  <c r="BH43" i="1"/>
  <c r="BK43" i="1" s="1"/>
  <c r="BP43" i="1" s="1"/>
  <c r="AX30" i="1"/>
  <c r="BB30" i="1" s="1"/>
  <c r="AZ30" i="1"/>
  <c r="AX22" i="1"/>
  <c r="BB22" i="1" s="1"/>
  <c r="AY22" i="1"/>
  <c r="BE72" i="1"/>
  <c r="BJ72" i="1"/>
  <c r="AZ95" i="1"/>
  <c r="AX120" i="1"/>
  <c r="BB120" i="1" s="1"/>
  <c r="AY120" i="1"/>
  <c r="BJ120" i="1" s="1"/>
  <c r="AY114" i="1"/>
  <c r="BJ114" i="1" s="1"/>
  <c r="BH114" i="1"/>
  <c r="BK114" i="1" s="1"/>
  <c r="BP114" i="1" s="1"/>
  <c r="BH113" i="1"/>
  <c r="BK113" i="1" s="1"/>
  <c r="BP113" i="1" s="1"/>
  <c r="AY113" i="1"/>
  <c r="AY110" i="1"/>
  <c r="BJ110" i="1" s="1"/>
  <c r="AX110" i="1"/>
  <c r="BB110" i="1" s="1"/>
  <c r="AZ110" i="1"/>
  <c r="BH108" i="1"/>
  <c r="BK108" i="1" s="1"/>
  <c r="BP108" i="1" s="1"/>
  <c r="AY108" i="1"/>
  <c r="BE108" i="1" s="1"/>
  <c r="AY107" i="1"/>
  <c r="AZ107" i="1"/>
  <c r="AY92" i="1"/>
  <c r="BJ92" i="1" s="1"/>
  <c r="AX92" i="1"/>
  <c r="BB92" i="1" s="1"/>
  <c r="AZ75" i="1"/>
  <c r="BH75" i="1"/>
  <c r="BK75" i="1" s="1"/>
  <c r="BP75" i="1" s="1"/>
  <c r="BE131" i="1"/>
  <c r="BJ131" i="1"/>
  <c r="AZ22" i="1"/>
  <c r="BH40" i="1"/>
  <c r="BK40" i="1" s="1"/>
  <c r="BP40" i="1" s="1"/>
  <c r="AZ40" i="1"/>
  <c r="AY40" i="1"/>
  <c r="BE40" i="1" s="1"/>
  <c r="AY112" i="1"/>
  <c r="AZ113" i="1"/>
  <c r="AX107" i="1"/>
  <c r="BB107" i="1" s="1"/>
  <c r="BP121" i="1"/>
  <c r="AY119" i="1"/>
  <c r="BH119" i="1"/>
  <c r="BK119" i="1" s="1"/>
  <c r="BP119" i="1" s="1"/>
  <c r="AX104" i="1"/>
  <c r="BB104" i="1" s="1"/>
  <c r="BH70" i="1"/>
  <c r="BK70" i="1" s="1"/>
  <c r="BP70" i="1" s="1"/>
  <c r="AY70" i="1"/>
  <c r="AX143" i="1"/>
  <c r="BB143" i="1" s="1"/>
  <c r="BH143" i="1"/>
  <c r="BK143" i="1" s="1"/>
  <c r="BP143" i="1" s="1"/>
  <c r="AY144" i="1"/>
  <c r="BE144" i="1" s="1"/>
  <c r="AZ144" i="1"/>
  <c r="BJ62" i="1"/>
  <c r="BE62" i="1"/>
  <c r="BH117" i="1"/>
  <c r="BK117" i="1" s="1"/>
  <c r="BP117" i="1" s="1"/>
  <c r="AY117" i="1"/>
  <c r="AZ62" i="1"/>
  <c r="AX62" i="1"/>
  <c r="BB62" i="1" s="1"/>
  <c r="BH62" i="1"/>
  <c r="BK62" i="1" s="1"/>
  <c r="BP62" i="1" s="1"/>
  <c r="BJ61" i="1"/>
  <c r="BE61" i="1"/>
  <c r="AX10" i="1"/>
  <c r="BB10" i="1" s="1"/>
  <c r="BH30" i="1"/>
  <c r="BK30" i="1" s="1"/>
  <c r="BP30" i="1" s="1"/>
  <c r="AX24" i="1"/>
  <c r="BB24" i="1" s="1"/>
  <c r="BH24" i="1"/>
  <c r="BK24" i="1" s="1"/>
  <c r="BP24" i="1" s="1"/>
  <c r="BH22" i="1"/>
  <c r="BK22" i="1" s="1"/>
  <c r="BP22" i="1" s="1"/>
  <c r="BJ59" i="1"/>
  <c r="AZ97" i="1"/>
  <c r="BH92" i="1"/>
  <c r="BK92" i="1" s="1"/>
  <c r="BP92" i="1" s="1"/>
  <c r="AZ117" i="1"/>
  <c r="AX111" i="1"/>
  <c r="BB111" i="1" s="1"/>
  <c r="AX112" i="1"/>
  <c r="BB112" i="1" s="1"/>
  <c r="AY75" i="1"/>
  <c r="BJ65" i="1"/>
  <c r="BE65" i="1"/>
  <c r="AY135" i="1"/>
  <c r="AZ135" i="1"/>
  <c r="AX135" i="1"/>
  <c r="BB135" i="1" s="1"/>
  <c r="BH135" i="1"/>
  <c r="BK135" i="1" s="1"/>
  <c r="BP135" i="1" s="1"/>
  <c r="BH94" i="1"/>
  <c r="BK94" i="1" s="1"/>
  <c r="BP94" i="1" s="1"/>
  <c r="AX94" i="1"/>
  <c r="BB94" i="1" s="1"/>
  <c r="AY94" i="1"/>
  <c r="BJ94" i="1" s="1"/>
  <c r="BH78" i="1"/>
  <c r="BK78" i="1" s="1"/>
  <c r="BP78" i="1" s="1"/>
  <c r="AX78" i="1"/>
  <c r="BB78" i="1" s="1"/>
  <c r="AX56" i="1"/>
  <c r="BB56" i="1" s="1"/>
  <c r="AZ56" i="1"/>
  <c r="AY56" i="1"/>
  <c r="BH56" i="1"/>
  <c r="BK56" i="1" s="1"/>
  <c r="BP56" i="1" s="1"/>
  <c r="AX55" i="1"/>
  <c r="BB55" i="1" s="1"/>
  <c r="BP42" i="1"/>
  <c r="BH109" i="1"/>
  <c r="BK109" i="1" s="1"/>
  <c r="BP109" i="1" s="1"/>
  <c r="BP106" i="1"/>
  <c r="BP55" i="1"/>
  <c r="BE41" i="1"/>
  <c r="BJ41" i="1"/>
  <c r="BE42" i="1"/>
  <c r="BJ42" i="1"/>
  <c r="BE39" i="1"/>
  <c r="BJ39" i="1"/>
  <c r="BJ33" i="1"/>
  <c r="BE33" i="1"/>
  <c r="BP38" i="1"/>
  <c r="BP31" i="1"/>
  <c r="AX129" i="1"/>
  <c r="BB129" i="1" s="1"/>
  <c r="AY129" i="1"/>
  <c r="BJ129" i="1" s="1"/>
  <c r="AZ127" i="1"/>
  <c r="BH127" i="1"/>
  <c r="BK127" i="1" s="1"/>
  <c r="BP127" i="1" s="1"/>
  <c r="AX127" i="1"/>
  <c r="BB127" i="1" s="1"/>
  <c r="BH87" i="1"/>
  <c r="BK87" i="1" s="1"/>
  <c r="BP87" i="1" s="1"/>
  <c r="AX87" i="1"/>
  <c r="BB87" i="1" s="1"/>
  <c r="AZ84" i="1"/>
  <c r="AY84" i="1"/>
  <c r="BH84" i="1"/>
  <c r="BK84" i="1" s="1"/>
  <c r="BP84" i="1" s="1"/>
  <c r="BH77" i="1"/>
  <c r="BK77" i="1" s="1"/>
  <c r="BP77" i="1" s="1"/>
  <c r="AZ77" i="1"/>
  <c r="AY77" i="1"/>
  <c r="AX77" i="1"/>
  <c r="BB77" i="1" s="1"/>
  <c r="BH67" i="1"/>
  <c r="BK67" i="1" s="1"/>
  <c r="BP67" i="1" s="1"/>
  <c r="AY67" i="1"/>
  <c r="BH66" i="1"/>
  <c r="BK66" i="1" s="1"/>
  <c r="BP66" i="1" s="1"/>
  <c r="AX66" i="1"/>
  <c r="BB66" i="1" s="1"/>
  <c r="BH60" i="1"/>
  <c r="BK60" i="1" s="1"/>
  <c r="BP60" i="1" s="1"/>
  <c r="AX60" i="1"/>
  <c r="BB60" i="1" s="1"/>
  <c r="AZ60" i="1"/>
  <c r="BH10" i="1"/>
  <c r="BK10" i="1" s="1"/>
  <c r="BP10" i="1" s="1"/>
  <c r="AX7" i="1"/>
  <c r="BB7" i="1" s="1"/>
  <c r="AX28" i="1"/>
  <c r="BB28" i="1" s="1"/>
  <c r="AX31" i="1"/>
  <c r="BB31" i="1" s="1"/>
  <c r="BH41" i="1"/>
  <c r="BK41" i="1" s="1"/>
  <c r="BP41" i="1" s="1"/>
  <c r="AX48" i="1"/>
  <c r="BB48" i="1" s="1"/>
  <c r="AX14" i="1"/>
  <c r="BB14" i="1" s="1"/>
  <c r="AZ29" i="1"/>
  <c r="AX33" i="1"/>
  <c r="BB33" i="1" s="1"/>
  <c r="AX41" i="1"/>
  <c r="BB41" i="1" s="1"/>
  <c r="AZ24" i="1"/>
  <c r="AZ52" i="1"/>
  <c r="AY31" i="1"/>
  <c r="BJ31" i="1" s="1"/>
  <c r="AY34" i="1"/>
  <c r="BE34" i="1" s="1"/>
  <c r="AY30" i="1"/>
  <c r="AY10" i="1"/>
  <c r="AY17" i="1"/>
  <c r="BE17" i="1" s="1"/>
  <c r="AZ109" i="1"/>
  <c r="BE76" i="1"/>
  <c r="AZ66" i="1"/>
  <c r="BP101" i="1"/>
  <c r="AX74" i="1"/>
  <c r="BB74" i="1" s="1"/>
  <c r="BH74" i="1"/>
  <c r="BK74" i="1" s="1"/>
  <c r="BP74" i="1" s="1"/>
  <c r="BP52" i="1"/>
  <c r="AX106" i="1"/>
  <c r="BB106" i="1" s="1"/>
  <c r="AZ106" i="1"/>
  <c r="AY106" i="1"/>
  <c r="BH105" i="1"/>
  <c r="BK105" i="1" s="1"/>
  <c r="BP105" i="1" s="1"/>
  <c r="AY105" i="1"/>
  <c r="BH33" i="1"/>
  <c r="BK33" i="1" s="1"/>
  <c r="BP33" i="1" s="1"/>
  <c r="AZ33" i="1"/>
  <c r="AX15" i="1"/>
  <c r="BB15" i="1" s="1"/>
  <c r="AY15" i="1"/>
  <c r="AZ43" i="1"/>
  <c r="AX26" i="1"/>
  <c r="BB26" i="1" s="1"/>
  <c r="AY48" i="1"/>
  <c r="BE48" i="1" s="1"/>
  <c r="AZ37" i="1"/>
  <c r="AY18" i="1"/>
  <c r="BH48" i="1"/>
  <c r="BK48" i="1" s="1"/>
  <c r="BP48" i="1" s="1"/>
  <c r="BH15" i="1"/>
  <c r="BK15" i="1" s="1"/>
  <c r="BP15" i="1" s="1"/>
  <c r="AY43" i="1"/>
  <c r="BH28" i="1"/>
  <c r="BK28" i="1" s="1"/>
  <c r="BP28" i="1" s="1"/>
  <c r="BJ100" i="1"/>
  <c r="AZ67" i="1"/>
  <c r="AZ105" i="1"/>
  <c r="AY66" i="1"/>
  <c r="BJ111" i="1"/>
  <c r="BE111" i="1"/>
  <c r="AZ4" i="1"/>
  <c r="BH4" i="1"/>
  <c r="BK4" i="1" s="1"/>
  <c r="BP4" i="1" s="1"/>
  <c r="AY97" i="1"/>
  <c r="AX116" i="1"/>
  <c r="BB116" i="1" s="1"/>
  <c r="AY126" i="1"/>
  <c r="AZ126" i="1"/>
  <c r="AZ114" i="1"/>
  <c r="AX114" i="1"/>
  <c r="BB114" i="1" s="1"/>
  <c r="AX98" i="1"/>
  <c r="BB98" i="1" s="1"/>
  <c r="AY98" i="1"/>
  <c r="AZ82" i="1"/>
  <c r="BH82" i="1"/>
  <c r="BK82" i="1" s="1"/>
  <c r="BP82" i="1" s="1"/>
  <c r="AY73" i="1"/>
  <c r="BE73" i="1" s="1"/>
  <c r="AX73" i="1"/>
  <c r="BB73" i="1" s="1"/>
  <c r="BH73" i="1"/>
  <c r="BK73" i="1" s="1"/>
  <c r="BP73" i="1" s="1"/>
  <c r="AZ73" i="1"/>
  <c r="AX64" i="1"/>
  <c r="BB64" i="1" s="1"/>
  <c r="AX144" i="1"/>
  <c r="BB144" i="1" s="1"/>
  <c r="BH144" i="1"/>
  <c r="BK144" i="1" s="1"/>
  <c r="BP144" i="1" s="1"/>
  <c r="BE130" i="1"/>
  <c r="BJ130" i="1"/>
  <c r="AZ142" i="1"/>
  <c r="AY142" i="1"/>
  <c r="BH140" i="1"/>
  <c r="BK140" i="1" s="1"/>
  <c r="BP140" i="1" s="1"/>
  <c r="AX140" i="1"/>
  <c r="BB140" i="1" s="1"/>
  <c r="AZ140" i="1"/>
  <c r="AZ120" i="1"/>
  <c r="BH120" i="1"/>
  <c r="BK120" i="1" s="1"/>
  <c r="BP120" i="1" s="1"/>
  <c r="BH111" i="1"/>
  <c r="BK111" i="1" s="1"/>
  <c r="BP111" i="1" s="1"/>
  <c r="AZ111" i="1"/>
  <c r="AX108" i="1"/>
  <c r="BB108" i="1" s="1"/>
  <c r="AZ108" i="1"/>
  <c r="BP98" i="1"/>
  <c r="AX80" i="1"/>
  <c r="BB80" i="1" s="1"/>
  <c r="AZ80" i="1"/>
  <c r="AY80" i="1"/>
  <c r="AZ70" i="1"/>
  <c r="AX70" i="1"/>
  <c r="BB70" i="1" s="1"/>
  <c r="AZ58" i="1"/>
  <c r="BH58" i="1"/>
  <c r="BK58" i="1" s="1"/>
  <c r="BP58" i="1" s="1"/>
  <c r="AX53" i="1"/>
  <c r="BB53" i="1" s="1"/>
  <c r="BH53" i="1"/>
  <c r="BK53" i="1" s="1"/>
  <c r="BP53" i="1" s="1"/>
  <c r="BP136" i="1"/>
  <c r="BP88" i="1"/>
  <c r="BP72" i="1"/>
  <c r="BP139" i="1"/>
  <c r="BE12" i="1"/>
  <c r="BJ12" i="1"/>
  <c r="BP18" i="1"/>
  <c r="BP17" i="1"/>
  <c r="BH46" i="1"/>
  <c r="BK46" i="1" s="1"/>
  <c r="BP46" i="1" s="1"/>
  <c r="AX46" i="1"/>
  <c r="BB46" i="1" s="1"/>
  <c r="AY35" i="1"/>
  <c r="AX35" i="1"/>
  <c r="BB35" i="1" s="1"/>
  <c r="BP25" i="1"/>
  <c r="AX139" i="1"/>
  <c r="BB139" i="1" s="1"/>
  <c r="AY139" i="1"/>
  <c r="AZ139" i="1"/>
  <c r="AX136" i="1"/>
  <c r="BB136" i="1" s="1"/>
  <c r="AZ136" i="1"/>
  <c r="AY136" i="1"/>
  <c r="BH124" i="1"/>
  <c r="BK124" i="1" s="1"/>
  <c r="BP124" i="1" s="1"/>
  <c r="AX124" i="1"/>
  <c r="BB124" i="1" s="1"/>
  <c r="AZ124" i="1"/>
  <c r="AY122" i="1"/>
  <c r="AX122" i="1"/>
  <c r="BB122" i="1" s="1"/>
  <c r="BH122" i="1"/>
  <c r="BK122" i="1" s="1"/>
  <c r="BP122" i="1" s="1"/>
  <c r="AX96" i="1"/>
  <c r="BB96" i="1" s="1"/>
  <c r="AZ96" i="1"/>
  <c r="AY96" i="1"/>
  <c r="AZ93" i="1"/>
  <c r="AY93" i="1"/>
  <c r="BH93" i="1"/>
  <c r="BK93" i="1" s="1"/>
  <c r="BP93" i="1" s="1"/>
  <c r="AX89" i="1"/>
  <c r="BB89" i="1" s="1"/>
  <c r="AY89" i="1"/>
  <c r="AZ89" i="1"/>
  <c r="AY71" i="1"/>
  <c r="AX71" i="1"/>
  <c r="BB71" i="1" s="1"/>
  <c r="AZ71" i="1"/>
  <c r="AX69" i="1"/>
  <c r="BB69" i="1" s="1"/>
  <c r="BH69" i="1"/>
  <c r="BK69" i="1" s="1"/>
  <c r="BP69" i="1" s="1"/>
  <c r="AZ3" i="1"/>
  <c r="BH3" i="1"/>
  <c r="BK3" i="1" s="1"/>
  <c r="BP3" i="1" s="1"/>
  <c r="BH36" i="1"/>
  <c r="BK36" i="1" s="1"/>
  <c r="BP36" i="1" s="1"/>
  <c r="AY47" i="1"/>
  <c r="BE13" i="1"/>
  <c r="AX36" i="1"/>
  <c r="BB36" i="1" s="1"/>
  <c r="AX44" i="1"/>
  <c r="BB44" i="1" s="1"/>
  <c r="BH35" i="1"/>
  <c r="BK35" i="1" s="1"/>
  <c r="BP35" i="1" s="1"/>
  <c r="BH47" i="1"/>
  <c r="BK47" i="1" s="1"/>
  <c r="BP47" i="1" s="1"/>
  <c r="BH27" i="1"/>
  <c r="BK27" i="1" s="1"/>
  <c r="BP27" i="1" s="1"/>
  <c r="AY27" i="1"/>
  <c r="AX27" i="1"/>
  <c r="BB27" i="1" s="1"/>
  <c r="BH20" i="1"/>
  <c r="BK20" i="1" s="1"/>
  <c r="BP20" i="1" s="1"/>
  <c r="AY20" i="1"/>
  <c r="AX17" i="1"/>
  <c r="BB17" i="1" s="1"/>
  <c r="BE86" i="1"/>
  <c r="BE90" i="1"/>
  <c r="AZ129" i="1"/>
  <c r="AX118" i="1"/>
  <c r="BB118" i="1" s="1"/>
  <c r="AZ69" i="1"/>
  <c r="BH71" i="1"/>
  <c r="BK71" i="1" s="1"/>
  <c r="BP71" i="1" s="1"/>
  <c r="BH86" i="1"/>
  <c r="BK86" i="1" s="1"/>
  <c r="BP86" i="1" s="1"/>
  <c r="AY141" i="1"/>
  <c r="AX141" i="1"/>
  <c r="BB141" i="1" s="1"/>
  <c r="BH141" i="1"/>
  <c r="BK141" i="1" s="1"/>
  <c r="BP141" i="1" s="1"/>
  <c r="BH85" i="1"/>
  <c r="BK85" i="1" s="1"/>
  <c r="BP85" i="1" s="1"/>
  <c r="AZ85" i="1"/>
  <c r="AY85" i="1"/>
  <c r="AX85" i="1"/>
  <c r="BB85" i="1" s="1"/>
  <c r="BP80" i="1"/>
  <c r="AY68" i="1"/>
  <c r="BH68" i="1"/>
  <c r="BK68" i="1" s="1"/>
  <c r="BP68" i="1" s="1"/>
  <c r="AY5" i="1"/>
  <c r="AX5" i="1"/>
  <c r="BB5" i="1" s="1"/>
  <c r="BH5" i="1"/>
  <c r="BK5" i="1" s="1"/>
  <c r="BP5" i="1" s="1"/>
  <c r="AY3" i="1"/>
  <c r="BJ28" i="1"/>
  <c r="AZ27" i="1"/>
  <c r="AX13" i="1"/>
  <c r="BB13" i="1" s="1"/>
  <c r="AY7" i="1"/>
  <c r="AZ28" i="1"/>
  <c r="BH45" i="1"/>
  <c r="BK45" i="1" s="1"/>
  <c r="BP45" i="1" s="1"/>
  <c r="AX34" i="1"/>
  <c r="BB34" i="1" s="1"/>
  <c r="BH44" i="1"/>
  <c r="BK44" i="1" s="1"/>
  <c r="BP44" i="1" s="1"/>
  <c r="BJ37" i="1"/>
  <c r="AZ45" i="1"/>
  <c r="BH34" i="1"/>
  <c r="BK34" i="1" s="1"/>
  <c r="BP34" i="1" s="1"/>
  <c r="BH16" i="1"/>
  <c r="BK16" i="1" s="1"/>
  <c r="BP16" i="1" s="1"/>
  <c r="AZ16" i="1"/>
  <c r="BH11" i="1"/>
  <c r="BK11" i="1" s="1"/>
  <c r="BP11" i="1" s="1"/>
  <c r="AX11" i="1"/>
  <c r="BB11" i="1" s="1"/>
  <c r="BJ140" i="1"/>
  <c r="BE95" i="1"/>
  <c r="AZ68" i="1"/>
  <c r="AX97" i="1"/>
  <c r="BB97" i="1" s="1"/>
  <c r="AY124" i="1"/>
  <c r="AZ122" i="1"/>
  <c r="AY69" i="1"/>
  <c r="AX138" i="1"/>
  <c r="BB138" i="1" s="1"/>
  <c r="AZ138" i="1"/>
  <c r="AY138" i="1"/>
  <c r="BH125" i="1"/>
  <c r="BK125" i="1" s="1"/>
  <c r="BP125" i="1" s="1"/>
  <c r="AX125" i="1"/>
  <c r="BB125" i="1" s="1"/>
  <c r="BP107" i="1"/>
  <c r="AY102" i="1"/>
  <c r="BH102" i="1"/>
  <c r="BK102" i="1" s="1"/>
  <c r="BP102" i="1" s="1"/>
  <c r="AX61" i="1"/>
  <c r="BB61" i="1" s="1"/>
  <c r="AZ61" i="1"/>
  <c r="BH61" i="1"/>
  <c r="BK61" i="1" s="1"/>
  <c r="BP61" i="1" s="1"/>
  <c r="AX59" i="1"/>
  <c r="BB59" i="1" s="1"/>
  <c r="AZ59" i="1"/>
  <c r="BH59" i="1"/>
  <c r="BK59" i="1" s="1"/>
  <c r="BP59" i="1" s="1"/>
  <c r="AY6" i="1"/>
  <c r="AZ6" i="1"/>
  <c r="AX6" i="1"/>
  <c r="BB6" i="1" s="1"/>
  <c r="BH6" i="1"/>
  <c r="BK6" i="1" s="1"/>
  <c r="BP6" i="1" s="1"/>
  <c r="BH13" i="1"/>
  <c r="BK13" i="1" s="1"/>
  <c r="BP13" i="1" s="1"/>
  <c r="AZ13" i="1"/>
  <c r="AY36" i="1"/>
  <c r="AX20" i="1"/>
  <c r="BB20" i="1" s="1"/>
  <c r="AX45" i="1"/>
  <c r="BB45" i="1" s="1"/>
  <c r="AZ18" i="1"/>
  <c r="AX40" i="1"/>
  <c r="BB40" i="1" s="1"/>
  <c r="AZ47" i="1"/>
  <c r="AY49" i="1"/>
  <c r="AZ49" i="1"/>
  <c r="AY46" i="1"/>
  <c r="AY38" i="1"/>
  <c r="AX38" i="1"/>
  <c r="BB38" i="1" s="1"/>
  <c r="AY23" i="1"/>
  <c r="BH23" i="1"/>
  <c r="BK23" i="1" s="1"/>
  <c r="BP23" i="1" s="1"/>
  <c r="AY19" i="1"/>
  <c r="AZ19" i="1"/>
  <c r="BP8" i="1"/>
  <c r="BH7" i="1"/>
  <c r="BK7" i="1" s="1"/>
  <c r="BP7" i="1" s="1"/>
  <c r="AZ17" i="1"/>
  <c r="AY128" i="1"/>
  <c r="BH110" i="1"/>
  <c r="BK110" i="1" s="1"/>
  <c r="BP110" i="1" s="1"/>
  <c r="AZ125" i="1"/>
  <c r="BH138" i="1"/>
  <c r="BK138" i="1" s="1"/>
  <c r="BP138" i="1" s="1"/>
  <c r="AZ102" i="1"/>
  <c r="BH96" i="1"/>
  <c r="BK96" i="1" s="1"/>
  <c r="BP96" i="1" s="1"/>
  <c r="AX86" i="1"/>
  <c r="BB86" i="1" s="1"/>
  <c r="BH129" i="1"/>
  <c r="BK129" i="1" s="1"/>
  <c r="BP129" i="1" s="1"/>
  <c r="BJ127" i="1"/>
  <c r="BE127" i="1"/>
  <c r="AY118" i="1"/>
  <c r="BH115" i="1"/>
  <c r="BK115" i="1" s="1"/>
  <c r="BP115" i="1" s="1"/>
  <c r="AZ115" i="1"/>
  <c r="AY115" i="1"/>
  <c r="BH104" i="1"/>
  <c r="BK104" i="1" s="1"/>
  <c r="BP104" i="1" s="1"/>
  <c r="AZ104" i="1"/>
  <c r="AX95" i="1"/>
  <c r="BB95" i="1" s="1"/>
  <c r="BH95" i="1"/>
  <c r="BK95" i="1" s="1"/>
  <c r="BP95" i="1" s="1"/>
  <c r="AX93" i="1"/>
  <c r="BB93" i="1" s="1"/>
  <c r="AX91" i="1"/>
  <c r="BB91" i="1" s="1"/>
  <c r="BH91" i="1"/>
  <c r="BK91" i="1" s="1"/>
  <c r="BP91" i="1" s="1"/>
  <c r="AY91" i="1"/>
  <c r="AZ91" i="1"/>
  <c r="BP89" i="1"/>
  <c r="AZ86" i="1"/>
  <c r="AY81" i="1"/>
  <c r="BH81" i="1"/>
  <c r="BK81" i="1" s="1"/>
  <c r="BP81" i="1" s="1"/>
  <c r="AZ143" i="1"/>
  <c r="AY143" i="1"/>
  <c r="BH100" i="1"/>
  <c r="BK100" i="1" s="1"/>
  <c r="BP100" i="1" s="1"/>
  <c r="AZ100" i="1"/>
  <c r="AX65" i="1"/>
  <c r="BB65" i="1" s="1"/>
  <c r="BH65" i="1"/>
  <c r="BK65" i="1" s="1"/>
  <c r="BP65" i="1" s="1"/>
  <c r="AZ65" i="1"/>
  <c r="AX100" i="1"/>
  <c r="BB100" i="1" s="1"/>
  <c r="AX105" i="1"/>
  <c r="BB105" i="1" s="1"/>
  <c r="BH134" i="1"/>
  <c r="BK134" i="1" s="1"/>
  <c r="BP134" i="1" s="1"/>
  <c r="AY60" i="1"/>
  <c r="AY123" i="1"/>
  <c r="BH123" i="1"/>
  <c r="BK123" i="1" s="1"/>
  <c r="BP123" i="1" s="1"/>
  <c r="AX88" i="1"/>
  <c r="BB88" i="1" s="1"/>
  <c r="AY88" i="1"/>
  <c r="AZ83" i="1"/>
  <c r="BH83" i="1"/>
  <c r="BK83" i="1" s="1"/>
  <c r="BP83" i="1" s="1"/>
  <c r="AX57" i="1"/>
  <c r="BB57" i="1" s="1"/>
  <c r="AZ57" i="1"/>
  <c r="BH57" i="1"/>
  <c r="BK57" i="1" s="1"/>
  <c r="BP57" i="1" s="1"/>
  <c r="AY4" i="1"/>
  <c r="AX4" i="1"/>
  <c r="BB4" i="1" s="1"/>
  <c r="BH130" i="1"/>
  <c r="BK130" i="1" s="1"/>
  <c r="BP130" i="1" s="1"/>
  <c r="AX130" i="1"/>
  <c r="BB130" i="1" s="1"/>
  <c r="BJ32" i="1" l="1"/>
  <c r="BJ53" i="1"/>
  <c r="BJ26" i="1"/>
  <c r="BJ87" i="1"/>
  <c r="BJ132" i="1"/>
  <c r="BJ52" i="1"/>
  <c r="BJ134" i="1"/>
  <c r="BE54" i="1"/>
  <c r="BE78" i="1"/>
  <c r="BE51" i="1"/>
  <c r="BE101" i="1"/>
  <c r="BJ58" i="1"/>
  <c r="BE64" i="1"/>
  <c r="BJ34" i="1"/>
  <c r="BJ108" i="1"/>
  <c r="BE120" i="1"/>
  <c r="BJ44" i="1"/>
  <c r="BJ74" i="1"/>
  <c r="BJ83" i="1"/>
  <c r="BE11" i="1"/>
  <c r="BJ116" i="1"/>
  <c r="BE110" i="1"/>
  <c r="BJ14" i="1"/>
  <c r="BE99" i="1"/>
  <c r="BJ8" i="1"/>
  <c r="BJ50" i="1"/>
  <c r="BE114" i="1"/>
  <c r="BJ103" i="1"/>
  <c r="BE103" i="1"/>
  <c r="BE129" i="1"/>
  <c r="BJ144" i="1"/>
  <c r="BJ40" i="1"/>
  <c r="BJ25" i="1"/>
  <c r="BE25" i="1"/>
  <c r="BE82" i="1"/>
  <c r="BE121" i="1"/>
  <c r="BJ137" i="1"/>
  <c r="BE137" i="1"/>
  <c r="BE94" i="1"/>
  <c r="BJ63" i="1"/>
  <c r="BE92" i="1"/>
  <c r="BJ79" i="1"/>
  <c r="BE79" i="1"/>
  <c r="BE56" i="1"/>
  <c r="BJ56" i="1"/>
  <c r="BE117" i="1"/>
  <c r="BJ117" i="1"/>
  <c r="BE70" i="1"/>
  <c r="BJ70" i="1"/>
  <c r="BJ112" i="1"/>
  <c r="BE112" i="1"/>
  <c r="BJ107" i="1"/>
  <c r="BE107" i="1"/>
  <c r="BJ75" i="1"/>
  <c r="BE75" i="1"/>
  <c r="BJ113" i="1"/>
  <c r="BE113" i="1"/>
  <c r="BJ135" i="1"/>
  <c r="BE135" i="1"/>
  <c r="BJ119" i="1"/>
  <c r="BE119" i="1"/>
  <c r="BE22" i="1"/>
  <c r="BJ22" i="1"/>
  <c r="BJ142" i="1"/>
  <c r="BE142" i="1"/>
  <c r="BE126" i="1"/>
  <c r="BJ126" i="1"/>
  <c r="BJ105" i="1"/>
  <c r="BE105" i="1"/>
  <c r="BE67" i="1"/>
  <c r="BJ67" i="1"/>
  <c r="BJ77" i="1"/>
  <c r="BE77" i="1"/>
  <c r="BE84" i="1"/>
  <c r="BJ84" i="1"/>
  <c r="BE31" i="1"/>
  <c r="BJ48" i="1"/>
  <c r="BJ80" i="1"/>
  <c r="BE80" i="1"/>
  <c r="BJ98" i="1"/>
  <c r="BE98" i="1"/>
  <c r="BJ66" i="1"/>
  <c r="BE66" i="1"/>
  <c r="BJ10" i="1"/>
  <c r="BE10" i="1"/>
  <c r="BE18" i="1"/>
  <c r="BJ18" i="1"/>
  <c r="BJ106" i="1"/>
  <c r="BE106" i="1"/>
  <c r="BE30" i="1"/>
  <c r="BJ30" i="1"/>
  <c r="BJ73" i="1"/>
  <c r="BJ17" i="1"/>
  <c r="BE97" i="1"/>
  <c r="BJ97" i="1"/>
  <c r="BJ43" i="1"/>
  <c r="BE43" i="1"/>
  <c r="BJ15" i="1"/>
  <c r="BE15" i="1"/>
  <c r="BE81" i="1"/>
  <c r="BJ81" i="1"/>
  <c r="BJ115" i="1"/>
  <c r="BE115" i="1"/>
  <c r="BE118" i="1"/>
  <c r="BJ118" i="1"/>
  <c r="BJ128" i="1"/>
  <c r="BE128" i="1"/>
  <c r="BE102" i="1"/>
  <c r="BJ102" i="1"/>
  <c r="BJ5" i="1"/>
  <c r="BE5" i="1"/>
  <c r="BE85" i="1"/>
  <c r="BJ85" i="1"/>
  <c r="BE141" i="1"/>
  <c r="BJ141" i="1"/>
  <c r="BE20" i="1"/>
  <c r="BJ20" i="1"/>
  <c r="BE96" i="1"/>
  <c r="BJ96" i="1"/>
  <c r="BJ123" i="1"/>
  <c r="BE123" i="1"/>
  <c r="BJ91" i="1"/>
  <c r="BE91" i="1"/>
  <c r="BE19" i="1"/>
  <c r="BJ19" i="1"/>
  <c r="BJ38" i="1"/>
  <c r="BE38" i="1"/>
  <c r="BJ49" i="1"/>
  <c r="BE49" i="1"/>
  <c r="BE36" i="1"/>
  <c r="BJ36" i="1"/>
  <c r="BE6" i="1"/>
  <c r="BJ6" i="1"/>
  <c r="BJ69" i="1"/>
  <c r="BE69" i="1"/>
  <c r="BE7" i="1"/>
  <c r="BJ7" i="1"/>
  <c r="BJ88" i="1"/>
  <c r="BE88" i="1"/>
  <c r="BE60" i="1"/>
  <c r="BJ60" i="1"/>
  <c r="BE143" i="1"/>
  <c r="BJ143" i="1"/>
  <c r="BE138" i="1"/>
  <c r="BJ138" i="1"/>
  <c r="BJ89" i="1"/>
  <c r="BE89" i="1"/>
  <c r="BJ93" i="1"/>
  <c r="BE93" i="1"/>
  <c r="BE122" i="1"/>
  <c r="BJ122" i="1"/>
  <c r="BE136" i="1"/>
  <c r="BJ136" i="1"/>
  <c r="BE139" i="1"/>
  <c r="BJ139" i="1"/>
  <c r="BJ4" i="1"/>
  <c r="BE4" i="1"/>
  <c r="BE23" i="1"/>
  <c r="BJ23" i="1"/>
  <c r="BE46" i="1"/>
  <c r="BJ46" i="1"/>
  <c r="BJ124" i="1"/>
  <c r="BE124" i="1"/>
  <c r="BE3" i="1"/>
  <c r="BJ3" i="1"/>
  <c r="BE68" i="1"/>
  <c r="BJ68" i="1"/>
  <c r="BE27" i="1"/>
  <c r="BJ27" i="1"/>
  <c r="BJ47" i="1"/>
  <c r="BE47" i="1"/>
  <c r="BJ71" i="1"/>
  <c r="BE71" i="1"/>
  <c r="BE35" i="1"/>
  <c r="BJ35" i="1"/>
</calcChain>
</file>

<file path=xl/comments1.xml><?xml version="1.0" encoding="utf-8"?>
<comments xmlns="http://schemas.openxmlformats.org/spreadsheetml/2006/main">
  <authors>
    <author>Fanny Fang (方瀛)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Fanny Fang (</t>
        </r>
        <r>
          <rPr>
            <b/>
            <sz val="9"/>
            <color indexed="81"/>
            <rFont val="細明體"/>
            <family val="3"/>
            <charset val="136"/>
          </rPr>
          <t>方瀛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急件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特急件請上傳行銷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法務</t>
        </r>
        <r>
          <rPr>
            <sz val="9"/>
            <color indexed="81"/>
            <rFont val="Tahoma"/>
            <family val="2"/>
          </rPr>
          <t>e-mail</t>
        </r>
        <r>
          <rPr>
            <sz val="9"/>
            <color indexed="81"/>
            <rFont val="細明體"/>
            <family val="3"/>
            <charset val="136"/>
          </rPr>
          <t>核准文案當做附件</t>
        </r>
        <r>
          <rPr>
            <sz val="9"/>
            <color indexed="81"/>
            <rFont val="Tahoma"/>
            <family val="2"/>
          </rPr>
          <t>)</t>
        </r>
      </text>
    </comment>
    <comment ref="I2" authorId="0">
      <text>
        <r>
          <rPr>
            <sz val="9"/>
            <color indexed="81"/>
            <rFont val="細明體"/>
            <family val="3"/>
            <charset val="136"/>
          </rPr>
          <t>權益</t>
        </r>
        <r>
          <rPr>
            <sz val="9"/>
            <color indexed="81"/>
            <rFont val="Tahoma"/>
            <family val="2"/>
          </rPr>
          <t xml:space="preserve">:0908000123
</t>
        </r>
        <r>
          <rPr>
            <sz val="9"/>
            <color indexed="81"/>
            <rFont val="細明體"/>
            <family val="3"/>
            <charset val="136"/>
          </rPr>
          <t>促銷</t>
        </r>
        <r>
          <rPr>
            <sz val="9"/>
            <color indexed="81"/>
            <rFont val="Tahoma"/>
            <family val="2"/>
          </rPr>
          <t xml:space="preserve">:0908000166
</t>
        </r>
        <r>
          <rPr>
            <sz val="9"/>
            <color indexed="81"/>
            <rFont val="細明體"/>
            <family val="3"/>
            <charset val="136"/>
          </rPr>
          <t>其他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>請填寫</t>
        </r>
      </text>
    </comment>
    <comment ref="J2" authorId="0">
      <text>
        <r>
          <rPr>
            <b/>
            <sz val="9"/>
            <color indexed="81"/>
            <rFont val="細明體"/>
            <family val="3"/>
            <charset val="136"/>
          </rPr>
          <t>&lt;系統預設說明&gt;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權益</t>
        </r>
        <r>
          <rPr>
            <sz val="9"/>
            <color indexed="81"/>
            <rFont val="Tahoma"/>
            <family val="2"/>
          </rPr>
          <t xml:space="preserve">:1,3,4,6
</t>
        </r>
        <r>
          <rPr>
            <sz val="9"/>
            <color indexed="81"/>
            <rFont val="細明體"/>
            <family val="3"/>
            <charset val="136"/>
          </rPr>
          <t>促銷</t>
        </r>
        <r>
          <rPr>
            <sz val="9"/>
            <color indexed="81"/>
            <rFont val="Tahoma"/>
            <family val="2"/>
          </rPr>
          <t>:1,2,3,4,5,6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Fanny Fang (</t>
        </r>
        <r>
          <rPr>
            <b/>
            <sz val="9"/>
            <color indexed="81"/>
            <rFont val="細明體"/>
            <family val="3"/>
            <charset val="136"/>
          </rPr>
          <t>方瀛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請統一以簡訊發送後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日內申請續約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購買預付卡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直營加盟請提供</t>
        </r>
        <r>
          <rPr>
            <sz val="9"/>
            <color indexed="81"/>
            <rFont val="Tahoma"/>
            <family val="2"/>
          </rPr>
          <t>AQ+NP</t>
        </r>
        <r>
          <rPr>
            <sz val="9"/>
            <color indexed="81"/>
            <rFont val="細明體"/>
            <family val="3"/>
            <charset val="136"/>
          </rPr>
          <t xml:space="preserve">數量
</t>
        </r>
      </text>
    </comment>
  </commentList>
</comments>
</file>

<file path=xl/sharedStrings.xml><?xml version="1.0" encoding="utf-8"?>
<sst xmlns="http://schemas.openxmlformats.org/spreadsheetml/2006/main" count="4053" uniqueCount="1140">
  <si>
    <t>＊訊息內文&lt;100個中文字以內，含符號&gt;</t>
    <phoneticPr fontId="2" type="noConversion"/>
  </si>
  <si>
    <t>名單筆數
(濾拒收)</t>
    <phoneticPr fontId="2" type="noConversion"/>
  </si>
  <si>
    <t>拒收扣除率</t>
    <phoneticPr fontId="2" type="noConversion"/>
  </si>
  <si>
    <t>MSP
發送批號</t>
    <phoneticPr fontId="3" type="noConversion"/>
  </si>
  <si>
    <t>發送失敗率(%)
( D/B )</t>
    <phoneticPr fontId="2" type="noConversion"/>
  </si>
  <si>
    <t>發送成功率(%)
( C/B )</t>
    <phoneticPr fontId="2" type="noConversion"/>
  </si>
  <si>
    <t>資訊月台灣之星送早鳥用戶香港來回機票!Samsung Galaxy J狂降$5,490，月付$599手機0元帶回家!還有手機1元競標/iPhone6系列現貨等多項優惠活動;11/28前搶先至 http://goo.gl/74KxPq 預約辦$588以上手機專案,再送限量陶板屋券,展場攤位B524</t>
    <phoneticPr fontId="3" type="noConversion"/>
  </si>
  <si>
    <t>預約發送登記</t>
    <phoneticPr fontId="1" type="noConversion"/>
  </si>
  <si>
    <t>簡訊發送
總數</t>
    <phoneticPr fontId="3" type="noConversion"/>
  </si>
  <si>
    <t>成功數</t>
    <phoneticPr fontId="3" type="noConversion"/>
  </si>
  <si>
    <t>成功率</t>
    <phoneticPr fontId="3" type="noConversion"/>
  </si>
  <si>
    <t>發送成本
(0.1元/則)</t>
    <phoneticPr fontId="3" type="noConversion"/>
  </si>
  <si>
    <t>單一專案
推廣內容</t>
    <phoneticPr fontId="3" type="noConversion"/>
  </si>
  <si>
    <t>單一專案
發送總數</t>
    <phoneticPr fontId="3" type="noConversion"/>
  </si>
  <si>
    <t>單一專案
發送成功數</t>
    <phoneticPr fontId="3" type="noConversion"/>
  </si>
  <si>
    <t>單一專案成功率</t>
    <phoneticPr fontId="3" type="noConversion"/>
  </si>
  <si>
    <t>單一專案
申辦率</t>
    <phoneticPr fontId="3" type="noConversion"/>
  </si>
  <si>
    <t xml:space="preserve">單一專案 預估營收節省費用 (R) </t>
    <phoneticPr fontId="3" type="noConversion"/>
  </si>
  <si>
    <t>單一專案
效益(R/E)</t>
    <phoneticPr fontId="3" type="noConversion"/>
  </si>
  <si>
    <t>月租用戶開發部</t>
    <phoneticPr fontId="3" type="noConversion"/>
  </si>
  <si>
    <t xml:space="preserve">Jill Tsai (蔡百潔) </t>
    <phoneticPr fontId="3" type="noConversion"/>
  </si>
  <si>
    <t>#1530</t>
    <phoneticPr fontId="1" type="noConversion"/>
  </si>
  <si>
    <t>發送資訊</t>
    <phoneticPr fontId="1" type="noConversion"/>
  </si>
  <si>
    <t>備註事項：</t>
    <phoneticPr fontId="1" type="noConversion"/>
  </si>
  <si>
    <t>* 名單類型：</t>
    <phoneticPr fontId="1" type="noConversion"/>
  </si>
  <si>
    <t>* 名單條件(請詳述)：</t>
    <phoneticPr fontId="1" type="noConversion"/>
  </si>
  <si>
    <t>＊發送日期(起)</t>
    <phoneticPr fontId="1" type="noConversion"/>
  </si>
  <si>
    <t>＊發送時間(起)</t>
    <phoneticPr fontId="2" type="noConversion"/>
  </si>
  <si>
    <t>＊發送日期(迄)</t>
    <phoneticPr fontId="1" type="noConversion"/>
  </si>
  <si>
    <t>＊發送時間(迄)</t>
    <phoneticPr fontId="2" type="noConversion"/>
  </si>
  <si>
    <t>一次性發送
週期性發送</t>
    <phoneticPr fontId="1" type="noConversion"/>
  </si>
  <si>
    <t>BO名單
自行上傳名單</t>
    <phoneticPr fontId="1" type="noConversion"/>
  </si>
  <si>
    <t>* 訊息主旨：
(專案名稱)</t>
    <phoneticPr fontId="1" type="noConversion"/>
  </si>
  <si>
    <t>簡訊則數
(公式)</t>
    <phoneticPr fontId="2" type="noConversion"/>
  </si>
  <si>
    <t>請PM於發送7日後回填成效分析資料</t>
    <phoneticPr fontId="1" type="noConversion"/>
  </si>
  <si>
    <t>直營/加盟必填欄位</t>
    <phoneticPr fontId="1" type="noConversion"/>
  </si>
  <si>
    <t>發送區域：</t>
    <phoneticPr fontId="1" type="noConversion"/>
  </si>
  <si>
    <t>申請地址：</t>
    <phoneticPr fontId="1" type="noConversion"/>
  </si>
  <si>
    <t>營業代碼：</t>
    <phoneticPr fontId="1" type="noConversion"/>
  </si>
  <si>
    <t>營業點名稱：</t>
    <phoneticPr fontId="1" type="noConversion"/>
  </si>
  <si>
    <t>實際發送名單筆數
( A1 )</t>
    <phoneticPr fontId="2" type="noConversion"/>
  </si>
  <si>
    <t>資訊月專案</t>
    <phoneticPr fontId="1" type="noConversion"/>
  </si>
  <si>
    <t>名單TXT檔案名稱</t>
    <phoneticPr fontId="2" type="noConversion"/>
  </si>
  <si>
    <t>發送代表號</t>
  </si>
  <si>
    <t>發送總人數
( B )=C+D</t>
    <phoneticPr fontId="2" type="noConversion"/>
  </si>
  <si>
    <t>月報用表格</t>
    <phoneticPr fontId="1" type="noConversion"/>
  </si>
  <si>
    <t>* 發送種類：</t>
    <phoneticPr fontId="1" type="noConversion"/>
  </si>
  <si>
    <t>* 名單來源：</t>
    <phoneticPr fontId="1" type="noConversion"/>
  </si>
  <si>
    <t>* 試發門號：(※ 試發門號輸入多重門號以逗號區分)</t>
    <phoneticPr fontId="1" type="noConversion"/>
  </si>
  <si>
    <t>* 申請人(PM)</t>
    <phoneticPr fontId="2" type="noConversion"/>
  </si>
  <si>
    <t>* 分機</t>
    <phoneticPr fontId="1" type="noConversion"/>
  </si>
  <si>
    <t>* 處</t>
    <phoneticPr fontId="3" type="noConversion"/>
  </si>
  <si>
    <t>* 部</t>
    <phoneticPr fontId="2" type="noConversion"/>
  </si>
  <si>
    <t>* 發送系統</t>
    <phoneticPr fontId="1" type="noConversion"/>
  </si>
  <si>
    <t>* 訊息分類：</t>
    <phoneticPr fontId="1" type="noConversion"/>
  </si>
  <si>
    <t>* 發送代表號：</t>
    <phoneticPr fontId="2" type="noConversion"/>
  </si>
  <si>
    <t>* 排除條件：
(請寫數字以逗號分隔)</t>
    <phoneticPr fontId="1" type="noConversion"/>
  </si>
  <si>
    <t>* 發送族群</t>
    <phoneticPr fontId="2" type="noConversion"/>
  </si>
  <si>
    <t>* 年/月</t>
    <phoneticPr fontId="2" type="noConversion"/>
  </si>
  <si>
    <t xml:space="preserve"> 申請部門：</t>
    <phoneticPr fontId="1" type="noConversion"/>
  </si>
  <si>
    <t>申請業務：</t>
    <phoneticPr fontId="1" type="noConversion"/>
  </si>
  <si>
    <t>成功申辦率(%)
( F/C )</t>
    <phoneticPr fontId="2" type="noConversion"/>
  </si>
  <si>
    <t>拒收率
(G/A)</t>
    <phoneticPr fontId="1" type="noConversion"/>
  </si>
  <si>
    <t>單一專案
發送成本
( E )</t>
    <phoneticPr fontId="3" type="noConversion"/>
  </si>
  <si>
    <t>*單一專案
申辦單件營收金額</t>
    <phoneticPr fontId="3" type="noConversion"/>
  </si>
  <si>
    <t>單一專案
申辦數</t>
    <phoneticPr fontId="3" type="noConversion"/>
  </si>
  <si>
    <t>*上傳名單數
(A)</t>
    <phoneticPr fontId="2" type="noConversion"/>
  </si>
  <si>
    <t xml:space="preserve">*發送失敗
( D ) </t>
    <phoneticPr fontId="2" type="noConversion"/>
  </si>
  <si>
    <t>* 發送成功
( C )</t>
    <phoneticPr fontId="2" type="noConversion"/>
  </si>
  <si>
    <t>*成功申辦數
( F )</t>
    <phoneticPr fontId="2" type="noConversion"/>
  </si>
  <si>
    <t>項目</t>
    <phoneticPr fontId="2" type="noConversion"/>
  </si>
  <si>
    <t>&lt;範例&gt;</t>
    <phoneticPr fontId="3" type="noConversion"/>
  </si>
  <si>
    <t>201605</t>
    <phoneticPr fontId="2" type="noConversion"/>
  </si>
  <si>
    <t>2016/05/06</t>
    <phoneticPr fontId="1" type="noConversion"/>
  </si>
  <si>
    <t>月租用戶
預付用戶
其他，請備註</t>
    <phoneticPr fontId="1" type="noConversion"/>
  </si>
  <si>
    <t>拒收數
(G)=A-B</t>
    <phoneticPr fontId="1" type="noConversion"/>
  </si>
  <si>
    <t>網外名單
網內名單-月租型
網內名單-預付型</t>
    <phoneticPr fontId="3" type="noConversion"/>
  </si>
  <si>
    <t>0915180588,0987440063,0986070627,0960606619</t>
    <phoneticPr fontId="1" type="noConversion"/>
  </si>
  <si>
    <t>代表號類別</t>
  </si>
  <si>
    <t>公司名稱</t>
  </si>
  <si>
    <t>最後更新時間</t>
  </si>
  <si>
    <t>建立時間</t>
  </si>
  <si>
    <t>狀態</t>
  </si>
  <si>
    <t>內部</t>
  </si>
  <si>
    <t>客戶服務處/台北專線部</t>
  </si>
  <si>
    <t>生效</t>
  </si>
  <si>
    <t>忠誠維繫管理處/用戶關係與防退管理部</t>
  </si>
  <si>
    <t>分眾市場經營處/預付用戶經營部</t>
  </si>
  <si>
    <t>服務規劃管理處/行動行銷暨通訊服務部</t>
  </si>
  <si>
    <t>服務規劃管理處/整合平台服務部</t>
  </si>
  <si>
    <t>帳務管理處/帳務部</t>
  </si>
  <si>
    <t>品牌管理暨溝通處/通路暨活動規劃部</t>
  </si>
  <si>
    <t>客戶服務事業部/催收管理部</t>
  </si>
  <si>
    <t>營業系統處/維運暨Help Desk部</t>
  </si>
  <si>
    <t>帳務管理處/拆帳部</t>
  </si>
  <si>
    <t>營業系統處/應用系統暨DB部</t>
  </si>
  <si>
    <t>通路暨服務技術處/通路系統專案部</t>
  </si>
  <si>
    <t>法規暨漫遊互連處/漫遊暨網路互連部</t>
  </si>
  <si>
    <t>用戶開發暨管理處/新用戶開發部</t>
  </si>
  <si>
    <t>產品技術處/資料倉儲部</t>
  </si>
  <si>
    <t>品牌管理暨溝通處/廣告暨數位行銷部</t>
  </si>
  <si>
    <t>客戶服務處/專線支援部</t>
  </si>
  <si>
    <t>服務規劃管理處/虛擬通路暨電商服務部</t>
  </si>
  <si>
    <t>營運管理處/流程與系統部</t>
  </si>
  <si>
    <t>人力資源處/訓練發展部</t>
  </si>
  <si>
    <t>eP訊息資源申請單資訊</t>
    <phoneticPr fontId="1" type="noConversion"/>
  </si>
  <si>
    <t>預約核准備註(Fanny核准回填)</t>
    <phoneticPr fontId="2" type="noConversion"/>
  </si>
  <si>
    <t>調整發送時間/日期備註(Fanny核准回填)</t>
    <phoneticPr fontId="2" type="noConversion"/>
  </si>
  <si>
    <t>修改說明(Fanny核准回填)</t>
    <phoneticPr fontId="1" type="noConversion"/>
  </si>
  <si>
    <t>預約申請使用</t>
    <phoneticPr fontId="1" type="noConversion"/>
  </si>
  <si>
    <t>權益</t>
    <phoneticPr fontId="1" type="noConversion"/>
  </si>
  <si>
    <t>促銷</t>
    <phoneticPr fontId="1" type="noConversion"/>
  </si>
  <si>
    <t>預付卡</t>
    <phoneticPr fontId="1" type="noConversion"/>
  </si>
  <si>
    <t>eP簽核狀態</t>
    <phoneticPr fontId="2" type="noConversion"/>
  </si>
  <si>
    <t>eP核准日期</t>
    <phoneticPr fontId="1" type="noConversion"/>
  </si>
  <si>
    <t>行銷佈達日期</t>
    <phoneticPr fontId="1" type="noConversion"/>
  </si>
  <si>
    <t>請PM自行回填</t>
    <phoneticPr fontId="1" type="noConversion"/>
  </si>
  <si>
    <t>是否於2天前完成佈達前線作業</t>
    <phoneticPr fontId="1" type="noConversion"/>
  </si>
  <si>
    <t>Irene檢核用</t>
    <phoneticPr fontId="1" type="noConversion"/>
  </si>
  <si>
    <t>PM回填</t>
    <phoneticPr fontId="1" type="noConversion"/>
  </si>
  <si>
    <t>PM回填/eP加欄位</t>
    <phoneticPr fontId="1" type="noConversion"/>
  </si>
  <si>
    <t>1.MSP系統-網內簡訊
2.MSP系統-IT代發
3.三竹系統(網外)
4.外勞預付卡</t>
    <phoneticPr fontId="1" type="noConversion"/>
  </si>
  <si>
    <t xml:space="preserve">
1.嚴重客訴黑名單
2.一次拒收
3.二次拒收
4.他網拒收
5.一到三個月新開通
6.機關來函簡訊</t>
    <phoneticPr fontId="1" type="noConversion"/>
  </si>
  <si>
    <t>2016/05/06</t>
    <phoneticPr fontId="1" type="noConversion"/>
  </si>
  <si>
    <t>1.一般件
2.急件(※注意：此流程為至行銷窗口簽核完成後立即發出)
3.特急件(※注意：此流程為申請者開單後立即發出)</t>
    <phoneticPr fontId="1" type="noConversion"/>
  </si>
  <si>
    <t>總計</t>
  </si>
  <si>
    <t>加總 - *預估名單數</t>
  </si>
  <si>
    <t>* 年/月</t>
  </si>
  <si>
    <t>* 發送系統</t>
  </si>
  <si>
    <t>項目</t>
  </si>
  <si>
    <t>(多重項目)</t>
  </si>
  <si>
    <t>＊發送日期(起)</t>
  </si>
  <si>
    <t>* 訊息主旨：
(專案名稱)</t>
  </si>
  <si>
    <t>＊訊息內文&lt;100個中文字以內，含符號&gt;</t>
  </si>
  <si>
    <t>* 處</t>
  </si>
  <si>
    <t>* 部</t>
  </si>
  <si>
    <t>* 發送等級</t>
    <phoneticPr fontId="1" type="noConversion"/>
  </si>
  <si>
    <t>Dora Kuo (郭慧美)</t>
    <phoneticPr fontId="1" type="noConversion"/>
  </si>
  <si>
    <t>#7229</t>
    <phoneticPr fontId="1" type="noConversion"/>
  </si>
  <si>
    <t>南區業務處</t>
    <phoneticPr fontId="1" type="noConversion"/>
  </si>
  <si>
    <t>嘉南加盟部</t>
    <phoneticPr fontId="1" type="noConversion"/>
  </si>
  <si>
    <t>1.MSP系統-網內簡訊</t>
  </si>
  <si>
    <t>1.一般件</t>
  </si>
  <si>
    <t>C類:促銷訊息</t>
  </si>
  <si>
    <t>促銷:0908000166</t>
  </si>
  <si>
    <t xml:space="preserve">
1.嚴重客訴黑名單
2.一次拒收
3.二次拒收
4.他網拒收
5.一到三個月新開通
6.機關來函簡訊</t>
  </si>
  <si>
    <t>網內名單-月租型</t>
  </si>
  <si>
    <t>2016/07/08</t>
    <phoneticPr fontId="2" type="noConversion"/>
  </si>
  <si>
    <t>13:00</t>
    <phoneticPr fontId="2" type="noConversion"/>
  </si>
  <si>
    <t>加盟促銷簡訊</t>
    <phoneticPr fontId="1" type="noConversion"/>
  </si>
  <si>
    <t>資費好難不會選?上網用量不固定?通話時間不確定?台灣之星首創浮動月租，用多用少保證付最少!!詳洽民族路二段417號；0986301402。全台門市查詢 http://goo.gl/tjFtC9</t>
    <phoneticPr fontId="2" type="noConversion"/>
  </si>
  <si>
    <t>申請行政轄區內的網內用戶</t>
    <phoneticPr fontId="1" type="noConversion"/>
  </si>
  <si>
    <t>月租用戶</t>
  </si>
  <si>
    <t>自行上傳名單</t>
    <phoneticPr fontId="1" type="noConversion"/>
  </si>
  <si>
    <t>0986719724,0986153370,0989566789,0915180588,0987440063,0986070627,0960606619</t>
    <phoneticPr fontId="2" type="noConversion"/>
  </si>
  <si>
    <t>一次性發送</t>
    <phoneticPr fontId="1" type="noConversion"/>
  </si>
  <si>
    <t>李政翰</t>
    <phoneticPr fontId="1" type="noConversion"/>
  </si>
  <si>
    <t>台南市中西區
台南市北區</t>
    <phoneticPr fontId="2" type="noConversion"/>
  </si>
  <si>
    <t>台南市中西區民族路二段417號</t>
    <phoneticPr fontId="2" type="noConversion"/>
  </si>
  <si>
    <t>台南_民族(特約服務中心)</t>
    <phoneticPr fontId="2" type="noConversion"/>
  </si>
  <si>
    <r>
      <t>畢業季一彈！最優惠最省是台灣之星，月租</t>
    </r>
    <r>
      <rPr>
        <sz val="10"/>
        <color indexed="8"/>
        <rFont val="微軟正黑體"/>
        <family val="2"/>
        <charset val="136"/>
      </rPr>
      <t>599吃到飽，家人還能一起享有，月底前申辦有手機配件折扣，中西區府前路二段185號0973883877。全台門市查詢 http://goo.gl/tjFtC9</t>
    </r>
    <phoneticPr fontId="2" type="noConversion"/>
  </si>
  <si>
    <t>台南市中西區府前路二段185號</t>
    <phoneticPr fontId="2" type="noConversion"/>
  </si>
  <si>
    <t>台南_府前(特約服務中心)</t>
    <phoneticPr fontId="2" type="noConversion"/>
  </si>
  <si>
    <r>
      <t>台灣之星</t>
    </r>
    <r>
      <rPr>
        <sz val="10"/>
        <color indexed="8"/>
        <rFont val="微軟正黑體"/>
        <family val="2"/>
        <charset val="136"/>
      </rPr>
      <t>12~25歲U25專案，月付388網路吃到飽，終身一價到底，同戶籍一起享優惠。台南市東區東寧路69號台灣之星0986788599。全台門市查詢 http://goo.gl/tjFtC9</t>
    </r>
    <phoneticPr fontId="2" type="noConversion"/>
  </si>
  <si>
    <t>台南市東區</t>
    <phoneticPr fontId="2" type="noConversion"/>
  </si>
  <si>
    <t>台南市東區東寧路69號</t>
    <phoneticPr fontId="2" type="noConversion"/>
  </si>
  <si>
    <t>台南_東寧三(特約服務中心)</t>
    <phoneticPr fontId="2" type="noConversion"/>
  </si>
  <si>
    <t>201607</t>
    <phoneticPr fontId="2" type="noConversion"/>
  </si>
  <si>
    <t>2016/07/05</t>
    <phoneticPr fontId="2" type="noConversion"/>
  </si>
  <si>
    <t>【開幕慶】台灣之星台南華平門市於7月8日正式開幕!當日多項開幕好禮大放送(再抽電視等大獎)凡當天來店即贈送傳輸線一條，歡迎舊雨新知光臨，位於台南市安平區華平路559號(安平國小側門)。全台門市查詢 http://goo.gl/tjFtC9</t>
    <phoneticPr fontId="1" type="noConversion"/>
  </si>
  <si>
    <t>0911557081,0986153370,0989566789,0915180588,0987440063,0986070627,0960606619</t>
    <phoneticPr fontId="2" type="noConversion"/>
  </si>
  <si>
    <t>林育毅</t>
    <phoneticPr fontId="1" type="noConversion"/>
  </si>
  <si>
    <t>台南市南區
台南市安南區
台南市安平區</t>
    <phoneticPr fontId="2" type="noConversion"/>
  </si>
  <si>
    <t>台南市安平區華平路559號</t>
    <phoneticPr fontId="1" type="noConversion"/>
  </si>
  <si>
    <t>台南_華平 (特約服務中心)</t>
    <phoneticPr fontId="2" type="noConversion"/>
  </si>
  <si>
    <t>加盟開幕簡訊</t>
    <phoneticPr fontId="1" type="noConversion"/>
  </si>
  <si>
    <t>16:00</t>
    <phoneticPr fontId="2" type="noConversion"/>
  </si>
  <si>
    <t>2016/07/12</t>
    <phoneticPr fontId="2" type="noConversion"/>
  </si>
  <si>
    <t>EC單門號空機折價券</t>
    <phoneticPr fontId="1" type="noConversion"/>
  </si>
  <si>
    <t>在網路門市申辦單門號之用戶</t>
    <phoneticPr fontId="1" type="noConversion"/>
  </si>
  <si>
    <t>0986599449,0970555853,0921856668</t>
    <phoneticPr fontId="1" type="noConversion"/>
  </si>
  <si>
    <t>一次性發送</t>
  </si>
  <si>
    <t>Luke Liao(廖祐祿)</t>
    <phoneticPr fontId="1" type="noConversion"/>
  </si>
  <si>
    <t>#1749</t>
    <phoneticPr fontId="1" type="noConversion"/>
  </si>
  <si>
    <t>終端暨電商開發管理處</t>
    <phoneticPr fontId="1" type="noConversion"/>
  </si>
  <si>
    <t>2.MSP系統-IT代發</t>
  </si>
  <si>
    <t xml:space="preserve">
1.嚴重客訴黑名單
2.一次拒收
3.二次拒收
4.他網拒收
5.機關來函簡訊</t>
    <phoneticPr fontId="1" type="noConversion"/>
  </si>
  <si>
    <t>台灣之星回饋單門號用戶，即日起憑此代碼(代碼)至https://goo.gl/UuC8s5購買指定空機即可享$250折扣，優惠空機數量有限，售完為止，要買要快!!!使用期限至7/12</t>
    <phoneticPr fontId="1" type="noConversion"/>
  </si>
  <si>
    <t>台灣之星回饋單門號用戶，即日起憑此代碼(代碼)至https://goo.gl/UuC8s5購買指定空機即可享$250折扣，優惠空機數量有限，售完為止，要買要快!!!使用期限至7/19</t>
    <phoneticPr fontId="1" type="noConversion"/>
  </si>
  <si>
    <t>2016/07/19</t>
    <phoneticPr fontId="2" type="noConversion"/>
  </si>
  <si>
    <t>台灣之星回饋單門號用戶，即日起憑此代碼(代碼)至https://goo.gl/UuC8s5購買指定空機即可享$250折扣，優惠空機數量有限，售完為止，要買要快!!!使用期限至7/26</t>
    <phoneticPr fontId="1" type="noConversion"/>
  </si>
  <si>
    <t>2016/07/26</t>
    <phoneticPr fontId="2" type="noConversion"/>
  </si>
  <si>
    <t>台灣之星回饋單門號用戶，即日起憑此代碼(代碼)至https://goo.gl/UuC8s5購買指定空機即可享$250折扣，優惠空機數量有限，售完為止，要買要快!!!使用期限至7/31</t>
    <phoneticPr fontId="1" type="noConversion"/>
  </si>
  <si>
    <t>Christin Chiu(邱婉惠)</t>
    <phoneticPr fontId="1" type="noConversion"/>
  </si>
  <si>
    <t>#7619</t>
    <phoneticPr fontId="1" type="noConversion"/>
  </si>
  <si>
    <t>南區加盟二部</t>
  </si>
  <si>
    <t>南區加盟二部</t>
    <phoneticPr fontId="1" type="noConversion"/>
  </si>
  <si>
    <t>2016/07/01</t>
  </si>
  <si>
    <t>11:00</t>
  </si>
  <si>
    <t>親愛的用戶您好：台灣之星東港中正店週年慶啦～慶祝週年慶，於7/8當日憑簡訊來店即可兌換來店禮(高級充電線等)及多項優惠好禮！加碼全館配件三折起，申辦手機再折扣1500元！請洽東港鎮中正路238號（主幼商場對面）/ 0971575061。全台門市查詢 http://goo.gl/tjFtC9</t>
  </si>
  <si>
    <t>0982919921,0986008989,0986122168,0938282227,0913106067,0915180588,0987440063,0986070627,0960606619</t>
  </si>
  <si>
    <t>陳文欽</t>
  </si>
  <si>
    <t>屏東縣東港鎮
屏東縣林邊鄉
屏東縣新園鄉</t>
  </si>
  <si>
    <t>屏東縣東港鎮中正路238號</t>
  </si>
  <si>
    <t>3302298</t>
  </si>
  <si>
    <t>東港中正</t>
  </si>
  <si>
    <t>#1819</t>
    <phoneticPr fontId="1" type="noConversion"/>
  </si>
  <si>
    <t>直營業務發展處</t>
    <phoneticPr fontId="1" type="noConversion"/>
  </si>
  <si>
    <t>直營管理部</t>
    <phoneticPr fontId="1" type="noConversion"/>
  </si>
  <si>
    <t xml:space="preserve">1.MSP系統-網內簡訊 </t>
  </si>
  <si>
    <t>2.急件(※注意：此流程為至行銷窗口簽核完成後立即發出)</t>
  </si>
  <si>
    <t>促銷:0908000166</t>
    <phoneticPr fontId="1" type="noConversion"/>
  </si>
  <si>
    <t>促銷:0908000166</t>
    <phoneticPr fontId="1" type="noConversion"/>
  </si>
  <si>
    <t xml:space="preserve">
1.嚴重客訴黑名單
2.一次拒收
3.二次拒收
4.他網拒收
5.一到三個月新開通
6.機關來函簡訊</t>
    <phoneticPr fontId="1" type="noConversion"/>
  </si>
  <si>
    <t xml:space="preserve">
1.嚴重客訴黑名單
2.一次拒收
3.二次拒收
4.他網拒收
5.一到三個月新開通
6.機關來函簡訊</t>
    <phoneticPr fontId="1" type="noConversion"/>
  </si>
  <si>
    <t>2016/07/01</t>
    <phoneticPr fontId="2" type="noConversion"/>
  </si>
  <si>
    <t>大雅中清門市開幕簡訊</t>
    <phoneticPr fontId="2" type="noConversion"/>
  </si>
  <si>
    <t>親愛的台灣之星用戶您好:為提升服務品質及擴大服務範圍，大雅區已於即日起新開幕大雅中清直營門市，地址：台中市大雅區中清路四段10號。電話：0968744029。歡迎各位蒞臨前往。 全台門市查詢 http://goo.gl/tjFtC9</t>
    <phoneticPr fontId="2" type="noConversion"/>
  </si>
  <si>
    <t>申請行政轄區內的網內用戶</t>
    <phoneticPr fontId="1" type="noConversion"/>
  </si>
  <si>
    <t>申請行政轄區內的網內用戶</t>
    <phoneticPr fontId="2" type="noConversion"/>
  </si>
  <si>
    <t>自行上傳名單</t>
  </si>
  <si>
    <t>0908132130</t>
    <phoneticPr fontId="2" type="noConversion"/>
  </si>
  <si>
    <t>直營管理部</t>
    <phoneticPr fontId="2" type="noConversion"/>
  </si>
  <si>
    <t>金之宏</t>
    <phoneticPr fontId="2" type="noConversion"/>
  </si>
  <si>
    <t>台中市大雅區</t>
    <phoneticPr fontId="2" type="noConversion"/>
  </si>
  <si>
    <t>台中市大雅區中清路四段10號</t>
    <phoneticPr fontId="2" type="noConversion"/>
  </si>
  <si>
    <t>大雅中清</t>
    <phoneticPr fontId="2" type="noConversion"/>
  </si>
  <si>
    <t>Jerry Kim (金之宏)</t>
    <phoneticPr fontId="1" type="noConversion"/>
  </si>
  <si>
    <t>前鎮瑞隆門市開幕簡訊</t>
    <phoneticPr fontId="2" type="noConversion"/>
  </si>
  <si>
    <t>親愛的台灣之星用戶您好:為提升服務品質及擴大服務範圍，前鎮區已於即日起新開幕前鎮瑞隆直營門市，地址：高雄市前鎮區瑞隆路609號。電話：0968744035。歡迎各位蒞臨前往。 全台門市查詢 http://goo.gl/tjFtC9</t>
    <phoneticPr fontId="2" type="noConversion"/>
  </si>
  <si>
    <t>高雄市前鎮區</t>
    <phoneticPr fontId="2" type="noConversion"/>
  </si>
  <si>
    <t>高雄市前鎮區瑞隆路609號</t>
    <phoneticPr fontId="2" type="noConversion"/>
  </si>
  <si>
    <t>前鎮瑞隆</t>
    <phoneticPr fontId="2" type="noConversion"/>
  </si>
  <si>
    <t>板橋中正門市開幕簡訊</t>
    <phoneticPr fontId="2" type="noConversion"/>
  </si>
  <si>
    <t>親愛的台灣之星用戶您好:為提升服務品質及擴大服務範圍，板橋區已於即日起新開幕板橋中正直營門市，地址：新北市板橋區中正路192號。電話：0968744041。歡迎各位蒞臨前往。 全台門市查詢 http://goo.gl/tjFtC9</t>
    <phoneticPr fontId="2" type="noConversion"/>
  </si>
  <si>
    <t>新北市板橋區</t>
    <phoneticPr fontId="2" type="noConversion"/>
  </si>
  <si>
    <t>新北市板橋區中正路192號</t>
    <phoneticPr fontId="2" type="noConversion"/>
  </si>
  <si>
    <t>板橋中正</t>
    <phoneticPr fontId="2" type="noConversion"/>
  </si>
  <si>
    <t>台南仁和門市開幕簡訊</t>
    <phoneticPr fontId="2" type="noConversion"/>
  </si>
  <si>
    <t>親愛的台灣之星用戶您好:為提升服務品質及擴大服務範圍，東區已於即日起新開幕台南仁和直營門市，地址：台南市東區仁和路95號。電話：0908604439。歡迎各位蒞臨前往。 全台門市查詢 http://goo.gl/tjFtC9</t>
    <phoneticPr fontId="2" type="noConversion"/>
  </si>
  <si>
    <t>台南市東區</t>
    <phoneticPr fontId="2" type="noConversion"/>
  </si>
  <si>
    <t>台南市東區仁和路95號</t>
    <phoneticPr fontId="2" type="noConversion"/>
  </si>
  <si>
    <t>台南仁和</t>
    <phoneticPr fontId="2" type="noConversion"/>
  </si>
  <si>
    <t>Jerry Kim (金之宏)</t>
    <phoneticPr fontId="1" type="noConversion"/>
  </si>
  <si>
    <t>#1819</t>
    <phoneticPr fontId="1" type="noConversion"/>
  </si>
  <si>
    <t>直營業務發展處</t>
    <phoneticPr fontId="1" type="noConversion"/>
  </si>
  <si>
    <t>直營管理部</t>
    <phoneticPr fontId="1" type="noConversion"/>
  </si>
  <si>
    <t>促銷:0908000166</t>
    <phoneticPr fontId="1" type="noConversion"/>
  </si>
  <si>
    <t>1.嚴重客訴黑名單
2.一次拒收
3.二次拒收
4.他網拒收
5.一到三個月新開通
6.機關來函簡訊</t>
    <phoneticPr fontId="1" type="noConversion"/>
  </si>
  <si>
    <t>2016/07/06</t>
    <phoneticPr fontId="1" type="noConversion"/>
  </si>
  <si>
    <t>大直北安聯歡慶活動</t>
    <phoneticPr fontId="1" type="noConversion"/>
  </si>
  <si>
    <t>親愛的台灣之星用戶您好:大直北安門市於7/4-7/10舉行聯歡慶，活動期間來店即贈後背包(數量有限)。新申辦還可抽iPhone 6s！7/8來店打卡再送USB LED燈(數量有限)。速洽：0908442279，地址：台北市中山區北安路571-1號1樓。全台門市查詢 http://goo.gl/tjFtC9</t>
    <phoneticPr fontId="2" type="noConversion"/>
  </si>
  <si>
    <t>台北市中山區</t>
    <phoneticPr fontId="2" type="noConversion"/>
  </si>
  <si>
    <t>台北市中山區北安路571-1號</t>
    <phoneticPr fontId="2" type="noConversion"/>
  </si>
  <si>
    <t>大直北安</t>
    <phoneticPr fontId="2" type="noConversion"/>
  </si>
  <si>
    <t>申請行政轄區內的網內用戶</t>
    <phoneticPr fontId="2" type="noConversion"/>
  </si>
  <si>
    <t>申請行政轄區內的網內用戶</t>
    <phoneticPr fontId="1" type="noConversion"/>
  </si>
  <si>
    <t>0908132180</t>
    <phoneticPr fontId="1" type="noConversion"/>
  </si>
  <si>
    <t>台北木新聯歡慶活動</t>
    <phoneticPr fontId="1" type="noConversion"/>
  </si>
  <si>
    <t>親愛的台灣之星用戶您好:台北木新門市於7/4-7/10舉行聯歡慶，活動期間來店即贈後背包(數量有限)。新申辦還可抽iPhone 6s！7/8來店打卡再送USB LED燈(數量有限)。速洽：0908442355，地址：台北市文山區木新路3段182號。全台門市查詢 http://goo.gl/tjFtC9</t>
    <phoneticPr fontId="2" type="noConversion"/>
  </si>
  <si>
    <t>台北市文山區</t>
    <phoneticPr fontId="2" type="noConversion"/>
  </si>
  <si>
    <t>台北市文山區木新路3段182號</t>
    <phoneticPr fontId="2" type="noConversion"/>
  </si>
  <si>
    <t>台北木新</t>
    <phoneticPr fontId="2" type="noConversion"/>
  </si>
  <si>
    <t>基隆仁二聯歡慶活動</t>
    <phoneticPr fontId="1" type="noConversion"/>
  </si>
  <si>
    <t>親愛的台灣之星用戶您好:基隆仁二門市於7/4-7/10舉行聯歡慶，活動期間來店即贈後背包(數量有限)。新申辦還可抽iPhone 6s！7/9來店打卡再送USB LED燈(數量有限)。速洽：0908442904，地址：基隆市仁愛區仁二路214號。全台門市查詢 http://goo.gl/tjFtC9</t>
    <phoneticPr fontId="2" type="noConversion"/>
  </si>
  <si>
    <t>基隆市仁愛區</t>
    <phoneticPr fontId="2" type="noConversion"/>
  </si>
  <si>
    <t>基隆市仁愛區仁二路214號</t>
    <phoneticPr fontId="2" type="noConversion"/>
  </si>
  <si>
    <t>基隆仁二</t>
    <phoneticPr fontId="2" type="noConversion"/>
  </si>
  <si>
    <t>板橋亞東聯歡慶活動</t>
    <phoneticPr fontId="1" type="noConversion"/>
  </si>
  <si>
    <t>2016/07/01</t>
    <phoneticPr fontId="2" type="noConversion"/>
  </si>
  <si>
    <t>2016/07/07</t>
    <phoneticPr fontId="1" type="noConversion"/>
  </si>
  <si>
    <t>親愛的台灣之星用戶您好:板橋亞東門市於7/4-7/10舉行聯歡慶，活動期間來店即贈後背包(數量有限)。新申辦還可抽iPhone 6s！7/8來店打卡再送USB LED燈(數量有限)。速洽：0908445202，地址：新北市板橋區四川路二段43號。全台門市查詢 http://goo.gl/tjFtC9</t>
    <phoneticPr fontId="2" type="noConversion"/>
  </si>
  <si>
    <t>新北市板橋區四川路二段43號</t>
    <phoneticPr fontId="2" type="noConversion"/>
  </si>
  <si>
    <t>板橋亞東</t>
    <phoneticPr fontId="2" type="noConversion"/>
  </si>
  <si>
    <t>2016/07/06</t>
    <phoneticPr fontId="1" type="noConversion"/>
  </si>
  <si>
    <t>新莊西盛聯歡慶活動</t>
    <phoneticPr fontId="1" type="noConversion"/>
  </si>
  <si>
    <t>親愛的台灣之星用戶您好:新莊西盛門市於7/4-7/10舉行聯歡慶，活動期間來店即贈後背包(數量有限)。新申辦還可抽iPhone 6s！7/8來店打卡再送USB LED燈(數量有限)。速洽：0908442249，地址：新北市新莊區民安西路222號。全台門市查詢 http://goo.gl/tjFtC9</t>
    <phoneticPr fontId="2" type="noConversion"/>
  </si>
  <si>
    <t>新北市新莊區</t>
    <phoneticPr fontId="2" type="noConversion"/>
  </si>
  <si>
    <t>新北市新莊區民安西路222號</t>
    <phoneticPr fontId="2" type="noConversion"/>
  </si>
  <si>
    <t>新莊西盛</t>
    <phoneticPr fontId="2" type="noConversion"/>
  </si>
  <si>
    <t>三重自強聯歡慶活動</t>
    <phoneticPr fontId="1" type="noConversion"/>
  </si>
  <si>
    <t>親愛的台灣之星用戶您好:三重自強門市於7/4-7/10舉行聯歡慶，活動期間來店即贈後背包(數量有限)。新申辦還可抽iPhone 6s！7/8來店打卡再送USB LED燈(數量有限)。速洽：0908445228，地址：新北市三重區自強路一段191號。全台門市查詢 http://goo.gl/tjFtC9</t>
    <phoneticPr fontId="2" type="noConversion"/>
  </si>
  <si>
    <t>新北市三重區</t>
    <phoneticPr fontId="2" type="noConversion"/>
  </si>
  <si>
    <t>新北市三重區自強路一段191號</t>
    <phoneticPr fontId="2" type="noConversion"/>
  </si>
  <si>
    <t>三重自強</t>
    <phoneticPr fontId="2" type="noConversion"/>
  </si>
  <si>
    <t>新店安康聯歡慶活動</t>
    <phoneticPr fontId="1" type="noConversion"/>
  </si>
  <si>
    <t>親愛的台灣之星用戶您好:新店安康門市於7/4-7/10舉行聯歡慶，活動期間來店即贈後背包(數量有限)。新申辦還可抽iPhone 6s！7/9來店打卡再送USB LED燈(數量有限)。速洽：0908442264，地址：新北市新店區安康路二段171號。全台門市查詢 http://goo.gl/tjFtC9</t>
    <phoneticPr fontId="2" type="noConversion"/>
  </si>
  <si>
    <t>新北市新店區</t>
    <phoneticPr fontId="2" type="noConversion"/>
  </si>
  <si>
    <t>新北市新店區安康路二段171號</t>
    <phoneticPr fontId="2" type="noConversion"/>
  </si>
  <si>
    <t>新店安康</t>
    <phoneticPr fontId="2" type="noConversion"/>
  </si>
  <si>
    <t>桃園寶山聯歡慶活動</t>
    <phoneticPr fontId="1" type="noConversion"/>
  </si>
  <si>
    <t>親愛的台灣之星用戶您好:桃園寶山門市於7/4-7/10舉行聯歡慶，活動期間來店即贈後背包(數量有限)。新申辦還可抽iPhone 6s！7/8來店打卡再送USB LED燈(數量有限)。速洽：0908442075，地址：桃園市寶山街163號1樓之2。全台門市查詢 http://goo.gl/tjFtC9</t>
    <phoneticPr fontId="2" type="noConversion"/>
  </si>
  <si>
    <t>桃園市桃園區</t>
    <phoneticPr fontId="2" type="noConversion"/>
  </si>
  <si>
    <t>桃園市寶山街163號1樓之2</t>
    <phoneticPr fontId="2" type="noConversion"/>
  </si>
  <si>
    <t>桃園寶山</t>
    <phoneticPr fontId="2" type="noConversion"/>
  </si>
  <si>
    <t>竹東長春聯歡慶活動</t>
    <phoneticPr fontId="1" type="noConversion"/>
  </si>
  <si>
    <t>親愛的台灣之星用戶您好:竹東長春門市於7/4-7/10舉行聯歡慶，活動期間來店即贈後背包(數量有限)。新申辦還可抽iPhone 6s！7/9來店打卡再送USB LED燈(數量有限)。速洽：0908442553，地址：新竹縣竹東鎮長春路三段180號。全台門市查詢 http://goo.gl/tjFtC9</t>
    <phoneticPr fontId="2" type="noConversion"/>
  </si>
  <si>
    <t>新竹縣竹東市</t>
    <phoneticPr fontId="2" type="noConversion"/>
  </si>
  <si>
    <t>新竹縣竹東鎮長春路三段180號</t>
    <phoneticPr fontId="2" type="noConversion"/>
  </si>
  <si>
    <t>竹東長春</t>
    <phoneticPr fontId="2" type="noConversion"/>
  </si>
  <si>
    <t>台中青海聯歡慶活動</t>
    <phoneticPr fontId="1" type="noConversion"/>
  </si>
  <si>
    <t>台中市西屯區</t>
    <phoneticPr fontId="2" type="noConversion"/>
  </si>
  <si>
    <t>台中市西屯區青海路一段100號</t>
    <phoneticPr fontId="2" type="noConversion"/>
  </si>
  <si>
    <t>台中青海</t>
    <phoneticPr fontId="2" type="noConversion"/>
  </si>
  <si>
    <t>台中黎明聯歡慶活動</t>
    <phoneticPr fontId="1" type="noConversion"/>
  </si>
  <si>
    <t>親愛的台灣之星用戶您好:台中黎明門市於7/4-7/10舉行聯歡慶，活動期間來店即贈後背包(數量有限)。新申辦還可抽iPhone 6s！速洽：0908442595，地址：台中市南屯區黎明路一段1039號。全台門市查詢 http://goo.gl/tjFtC9</t>
    <phoneticPr fontId="2" type="noConversion"/>
  </si>
  <si>
    <t>台中市南屯區</t>
    <phoneticPr fontId="2" type="noConversion"/>
  </si>
  <si>
    <t>台中市南屯區黎明路一段1039號</t>
    <phoneticPr fontId="2" type="noConversion"/>
  </si>
  <si>
    <t>台中黎明</t>
    <phoneticPr fontId="2" type="noConversion"/>
  </si>
  <si>
    <t>2016/07/05</t>
    <phoneticPr fontId="1" type="noConversion"/>
  </si>
  <si>
    <t>台中台中聯歡慶活動</t>
    <phoneticPr fontId="1" type="noConversion"/>
  </si>
  <si>
    <t>親愛的台灣之星用戶您好:台中台中門市於7/4-7/10舉行聯歡慶，活動期間來店即贈後背包(數量有限)。新申辦還可抽iPhone 6s！7/7來店打卡再送USB LED燈(數量有限)。速洽：0908442340，地址：台中市東區台中路169號。全台門市查詢 http://goo.gl/tjFtC9</t>
    <phoneticPr fontId="2" type="noConversion"/>
  </si>
  <si>
    <t>台中市東區</t>
    <phoneticPr fontId="2" type="noConversion"/>
  </si>
  <si>
    <t>台中市東區台中路169號</t>
    <phoneticPr fontId="2" type="noConversion"/>
  </si>
  <si>
    <t>台中台中</t>
    <phoneticPr fontId="2" type="noConversion"/>
  </si>
  <si>
    <t>西區美村聯歡慶活動</t>
    <phoneticPr fontId="1" type="noConversion"/>
  </si>
  <si>
    <t>親愛的台灣之星用戶您好:西區美村門市於7/4-7/10舉行聯歡慶，活動期間來店即贈後背包(數量有限)。新申辦還可抽iPhone 6s！7/7來店打卡再送USB LED燈(數量有限)。速洽：0908442909，地址：台中市西區美村路一段758號。全台門市查詢 http://goo.gl/tjFtC9</t>
    <phoneticPr fontId="2" type="noConversion"/>
  </si>
  <si>
    <t>台中市西區</t>
    <phoneticPr fontId="2" type="noConversion"/>
  </si>
  <si>
    <t>台中市西區美村路一段758號</t>
    <phoneticPr fontId="2" type="noConversion"/>
  </si>
  <si>
    <t>西區美村</t>
    <phoneticPr fontId="2" type="noConversion"/>
  </si>
  <si>
    <t>嘉義新生聯歡慶活動</t>
    <phoneticPr fontId="1" type="noConversion"/>
  </si>
  <si>
    <t>親愛的台灣之星用戶您好:嘉義新生門市於7/4-7/10舉行聯歡慶，活動期間來店即贈後背包(數量有限)。新申辦還可抽iPhone 6s！7/7來店打卡再送USB LED燈(數量有限)。速洽：0908442289，地址：嘉義市東區新生路760號。全台門市查詢 http://goo.gl/tjFtC9</t>
    <phoneticPr fontId="2" type="noConversion"/>
  </si>
  <si>
    <t>嘉義市東區</t>
    <phoneticPr fontId="2" type="noConversion"/>
  </si>
  <si>
    <t>嘉義市東區新生路760號</t>
    <phoneticPr fontId="2" type="noConversion"/>
  </si>
  <si>
    <t>嘉義新生</t>
    <phoneticPr fontId="2" type="noConversion"/>
  </si>
  <si>
    <t>永康農會聯歡慶活動</t>
    <phoneticPr fontId="1" type="noConversion"/>
  </si>
  <si>
    <t>親愛的台灣之星用戶您好:永康農會門市於7/4-7/10舉行聯歡慶，活動期間來店即贈後背包(數量有限)。新申辦還可抽iPhone 6s！7/8來店打卡再送USB LED燈(數量有限)。速洽：0908442335，地址：台南市永康區中山南路1006號。全台門市查詢 http://goo.gl/tjFtC9</t>
    <phoneticPr fontId="2" type="noConversion"/>
  </si>
  <si>
    <t>永康農會</t>
    <phoneticPr fontId="2" type="noConversion"/>
  </si>
  <si>
    <t>台南市永康區中山南路1006號</t>
    <phoneticPr fontId="2" type="noConversion"/>
  </si>
  <si>
    <t>台南市永康區</t>
    <phoneticPr fontId="2" type="noConversion"/>
  </si>
  <si>
    <t>左營大路聯歡慶活動</t>
    <phoneticPr fontId="1" type="noConversion"/>
  </si>
  <si>
    <t>親愛的台灣之星用戶您好:左營大路門市於7/4-7/10舉行聯歡慶，活動期間來店即贈後背包(數量有限)。新申辦還可抽iPhone 6s！7/8來店打卡再送USB LED燈(數量有限)。速洽：0908442630，地址：高雄市左營區左營大路14-8號。全台門市查詢 http://goo.gl/tjFtC9</t>
    <phoneticPr fontId="2" type="noConversion"/>
  </si>
  <si>
    <t>高雄市左營區左營大路14-8號</t>
    <phoneticPr fontId="2" type="noConversion"/>
  </si>
  <si>
    <t>高雄市左營區</t>
    <phoneticPr fontId="2" type="noConversion"/>
  </si>
  <si>
    <t>左營大路</t>
    <phoneticPr fontId="2" type="noConversion"/>
  </si>
  <si>
    <t>高雄陽明聯歡慶活動</t>
    <phoneticPr fontId="1" type="noConversion"/>
  </si>
  <si>
    <t>親愛的台灣之星用戶您好:高雄陽明門市於7/4-7/10舉行聯歡慶，活動期間來店即贈後背包(數量有限)。新申辦還可抽iPhone 6s！7/8來店打卡再送USB LED燈(數量有限)。速洽：0908442580，地址：高雄市三民區陽明路103號。全台門市查詢 http://goo.gl/tjFtC9</t>
    <phoneticPr fontId="2" type="noConversion"/>
  </si>
  <si>
    <t>高雄市三民區陽明路103號</t>
    <phoneticPr fontId="2" type="noConversion"/>
  </si>
  <si>
    <t>高雄陽明</t>
    <phoneticPr fontId="2" type="noConversion"/>
  </si>
  <si>
    <t>高雄市三民區</t>
    <phoneticPr fontId="2" type="noConversion"/>
  </si>
  <si>
    <t>高雄武廟聯歡慶活動</t>
    <phoneticPr fontId="1" type="noConversion"/>
  </si>
  <si>
    <t>親愛的台灣之星用戶您好:高雄武廟門市於7/4-7/10舉行聯歡慶，活動期間來店即贈後背包(數量有限)。新申辦還可抽iPhone 6s！7/8來店打卡再送USB LED燈(數量有限)。速洽：0908442585，地址：高雄市苓雅區武廟路118-7號。全台門市查詢 http://goo.gl/tjFtC9</t>
    <phoneticPr fontId="2" type="noConversion"/>
  </si>
  <si>
    <t>高雄市苓雅區武廟路118-7號</t>
    <phoneticPr fontId="2" type="noConversion"/>
  </si>
  <si>
    <t>高雄市苓雅區</t>
    <phoneticPr fontId="2" type="noConversion"/>
  </si>
  <si>
    <t>高雄武廟</t>
    <phoneticPr fontId="2" type="noConversion"/>
  </si>
  <si>
    <t>Apple Huang(黃詩蘋)</t>
    <phoneticPr fontId="2" type="noConversion"/>
  </si>
  <si>
    <t>#6324</t>
    <phoneticPr fontId="2" type="noConversion"/>
  </si>
  <si>
    <t>中區業務處</t>
    <phoneticPr fontId="2" type="noConversion"/>
  </si>
  <si>
    <t>中區加盟一部</t>
  </si>
  <si>
    <t>中區加盟二部</t>
  </si>
  <si>
    <t>2016/07/12</t>
  </si>
  <si>
    <t>09:30</t>
  </si>
  <si>
    <t>09:40</t>
  </si>
  <si>
    <t>09:50</t>
  </si>
  <si>
    <t>10:00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</si>
  <si>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</si>
  <si>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</si>
  <si>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</si>
  <si>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</si>
  <si>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</si>
  <si>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</si>
  <si>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</si>
  <si>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</si>
  <si>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</si>
  <si>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</si>
  <si>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</si>
  <si>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</si>
  <si>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</si>
  <si>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</si>
  <si>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</si>
  <si>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</si>
  <si>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</si>
  <si>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</si>
  <si>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</si>
  <si>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</si>
  <si>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</si>
  <si>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</si>
  <si>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</si>
  <si>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</si>
  <si>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</si>
  <si>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</si>
  <si>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</si>
  <si>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</si>
  <si>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</si>
  <si>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</si>
  <si>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</si>
  <si>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</si>
  <si>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15:50</t>
  </si>
  <si>
    <t>15:45</t>
    <phoneticPr fontId="2" type="noConversion"/>
  </si>
  <si>
    <t>18:20</t>
    <phoneticPr fontId="2" type="noConversion"/>
  </si>
  <si>
    <t>18:35</t>
    <phoneticPr fontId="2" type="noConversion"/>
  </si>
  <si>
    <t>18:40</t>
    <phoneticPr fontId="2" type="noConversion"/>
  </si>
  <si>
    <t>18:45</t>
    <phoneticPr fontId="2" type="noConversion"/>
  </si>
  <si>
    <t>19:00</t>
    <phoneticPr fontId="2" type="noConversion"/>
  </si>
  <si>
    <t>加盟促銷簡訊</t>
  </si>
  <si>
    <t>歡慶週年7月15日來就送價值300元高速傳輸線，再送4G網路免費用30天，還免費參加摸獎多項好禮一元起標，速洽台灣之星門市：美村南路149號。全台門市查詢 http://goo.gl/tjFtC9</t>
  </si>
  <si>
    <t>4G 上網吃到飽挑戰業界最低只要月租488！憑簡訊再送螢幕保護貼一張，速洽台灣之星門市：大墩路900號。全台門市查詢 http://goo.gl/tjFtC9</t>
  </si>
  <si>
    <t>4G網路吃到飽業界最低價只要月租488，再送價值799元14吋涼風扇喔!這樣好康！速洽台灣之星門市：中清路二段62號。全台門市查詢 http://goo.gl/tjFtC9</t>
  </si>
  <si>
    <t>戶籍西屯VIP用戶有福了，只要推薦同戶籍申辦488以上資費可享合約期內月租減免100元， 限戶籍西屯區住戶獨享再送14吋涼風扇喔！速洽台灣之星門市：西屯路二段30號。全台門市查詢 http://goo.gl/tjFtC9</t>
  </si>
  <si>
    <t>4G網路吃到飽業界最低價只要月租488，再送價值799元14吋涼風扇喔！這樣好康！速洽台灣之星門市：霧峰中正路920號。全台門市查詢 http://goo.gl/tjFtC9</t>
  </si>
  <si>
    <t>4G網路吃到飽業界最低價只要月租488，再送價值799元14吋涼風扇喔！這樣好康！速洽台灣之星門市：三豐路128號。全台門市查詢 http://goo.gl/tjFtC9</t>
  </si>
  <si>
    <t>創業界最低價，4G 488上網吃到飽，搭指定專案再享手機0元起，速洽台灣之星門市：北屯區昌平路一段149號。全台門市查詢 http://goo.gl/tjFtC9</t>
  </si>
  <si>
    <t>創業界最低價，4G 488上網吃到飽，搭指定專案再享手機0元起，速洽台灣之星門市：大雅區民生路一段102-3號。全台門市查詢 http://goo.gl/tjFtC9</t>
  </si>
  <si>
    <t>創業界最低價，4G 488上網吃到飽，搭指定專案再享手機0元起，速洽台灣之星門市：烏日區中山路一段328號。全台門市查詢 http://goo.gl/tjFtC9</t>
  </si>
  <si>
    <t>西屯區的人有福了，只要設籍在本區，並申辦488以上資費即可享有月租費減免100元，速洽台灣之星門市：西屯區永福路155-1號。全台門市查詢 http://goo.gl/tjFtC9</t>
  </si>
  <si>
    <t>7/13(三)歡慶周年慶，來店打卡送好禮，申辦指定專案再送抽獎卷，一定要來喔！速洽台灣之星門市：南屯區黎明路二段125號。全台門市查詢 http://goo.gl/tjFtC9</t>
  </si>
  <si>
    <t>創業界最低價，4G 488上網吃到飽，搭指定專案再享手機0元起，速洽台灣之星門市：大里區中興路一段235號。全台門市查詢 http://goo.gl/tjFtC9</t>
  </si>
  <si>
    <t>北區的人有福了，只要設籍在本區，並申辦488以上資費即可享有月租費減免100元，速洽台灣之星門市：西屯區漢口路四段35號。全台門市查詢 http://goo.gl/tjFtC9</t>
  </si>
  <si>
    <t>殺很大！4G月租最低88起，488元4G上網終身吃到飽，原3G直升4G最低488元起吃到飽，網外業界最低每分鐘2元，速洽台灣之星門市：豐陽路105-6號。全台門市查詢 http://goo.gl/tjFtC9</t>
  </si>
  <si>
    <t>殺很大!4G月租最低88起，488元4G上網終身吃到飽，原3G直升4G最低488元起吃到飽，網外業界最低每分鐘2元，速洽台灣之星門市：向陽路282號。全台門市查詢 http://goo.gl/tjFtC9</t>
  </si>
  <si>
    <t>殺很大!4G月租最低88起，488元4G上網終身吃到飽，原3G直升4G最低488起吃到飽，網外業界最低每分2元，速洽台灣之星門市：雅潭路一段1-2號。全台門市查詢 http://goo.gl/tjFtC9</t>
  </si>
  <si>
    <t>豐原鄉親7/8(五)歡樂開幕慶活動，現場立即贈送及摸彩多樣好禮，申辦免費體驗卡現場即兌換麥當勞冰淇淋：豐原區中正路563號(麥當勞旁)。全台門市查詢 http://goo.gl/tjFtC9</t>
  </si>
  <si>
    <t>4G飆網涵蓋廣，上網吃到飽，網外每分鐘2元業界最低價，每月月租只要488起，速洽台灣之星沙鹿中山門市：沙鹿區中山路314號。全台門市查詢  http://goo.gl/tjFtC9</t>
  </si>
  <si>
    <t>4G飆網涵蓋廣，上網吃到飽，網外每分鐘2元業界最低價，每月月租只要488起，速洽台灣之星東勢豐勢門市：東勢區豐勢路524號。全台門市查詢 http://goo.gl/tjFtC9</t>
  </si>
  <si>
    <t>4G飆網涵蓋廣，上網吃到飽，網外每分鐘2元業界最低價，每月月租只要488起，速洽台灣之星門市：中山路59-1號。全台門市查詢 http://goo.gl/tjFtC9</t>
  </si>
  <si>
    <t>4G飆網涵蓋廣，上網吃到飽，網外每分鐘2元業界最低價，每月月租只要488起，速洽台灣之星門市：中正路976號。全台門市查詢 http://goo.gl/tjFtC9</t>
  </si>
  <si>
    <t>台灣之星員林新生門市週年慶！7/29(五)下午3點起，來店打卡就送好禮；申辦指定方案再抽高級家電，速洽台灣之星門市：員林市新生路273號1樓。全台門市查詢 http://goo.gl/tjFtC9</t>
  </si>
  <si>
    <t>Fun暑價！網外挑戰業界最低每分鐘2元，4G 488單門號案享4G上網吃到飽，申辦再送精美小禮物，速洽台灣之星門市：田中鎮員集路二段370號1樓。全台門市查詢 http://goo.gl/tjFtC9</t>
  </si>
  <si>
    <t>Fun暑價！網外挑戰業界最低每分鐘2元，4G 488單門號案享4G上網吃到飽，申辦再送精美小禮物，速洽台灣之星門市：溪湖鎮西環路173號1樓。全台門市查詢 http://goo.gl/tjFtC9</t>
  </si>
  <si>
    <t>Fun暑價！網外挑戰業界最低每分鐘2元，4G 488單門號案享4G上網吃到飽，申辦再送精美小禮物，速洽台灣之星門市：復興路一段481號1樓。全台門市查詢 http://goo.gl/tjFtC9</t>
  </si>
  <si>
    <t>Fun暑價！網外挑戰業界最低每分鐘2元，4G 488單門號案享4G上網吃到飽，申辦再送精美小禮物，速洽台灣之星門市：美村路二段162號1樓。全台門市查詢 http://goo.gl/tjFtC9</t>
  </si>
  <si>
    <t>Fun暑價！網外挑戰業界最低每分鐘2元，4G 488單門號案享4G上網吃到飽，申辦再送精美小禮物，速洽台灣之星門市：東興路三段267號號1樓。全台門市查詢 http://goo.gl/tjFtC9</t>
  </si>
  <si>
    <t>Fun暑價！網外挑戰業界最低每分鐘2元，4G 488單門號案享4G上網吃到飽，申辦再送精美小禮物，速洽台灣之星門市：南屯路二段165號1樓。全台門市查詢 http://goo.gl/tjFtC9</t>
  </si>
  <si>
    <t>Fun暑價！網外挑戰業界最低每分鐘2元，4G 488單門號案享4G上網吃到飽，申辦再送精美小禮物，速洽台灣之星門市：草屯鎮太平路二段291號。全台門市查詢 http://goo.gl/tjFtC9</t>
  </si>
  <si>
    <t>Fun暑價！網外挑戰業界最低每分鐘2元，4G 488單門號案享4G上網吃到飽，申辦再送精美小禮物，速洽台灣之星門市：南投市民族路240號。全台門市查詢 http://goo.gl/tjFtC9</t>
  </si>
  <si>
    <t>Fun暑價！網外挑戰業界最低每分鐘2元，4G 488單門號案享4G上網吃到飽，申辦再送精美小禮物，速洽台灣之星門市：斗六市鎮北路4號。全台門市查詢 http://goo.gl/tjFtC9</t>
  </si>
  <si>
    <t>Fun暑價！網外挑戰業界最低每分鐘2元，4G 488單門號案享4G上網吃到飽，申辦再送精美小禮物，速洽台灣之星門市：斗南鎮中山路46號。全台門市查詢 http://goo.gl/tjFtC9</t>
  </si>
  <si>
    <t>Fun暑價！網外挑戰業界最低每分鐘2元，4G 488單門號案享4G上網吃到飽，申辦再送精美小禮物，速洽台灣之星門市：虎尾鎮光復路316-1號。全台門市查詢 http://goo.gl/tjFtC9</t>
  </si>
  <si>
    <t>Fun暑價！網外挑戰業界最低每分鐘2元，4G 488單門號案享4G上網吃到飽，申辦再送精美小禮物，速洽台灣之星門市：太平區樹孝路101號。全台門市查詢 http://goo.gl/tjFtC9</t>
  </si>
  <si>
    <t>Fun暑價！網外挑戰業界最低每分鐘2元，4G 488單門號案享4G上網吃到飽，申辦再送精美小禮物，速洽台灣之星門市：東區復興路四段22號。全台門市查詢 http://goo.gl/tjFtC9</t>
  </si>
  <si>
    <t>Fun暑價！網外挑戰業界最低每分鐘2元，4G 488單門號案享4G上網吃到飽，申辦再送精美小禮物，速洽台灣之星門市：鹿港鎮民權路10號。全台門市查詢 http://goo.gl/tjFtC9</t>
  </si>
  <si>
    <t>上網吃到飽再降價，4G高速上網688吃到飽，挑戰業界最低優惠網外市話2元/分，速洽台灣之星門市：北屯區松竹路二段205號。全台門市查詢 http://goo.gl/tjFtC9</t>
  </si>
  <si>
    <t>4G上網只要488元，終身上網吃到飽，網外市話2元/分，速洽台灣之星門市：南投市復興路201號，全台門市查詢 http://goo.gl/tjFtC9</t>
  </si>
  <si>
    <t>4G高速上網只要488元，終身上網吃到飽，網外市話2元/分，速洽台灣之星門市：南投縣中正路455號，全台門市查詢http://goo.gl/tjFtC9</t>
  </si>
  <si>
    <t>4G高速上網只要488元，終身上網吃到飽，網外市話2元/分，速洽台灣之星門市：南屯區南屯路二段393號，全台門市查詢http://goo.gl/tjFtC9</t>
  </si>
  <si>
    <t>4G高速上網只要488元，終身上網吃到飽，網外市話2元/分，速洽台灣之星門市：埔里鎮忠孝路125之1號，全台門市查詢http://goo.gl/tjFtC9</t>
  </si>
  <si>
    <t>4G高速上網只要488元，終身上網吃到飽，網外市話2元/分，速洽台灣之星門市：太平區中山路四段166號，全台門市查詢http://goo.gl/tjFtC9</t>
  </si>
  <si>
    <t>4G高速上網只要488元，終身上網吃到飽，網外市話2元/分，速洽台灣之星門市：太平區中山路三段190號，全台門市查詢http://goo.gl/tjFtC9</t>
  </si>
  <si>
    <t>『全台最低價』4G 488終生上網吃到飽，速洽台灣之星門市：員林中正路563號。全台門市查詢http://goo.gl/tjFtC9</t>
  </si>
  <si>
    <t>台灣之星員林南昌門市周年慶！7/22(五)下午3點起，來店打卡送小米燈，數量有限，送完為止；申辦指定方案再抽筆電，速洽台灣之星門市：員林南昌路3號。全台門市查詢http://goo.gl/tjFtC9</t>
  </si>
  <si>
    <t>『全台最低價』4G 488終生上網吃到飽，速洽台灣之星門市：彰化市中山路二段587號。全台門市查詢http://goo.gl/tjFtC9</t>
  </si>
  <si>
    <t>上網吃到飽再降價，4G高速上網688吃到飽，搭配多款手機0元起，挑戰業界最低優惠網外市話2元/分，速洽台灣之星門市：西區美村路一段195號 。全台門市查詢 http://goo.gl/tjFtC9</t>
  </si>
  <si>
    <t>上網吃到飽再降價，4G高速上網688吃到飽，挑戰業界最低優惠網外市話2元/分，速洽台灣之星門市：向上路一段237號(市場正對面)。全台門市查詢 http://goo.gl/tjFtC9</t>
  </si>
  <si>
    <t>同戶籍家族省給您合約期限內月租優惠100元，4G上網吃到飽優惠後只要388元，最低優惠網外市話2元/分，速洽台灣之星門市：中清路一段385號。全台門市查詢http://goo.gl/tjFtC9</t>
  </si>
  <si>
    <t>上網吃到飽再降價，4G高速上網688吃到飽，挑戰業界最低優惠網外市話2元/分，速洽台灣之星門市：台灣大道五段3巷6弄1號。全台門市查詢http://goo.gl/tjFtC9</t>
  </si>
  <si>
    <t>同戶籍家族省給您合約期限內月租優惠100元，4G上網吃到飽優惠後只要388元，挑戰業界最低優惠網外市話2元/分，速洽台灣之星門市：西屯路三段159之16號。全台門市查詢 http://goo.gl/tjFtC9</t>
  </si>
  <si>
    <t>上網吃到飽再降價，4G高速上網688吃到飽，挑戰業界最低優惠網外市話2元/分，速洽台灣之星門市：太平區太平路600號。全台門市查詢 http://goo.gl/tjFtC9</t>
  </si>
  <si>
    <t>申請行政轄區內的網內用戶</t>
  </si>
  <si>
    <t>0986086668,0908445347,0915180588,0986070627,0986070827</t>
  </si>
  <si>
    <t>0986086668,0986698697,0915180588,0986070627,0986070827</t>
  </si>
  <si>
    <t>0986086668,0973676011,0915180588,0986070627,0986070827</t>
  </si>
  <si>
    <t>0986086668,0973038993,0915180588,0986070627,0986070827</t>
  </si>
  <si>
    <t>0986086668,0973083993,0915180588,0986070627,0986070827</t>
  </si>
  <si>
    <t>0986086668,0986550707,0915180588,0986070627,0986070827</t>
  </si>
  <si>
    <t>0953120121,0986120121,0915180588,0986070627,0986070827</t>
  </si>
  <si>
    <t>0986954168,0986190185,0915180588,0986070627,0986070827</t>
  </si>
  <si>
    <t>0986954168,0973898966,0915180588,0986070627,0986070827</t>
  </si>
  <si>
    <t>0986954168,0973296298,0915180588,0986070627,0986070827</t>
  </si>
  <si>
    <t>0986954168,0986552415,0915180588,0986070627,0986070827</t>
  </si>
  <si>
    <t>0986954168,0986587257,0915180588,0986070627,0986070827</t>
  </si>
  <si>
    <t>0986954168,0986669957,0915180588,0986070627,0986070827</t>
  </si>
  <si>
    <t>0925529001,0968802349,0971301667,0915180588,0986070627,0986070827</t>
  </si>
  <si>
    <t>0905619885,0968802349,0908850865,0915180588,0986070627,0986070827</t>
  </si>
  <si>
    <t>0925529001,0968802349,0973638868,0915180588,0986070627,0986070827</t>
  </si>
  <si>
    <t>0968802349,0966741967,0915180588,0986070627,0986070827</t>
  </si>
  <si>
    <t>0932607627,0986081688,0915180588,0986070627,0986070827</t>
  </si>
  <si>
    <t>0927555550,0963188227,0932607627,0915180588,0986070627,0986070827</t>
  </si>
  <si>
    <t>0932607627,0986177767,0915180588,0986070627,0986070827</t>
  </si>
  <si>
    <t>0932607627,0986088945,0915180588,0986070627,0986070827</t>
  </si>
  <si>
    <t>0932607627,0925025200,0915180588,0986070627,0986070827</t>
  </si>
  <si>
    <t>0935448801,0935150364,0953448801,0956338801,0968620668,,=0915180588,0986070627,0986070827</t>
  </si>
  <si>
    <t>0935448801,0935150364,0953448801,0956338801,0968620668,0915180588,0986070627,0986070827</t>
  </si>
  <si>
    <t>0908817821,0908903958,0968620668,0915180588,0986070627,0986070827</t>
  </si>
  <si>
    <t>0981111157,0936293456,0968620668,0915180588,0986070627,0986070827</t>
  </si>
  <si>
    <t>0925977972,0923803585,0925969959,0968620668,0915180588,0986070627,0986070827</t>
  </si>
  <si>
    <t>0930351062,0971233077,0968620668,0915180588,0986070627,0986070827</t>
  </si>
  <si>
    <t>0917580058,0937642030,0912097010,0930460110,0915180588,0986070627,0986070827</t>
  </si>
  <si>
    <t>0917580058,0986085184,0915180588,0986070627,0986070827</t>
  </si>
  <si>
    <t>0917580058,0986161789,0915180588,0986070627,0986070827</t>
  </si>
  <si>
    <t>0917580058,0982088496,0982088486,0915180588,0986070627,0986070827</t>
  </si>
  <si>
    <t>0917580058,0923289888,0915180588,0986070627,0986070827</t>
  </si>
  <si>
    <t>0917580058,0973928228,0915180588,0986070627,0986070827</t>
  </si>
  <si>
    <t>0968874007,0986730009</t>
  </si>
  <si>
    <t>0920599144,0983246978,0982896033,0908868663,0915180588,0986070627,0986070827</t>
  </si>
  <si>
    <t>0908868663,0966855978,0908868663,0915180588,0986070627,0986070827</t>
  </si>
  <si>
    <t xml:space="preserve">0986183666,0908868663,0915807273,0986168858,0971218733,0915180588,0986070627,0986070827
</t>
  </si>
  <si>
    <t xml:space="preserve">0980993997,0908868663,0958567757,0915180588,0986070627,0986070827
</t>
  </si>
  <si>
    <t>0908868663,0933170100,0908648336,0915180588,0986070627,0986070827</t>
  </si>
  <si>
    <t>0908868663,0919082290,0908648336,0915180588,0986070627,0986070827</t>
  </si>
  <si>
    <t>0908868663,0908827767,0923608886,0960627589,0915180588,0986070627,0986070827</t>
  </si>
  <si>
    <t>0908868663,0986759555,0916761555,098036555,0915180588,0986070627,0986070827</t>
  </si>
  <si>
    <t>0908633938,0986120199,0986066289,0915180588,0986070627,0986070827</t>
  </si>
  <si>
    <t>0908633938,0986120199,0986666656,0915180588,0986070627,0986070827</t>
  </si>
  <si>
    <t>0908633938,0986796393,0986068067,0938916588,0915180588,0986070627,0986070827</t>
  </si>
  <si>
    <t>0986181668,0930575222,0986730009,0915180588,0986070627,0986070827</t>
  </si>
  <si>
    <t>0908111621,0977776888,0986730009,0915180588,0986070627,0986070827</t>
  </si>
  <si>
    <t>0986730171,0986730009,0915180588,0986070627,0986070827</t>
  </si>
  <si>
    <t>0908906202,0923133100,0913212252,0986730009,0915180588,0986070627,0986070827</t>
  </si>
  <si>
    <t>0926598598,0908850178,0986730009,0915180588,0986070627,0986070827</t>
  </si>
  <si>
    <t>0923133100,0986730009,0915180588,0986070627,0986070827</t>
  </si>
  <si>
    <t>吳美誼</t>
  </si>
  <si>
    <t>陳詳宥</t>
  </si>
  <si>
    <t>李季蒝</t>
  </si>
  <si>
    <t>蔡政峰</t>
  </si>
  <si>
    <t>劉侰欐</t>
  </si>
  <si>
    <t>江至凱</t>
  </si>
  <si>
    <t>楊博智</t>
  </si>
  <si>
    <t>陳佳怡</t>
  </si>
  <si>
    <t>梁凱捷</t>
  </si>
  <si>
    <t>南區</t>
  </si>
  <si>
    <t>南屯區</t>
  </si>
  <si>
    <t>北區,北屯區</t>
  </si>
  <si>
    <t>西屯區</t>
  </si>
  <si>
    <t>霧峰區</t>
  </si>
  <si>
    <t>后里區</t>
  </si>
  <si>
    <t>北屯區</t>
  </si>
  <si>
    <t>大雅區</t>
  </si>
  <si>
    <t xml:space="preserve">烏日區
</t>
  </si>
  <si>
    <t>大里區</t>
  </si>
  <si>
    <t>北區</t>
  </si>
  <si>
    <t>豐原區,神岡區</t>
  </si>
  <si>
    <t>豐原區</t>
  </si>
  <si>
    <t>潭子區,大雅區</t>
  </si>
  <si>
    <t>沙鹿區,龍井區</t>
  </si>
  <si>
    <t>大甲區,大安區</t>
  </si>
  <si>
    <t>東勢區,和平區</t>
  </si>
  <si>
    <t>後龍鎮 ,造橋鄉</t>
  </si>
  <si>
    <t xml:space="preserve">苗栗市,公館鄉
</t>
  </si>
  <si>
    <t>員林市</t>
  </si>
  <si>
    <t>田中鎮</t>
  </si>
  <si>
    <t>溪湖鎮</t>
  </si>
  <si>
    <t xml:space="preserve">草屯鎮,中寮鄉
</t>
  </si>
  <si>
    <t xml:space="preserve">南投市,中寮鄉
</t>
  </si>
  <si>
    <t xml:space="preserve">斗六市,林內鄉
</t>
  </si>
  <si>
    <t>斗南鎮,大埤鄉</t>
  </si>
  <si>
    <t xml:space="preserve">虎尾鎮,西螺鎮
</t>
  </si>
  <si>
    <t>太平區</t>
  </si>
  <si>
    <t>東區,中區</t>
  </si>
  <si>
    <t>鹿港鎮,福興鄉</t>
  </si>
  <si>
    <t>彰化市</t>
  </si>
  <si>
    <t>埔里鎮</t>
  </si>
  <si>
    <t xml:space="preserve">員林市
</t>
  </si>
  <si>
    <t xml:space="preserve">西區
</t>
  </si>
  <si>
    <t>龍井區,西屯區</t>
  </si>
  <si>
    <t xml:space="preserve">西屯區
</t>
  </si>
  <si>
    <t>台中市南區美村南路149號1樓</t>
  </si>
  <si>
    <t>台中市南屯區大墩路900號1樓</t>
  </si>
  <si>
    <t>台中市北屯區中清路二段62號</t>
  </si>
  <si>
    <t>台中市西屯區西屯路二段30號1樓</t>
  </si>
  <si>
    <t>台中市霧峰區中正路920號</t>
  </si>
  <si>
    <t>台中市后里區三豐路128號1樓</t>
  </si>
  <si>
    <t>台中市大雅區民生路一段102-3號</t>
  </si>
  <si>
    <t>台中市烏日區中山路一段328號</t>
  </si>
  <si>
    <t>台中市西屯區永福路155-1號</t>
  </si>
  <si>
    <t>台中市南屯區黎明路二段125號</t>
  </si>
  <si>
    <t>台中市大里區中興路一段235號</t>
  </si>
  <si>
    <t>台中市北區漢口路四段35號1樓</t>
  </si>
  <si>
    <t>台中市豐原區豐陽路105-6號1樓</t>
  </si>
  <si>
    <t>台中市豐原區向陽路282號1樓</t>
  </si>
  <si>
    <t>台中市潭子區雅潭路一段1之2號</t>
  </si>
  <si>
    <t>台中市豐原區中正路563號1樓</t>
  </si>
  <si>
    <t>台中市沙鹿區中山路314號</t>
  </si>
  <si>
    <t>台中市大甲區蔣公路132號</t>
  </si>
  <si>
    <t>台中市東勢區豐勢路524號</t>
  </si>
  <si>
    <t>苗栗縣後龍鎮中山路59-1號</t>
  </si>
  <si>
    <t>苗栗縣苗栗市中正路976號1樓</t>
  </si>
  <si>
    <t>彰化縣員林市新生路273號1樓</t>
  </si>
  <si>
    <t>彰化縣田中鎮員集路二段370號1樓</t>
  </si>
  <si>
    <t>彰化縣溪湖鎮西環路173號1樓</t>
  </si>
  <si>
    <t>台中市南區復興路一段481號1樓</t>
  </si>
  <si>
    <t>台中市南區美村路二段162號1樓</t>
  </si>
  <si>
    <t>台中市南屯區東興路三段267號1樓</t>
  </si>
  <si>
    <t>台中市南屯區南屯路二段165號1樓</t>
  </si>
  <si>
    <t>南投縣草屯鎮太平路二段291號</t>
  </si>
  <si>
    <t>南投縣南投市民族路240號</t>
  </si>
  <si>
    <t>雲林縣斗六市鎮北路4號1樓</t>
  </si>
  <si>
    <t>雲林縣斗南鎮中山路46號1樓</t>
  </si>
  <si>
    <t>雲林縣虎尾鎮光復路316-1號</t>
  </si>
  <si>
    <t>台中市太平區樹孝路101號</t>
  </si>
  <si>
    <t>台中市東區復興路四段22號</t>
  </si>
  <si>
    <t>彰化縣鹿港鎮民權路10號</t>
  </si>
  <si>
    <t>台中市北屯區松竹路二段205號1樓</t>
  </si>
  <si>
    <t>南投縣南投市復興路201號</t>
  </si>
  <si>
    <t>彰化縣彰化市大埔路440號</t>
  </si>
  <si>
    <t>南投縣埔里鎮中正路455號</t>
  </si>
  <si>
    <t>台中市南屯區南屯路二段393號</t>
  </si>
  <si>
    <t>南投縣埔里鎮忠孝路125之1號1樓</t>
  </si>
  <si>
    <t>台中市大里區塗城路657號1樓</t>
  </si>
  <si>
    <t>台中市太平區中山路四段166號</t>
  </si>
  <si>
    <t>台中市太平區中山路三段190號</t>
  </si>
  <si>
    <t>彰化縣員林市中正路563號</t>
  </si>
  <si>
    <t>彰化縣員林市南昌路3號</t>
  </si>
  <si>
    <t>彰化縣彰化市中山路二段587號</t>
  </si>
  <si>
    <t>台中市西區美村路一段195號</t>
  </si>
  <si>
    <t>台中市西區向上路一段237號</t>
  </si>
  <si>
    <t>台中市北區中清路一段385號</t>
  </si>
  <si>
    <t>台中市龍井區台灣大道五段3巷6弄1號1樓</t>
  </si>
  <si>
    <t>台中市西屯區西屯路三段159之16號1樓</t>
  </si>
  <si>
    <t>台中市太平區太平路600號1樓</t>
  </si>
  <si>
    <t>台中美村南</t>
  </si>
  <si>
    <t>台中大墩</t>
  </si>
  <si>
    <t>台中中清</t>
  </si>
  <si>
    <t>台中西屯</t>
  </si>
  <si>
    <t>霧峰中正</t>
  </si>
  <si>
    <t>后里三豐</t>
  </si>
  <si>
    <t>台中昌平二</t>
  </si>
  <si>
    <t>大雅民生</t>
  </si>
  <si>
    <t>烏日中山</t>
  </si>
  <si>
    <t>台中永福</t>
  </si>
  <si>
    <t>台中黎明三</t>
  </si>
  <si>
    <t>大里中興二</t>
  </si>
  <si>
    <t>台中漢口二</t>
  </si>
  <si>
    <t>豐原向陽</t>
  </si>
  <si>
    <t>豐原向陽二</t>
  </si>
  <si>
    <t>潭子雅潭</t>
  </si>
  <si>
    <t>豐原中正</t>
  </si>
  <si>
    <t>沙鹿中山</t>
  </si>
  <si>
    <t>大甲蔣公</t>
  </si>
  <si>
    <t>東勢豐勢</t>
  </si>
  <si>
    <t>後龍中山</t>
  </si>
  <si>
    <t>苗栗中正</t>
  </si>
  <si>
    <t>3312123</t>
  </si>
  <si>
    <t>員林新生</t>
  </si>
  <si>
    <t>3312132</t>
  </si>
  <si>
    <t>田中員集</t>
  </si>
  <si>
    <t>溪湖西環</t>
  </si>
  <si>
    <t>台中復興二</t>
  </si>
  <si>
    <t>台中美村二</t>
  </si>
  <si>
    <t>台中東興</t>
  </si>
  <si>
    <t>台中南屯</t>
  </si>
  <si>
    <t>草屯太平</t>
  </si>
  <si>
    <t>3312223</t>
  </si>
  <si>
    <t>南投民族</t>
  </si>
  <si>
    <t>斗六鎮北</t>
  </si>
  <si>
    <t>斗南中山</t>
  </si>
  <si>
    <t>虎尾光復</t>
  </si>
  <si>
    <t>太平樹孝</t>
  </si>
  <si>
    <t>台中復興</t>
  </si>
  <si>
    <t>鹿港民權</t>
  </si>
  <si>
    <t>北屯松竹</t>
  </si>
  <si>
    <t>南投復興</t>
  </si>
  <si>
    <t>彰化大埔</t>
  </si>
  <si>
    <t>埔里中正</t>
  </si>
  <si>
    <t>台中南屯二</t>
  </si>
  <si>
    <t>埔里忠孝</t>
  </si>
  <si>
    <t>大里塗城</t>
  </si>
  <si>
    <t>太平中山</t>
  </si>
  <si>
    <t>太平中山二</t>
  </si>
  <si>
    <t>員林中正</t>
  </si>
  <si>
    <t>員林南昌</t>
  </si>
  <si>
    <t>彰化中山</t>
  </si>
  <si>
    <t>台中美村</t>
  </si>
  <si>
    <t>台中向上</t>
  </si>
  <si>
    <t>台中大雅</t>
  </si>
  <si>
    <t>台中東海</t>
  </si>
  <si>
    <t>台中西屯二</t>
  </si>
  <si>
    <t>太平太平</t>
  </si>
  <si>
    <t>台中市北屯區昌平路一段149號</t>
    <phoneticPr fontId="2" type="noConversion"/>
  </si>
  <si>
    <t>4G飆網涵蓋廣，上網吃到飽，網外每分鐘2元業界最低價，每月月租只要488起，速洽台灣之星大甲蔣公門市：大甲區蔣公路132號。全台門市查詢  http://goo.gl/tjFtC9</t>
    <phoneticPr fontId="2" type="noConversion"/>
  </si>
  <si>
    <t>4G高速上網只要488元，終身上網吃到飽，網外市話2元/分，速洽台灣之星門市：彰化市大埔路440號，全台門市查詢http://goo.gl/tjFtC9</t>
    <phoneticPr fontId="2" type="noConversion"/>
  </si>
  <si>
    <t>4G高速上網只要488元，終身上網吃到飽，網外市話2元/分，速洽台灣之星門市：大里區塗城路657號。台門市查詢http://goo.gl/tjFtC9</t>
    <phoneticPr fontId="2" type="noConversion"/>
  </si>
  <si>
    <t>國泰世華線上繳款</t>
  </si>
  <si>
    <t>台灣之星用戶繳納電信帳單就是這麼簡單！上國泰世華網站線上輕鬆完成繳費，免手續費還有機會享有優惠與抽獎，請您多加利用https://goo.gl/bz2bN0</t>
  </si>
  <si>
    <t>Kevin Chen(陳敬元)</t>
    <phoneticPr fontId="2" type="noConversion"/>
  </si>
  <si>
    <t>#1248</t>
    <phoneticPr fontId="2" type="noConversion"/>
  </si>
  <si>
    <t>帳務管理處</t>
    <phoneticPr fontId="2" type="noConversion"/>
  </si>
  <si>
    <t>帳務部</t>
    <phoneticPr fontId="2" type="noConversion"/>
  </si>
  <si>
    <t>A類:必發權益
B類:推廣權益
C類:促銷訊息</t>
    <phoneticPr fontId="1" type="noConversion"/>
  </si>
  <si>
    <t>B類:推廣權益</t>
  </si>
  <si>
    <t>權益:0908000123
促銷:0908000166</t>
    <phoneticPr fontId="1" type="noConversion"/>
  </si>
  <si>
    <t>權益:0908000123</t>
  </si>
  <si>
    <t>201607</t>
    <phoneticPr fontId="2" type="noConversion"/>
  </si>
  <si>
    <t>2016/07/15</t>
    <phoneticPr fontId="2" type="noConversion"/>
  </si>
  <si>
    <t>加盟/線上刷卡用戶</t>
  </si>
  <si>
    <t>0911302367</t>
    <phoneticPr fontId="2" type="noConversion"/>
  </si>
  <si>
    <t>忠誠維繫管理處</t>
    <phoneticPr fontId="1" type="noConversion"/>
  </si>
  <si>
    <t>1.嚴重客訴黑名單
3.二次拒收</t>
    <phoneticPr fontId="1" type="noConversion"/>
  </si>
  <si>
    <t>4G勁速單門號</t>
  </si>
  <si>
    <t>續約A級</t>
  </si>
  <si>
    <t>續約B級</t>
  </si>
  <si>
    <t>2016/07/08</t>
    <phoneticPr fontId="2" type="noConversion"/>
  </si>
  <si>
    <t>09:00</t>
    <phoneticPr fontId="2" type="noConversion"/>
  </si>
  <si>
    <t>2016/07/08</t>
  </si>
  <si>
    <t>2016/07/05</t>
  </si>
  <si>
    <t>2016/07/06</t>
  </si>
  <si>
    <t>2016/07/07</t>
  </si>
  <si>
    <t>台中黎明聯歡慶活動</t>
  </si>
  <si>
    <t>大雅中清門市開幕簡訊</t>
  </si>
  <si>
    <t>前鎮瑞隆門市開幕簡訊</t>
  </si>
  <si>
    <t>板橋中正門市開幕簡訊</t>
  </si>
  <si>
    <t>台南仁和門市開幕簡訊</t>
  </si>
  <si>
    <t>台北木新聯歡慶活動</t>
  </si>
  <si>
    <t>基隆仁二聯歡慶活動</t>
  </si>
  <si>
    <t>新莊西盛聯歡慶活動</t>
  </si>
  <si>
    <t>三重自強聯歡慶活動</t>
  </si>
  <si>
    <t>新店安康聯歡慶活動</t>
  </si>
  <si>
    <t>桃園寶山聯歡慶活動</t>
  </si>
  <si>
    <t>竹東長春聯歡慶活動</t>
  </si>
  <si>
    <t>台中青海聯歡慶活動</t>
  </si>
  <si>
    <t>台中台中聯歡慶活動</t>
  </si>
  <si>
    <t>西區美村聯歡慶活動</t>
  </si>
  <si>
    <t>嘉義新生聯歡慶活動</t>
  </si>
  <si>
    <t>永康農會聯歡慶活動</t>
  </si>
  <si>
    <t>左營大路聯歡慶活動</t>
  </si>
  <si>
    <t>高雄陽明聯歡慶活動</t>
  </si>
  <si>
    <t>高雄武廟聯歡慶活動</t>
  </si>
  <si>
    <t>板橋亞東聯歡慶活動</t>
  </si>
  <si>
    <t>親愛的台灣之星用戶您好:台中黎明門市於7/4-7/10舉行聯歡慶，活動期間來店即贈後背包(數量有限)。新申辦還可抽iPhone 6s！速洽：0908442595，地址：台中市南屯區黎明路一段1039號。全台門市查詢 http://goo.gl/tjFtC9</t>
  </si>
  <si>
    <t>4G飆網涵蓋廣，上網吃到飽，網外每分鐘2元業界最低價，每月月租只要488起，速洽台灣之星大甲蔣公門市：大甲區蔣公路132號。全台門市查詢  http://goo.gl/tjFtC9</t>
  </si>
  <si>
    <t>4G高速上網只要488元，終身上網吃到飽，網外市話2元/分，速洽台灣之星門市：彰化市大埔路440號，全台門市查詢http://goo.gl/tjFtC9</t>
  </si>
  <si>
    <t>親愛的台灣之星用戶您好:為提升服務品質及擴大服務範圍，大雅區已於即日起新開幕大雅中清直營門市，地址：台中市大雅區中清路四段10號。電話：0968744029。歡迎各位蒞臨前往。 全台門市查詢 http://goo.gl/tjFtC9</t>
  </si>
  <si>
    <t>親愛的台灣之星用戶您好:為提升服務品質及擴大服務範圍，前鎮區已於即日起新開幕前鎮瑞隆直營門市，地址：高雄市前鎮區瑞隆路609號。電話：0968744035。歡迎各位蒞臨前往。 全台門市查詢 http://goo.gl/tjFtC9</t>
  </si>
  <si>
    <t>親愛的台灣之星用戶您好:為提升服務品質及擴大服務範圍，板橋區已於即日起新開幕板橋中正直營門市，地址：新北市板橋區中正路192號。電話：0968744041。歡迎各位蒞臨前往。 全台門市查詢 http://goo.gl/tjFtC9</t>
  </si>
  <si>
    <t>親愛的台灣之星用戶您好:為提升服務品質及擴大服務範圍，東區已於即日起新開幕台南仁和直營門市，地址：台南市東區仁和路95號。電話：0908604439。歡迎各位蒞臨前往。 全台門市查詢 http://goo.gl/tjFtC9</t>
  </si>
  <si>
    <t>親愛的台灣之星用戶您好:台北木新門市於7/4-7/10舉行聯歡慶，活動期間來店即贈後背包(數量有限)。新申辦還可抽iPhone 6s！7/8來店打卡再送USB LED燈(數量有限)。速洽：0908442355，地址：台北市文山區木新路3段182號。全台門市查詢 http://goo.gl/tjFtC9</t>
  </si>
  <si>
    <t>親愛的台灣之星用戶您好:基隆仁二門市於7/4-7/10舉行聯歡慶，活動期間來店即贈後背包(數量有限)。新申辦還可抽iPhone 6s！7/9來店打卡再送USB LED燈(數量有限)。速洽：0908442904，地址：基隆市仁愛區仁二路214號。全台門市查詢 http://goo.gl/tjFtC9</t>
  </si>
  <si>
    <t>親愛的台灣之星用戶您好:新莊西盛門市於7/4-7/10舉行聯歡慶，活動期間來店即贈後背包(數量有限)。新申辦還可抽iPhone 6s！7/8來店打卡再送USB LED燈(數量有限)。速洽：0908442249，地址：新北市新莊區民安西路222號。全台門市查詢 http://goo.gl/tjFtC9</t>
  </si>
  <si>
    <t>親愛的台灣之星用戶您好:三重自強門市於7/4-7/10舉行聯歡慶，活動期間來店即贈後背包(數量有限)。新申辦還可抽iPhone 6s！7/8來店打卡再送USB LED燈(數量有限)。速洽：0908445228，地址：新北市三重區自強路一段191號。全台門市查詢 http://goo.gl/tjFtC9</t>
  </si>
  <si>
    <t>親愛的台灣之星用戶您好:新店安康門市於7/4-7/10舉行聯歡慶，活動期間來店即贈後背包(數量有限)。新申辦還可抽iPhone 6s！7/9來店打卡再送USB LED燈(數量有限)。速洽：0908442264，地址：新北市新店區安康路二段171號。全台門市查詢 http://goo.gl/tjFtC9</t>
  </si>
  <si>
    <t>親愛的台灣之星用戶您好:桃園寶山門市於7/4-7/10舉行聯歡慶，活動期間來店即贈後背包(數量有限)。新申辦還可抽iPhone 6s！7/8來店打卡再送USB LED燈(數量有限)。速洽：0908442075，地址：桃園市寶山街163號1樓之2。全台門市查詢 http://goo.gl/tjFtC9</t>
  </si>
  <si>
    <t>親愛的台灣之星用戶您好:竹東長春門市於7/4-7/10舉行聯歡慶，活動期間來店即贈後背包(數量有限)。新申辦還可抽iPhone 6s！7/9來店打卡再送USB LED燈(數量有限)。速洽：0908442553，地址：新竹縣竹東鎮長春路三段180號。全台門市查詢 http://goo.gl/tjFtC9</t>
  </si>
  <si>
    <t>親愛的台灣之星用戶您好:台中青海門市於7/4-7/10舉行聯歡慶，活動期間來店即贈後背包(數量有限)。新申辦還可抽iPhone 6s！速洽：0908442237，地址：台中市西屯區青海路一段100號。全台門市查詢 http://goo.gl/tjFtC9</t>
  </si>
  <si>
    <t>親愛的台灣之星用戶您好:台中台中門市於7/4-7/10舉行聯歡慶，活動期間來店即贈後背包(數量有限)。新申辦還可抽iPhone 6s！7/7來店打卡再送USB LED燈(數量有限)。速洽：0908442340，地址：台中市東區台中路169號。全台門市查詢 http://goo.gl/tjFtC9</t>
  </si>
  <si>
    <t>親愛的台灣之星用戶您好:西區美村門市於7/4-7/10舉行聯歡慶，活動期間來店即贈後背包(數量有限)。新申辦還可抽iPhone 6s！7/7來店打卡再送USB LED燈(數量有限)。速洽：0908442909，地址：台中市西區美村路一段758號。全台門市查詢 http://goo.gl/tjFtC9</t>
  </si>
  <si>
    <t>親愛的台灣之星用戶您好:嘉義新生門市於7/4-7/10舉行聯歡慶，活動期間來店即贈後背包(數量有限)。新申辦還可抽iPhone 6s！7/7來店打卡再送USB LED燈(數量有限)。速洽：0908442289，地址：嘉義市東區新生路760號。全台門市查詢 http://goo.gl/tjFtC9</t>
  </si>
  <si>
    <t>親愛的台灣之星用戶您好:永康農會門市於7/4-7/10舉行聯歡慶，活動期間來店即贈後背包(數量有限)。新申辦還可抽iPhone 6s！7/8來店打卡再送USB LED燈(數量有限)。速洽：0908442335，地址：台南市永康區中山南路1006號。全台門市查詢 http://goo.gl/tjFtC9</t>
  </si>
  <si>
    <t>親愛的台灣之星用戶您好:左營大路門市於7/4-7/10舉行聯歡慶，活動期間來店即贈後背包(數量有限)。新申辦還可抽iPhone 6s！7/8來店打卡再送USB LED燈(數量有限)。速洽：0908442630，地址：高雄市左營區左營大路14-8號。全台門市查詢 http://goo.gl/tjFtC9</t>
  </si>
  <si>
    <t>親愛的台灣之星用戶您好:高雄陽明門市於7/4-7/10舉行聯歡慶，活動期間來店即贈後背包(數量有限)。新申辦還可抽iPhone 6s！7/8來店打卡再送USB LED燈(數量有限)。速洽：0908442580，地址：高雄市三民區陽明路103號。全台門市查詢 http://goo.gl/tjFtC9</t>
  </si>
  <si>
    <t>親愛的台灣之星用戶您好:高雄武廟門市於7/4-7/10舉行聯歡慶，活動期間來店即贈後背包(數量有限)。新申辦還可抽iPhone 6s！7/8來店打卡再送USB LED燈(數量有限)。速洽：0908442585，地址：高雄市苓雅區武廟路118-7號。全台門市查詢 http://goo.gl/tjFtC9</t>
  </si>
  <si>
    <t>親愛的台灣之星用戶您好:板橋亞東門市於7/4-7/10舉行聯歡慶，活動期間來店即贈後背包(數量有限)。新申辦還可抽iPhone 6s！7/8來店打卡再送USB LED燈(數量有限)。速洽：0908445202，地址：新北市板橋區四川路二段43號。全台門市查詢 http://goo.gl/tjFtC9</t>
  </si>
  <si>
    <t>2016/07/19</t>
  </si>
  <si>
    <t>2016/07/26</t>
  </si>
  <si>
    <t>EC單門號空機折價券</t>
  </si>
  <si>
    <t>台灣之星回饋單門號用戶，即日起憑此代碼(代碼)至https://goo.gl/UuC8s5購買指定空機即可享$250折扣，優惠空機數量有限，售完為止，要買要快!!!使用期限至7/31</t>
  </si>
  <si>
    <t>大直北安聯歡慶活動</t>
  </si>
  <si>
    <t>親愛的台灣之星用戶您好:大直北安門市於7/4-7/10舉行聯歡慶，活動期間來店即贈後背包(數量有限)。新申辦還可抽iPhone 6s！7/8來店打卡再送USB LED燈(數量有限)。速洽：0908442279，地址：台北市中山區北安路571-1號1樓。全台門市查詢 http://goo.gl/tjFtC9</t>
  </si>
  <si>
    <t>2016/05/06</t>
  </si>
  <si>
    <t>2016/07/15</t>
  </si>
  <si>
    <t>資訊月專案</t>
  </si>
  <si>
    <t>資訊月台灣之星送早鳥用戶香港來回機票!Samsung Galaxy J狂降$5,490，月付$599手機0元帶回家!還有手機1元競標/iPhone6系列現貨等多項優惠活動;11/28前搶先至 http://goo.gl/74KxPq 預約辦$588以上手機專案,再送限量陶板屋券,展場攤位B524</t>
  </si>
  <si>
    <t>4G高速上網只要488元，終身上網吃到飽，網外市話2元/分，速洽台灣之星門市：大里區塗城路657號。台門市查詢http://goo.gl/tjFtC9</t>
  </si>
  <si>
    <t>1.MSP系統-網內簡訊
2.MSP系統-IT代發
3.三竹系統(網外)
4.外勞預付卡</t>
  </si>
  <si>
    <t>16:00</t>
  </si>
  <si>
    <t>09:00</t>
  </si>
  <si>
    <t>15:45</t>
  </si>
  <si>
    <t>18:20</t>
  </si>
  <si>
    <t>18:35</t>
  </si>
  <si>
    <t>18:40</t>
  </si>
  <si>
    <t>18:45</t>
  </si>
  <si>
    <t>19:00</t>
  </si>
  <si>
    <t>數值</t>
  </si>
  <si>
    <t>＊發送時間(起)</t>
  </si>
  <si>
    <t>* 申請人(PM)</t>
  </si>
  <si>
    <t>* 分機</t>
  </si>
  <si>
    <t>Apple Huang(黃詩蘋)</t>
  </si>
  <si>
    <t>#6324</t>
  </si>
  <si>
    <t>Christin Chiu(邱婉惠)</t>
  </si>
  <si>
    <t>Jerry Kim (金之宏)</t>
  </si>
  <si>
    <t>Dora Kuo (郭慧美)</t>
  </si>
  <si>
    <t>Luke Liao(廖祐祿)</t>
  </si>
  <si>
    <t>Kevin Chen(陳敬元)</t>
  </si>
  <si>
    <t>#7619</t>
  </si>
  <si>
    <t>#1819</t>
  </si>
  <si>
    <t>#7229</t>
  </si>
  <si>
    <t>#1749</t>
  </si>
  <si>
    <t>#1248</t>
  </si>
  <si>
    <t>Fanny Fang (方瀛)</t>
    <phoneticPr fontId="2" type="noConversion"/>
  </si>
  <si>
    <t>#1973</t>
    <phoneticPr fontId="2" type="noConversion"/>
  </si>
  <si>
    <t>服務規劃管理處</t>
    <phoneticPr fontId="2" type="noConversion"/>
  </si>
  <si>
    <t>行動行銷暨通訊服務部</t>
    <phoneticPr fontId="2" type="noConversion"/>
  </si>
  <si>
    <t>3.特急件(※注意：此流程為申請者開單後立即發出)</t>
  </si>
  <si>
    <t>權益:0986899124</t>
    <phoneticPr fontId="2" type="noConversion"/>
  </si>
  <si>
    <t>#1546</t>
    <phoneticPr fontId="2" type="noConversion"/>
  </si>
  <si>
    <t>忠誠維繫管理處</t>
    <phoneticPr fontId="1" type="noConversion"/>
  </si>
  <si>
    <t>VIP暨用戶關係管理部</t>
    <phoneticPr fontId="2" type="noConversion"/>
  </si>
  <si>
    <t>促銷：0986412233</t>
    <phoneticPr fontId="2" type="noConversion"/>
  </si>
  <si>
    <t>1.嚴重客訴黑名單
3.二次拒收</t>
    <phoneticPr fontId="1" type="noConversion"/>
  </si>
  <si>
    <t>201607</t>
    <phoneticPr fontId="2" type="noConversion"/>
  </si>
  <si>
    <t>2016/07/13</t>
    <phoneticPr fontId="1" type="noConversion"/>
  </si>
  <si>
    <t>KKBOX_6M促銷每月$129_0708</t>
    <phoneticPr fontId="2" type="noConversion"/>
  </si>
  <si>
    <t>《台灣之星限時優惠》掌握音樂潮流無極限！KKBOX離線收聽功能最便利，上山下海音樂不中斷，現在就來申裝KKBOX 6個月，每月只要$129 (原$149)，限時優惠只到７月底！快洽詢離您最近的門市 http://goo.gl/Oq3TNC 或手機直撥123申裝。</t>
    <phoneticPr fontId="2" type="noConversion"/>
  </si>
  <si>
    <t>1. 不符合續約資格
2. 開通滿2個月
3. User年齡大於18
4. postpaid用戶</t>
    <phoneticPr fontId="2" type="noConversion"/>
  </si>
  <si>
    <t>0908619869,0987157263,0968802656,0987440063,0915180588,0986070627</t>
    <phoneticPr fontId="2" type="noConversion"/>
  </si>
  <si>
    <t>KKBOX_6M促銷每月$129_0715</t>
    <phoneticPr fontId="2" type="noConversion"/>
  </si>
  <si>
    <t>《台灣之星限時優惠》聽KKBOX放暑假，獨家演唱會直播，與偶像聊天互動零距離，想跟著動態歌詞K歌歡唱嗎？現在就來申裝KKBOX 6個月，每月只要$129 (原$149)，好康優惠只到７月底！快洽詢離您最近的門市 http://goo.gl/Oq3TNC 或手機直撥123申裝。</t>
    <phoneticPr fontId="2" type="noConversion"/>
  </si>
  <si>
    <t>《台灣之星限時優惠》2千萬首好歌聽到飽！5千萬首情境歌單，想聽什麼就聽什麼，打造個人專屬音樂電台趁現在！申裝KKBOX_6個月，每月只要$129 (原$149)，超值優惠只到７月底！快洽詢離您最近的門市 http://goo.gl/Oq3TNC 或手機直撥123申裝。</t>
    <phoneticPr fontId="2" type="noConversion"/>
  </si>
  <si>
    <t>*預估名單數</t>
  </si>
  <si>
    <t>計數 - *預估名單數</t>
  </si>
  <si>
    <t>項目數</t>
    <phoneticPr fontId="1" type="noConversion"/>
  </si>
  <si>
    <t>既有3G/4G月租用戶使用０－６Ｍ
，排除員工/純語音用戶/企客/特殊客戶名單/自6/25~7/8 IT已發送過開通推廣簡訊名單。</t>
    <phoneticPr fontId="2" type="noConversion"/>
  </si>
  <si>
    <t>2016/07/08</t>
    <phoneticPr fontId="2" type="noConversion"/>
  </si>
  <si>
    <t>愛奇藝服務上線權益通知</t>
    <phoneticPr fontId="2" type="noConversion"/>
  </si>
  <si>
    <t>【台灣之星重要權益通知】愛奇藝台灣站VIP影音月租服務正式上線囉！首次申裝獨享7天免費VIP優惠，輸入數字【1】回傳簡訊申裝，正版、高畫質、海量影片讓您每月輕鬆看。請見官網  https://goo.gl/OmnBgT</t>
    <phoneticPr fontId="2" type="noConversion"/>
  </si>
  <si>
    <t>週期性發送</t>
  </si>
  <si>
    <t>2016/07/14</t>
    <phoneticPr fontId="2" type="noConversion"/>
  </si>
  <si>
    <t>Fanny Fang (方瀛)</t>
  </si>
  <si>
    <t>#1973</t>
  </si>
  <si>
    <t>Erin Sung (宋湘琳)</t>
    <phoneticPr fontId="2" type="noConversion"/>
  </si>
  <si>
    <t>#1978</t>
    <phoneticPr fontId="2" type="noConversion"/>
  </si>
  <si>
    <t>續約專案企劃部</t>
    <phoneticPr fontId="1" type="noConversion"/>
  </si>
  <si>
    <t>權益:0908000123</t>
    <phoneticPr fontId="2" type="noConversion"/>
  </si>
  <si>
    <t>1.嚴重客訴黑名單</t>
    <phoneticPr fontId="1" type="noConversion"/>
  </si>
  <si>
    <t>2016/07/18</t>
    <phoneticPr fontId="2" type="noConversion"/>
  </si>
  <si>
    <t>網路門市3續4已可辦理通知</t>
  </si>
  <si>
    <t>【重要權益通知】 台灣之星用戶您好，通知您網路門市已重新開放24H辦理3G續約4G及原約升級服務，並享獨家599吃到飽專案！瞭解更多方案請見 http://goo.gl/YVADpf</t>
  </si>
  <si>
    <t>1.3G合約為有效之既有用戶
2.4G符合續約資格用戶</t>
  </si>
  <si>
    <r>
      <t>Kiki Tang (</t>
    </r>
    <r>
      <rPr>
        <sz val="10"/>
        <color theme="1"/>
        <rFont val="微軟正黑體"/>
        <family val="2"/>
        <charset val="136"/>
      </rPr>
      <t>唐詠蕙)</t>
    </r>
    <phoneticPr fontId="1" type="noConversion"/>
  </si>
  <si>
    <t>2016/07/19</t>
    <phoneticPr fontId="2" type="noConversion"/>
  </si>
  <si>
    <t>16:00</t>
    <phoneticPr fontId="2" type="noConversion"/>
  </si>
  <si>
    <t>豐原鄉親7/20(五)歡樂開幕慶活動，現場立即贈送及摸彩多樣好禮，申辦免費體驗卡現場即兌換麥當勞冰淇淋：豐原區中正路563號(麥當勞旁)。全台門市查詢 http://goo.gl/tjFtC9</t>
    <phoneticPr fontId="2" type="noConversion"/>
  </si>
  <si>
    <t>【最高CＰ值 單辦門號最划算】台灣之星勁速系列最低只要$199，個人頻寬最大網速立刻翻倍， 吃到飽也只要$599，詳見 http://goo.gl/3gnFmC</t>
  </si>
  <si>
    <t>【老客戶獨家 購機享折扣】快來台灣之星續約，月付$799，三星J7０元起，再享4G網路吃到飽！活動至2016/7/31止，詳見 http://goo.gl/Jd3GhO</t>
  </si>
  <si>
    <t>2016/07/22</t>
  </si>
  <si>
    <t>2016/07/18</t>
  </si>
  <si>
    <t>Erin Sung (宋湘琳)</t>
  </si>
  <si>
    <t>#1978</t>
  </si>
  <si>
    <t>2016/07/20</t>
    <phoneticPr fontId="2" type="noConversion"/>
  </si>
  <si>
    <t>2016/07/21</t>
  </si>
  <si>
    <t>2016/07/25</t>
  </si>
  <si>
    <t>2016/07/25</t>
    <phoneticPr fontId="2" type="noConversion"/>
  </si>
  <si>
    <t>2016/07/24</t>
    <phoneticPr fontId="2" type="noConversion"/>
  </si>
  <si>
    <t>【重要權益通知】 台灣之星用戶您好，通知您網路門市已重新開放24H辦理3G續約4G及原約升級服務，並享獨家599吃到飽專案！瞭解更多方案請見 http://goo.gl/YVADpf</t>
    <phoneticPr fontId="2" type="noConversion"/>
  </si>
  <si>
    <t>名單數量有減少可能不會發這麼多天</t>
    <phoneticPr fontId="2" type="noConversion"/>
  </si>
  <si>
    <t>#1524</t>
    <phoneticPr fontId="2" type="noConversion"/>
  </si>
  <si>
    <t>忠誠維繫管理處</t>
  </si>
  <si>
    <t>續約專案企劃部</t>
  </si>
  <si>
    <t>1.嚴重客訴黑名單
3.二次拒收</t>
  </si>
  <si>
    <t>201607</t>
  </si>
  <si>
    <t>原約升級</t>
    <phoneticPr fontId="2" type="noConversion"/>
  </si>
  <si>
    <t>【老客戶尊享】月付$488 無痛升級4G上網吃到飽! 合約不延長, 網外市話只要2元/分! 優惠只到7/31，詳情請見 http://goo.gl/tTb1zd</t>
  </si>
  <si>
    <t>資費1-388之3G用戶且不符合續約資格</t>
    <phoneticPr fontId="2" type="noConversion"/>
  </si>
  <si>
    <t>豐原鄉親7/20(五)歡樂開幕慶活動，現場立即贈送及摸彩多樣好禮，申辦免費體驗卡現場即兌換麥當勞冰淇淋：豐原區中正路563號(麥當勞旁)。全台門市查詢 http://goo.gl/tjFtC9</t>
  </si>
  <si>
    <t>【老客戶獨家 購機享折扣】快來台灣之星續約，月付$999，三星J7 2016版０元起，再享4G網路吃到飽！活動至2016/7/31止，詳見 http://goo.gl/Jd3GhO</t>
  </si>
  <si>
    <t>12:00</t>
    <phoneticPr fontId="2" type="noConversion"/>
  </si>
  <si>
    <t>StaceyWang (王藝蓉)</t>
    <phoneticPr fontId="2" type="noConversion"/>
  </si>
  <si>
    <t>ChuckHsieh (謝懿哲)</t>
    <phoneticPr fontId="2" type="noConversion"/>
  </si>
  <si>
    <t>#1815</t>
  </si>
  <si>
    <t>#1815</t>
    <phoneticPr fontId="2" type="noConversion"/>
  </si>
  <si>
    <t>直營業務發展處</t>
    <phoneticPr fontId="1" type="noConversion"/>
  </si>
  <si>
    <t>直營管理部</t>
    <phoneticPr fontId="1" type="noConversion"/>
  </si>
  <si>
    <t>促銷:0908000166</t>
    <phoneticPr fontId="2" type="noConversion"/>
  </si>
  <si>
    <t>1.嚴重客訴黑名單
2.一次拒收
3.二次拒收
4.他網拒收
5.一到三個月新開通
6.機關來函簡訊</t>
    <phoneticPr fontId="1" type="noConversion"/>
  </si>
  <si>
    <t>1.嚴重客訴黑名單
2.一次拒收
3.二次拒收
4.他網拒收
5.一到三個月新開通
6.機關來函簡訊</t>
    <phoneticPr fontId="2" type="noConversion"/>
  </si>
  <si>
    <t>萬華萬大</t>
    <phoneticPr fontId="2" type="noConversion"/>
  </si>
  <si>
    <t>台北林森聯歡慶活動</t>
    <phoneticPr fontId="2" type="noConversion"/>
  </si>
  <si>
    <t>萬華萬大聯歡慶活動</t>
    <phoneticPr fontId="2" type="noConversion"/>
  </si>
  <si>
    <t>台北西湖聯歡慶活動</t>
    <phoneticPr fontId="2" type="noConversion"/>
  </si>
  <si>
    <t>板橋新海聯歡慶活動</t>
    <phoneticPr fontId="2" type="noConversion"/>
  </si>
  <si>
    <t>新莊幸福聯歡慶活動</t>
    <phoneticPr fontId="2" type="noConversion"/>
  </si>
  <si>
    <t>三重五華聯歡慶活動</t>
    <phoneticPr fontId="2" type="noConversion"/>
  </si>
  <si>
    <t>中和連城聯歡慶活動</t>
    <phoneticPr fontId="2" type="noConversion"/>
  </si>
  <si>
    <t>桃園龍安聯歡慶活動</t>
    <phoneticPr fontId="2" type="noConversion"/>
  </si>
  <si>
    <t>新竹光復聯歡慶活動</t>
    <phoneticPr fontId="2" type="noConversion"/>
  </si>
  <si>
    <t>台中中科聯歡慶活動</t>
    <phoneticPr fontId="2" type="noConversion"/>
  </si>
  <si>
    <t>南屯大墩聯歡慶活動</t>
    <phoneticPr fontId="2" type="noConversion"/>
  </si>
  <si>
    <t>台中水湳聯歡慶活動</t>
    <phoneticPr fontId="2" type="noConversion"/>
  </si>
  <si>
    <t>彰化彰美聯歡慶活動</t>
    <phoneticPr fontId="2" type="noConversion"/>
  </si>
  <si>
    <t>台南東寧聯歡慶活動</t>
    <phoneticPr fontId="2" type="noConversion"/>
  </si>
  <si>
    <t>高雄榮總聯歡慶活動</t>
    <phoneticPr fontId="2" type="noConversion"/>
  </si>
  <si>
    <t>高雄新田聯歡慶活動</t>
    <phoneticPr fontId="2" type="noConversion"/>
  </si>
  <si>
    <t>鳳山中山聯歡慶活動</t>
    <phoneticPr fontId="2" type="noConversion"/>
  </si>
  <si>
    <t>親愛的台灣之星用戶您好:台中青海門市於7/4-7/10舉行聯歡慶，活動期間來店即贈後背包(數量有限)。新申辦還可抽iPhone 6s！速洽：0908442237，地址：台中市西屯區青海路一段100號。全台門市查詢 http://goo.gl/tjFtC9</t>
    <phoneticPr fontId="2" type="noConversion"/>
  </si>
  <si>
    <t>親愛的台灣之星用戶您好:南屯大墩門市於7/18-7/24舉行聯歡慶，活動期間來店即贈後背包(數量有限)。新申辦還可抽iPhone 6s！速洽：0908442615，地址：台中市南屯區大墩路259號。全台門市查詢 http://goo.gl/tjFtC9</t>
    <phoneticPr fontId="2" type="noConversion"/>
  </si>
  <si>
    <t>親愛的台灣之星用戶您好:台中中科門市於7/18-7/24舉行聯歡慶，活動期間來店即贈後背包(數量有限)。新申辦還可抽iPhone 6s！速洽：0908442605，地址：台中市西屯區西屯路三段166-39號。全台門市查詢 http://goo.gl/tjFtC9</t>
    <phoneticPr fontId="2" type="noConversion"/>
  </si>
  <si>
    <t>親愛的台灣之星用戶您好:台北林森門市於7/18-7/24舉行聯歡慶，活動期間來店即贈後背包(數量有限)。新申辦還可抽iPhone 6s！7/23來店打卡再送USB LED燈(數量有限)。速洽：0908442570，地址：台北市中山區林森北路261-3號。全台門市查詢 http://goo.gl/tjFtC9</t>
    <phoneticPr fontId="2" type="noConversion"/>
  </si>
  <si>
    <t>親愛的台灣之星用戶您好:萬華萬大門市於7/18-7/24舉行聯歡慶，活動期間來店即贈後背包(數量有限)。新申辦還可抽iPhone 6s！7/22來店打卡再送USB LED燈(數量有限)。速洽：0908442899，地址：台北市萬華區萬大路487號。全台門市查詢 http://goo.gl/tjFtC9</t>
    <phoneticPr fontId="2" type="noConversion"/>
  </si>
  <si>
    <t>親愛的台灣之星用戶您好:台北西湖門市於7/18-7/24舉行聯歡慶，活動期間來店即贈後背包(數量有限)。新申辦還可抽iPhone 6s！7/22來店打卡再送USB LED燈(數量有限)。速洽：0908445275，地址：台北市內湖區內湖路一段315號。全台門市查詢 http://goo.gl/tjFtC9</t>
    <phoneticPr fontId="2" type="noConversion"/>
  </si>
  <si>
    <t>親愛的台灣之星用戶您好:板橋新海門市於7/18-7/24舉行聯歡慶，活動期間來店即贈後背包(數量有限)。新申辦還可抽iPhone 6s！7/22來店打卡再送USB LED燈(數量有限)。速洽：0908603624，地址：新北市板橋區新海路108號。全台門市查詢 http://goo.gl/tjFtC9</t>
    <phoneticPr fontId="2" type="noConversion"/>
  </si>
  <si>
    <t>親愛的台灣之星用戶您好:新莊幸福門市於7/18-7/24舉行聯歡慶，活動期間來店即贈後背包(數量有限)。新申辦還可抽iPhone 6s！7/22來店打卡再送USB LED燈(數量有限)。速洽：0908442360，地址：新北市新莊區幸福路657號。全台門市查詢 http://goo.gl/tjFtC9</t>
    <phoneticPr fontId="2" type="noConversion"/>
  </si>
  <si>
    <t>親愛的台灣之星用戶您好:三重五華門市於7/18-7/24舉行聯歡慶，活動期間來店即贈後背包(數量有限)。新申辦還可抽iPhone 6s！7/22來店打卡再送USB LED燈(數量有限)。速洽：0908445393，地址：新北市三重區五華街69號。全台門市查詢 http://goo.gl/tjFtC9</t>
    <phoneticPr fontId="2" type="noConversion"/>
  </si>
  <si>
    <t>親愛的台灣之星用戶您好:中和連城門市於7/18-7/24舉行聯歡慶，活動期間來店即贈後背包(數量有限)。新申辦還可抽iPhone 6s！7/23來店打卡再送USB LED燈(數量有限)。速洽：0908445259，地址：新北市中和區連城路328號。全台門市查詢 http://goo.gl/tjFtC9</t>
    <phoneticPr fontId="2" type="noConversion"/>
  </si>
  <si>
    <t>親愛的台灣之星用戶您好:桃園龍安門市於7/18-7/24舉行聯歡慶，活動期間來店即贈後背包(數量有限)。新申辦還可抽iPhone 6s！7/23來店打卡再送USB LED燈(數量有限)。速洽：0908603114，地址：桃園市桃園區龍安街92號。全台門市查詢 http://goo.gl/tjFtC9</t>
    <phoneticPr fontId="2" type="noConversion"/>
  </si>
  <si>
    <t>親愛的台灣之星用戶您好:新竹光復門市於7/18-7/24舉行聯歡慶，活動期間來店即贈後背包(數量有限)。新申辦還可抽iPhone 6s！7/22來店打卡再送USB LED燈(數量有限)。速洽：0908603554，地址：新竹市東區光復路一段193號。全台門市查詢 http://goo.gl/tjFtC9</t>
    <phoneticPr fontId="2" type="noConversion"/>
  </si>
  <si>
    <t>親愛的台灣之星用戶您好:台中水湳門市於7/18-7/24舉行聯歡慶，活動期間來店即贈後背包(數量有限)。新申辦還可抽iPhone 6s！7/21來店打卡再送USB LED燈(數量有限)。速洽：0908442894，地址：台中市北屯區中清路二段348號。全台門市查詢 http://goo.gl/tjFtC9</t>
    <phoneticPr fontId="2" type="noConversion"/>
  </si>
  <si>
    <t>親愛的台灣之星用戶您好:彰化彰美門市於7/18-7/24舉行聯歡慶，活動期間來店即贈後背包(數量有限)。新申辦還可抽iPhone 6s！7/21來店打卡再送USB LED燈(數量有限)。速洽：0908604148，地址：彰化縣彰化市彰美路一段161號。全台門市查詢 http://goo.gl/tjFtC9</t>
    <phoneticPr fontId="2" type="noConversion"/>
  </si>
  <si>
    <t>親愛的台灣之星用戶您好:台南東寧門市於7/18-7/24舉行聯歡慶，活動期間來店即贈後背包(數量有限)。新申辦還可抽iPhone 6s！7/22來店打卡再送USB LED燈(數量有限)。速洽：0908442195，地址：台南市東區東寧路436號。全台門市查詢 http://goo.gl/tjFtC9</t>
    <phoneticPr fontId="2" type="noConversion"/>
  </si>
  <si>
    <t>親愛的台灣之星用戶您好:高雄榮總門市於7/18-7/24舉行聯歡慶，活動期間來店即贈後背包(數量有限)。新申辦還可抽iPhone 6s！7/22來店打卡再送USB LED燈(數量有限)。速洽：0908603904，地址：高雄市左營區榮總路11號。全台門市查詢 http://goo.gl/tjFtC9</t>
    <phoneticPr fontId="2" type="noConversion"/>
  </si>
  <si>
    <t>親愛的台灣之星用戶您好:高雄新田門市於7/18-7/24舉行聯歡慶，活動期間來店即贈後背包(數量有限)。新申辦還可抽iPhone 6s！7/23來店打卡再送USB LED燈(數量有限)。速洽：0908445253，地址：高雄市新興區新田路179號。全台門市查詢 http://goo.gl/tjFtC9</t>
    <phoneticPr fontId="2" type="noConversion"/>
  </si>
  <si>
    <t>親愛的台灣之星用戶您好:鳳山中山門市於7/18-7/24舉行聯歡慶，活動期間來店即贈後背包(數量有限)。新申辦還可抽iPhone 6s！7/22來店打卡再送USB LED燈(數量有限)。速洽：0908445185，地址：高雄市鳳山區中山路105-1號。全台門市查詢 http://goo.gl/tjFtC9</t>
    <phoneticPr fontId="2" type="noConversion"/>
  </si>
  <si>
    <t>0908132180,0936749910</t>
  </si>
  <si>
    <t>0908132180,0936749910</t>
    <phoneticPr fontId="2" type="noConversion"/>
  </si>
  <si>
    <t>直營管理部</t>
    <phoneticPr fontId="2" type="noConversion"/>
  </si>
  <si>
    <t>謝懿哲</t>
    <phoneticPr fontId="2" type="noConversion"/>
  </si>
  <si>
    <t>台北市中山區</t>
    <phoneticPr fontId="2" type="noConversion"/>
  </si>
  <si>
    <t>台北市萬華區</t>
    <phoneticPr fontId="2" type="noConversion"/>
  </si>
  <si>
    <t>台北市中山區林森北路261-3號</t>
    <phoneticPr fontId="2" type="noConversion"/>
  </si>
  <si>
    <t>台北林森</t>
    <phoneticPr fontId="2" type="noConversion"/>
  </si>
  <si>
    <t>台北市萬華區萬大路487號</t>
    <phoneticPr fontId="2" type="noConversion"/>
  </si>
  <si>
    <t>台北市內湖區</t>
    <phoneticPr fontId="2" type="noConversion"/>
  </si>
  <si>
    <t>台北市內湖區內湖路一段315號</t>
    <phoneticPr fontId="2" type="noConversion"/>
  </si>
  <si>
    <t>台北西湖</t>
    <phoneticPr fontId="2" type="noConversion"/>
  </si>
  <si>
    <t>新北市板橋區</t>
    <phoneticPr fontId="2" type="noConversion"/>
  </si>
  <si>
    <t>新北市板橋區新海路108號</t>
    <phoneticPr fontId="2" type="noConversion"/>
  </si>
  <si>
    <t>板橋新海</t>
    <phoneticPr fontId="2" type="noConversion"/>
  </si>
  <si>
    <t>新北市新莊區</t>
    <phoneticPr fontId="2" type="noConversion"/>
  </si>
  <si>
    <t>新北市新莊區幸福路657號</t>
  </si>
  <si>
    <t>新莊幸福</t>
    <phoneticPr fontId="2" type="noConversion"/>
  </si>
  <si>
    <t>新北市三重區</t>
    <phoneticPr fontId="2" type="noConversion"/>
  </si>
  <si>
    <t>新北市三重區五華街69號</t>
  </si>
  <si>
    <t>三重五華</t>
    <phoneticPr fontId="2" type="noConversion"/>
  </si>
  <si>
    <t>新北市中和區</t>
    <phoneticPr fontId="2" type="noConversion"/>
  </si>
  <si>
    <t>新北市中和區連城路328號</t>
    <phoneticPr fontId="2" type="noConversion"/>
  </si>
  <si>
    <t>中和連城</t>
    <phoneticPr fontId="2" type="noConversion"/>
  </si>
  <si>
    <t>桃園市桃園區</t>
    <phoneticPr fontId="2" type="noConversion"/>
  </si>
  <si>
    <t>桃園市桃園區龍安街92號</t>
    <phoneticPr fontId="2" type="noConversion"/>
  </si>
  <si>
    <t>桃園龍安</t>
    <phoneticPr fontId="2" type="noConversion"/>
  </si>
  <si>
    <t>新竹市東區</t>
    <phoneticPr fontId="2" type="noConversion"/>
  </si>
  <si>
    <t>新竹市東區光復路一段193號</t>
    <phoneticPr fontId="2" type="noConversion"/>
  </si>
  <si>
    <t>新竹光復</t>
    <phoneticPr fontId="2" type="noConversion"/>
  </si>
  <si>
    <t>台中市西屯區</t>
    <phoneticPr fontId="2" type="noConversion"/>
  </si>
  <si>
    <t>台中市西屯區西屯路三段166-39號</t>
    <phoneticPr fontId="2" type="noConversion"/>
  </si>
  <si>
    <t>台中中科</t>
    <phoneticPr fontId="2" type="noConversion"/>
  </si>
  <si>
    <t>台中市南屯區</t>
    <phoneticPr fontId="2" type="noConversion"/>
  </si>
  <si>
    <t>台中市南屯區大墩路259號</t>
    <phoneticPr fontId="2" type="noConversion"/>
  </si>
  <si>
    <t>南屯大墩</t>
    <phoneticPr fontId="2" type="noConversion"/>
  </si>
  <si>
    <t>台中市北屯區</t>
    <phoneticPr fontId="2" type="noConversion"/>
  </si>
  <si>
    <t>台中市北屯區中清路二段348號</t>
    <phoneticPr fontId="2" type="noConversion"/>
  </si>
  <si>
    <t>台中水湳</t>
    <phoneticPr fontId="2" type="noConversion"/>
  </si>
  <si>
    <t>彰化縣彰化市</t>
    <phoneticPr fontId="2" type="noConversion"/>
  </si>
  <si>
    <t>彰化縣彰化市彰美路一段161號</t>
    <phoneticPr fontId="2" type="noConversion"/>
  </si>
  <si>
    <t>彰化彰美</t>
    <phoneticPr fontId="2" type="noConversion"/>
  </si>
  <si>
    <t>台南市東區</t>
    <phoneticPr fontId="2" type="noConversion"/>
  </si>
  <si>
    <t>台南市東區東寧路436號</t>
    <phoneticPr fontId="2" type="noConversion"/>
  </si>
  <si>
    <t>台南東寧</t>
    <phoneticPr fontId="2" type="noConversion"/>
  </si>
  <si>
    <t>高雄市左營區</t>
    <phoneticPr fontId="2" type="noConversion"/>
  </si>
  <si>
    <t>高雄市左營區榮總路11號</t>
    <phoneticPr fontId="2" type="noConversion"/>
  </si>
  <si>
    <t>高雄榮總</t>
    <phoneticPr fontId="2" type="noConversion"/>
  </si>
  <si>
    <t>高雄市新興區</t>
    <phoneticPr fontId="2" type="noConversion"/>
  </si>
  <si>
    <t>高雄市新興區新田路179號</t>
    <phoneticPr fontId="2" type="noConversion"/>
  </si>
  <si>
    <t>高雄新田</t>
    <phoneticPr fontId="2" type="noConversion"/>
  </si>
  <si>
    <t>高雄市鳳山區</t>
    <phoneticPr fontId="2" type="noConversion"/>
  </si>
  <si>
    <t>高雄市鳳山區中山路105-1號</t>
    <phoneticPr fontId="2" type="noConversion"/>
  </si>
  <si>
    <t>鳳山中山</t>
    <phoneticPr fontId="2" type="noConversion"/>
  </si>
  <si>
    <t>1.一般件</t>
    <phoneticPr fontId="2" type="noConversion"/>
  </si>
  <si>
    <t>C類:促銷訊息</t>
    <phoneticPr fontId="2" type="noConversion"/>
  </si>
  <si>
    <t>促銷:0908000166</t>
    <phoneticPr fontId="1" type="noConversion"/>
  </si>
  <si>
    <t>Joan Wang (王淑雲)</t>
  </si>
  <si>
    <t>#3805</t>
    <phoneticPr fontId="2" type="noConversion"/>
  </si>
  <si>
    <t>桃竹加盟部</t>
  </si>
  <si>
    <t>北區業務處</t>
  </si>
  <si>
    <t>竹北中正東促銷簡訊</t>
  </si>
  <si>
    <t>0986588758,0908918885,0973629168,0989368777</t>
  </si>
  <si>
    <t>竹北市</t>
  </si>
  <si>
    <t xml:space="preserve">竹東長春促銷簡訊  </t>
    <phoneticPr fontId="2" type="noConversion"/>
  </si>
  <si>
    <t>竹東鎮、芎林鄉、寶山鄉</t>
  </si>
  <si>
    <t>老客戶新客戶看過來!台灣之星林森二店將於7/19(二)下午三點~八點舉辦開幕慶活動!當天備有豐富來店好禮及迎賓餐點，現場申辦除好康優惠還可參加抽獎！歡迎光臨(高雄市林森一路190號)，全台門市查詢 http://goo.gl/tjFtC9</t>
    <phoneticPr fontId="2" type="noConversion"/>
  </si>
  <si>
    <t>0973706325,0973929888,0983056623,0986120525,0986323454,0986126333,0915180588,0987440063,0986070627,0960606619</t>
    <phoneticPr fontId="2" type="noConversion"/>
  </si>
  <si>
    <t>南區加盟一部</t>
    <phoneticPr fontId="2" type="noConversion"/>
  </si>
  <si>
    <t>楊鎮宇</t>
    <phoneticPr fontId="2" type="noConversion"/>
  </si>
  <si>
    <t>新興區</t>
  </si>
  <si>
    <t>高雄市新興區林森一路245-1號</t>
  </si>
  <si>
    <t>3302363</t>
  </si>
  <si>
    <t>高雄林森</t>
  </si>
  <si>
    <t>南區加盟一部</t>
    <phoneticPr fontId="1" type="noConversion"/>
  </si>
  <si>
    <t>Jerry Kim (金之宏)</t>
    <phoneticPr fontId="2" type="noConversion"/>
  </si>
  <si>
    <t>#1819</t>
    <phoneticPr fontId="2" type="noConversion"/>
  </si>
  <si>
    <t>促銷:0908000166</t>
    <phoneticPr fontId="2" type="noConversion"/>
  </si>
  <si>
    <t xml:space="preserve">
1.嚴重客訴黑名單
2.一次拒收
3.二次拒收
4.他網拒收
5.一到三個月新開通
6.機關來函簡訊</t>
    <phoneticPr fontId="1" type="noConversion"/>
  </si>
  <si>
    <t xml:space="preserve">
1.嚴重客訴黑名單
2.一次拒收
3.二次拒收
4.他網拒收
5.一到三個月新開通
6.機關來函簡訊</t>
    <phoneticPr fontId="2" type="noConversion"/>
  </si>
  <si>
    <t>201607</t>
    <phoneticPr fontId="2" type="noConversion"/>
  </si>
  <si>
    <t>台北萬大改裝通知簡訊</t>
    <phoneticPr fontId="2" type="noConversion"/>
  </si>
  <si>
    <t>申請行政轄區內的網內用戶</t>
    <phoneticPr fontId="1" type="noConversion"/>
  </si>
  <si>
    <t>Jerry Kim (金之宏)</t>
    <phoneticPr fontId="2" type="noConversion"/>
  </si>
  <si>
    <t>#1819</t>
    <phoneticPr fontId="2" type="noConversion"/>
  </si>
  <si>
    <t>直營業務發展處</t>
    <phoneticPr fontId="1" type="noConversion"/>
  </si>
  <si>
    <t>直營業務發展處</t>
    <phoneticPr fontId="2" type="noConversion"/>
  </si>
  <si>
    <t>直營管理部</t>
    <phoneticPr fontId="1" type="noConversion"/>
  </si>
  <si>
    <t>直營管理部</t>
    <phoneticPr fontId="2" type="noConversion"/>
  </si>
  <si>
    <t>促銷:0908000166</t>
    <phoneticPr fontId="2" type="noConversion"/>
  </si>
  <si>
    <t>汐止中興改裝通知簡訊</t>
    <phoneticPr fontId="2" type="noConversion"/>
  </si>
  <si>
    <t>申請行政轄區內的網內用戶</t>
    <phoneticPr fontId="2" type="noConversion"/>
  </si>
  <si>
    <t>0908132130,0936749910</t>
    <phoneticPr fontId="2" type="noConversion"/>
  </si>
  <si>
    <t>板橋埔墘改裝通知簡訊</t>
    <phoneticPr fontId="2" type="noConversion"/>
  </si>
  <si>
    <t xml:space="preserve">
1.嚴重客訴黑名單
2.一次拒收
3.二次拒收
4.他網拒收
5.一到三個月新開通
6.機關來函簡訊</t>
    <phoneticPr fontId="2" type="noConversion"/>
  </si>
  <si>
    <t>土城裕民改裝通知簡訊</t>
    <phoneticPr fontId="2" type="noConversion"/>
  </si>
  <si>
    <t>新店北新門市開幕簡訊</t>
    <phoneticPr fontId="2" type="noConversion"/>
  </si>
  <si>
    <t>高雄明誠門市遷點通知簡訊</t>
    <phoneticPr fontId="2" type="noConversion"/>
  </si>
  <si>
    <t>親愛的台灣之星用戶您好，為提升服務品質，台北萬大門市即日起至7/21止進行內部改裝暫停營業，期間如需辦理相關業務請至萬華萬大門市(地址：萬大路487號)。台北萬大門市7/22全新開幕，歡迎各位蒞臨。全台門市查詢 http://goo.gl/tjFtC9</t>
    <phoneticPr fontId="2" type="noConversion"/>
  </si>
  <si>
    <t>親愛的台灣之星用戶您好，為提升服務品質，汐止中興門市7/19起至7/29止進行內部改裝暫停營業，期間如需辦理相關業務請至台北東湖門市(地址：東湖路136號)。汐止中興門市7/30全新開幕，歡迎各位蒞臨。全台門市查詢 http://goo.gl/tjFtC9</t>
    <phoneticPr fontId="2" type="noConversion"/>
  </si>
  <si>
    <t>親愛的台灣之星用戶您好，為提升服務品質，板橋埔墘門市7/21起至7/31止進行內部改裝暫停營業，期間如需辦理相關業務請至板橋新埔門市(地址：文化路一段290號)。板橋埔墘門市8/1全新開幕，歡迎各位蒞臨。全台門市查詢 http://goo.gl/tjFtC9</t>
    <phoneticPr fontId="2" type="noConversion"/>
  </si>
  <si>
    <t>親愛的台灣之星用戶您好，為提升服務品質，土城裕民門市7/22起至8/2止進行內部改裝暫停營業，期間如需辦理相關業務請至板橋亞東門市(地址：板橋區四川路二段43號)。土城裕民門市8/3全新開幕，歡迎各位蒞臨。全台門市查詢 http://goo.gl/tjFtC9</t>
    <phoneticPr fontId="2" type="noConversion"/>
  </si>
  <si>
    <t>親愛的台灣之星用戶您好，為提升服務品質及擴大服務範圍，新店區新店北新直營門市即日起全新開幕，地址：新店區北新路三段152號。電話：0968744047。歡迎各位蒞臨。 全台門市查詢 http://goo.gl/tjFtC9</t>
    <phoneticPr fontId="2" type="noConversion"/>
  </si>
  <si>
    <t>親愛的台灣之星用戶您好，為提升服務品質，高雄明誠門市將於8/1起遷移至鼓山區明誠三路704、706號，電話：0971544550。歡迎各位蒞臨前往。 全台門市查詢 http://goo.gl/tjFtC9</t>
    <phoneticPr fontId="2" type="noConversion"/>
  </si>
  <si>
    <t>12:00</t>
  </si>
  <si>
    <t>2016/07/20</t>
  </si>
  <si>
    <t>2016/07/24</t>
  </si>
  <si>
    <t>7/14取消不發</t>
    <phoneticPr fontId="1" type="noConversion"/>
  </si>
  <si>
    <t>2016/07/21</t>
    <phoneticPr fontId="2" type="noConversion"/>
  </si>
  <si>
    <t>2016/07/19</t>
    <phoneticPr fontId="2" type="noConversion"/>
  </si>
  <si>
    <t>分眾市場經營處</t>
    <phoneticPr fontId="1" type="noConversion"/>
  </si>
  <si>
    <t>U25</t>
    <phoneticPr fontId="1" type="noConversion"/>
  </si>
  <si>
    <t>1.嚴重客訴黑名單</t>
    <phoneticPr fontId="1" type="noConversion"/>
  </si>
  <si>
    <t>2016/06/24</t>
    <phoneticPr fontId="1" type="noConversion"/>
  </si>
  <si>
    <t>2016/06/24</t>
  </si>
  <si>
    <t>U25家族擴散_201605</t>
  </si>
  <si>
    <t>【台灣之星重要權益】通知您已符合U25家族優惠資格，您的父母及同戶籍家人皆可申辦U25系列專案，享月租$388 4G上網吃到飽，網外、市話再降價至每分鐘2元，約滿免續約，終身一價到底！網路門市亦可申辦 http://goo.gl/tGfoTB</t>
  </si>
  <si>
    <t>針對12-25歲既有用戶，並將排除「該用戶同戶籍內3名以上已是既有用戶的人」</t>
  </si>
  <si>
    <t>0987351893,0912837638,0986101018,0922440691</t>
    <phoneticPr fontId="1" type="noConversion"/>
  </si>
  <si>
    <t>#1941</t>
    <phoneticPr fontId="1" type="noConversion"/>
  </si>
  <si>
    <t>Hubert Pan(潘鴻銘)</t>
    <phoneticPr fontId="2" type="noConversion"/>
  </si>
  <si>
    <t>#1567</t>
    <phoneticPr fontId="2" type="noConversion"/>
  </si>
  <si>
    <t>新用戶開發處</t>
    <phoneticPr fontId="2" type="noConversion"/>
  </si>
  <si>
    <t>用戶開發暨管理處</t>
  </si>
  <si>
    <t>用戶開發暨管理處</t>
    <phoneticPr fontId="2" type="noConversion"/>
  </si>
  <si>
    <t>新用戶開發部</t>
  </si>
  <si>
    <t>新用戶開發部</t>
    <phoneticPr fontId="2" type="noConversion"/>
  </si>
  <si>
    <t>3.三竹系統(網外)</t>
  </si>
  <si>
    <t>1.嚴重客訴黑名單
2.一次拒收
3.二次拒收
4.他網拒收
5.一到三個月新開通
6.機關來函簡訊</t>
    <phoneticPr fontId="1" type="noConversion"/>
  </si>
  <si>
    <t>1.嚴重客訴黑名單,
2.一次拒收
3.二次拒收
4.他網拒收
5.機關來函簡訊</t>
    <phoneticPr fontId="1" type="noConversion"/>
  </si>
  <si>
    <t>促銷:0908000166</t>
    <phoneticPr fontId="2" type="noConversion"/>
  </si>
  <si>
    <t>網外名單</t>
  </si>
  <si>
    <t>其他，請備註</t>
  </si>
  <si>
    <t>Y14 01~06
NP Out 名單</t>
    <phoneticPr fontId="2" type="noConversion"/>
  </si>
  <si>
    <t>2016/07/27</t>
    <phoneticPr fontId="2" type="noConversion"/>
  </si>
  <si>
    <t>2016/08/31</t>
    <phoneticPr fontId="2" type="noConversion"/>
  </si>
  <si>
    <t>Winback專案</t>
    <phoneticPr fontId="2" type="noConversion"/>
  </si>
  <si>
    <t>《台灣之星限時優惠》2千萬首好歌聽到飽！5千萬首情境歌單，想聽什麼就聽什麼，打造個人專屬音樂電台趁現在！申裝KKBOX_6個月，每月只要$129 (原$149)，超值優惠只到７月底！快洽詢離您最近的門市 http://goo.gl/Oq3TNC 或手機直撥123申裝。</t>
    <phoneticPr fontId="2" type="noConversion"/>
  </si>
  <si>
    <t>201401-201406帳寄縣市在鳳山/三民/永康NP-Out用戶</t>
    <phoneticPr fontId="2" type="noConversion"/>
  </si>
  <si>
    <t>0987002206
0922289223</t>
    <phoneticPr fontId="2" type="noConversion"/>
  </si>
  <si>
    <t>促銷:0908000166</t>
    <phoneticPr fontId="1" type="noConversion"/>
  </si>
  <si>
    <t>2016/7/31</t>
    <phoneticPr fontId="2" type="noConversion"/>
  </si>
  <si>
    <t>【台灣之星-家族省】在地戶籍用戶獨享</t>
    <phoneticPr fontId="2" type="noConversion"/>
  </si>
  <si>
    <t>約4000~5000/月</t>
    <phoneticPr fontId="2" type="noConversion"/>
  </si>
  <si>
    <t>1.開通滿3個月之月租型有效用戶
2.且該用戶的戶籍所在地位於-新北板橋區,新北新莊區,台中北區,台中西屯區,台南永康區,高雄鳳山區,高雄三民區</t>
    <phoneticPr fontId="1" type="noConversion"/>
  </si>
  <si>
    <t>月租用戶</t>
    <phoneticPr fontId="1" type="noConversion"/>
  </si>
  <si>
    <t>自行上傳名單</t>
    <phoneticPr fontId="1" type="noConversion"/>
  </si>
  <si>
    <t>0986191268,0922289223,0981716979</t>
    <phoneticPr fontId="1" type="noConversion"/>
  </si>
  <si>
    <t>【台灣之星-家族省】同戶籍用戶獨享！快推薦同戶籍家人申辦門號，家人享每月月租折$100，4G終身上網吃到飽只要$388，優惠只到7/31止。推薦人送$500東森折扣金！快洽直營/加盟門市，與台灣之星-網路門市申辦。門市查詢https://goo.gl/AFnAi1</t>
    <phoneticPr fontId="2" type="noConversion"/>
  </si>
  <si>
    <t>Summy Peng(彭珮容)</t>
    <phoneticPr fontId="2" type="noConversion"/>
  </si>
  <si>
    <t>#1311</t>
    <phoneticPr fontId="2" type="noConversion"/>
  </si>
  <si>
    <t>服務規劃處</t>
    <phoneticPr fontId="2" type="noConversion"/>
  </si>
  <si>
    <t>整合平台部</t>
    <phoneticPr fontId="2" type="noConversion"/>
  </si>
  <si>
    <t>Google Play 電信帳單近兩個月未使用的用戶</t>
  </si>
  <si>
    <t>2016/07/23</t>
    <phoneticPr fontId="2" type="noConversion"/>
  </si>
  <si>
    <t>台灣之星 x Google Play限時優惠</t>
  </si>
  <si>
    <t>Google Play X 台灣之星電信帳單代收行動嘉年華，限時好康大放送。輸入優惠代碼(TWMOVIE16)即可享有 Google Play 商店任一部電影租借定價5折，網址: https://goo.gl/8Zj0CL</t>
    <phoneticPr fontId="2" type="noConversion"/>
  </si>
  <si>
    <t>0927180041</t>
    <phoneticPr fontId="2" type="noConversion"/>
  </si>
  <si>
    <t>《台灣之星限時優惠》8/31前攜碼申辦，只要月租388即享4G終身上網吃到飽、網內免費、網外送45分鐘，再享網外/市話每分鐘2元優惠，快洽鳳山/三民/永康區直營、加盟門市申辦！</t>
    <phoneticPr fontId="2" type="noConversion"/>
  </si>
  <si>
    <t>即日起憑簡訊至台灣之星竹北中正東門市，申辦$388以上吃到飽單門號專案或4G手機優惠，即送「太空盾玻璃保貼」乙張，詳洽竹北市中正東路186號，或電洽0973629168。全台門市查詢 http://goo.gl/tjFtC9</t>
    <phoneticPr fontId="2" type="noConversion"/>
  </si>
  <si>
    <t>酷夏好康，憑簡訊至台灣之星-竹東長春加盟門市，申辦免費上網體驗卡，即送「恩典三色豆花」乙杯，詳洽竹東鎮長春路二段4號(R2服飾旁)0908-967-755。全台門市查詢 http://goo.gl/tjFtC9</t>
    <phoneticPr fontId="2" type="noConversion"/>
  </si>
  <si>
    <t>Ray Hu (胡瑞麟)</t>
    <phoneticPr fontId="1" type="noConversion"/>
  </si>
  <si>
    <t>桃竹加盟部</t>
    <phoneticPr fontId="2" type="noConversion"/>
  </si>
  <si>
    <t>鄭仁棠</t>
    <phoneticPr fontId="2" type="noConversion"/>
  </si>
  <si>
    <t>竹北_中正東</t>
    <phoneticPr fontId="2" type="noConversion"/>
  </si>
  <si>
    <t>竹東_長春</t>
    <phoneticPr fontId="2" type="noConversion"/>
  </si>
  <si>
    <t>新竹縣竹北市中正東路186號1樓</t>
    <phoneticPr fontId="2" type="noConversion"/>
  </si>
  <si>
    <t>新竹縣竹東鎮長春路二段4號</t>
    <phoneticPr fontId="2" type="noConversion"/>
  </si>
  <si>
    <t>Patty Huang (黃偲閔)</t>
  </si>
  <si>
    <t>#1959</t>
    <phoneticPr fontId="2" type="noConversion"/>
  </si>
  <si>
    <t>北區業務處</t>
    <phoneticPr fontId="2" type="noConversion"/>
  </si>
  <si>
    <t>北區加盟部</t>
    <phoneticPr fontId="2" type="noConversion"/>
  </si>
  <si>
    <t>13:00</t>
    <phoneticPr fontId="2" type="noConversion"/>
  </si>
  <si>
    <t>201607</t>
    <phoneticPr fontId="2" type="noConversion"/>
  </si>
  <si>
    <t>2016/07/27</t>
    <phoneticPr fontId="1" type="noConversion"/>
  </si>
  <si>
    <t>優惠通知</t>
    <phoneticPr fontId="1" type="noConversion"/>
  </si>
  <si>
    <t>2016/07/22</t>
    <phoneticPr fontId="1" type="noConversion"/>
  </si>
  <si>
    <t>週年慶好禮優惠</t>
    <phoneticPr fontId="1" type="noConversion"/>
  </si>
  <si>
    <t>0968658228,0955553238,0914032499</t>
  </si>
  <si>
    <t>0968658228,0935919995,0973073839</t>
  </si>
  <si>
    <t>4000</t>
  </si>
  <si>
    <t>0982919921,0968795798,0955276175,,0986120525,0986008989,0986126333,0915180588,0987440063,0986070627,0960606619</t>
  </si>
  <si>
    <t>大社區
楠梓區
大樹區
燕巢區</t>
  </si>
  <si>
    <t>三民區</t>
  </si>
  <si>
    <t>3312133</t>
  </si>
  <si>
    <t>大社中山</t>
  </si>
  <si>
    <t>3312252</t>
  </si>
  <si>
    <t>高雄鼎山</t>
  </si>
  <si>
    <t>高雄市大社區中山路358號</t>
    <phoneticPr fontId="2" type="noConversion"/>
  </si>
  <si>
    <t>高雄市三區區鼎山街252-1號</t>
    <phoneticPr fontId="2" type="noConversion"/>
  </si>
  <si>
    <t>【台灣之星蘇澳店專屬優惠】4G月繳$599上網吃到飽，免續約終身一價到底，業務首選2元入門方案，市話/網外只要每分鐘2元，最高CP值，錯過可惜!速洽宜蘭縣蘇澳鎮中山路一段22號。全台門市查詢 http://goo.gl/tjFtC9</t>
    <phoneticPr fontId="3" type="noConversion"/>
  </si>
  <si>
    <t>挑戰最高CP值，月繳688享4G上網吃到飽，網外/市話每分鐘只要2元！這麼超值！快來台灣之星興東南特約服務中心了解詳情!地址:宜蘭縣羅東鎮興東南路305號。全台門市查詢 http://goo.gl/tjFtC9</t>
    <phoneticPr fontId="3" type="noConversion"/>
  </si>
  <si>
    <t>【台灣之星神農店專屬競速優惠】月繳$899，網外/市話每分鐘只要2元，網外送45分鐘，網內互打不用錢，行動上網吃到飽，享受2600頻段的高速上網，三星/SONY/HTC/ASUS多款手機0元起。速洽宜蘭市神農路一段108號。全台門市查詢 http://goo.gl/tjFtC9</t>
    <phoneticPr fontId="3" type="noConversion"/>
  </si>
  <si>
    <t>台灣之星基隆明德店週年慶！即日起~7/31止，憑簡訊來店續約手機案立即贈玻璃保護貼，新辦門號再加贈豪華禮品(數量有限)，攜門號手機最多折3000再加贈大全配，以上加碼贈送限辦599以上手機專案！速洽:基隆市七堵區明德一路194號。全台門市查詢 http://goo.gl/tjFtC9</t>
    <phoneticPr fontId="3" type="noConversion"/>
  </si>
  <si>
    <t xml:space="preserve">湖口站前促銷簡訊  </t>
    <phoneticPr fontId="2" type="noConversion"/>
  </si>
  <si>
    <t>湖口鄉</t>
    <phoneticPr fontId="2" type="noConversion"/>
  </si>
  <si>
    <t>0986588758,0908918885,0927828272,0930028818</t>
  </si>
  <si>
    <t>『台灣之星-湖口站前門市』慶開幕，即日起憑簡訊來店領取免費上網體驗卡，再送「手機保護貼」乙張，詳洽03-5905775，新竹縣湖口鄉中山路二段162號。全台門市查詢 http://goo.gl/tjFtC9</t>
    <phoneticPr fontId="2" type="noConversion"/>
  </si>
  <si>
    <t>新竹縣湖口鄉中山路二段162號</t>
  </si>
  <si>
    <t>湖口_站前</t>
    <phoneticPr fontId="2" type="noConversion"/>
  </si>
  <si>
    <t>最後7天！7/31前憑簡訊享豪禮三重送：1、繳費送輕便雨衣。2、續約升級送12吋電風扇。3、申辦4G上網吃到飽只要488，再送卡拉OK音響組，數量有限。詳洽台灣之星大社店，中山路373號(土銀隔壁)全台門市查詢 http://goo.gl/tjFtC9</t>
    <phoneticPr fontId="2" type="noConversion"/>
  </si>
  <si>
    <t>最後7天！7/31前憑簡訊享豪禮三重送：1、繳費送輕便雨衣。2、續約升級送12吋電風扇。3、申辦4G上網吃到飽只要488，再送卡拉OK音響組，數量有限。另有同戶籍申辦再享終身月租折100(限三民區)。詳洽台灣之星鼎山店，鼎山街252-1號380-0889(靠近金礦)。全台門市查詢 http://goo.gl/tjFtC9</t>
    <phoneticPr fontId="2" type="noConversion"/>
  </si>
  <si>
    <t>2016/07/19</t>
    <phoneticPr fontId="2" type="noConversion"/>
  </si>
  <si>
    <t>2016/07/12</t>
    <phoneticPr fontId="2" type="noConversion"/>
  </si>
  <si>
    <t xml:space="preserve">Jill Tsai (蔡百潔) </t>
  </si>
  <si>
    <t>#1530</t>
  </si>
  <si>
    <t>Hubert Pan(潘鴻銘)</t>
  </si>
  <si>
    <t>#1567</t>
  </si>
  <si>
    <t>#1959</t>
  </si>
  <si>
    <t>ChuckHsieh (謝懿哲)</t>
  </si>
  <si>
    <t>#1372</t>
    <phoneticPr fontId="2" type="noConversion"/>
  </si>
  <si>
    <t>分眾市場經營處</t>
    <phoneticPr fontId="2" type="noConversion"/>
  </si>
  <si>
    <t>學生市場經營部</t>
    <phoneticPr fontId="2" type="noConversion"/>
  </si>
  <si>
    <t>網內名單-預付型</t>
  </si>
  <si>
    <t>2016/7/21</t>
    <phoneticPr fontId="2" type="noConversion"/>
  </si>
  <si>
    <t>外勞RT儲值促案</t>
    <phoneticPr fontId="2" type="noConversion"/>
  </si>
  <si>
    <t>預付卡推廣(外國人):0986999123</t>
    <phoneticPr fontId="2" type="noConversion"/>
  </si>
  <si>
    <t>1.嚴重客訴黑名單
2.二次拒收
3.他網拒收
4.機關來函簡訊</t>
    <phoneticPr fontId="1" type="noConversion"/>
  </si>
  <si>
    <t>預付用戶</t>
  </si>
  <si>
    <t>（印、菲、泰、越等4國語言）
VIBO One上網費率全台最便宜! 7/21-7/25 儲值VIBO one行動上網30日, 加碼送5日! (優惠統一於次月中發送, 限本門號領取, 轉寄無效; 每門號每月限獲贈一項優惠.)</t>
    <phoneticPr fontId="2" type="noConversion"/>
  </si>
  <si>
    <t>前三個月動卡，卻無穩定儲值IA30(即前三月儲值次數&lt;2次)，且過去30日未儲值IA30之用戶。</t>
    <phoneticPr fontId="2" type="noConversion"/>
  </si>
  <si>
    <t>0936105679
0973854455
0939528729
0912139235</t>
    <phoneticPr fontId="2" type="noConversion"/>
  </si>
  <si>
    <t>Yuhan Shih (施雨涵)</t>
  </si>
  <si>
    <t xml:space="preserve">新竹西大促銷簡訊  </t>
    <phoneticPr fontId="2" type="noConversion"/>
  </si>
  <si>
    <t xml:space="preserve">新竹光復二促銷簡訊  </t>
    <phoneticPr fontId="2" type="noConversion"/>
  </si>
  <si>
    <t>新竹市北區</t>
    <phoneticPr fontId="2" type="noConversion"/>
  </si>
  <si>
    <t>新竹市東區</t>
    <phoneticPr fontId="3" type="noConversion"/>
  </si>
  <si>
    <t>0972142018、0908915315、0986588758、0986713148、
0986977838</t>
    <phoneticPr fontId="3" type="noConversion"/>
  </si>
  <si>
    <t>0972142018、0908915315、0986588758、0973126155</t>
    <phoneticPr fontId="3" type="noConversion"/>
  </si>
  <si>
    <t>許子軒</t>
    <phoneticPr fontId="2" type="noConversion"/>
  </si>
  <si>
    <t>新竹市北區西大路439號</t>
    <phoneticPr fontId="3" type="noConversion"/>
  </si>
  <si>
    <t>新竹市東區光復路一段423號1樓</t>
    <phoneticPr fontId="3" type="noConversion"/>
  </si>
  <si>
    <t xml:space="preserve">台灣之星歡慶父親節！八月底前憑簡訊至新竹西大店領取免費吃到飽一個月+充電線一條，現場多款手機背蓋99元起，另有超值配件組合價，買到賺到，還不快來！速洽0986977838，新竹市西大路439號。全台門市查詢 http://goo.gl/tjFtC9
</t>
    <phoneticPr fontId="2" type="noConversion"/>
  </si>
  <si>
    <t>台灣之星最挺88！八月底前憑簡訊至新竹光復二領取免費吃到飽一個月+小米燈一個，攜碼申辦吃到飽搭配指定手機再送藍芽麥克風，數量有限，還不快來！速洽0973126155，新竹市光復路一段423號。全台門市查詢 http://goo.gl/tjFtC9</t>
    <phoneticPr fontId="2" type="noConversion"/>
  </si>
  <si>
    <t>NiNi Hsu (許倪韶)</t>
    <phoneticPr fontId="2" type="noConversion"/>
  </si>
  <si>
    <t>11:00</t>
    <phoneticPr fontId="2" type="noConversion"/>
  </si>
  <si>
    <t>#1328</t>
    <phoneticPr fontId="2" type="noConversion"/>
  </si>
  <si>
    <t>預付卡暨話務經營處</t>
    <phoneticPr fontId="2" type="noConversion"/>
  </si>
  <si>
    <t>預付卡暨話務行銷部</t>
    <phoneticPr fontId="2" type="noConversion"/>
  </si>
  <si>
    <t>大玩特玩預付卡推廣(本國人):0908000166</t>
    <phoneticPr fontId="2" type="noConversion"/>
  </si>
  <si>
    <t>1.嚴重客訴黑名單
2.二次拒收
3.機關來函簡訊</t>
    <phoneticPr fontId="1" type="noConversion"/>
  </si>
  <si>
    <t>2016/07/30</t>
    <phoneticPr fontId="2" type="noConversion"/>
  </si>
  <si>
    <t>【權益通知】台灣之星推出4G+大玩特玩卡，網內網外市話每分鐘同享$2，再享4G高速上網！8月底前4G高速上網30日只要$699(現省$200)，歡迎您攜帶雙證件至台灣之星直營門市免費升級！(如原3G門號仍有計日型上網產品生效，請使用完畢再辦理)詳情請見 http://goo.gl/YcTuPQ</t>
    <phoneticPr fontId="2" type="noConversion"/>
  </si>
  <si>
    <t>好消息！台灣之星推出4G+大玩特玩卡囉！網內網外市話每分鐘只要$2，再享4G高速上網！8月底前4G高速上網30日只要$699(現省$200)，歡迎您攜帶雙證件至台灣之星門市申辦。詳情請見 http://goo.gl/YcTuPQ</t>
    <phoneticPr fontId="2" type="noConversion"/>
  </si>
  <si>
    <t>3G/4G月租用戶(排除員工案/無約0元案)，一般用戶，同證號底下有申辦3G大玩特玩卡(生效)的門號。</t>
    <phoneticPr fontId="2" type="noConversion"/>
  </si>
  <si>
    <t>3G大玩特玩卡用戶，201601~201606儲值上網30日/666雙享包大於等於3次的門號。</t>
    <phoneticPr fontId="2" type="noConversion"/>
  </si>
  <si>
    <t>0936105679,0973854455,0982712714</t>
    <phoneticPr fontId="2" type="noConversion"/>
  </si>
  <si>
    <t>【權益通知】4G大玩特玩卡3轉4</t>
    <phoneticPr fontId="2" type="noConversion"/>
  </si>
  <si>
    <t>【預付卡推廣】4G大玩特玩卡新上市</t>
    <phoneticPr fontId="2" type="noConversion"/>
  </si>
  <si>
    <t>HsinYing Hsieh (謝欣穎)</t>
    <phoneticPr fontId="2" type="noConversion"/>
  </si>
  <si>
    <t>#1152</t>
    <phoneticPr fontId="2" type="noConversion"/>
  </si>
  <si>
    <t>人力資源處</t>
    <phoneticPr fontId="2" type="noConversion"/>
  </si>
  <si>
    <t>召募任用部</t>
    <phoneticPr fontId="2" type="noConversion"/>
  </si>
  <si>
    <t>無</t>
    <phoneticPr fontId="2" type="noConversion"/>
  </si>
  <si>
    <t>全體公務門號同仁</t>
    <phoneticPr fontId="2" type="noConversion"/>
  </si>
  <si>
    <t>2016/07/27</t>
    <phoneticPr fontId="2" type="noConversion"/>
  </si>
  <si>
    <t>【推薦好人才獲得高獎金！】各位夥伴，2016年呼朋引伴一起戰，大家相挺拿獎金！凡成功推薦人才一起戰滿六個月以上，即可得高額獎金！累積無上限，敬請把握機會！活動訊息請洽召募任用部，分機1152。</t>
    <phoneticPr fontId="2" type="noConversion"/>
  </si>
  <si>
    <t>【推薦好人才獲得高獎金！】</t>
    <phoneticPr fontId="2" type="noConversion"/>
  </si>
  <si>
    <t>全體公務門號內部同仁</t>
    <phoneticPr fontId="2" type="noConversion"/>
  </si>
  <si>
    <t>0968638089,0915180588,0921667323</t>
    <phoneticPr fontId="2" type="noConversion"/>
  </si>
  <si>
    <t>其他:0908441555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</si>
</sst>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);[Red]\(#,##0\)"/>
    <numFmt numFmtId="177" formatCode="0.0%"/>
    <numFmt numFmtId="178" formatCode="#,##0_ "/>
    <numFmt numFmtId="179" formatCode="0_ "/>
    <numFmt numFmtId="180" formatCode="m&quot;月&quot;d&quot;日&quot;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微軟正黑體"/>
      <family val="2"/>
      <charset val="136"/>
    </font>
    <font>
      <b/>
      <sz val="10"/>
      <color theme="0"/>
      <name val="微軟正黑體"/>
      <family val="2"/>
      <charset val="136"/>
    </font>
    <font>
      <sz val="10"/>
      <color theme="1" tint="0.34998626667073579"/>
      <name val="微軟正黑體"/>
      <family val="2"/>
      <charset val="136"/>
    </font>
    <font>
      <sz val="10"/>
      <color theme="3" tint="0.39997558519241921"/>
      <name val="微軟正黑體"/>
      <family val="2"/>
      <charset val="136"/>
    </font>
    <font>
      <sz val="10"/>
      <color rgb="FF3D3D3D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2FA4E7"/>
      <name val="微軟正黑體"/>
      <family val="2"/>
      <charset val="136"/>
    </font>
    <font>
      <sz val="10"/>
      <color theme="0" tint="-0.499984740745262"/>
      <name val="新細明體"/>
      <family val="1"/>
      <charset val="136"/>
      <scheme val="major"/>
    </font>
    <font>
      <sz val="10"/>
      <color indexed="8"/>
      <name val="微軟正黑體"/>
      <family val="2"/>
      <charset val="136"/>
    </font>
    <font>
      <sz val="10"/>
      <color theme="0" tint="-0.499984740745262"/>
      <name val="微軟正黑體"/>
      <family val="2"/>
      <charset val="136"/>
    </font>
    <font>
      <sz val="10"/>
      <name val="新細明體"/>
      <family val="1"/>
      <charset val="136"/>
    </font>
    <font>
      <sz val="10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微軟正黑體"/>
      <family val="2"/>
      <charset val="136"/>
    </font>
    <font>
      <sz val="10"/>
      <color theme="1" tint="0.499984740745262"/>
      <name val="新細明體"/>
      <family val="1"/>
      <charset val="136"/>
      <scheme val="minor"/>
    </font>
    <font>
      <sz val="10"/>
      <name val="標楷體"/>
      <family val="4"/>
      <charset val="136"/>
    </font>
    <font>
      <sz val="12"/>
      <name val="新細明體"/>
      <family val="1"/>
      <charset val="136"/>
    </font>
    <font>
      <b/>
      <sz val="8"/>
      <name val="標楷體"/>
      <family val="4"/>
      <charset val="136"/>
    </font>
    <font>
      <sz val="1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EAEAEA"/>
      </left>
      <right style="medium">
        <color rgb="FFEAEAEA"/>
      </right>
      <top/>
      <bottom style="medium">
        <color rgb="FFEAEAEA"/>
      </bottom>
      <diagonal/>
    </border>
    <border>
      <left style="medium">
        <color rgb="FFEAEAEA"/>
      </left>
      <right style="medium">
        <color rgb="FFEAEAEA"/>
      </right>
      <top/>
      <bottom/>
      <diagonal/>
    </border>
    <border>
      <left style="medium">
        <color rgb="FFEAEAEA"/>
      </left>
      <right/>
      <top/>
      <bottom style="medium">
        <color rgb="FFEAEAEA"/>
      </bottom>
      <diagonal/>
    </border>
    <border>
      <left style="medium">
        <color rgb="FFEAEAEA"/>
      </left>
      <right/>
      <top/>
      <bottom/>
      <diagonal/>
    </border>
    <border>
      <left/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rgb="FFEAEAEA"/>
      </left>
      <right/>
      <top style="medium">
        <color rgb="FFEAEAEA"/>
      </top>
      <bottom style="medium">
        <color rgb="FFEAEAEA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/>
    <xf numFmtId="0" fontId="25" fillId="0" borderId="0"/>
  </cellStyleXfs>
  <cellXfs count="176">
    <xf numFmtId="0" fontId="0" fillId="0" borderId="0" xfId="0">
      <alignment vertical="center"/>
    </xf>
    <xf numFmtId="0" fontId="10" fillId="0" borderId="0" xfId="0" applyFont="1">
      <alignment vertical="center"/>
    </xf>
    <xf numFmtId="178" fontId="10" fillId="0" borderId="0" xfId="0" applyNumberFormat="1" applyFont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left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9" fontId="10" fillId="4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10" fillId="0" borderId="1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right" vertical="center"/>
    </xf>
    <xf numFmtId="176" fontId="10" fillId="5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0" fontId="12" fillId="6" borderId="7" xfId="0" applyFont="1" applyFill="1" applyBorder="1">
      <alignment vertical="center"/>
    </xf>
    <xf numFmtId="22" fontId="12" fillId="6" borderId="7" xfId="0" applyNumberFormat="1" applyFont="1" applyFill="1" applyBorder="1">
      <alignment vertical="center"/>
    </xf>
    <xf numFmtId="0" fontId="12" fillId="6" borderId="8" xfId="0" applyFont="1" applyFill="1" applyBorder="1">
      <alignment vertical="center"/>
    </xf>
    <xf numFmtId="0" fontId="12" fillId="7" borderId="6" xfId="0" applyFont="1" applyFill="1" applyBorder="1">
      <alignment vertical="center"/>
    </xf>
    <xf numFmtId="0" fontId="12" fillId="7" borderId="7" xfId="0" applyFont="1" applyFill="1" applyBorder="1">
      <alignment vertical="center"/>
    </xf>
    <xf numFmtId="22" fontId="12" fillId="7" borderId="7" xfId="0" applyNumberFormat="1" applyFont="1" applyFill="1" applyBorder="1">
      <alignment vertical="center"/>
    </xf>
    <xf numFmtId="0" fontId="12" fillId="7" borderId="8" xfId="0" applyFont="1" applyFill="1" applyBorder="1">
      <alignment vertical="center"/>
    </xf>
    <xf numFmtId="0" fontId="13" fillId="7" borderId="0" xfId="0" applyFont="1" applyFill="1">
      <alignment vertical="center"/>
    </xf>
    <xf numFmtId="0" fontId="13" fillId="0" borderId="0" xfId="0" applyFont="1">
      <alignment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1" fillId="6" borderId="7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176" fontId="8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vertical="center" wrapText="1"/>
    </xf>
    <xf numFmtId="20" fontId="10" fillId="0" borderId="1" xfId="0" applyNumberFormat="1" applyFont="1" applyBorder="1">
      <alignment vertical="center"/>
    </xf>
    <xf numFmtId="14" fontId="10" fillId="0" borderId="1" xfId="0" applyNumberFormat="1" applyFont="1" applyBorder="1">
      <alignment vertical="center"/>
    </xf>
    <xf numFmtId="178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15" fillId="9" borderId="1" xfId="0" applyNumberFormat="1" applyFont="1" applyFill="1" applyBorder="1" applyAlignment="1">
      <alignment horizontal="center"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top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49" fontId="10" fillId="10" borderId="1" xfId="0" applyNumberFormat="1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 wrapText="1"/>
    </xf>
    <xf numFmtId="20" fontId="10" fillId="10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 wrapText="1"/>
    </xf>
    <xf numFmtId="179" fontId="10" fillId="10" borderId="1" xfId="0" applyNumberFormat="1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center" vertical="center" wrapText="1"/>
    </xf>
    <xf numFmtId="176" fontId="10" fillId="10" borderId="1" xfId="0" applyNumberFormat="1" applyFont="1" applyFill="1" applyBorder="1" applyAlignment="1">
      <alignment horizontal="center" vertical="center"/>
    </xf>
    <xf numFmtId="9" fontId="10" fillId="10" borderId="1" xfId="0" applyNumberFormat="1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 wrapText="1"/>
    </xf>
    <xf numFmtId="177" fontId="10" fillId="10" borderId="1" xfId="0" applyNumberFormat="1" applyFont="1" applyFill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0" fontId="0" fillId="0" borderId="0" xfId="0" pivotButton="1" applyAlignment="1">
      <alignment vertical="top" wrapText="1"/>
    </xf>
    <xf numFmtId="0" fontId="0" fillId="0" borderId="0" xfId="0" applyAlignment="1">
      <alignment horizontal="center" vertical="center" wrapText="1"/>
    </xf>
    <xf numFmtId="49" fontId="15" fillId="9" borderId="9" xfId="0" applyNumberFormat="1" applyFont="1" applyFill="1" applyBorder="1" applyAlignment="1">
      <alignment horizontal="center" vertical="center"/>
    </xf>
    <xf numFmtId="49" fontId="15" fillId="0" borderId="10" xfId="0" applyNumberFormat="1" applyFont="1" applyFill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>
      <alignment vertical="center"/>
    </xf>
    <xf numFmtId="49" fontId="16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>
      <alignment vertical="center"/>
    </xf>
    <xf numFmtId="0" fontId="10" fillId="0" borderId="11" xfId="0" applyFont="1" applyBorder="1">
      <alignment vertical="center"/>
    </xf>
    <xf numFmtId="49" fontId="17" fillId="0" borderId="1" xfId="0" applyNumberFormat="1" applyFont="1" applyFill="1" applyBorder="1" applyAlignment="1">
      <alignment horizontal="left" vertical="center" wrapText="1"/>
    </xf>
    <xf numFmtId="49" fontId="10" fillId="0" borderId="11" xfId="0" applyNumberFormat="1" applyFont="1" applyBorder="1">
      <alignment vertical="center"/>
    </xf>
    <xf numFmtId="49" fontId="17" fillId="0" borderId="0" xfId="1" applyNumberFormat="1" applyFont="1" applyFill="1" applyBorder="1" applyAlignment="1">
      <alignment horizontal="left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0" borderId="0" xfId="1" applyNumberFormat="1" applyFont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vertical="center" wrapText="1"/>
    </xf>
    <xf numFmtId="179" fontId="10" fillId="0" borderId="0" xfId="0" applyNumberFormat="1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176" fontId="10" fillId="0" borderId="11" xfId="0" applyNumberFormat="1" applyFont="1" applyBorder="1" applyAlignment="1">
      <alignment horizontal="right" vertical="center"/>
    </xf>
    <xf numFmtId="179" fontId="10" fillId="0" borderId="13" xfId="0" applyNumberFormat="1" applyFont="1" applyFill="1" applyBorder="1" applyAlignment="1">
      <alignment horizontal="center" vertical="center" wrapText="1"/>
    </xf>
    <xf numFmtId="0" fontId="10" fillId="0" borderId="14" xfId="0" applyFont="1" applyBorder="1">
      <alignment vertical="center"/>
    </xf>
    <xf numFmtId="0" fontId="10" fillId="0" borderId="14" xfId="0" applyFont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left" vertical="center" wrapText="1"/>
    </xf>
    <xf numFmtId="178" fontId="1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2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quotePrefix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9" fontId="0" fillId="0" borderId="0" xfId="0" applyNumberFormat="1">
      <alignment vertical="center"/>
    </xf>
    <xf numFmtId="20" fontId="15" fillId="9" borderId="9" xfId="0" applyNumberFormat="1" applyFont="1" applyFill="1" applyBorder="1" applyAlignment="1">
      <alignment horizontal="center" vertical="center" wrapText="1"/>
    </xf>
    <xf numFmtId="49" fontId="22" fillId="0" borderId="15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vertical="center" wrapText="1"/>
    </xf>
    <xf numFmtId="0" fontId="0" fillId="11" borderId="0" xfId="0" applyFill="1">
      <alignment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>
      <alignment vertical="center"/>
    </xf>
    <xf numFmtId="20" fontId="10" fillId="11" borderId="1" xfId="0" applyNumberFormat="1" applyFont="1" applyFill="1" applyBorder="1">
      <alignment vertical="center"/>
    </xf>
    <xf numFmtId="179" fontId="10" fillId="11" borderId="1" xfId="0" applyNumberFormat="1" applyFont="1" applyFill="1" applyBorder="1" applyAlignment="1">
      <alignment horizontal="center" vertical="center" wrapText="1"/>
    </xf>
    <xf numFmtId="178" fontId="10" fillId="11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vertical="center" wrapText="1"/>
    </xf>
    <xf numFmtId="14" fontId="10" fillId="11" borderId="1" xfId="0" applyNumberFormat="1" applyFont="1" applyFill="1" applyBorder="1">
      <alignment vertical="center"/>
    </xf>
    <xf numFmtId="0" fontId="10" fillId="11" borderId="1" xfId="0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/>
    </xf>
    <xf numFmtId="0" fontId="20" fillId="11" borderId="0" xfId="0" quotePrefix="1" applyFont="1" applyFill="1" applyBorder="1" applyAlignment="1">
      <alignment horizontal="center" vertical="center" wrapText="1"/>
    </xf>
    <xf numFmtId="20" fontId="15" fillId="11" borderId="9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>
      <alignment vertical="center"/>
    </xf>
    <xf numFmtId="0" fontId="10" fillId="12" borderId="1" xfId="0" applyFont="1" applyFill="1" applyBorder="1">
      <alignment vertical="center"/>
    </xf>
    <xf numFmtId="0" fontId="0" fillId="0" borderId="0" xfId="0" applyFill="1">
      <alignment vertical="center"/>
    </xf>
    <xf numFmtId="1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4" fontId="15" fillId="9" borderId="1" xfId="0" applyNumberFormat="1" applyFont="1" applyFill="1" applyBorder="1" applyAlignment="1">
      <alignment horizontal="center" vertical="center"/>
    </xf>
    <xf numFmtId="14" fontId="15" fillId="11" borderId="1" xfId="0" applyNumberFormat="1" applyFont="1" applyFill="1" applyBorder="1" applyAlignment="1">
      <alignment horizontal="center" vertical="center"/>
    </xf>
    <xf numFmtId="176" fontId="10" fillId="11" borderId="1" xfId="0" applyNumberFormat="1" applyFont="1" applyFill="1" applyBorder="1" applyAlignment="1">
      <alignment horizontal="right" vertical="center"/>
    </xf>
    <xf numFmtId="49" fontId="15" fillId="11" borderId="9" xfId="0" applyNumberFormat="1" applyFont="1" applyFill="1" applyBorder="1" applyAlignment="1">
      <alignment horizontal="center" vertical="center"/>
    </xf>
    <xf numFmtId="49" fontId="15" fillId="11" borderId="10" xfId="0" applyNumberFormat="1" applyFont="1" applyFill="1" applyBorder="1" applyAlignment="1">
      <alignment horizontal="center" vertical="center"/>
    </xf>
    <xf numFmtId="20" fontId="10" fillId="11" borderId="1" xfId="0" applyNumberFormat="1" applyFont="1" applyFill="1" applyBorder="1" applyAlignment="1">
      <alignment horizontal="center" vertical="center"/>
    </xf>
    <xf numFmtId="0" fontId="10" fillId="11" borderId="9" xfId="0" applyFont="1" applyFill="1" applyBorder="1">
      <alignment vertical="center"/>
    </xf>
    <xf numFmtId="49" fontId="16" fillId="11" borderId="0" xfId="0" applyNumberFormat="1" applyFont="1" applyFill="1" applyBorder="1" applyAlignment="1">
      <alignment vertical="center" wrapText="1"/>
    </xf>
    <xf numFmtId="0" fontId="10" fillId="11" borderId="0" xfId="0" applyFont="1" applyFill="1" applyBorder="1" applyAlignment="1">
      <alignment horizontal="center" vertical="center"/>
    </xf>
    <xf numFmtId="178" fontId="10" fillId="11" borderId="0" xfId="0" applyNumberFormat="1" applyFont="1" applyFill="1" applyBorder="1" applyAlignment="1">
      <alignment horizontal="right" vertical="center"/>
    </xf>
    <xf numFmtId="0" fontId="10" fillId="11" borderId="0" xfId="0" applyFont="1" applyFill="1" applyBorder="1">
      <alignment vertical="center"/>
    </xf>
    <xf numFmtId="0" fontId="10" fillId="11" borderId="11" xfId="0" applyFont="1" applyFill="1" applyBorder="1">
      <alignment vertical="center"/>
    </xf>
    <xf numFmtId="0" fontId="10" fillId="11" borderId="0" xfId="0" applyFont="1" applyFill="1">
      <alignment vertical="center"/>
    </xf>
    <xf numFmtId="49" fontId="17" fillId="11" borderId="1" xfId="0" applyNumberFormat="1" applyFont="1" applyFill="1" applyBorder="1" applyAlignment="1">
      <alignment horizontal="left" vertical="center" wrapText="1"/>
    </xf>
    <xf numFmtId="49" fontId="10" fillId="11" borderId="11" xfId="0" applyNumberFormat="1" applyFont="1" applyFill="1" applyBorder="1">
      <alignment vertical="center"/>
    </xf>
    <xf numFmtId="176" fontId="10" fillId="11" borderId="0" xfId="0" applyNumberFormat="1" applyFont="1" applyFill="1" applyAlignment="1">
      <alignment horizontal="right" vertical="center"/>
    </xf>
    <xf numFmtId="49" fontId="17" fillId="11" borderId="0" xfId="1" applyNumberFormat="1" applyFont="1" applyFill="1" applyBorder="1" applyAlignment="1">
      <alignment horizontal="left" vertical="center" wrapText="1"/>
    </xf>
    <xf numFmtId="49" fontId="17" fillId="11" borderId="0" xfId="1" applyNumberFormat="1" applyFont="1" applyFill="1" applyBorder="1" applyAlignment="1">
      <alignment horizontal="center" vertical="center" wrapText="1"/>
    </xf>
    <xf numFmtId="0" fontId="17" fillId="11" borderId="0" xfId="0" applyFont="1" applyFill="1">
      <alignment vertical="center"/>
    </xf>
    <xf numFmtId="0" fontId="23" fillId="11" borderId="0" xfId="0" applyFont="1" applyFill="1">
      <alignment vertical="center"/>
    </xf>
    <xf numFmtId="178" fontId="10" fillId="11" borderId="1" xfId="0" applyNumberFormat="1" applyFont="1" applyFill="1" applyBorder="1" applyAlignment="1">
      <alignment horizontal="right" vertical="center"/>
    </xf>
    <xf numFmtId="3" fontId="10" fillId="11" borderId="1" xfId="0" applyNumberFormat="1" applyFont="1" applyFill="1" applyBorder="1">
      <alignment vertical="center"/>
    </xf>
    <xf numFmtId="49" fontId="10" fillId="11" borderId="1" xfId="0" applyNumberFormat="1" applyFont="1" applyFill="1" applyBorder="1" applyAlignment="1">
      <alignment horizontal="center" vertical="center" wrapText="1"/>
    </xf>
    <xf numFmtId="20" fontId="10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>
      <alignment vertical="center"/>
    </xf>
    <xf numFmtId="14" fontId="10" fillId="0" borderId="1" xfId="0" applyNumberFormat="1" applyFont="1" applyFill="1" applyBorder="1">
      <alignment vertical="center"/>
    </xf>
    <xf numFmtId="178" fontId="10" fillId="11" borderId="0" xfId="0" applyNumberFormat="1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left" vertical="center" wrapText="1"/>
    </xf>
    <xf numFmtId="0" fontId="26" fillId="11" borderId="17" xfId="2" applyFont="1" applyFill="1" applyBorder="1" applyAlignment="1">
      <alignment horizontal="center" vertical="center" wrapText="1"/>
    </xf>
    <xf numFmtId="0" fontId="10" fillId="0" borderId="18" xfId="0" applyFont="1" applyBorder="1">
      <alignment vertical="center"/>
    </xf>
    <xf numFmtId="0" fontId="24" fillId="11" borderId="19" xfId="0" applyFont="1" applyFill="1" applyBorder="1" applyAlignment="1">
      <alignment horizontal="left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27" fillId="11" borderId="19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</cellXfs>
  <cellStyles count="3">
    <cellStyle name="一般" xfId="0" builtinId="0"/>
    <cellStyle name="一般 13" xfId="1"/>
    <cellStyle name="一般 2" xfId="2"/>
  </cellStyles>
  <dxfs count="86"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5152" name="Control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5153" name="Control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5154" name="Control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5155" name="Control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5156" name="Control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5157" name="Control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5158" name="Control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5159" name="Control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5160" name="Control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5161" name="Control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76200</xdr:rowOff>
        </xdr:to>
        <xdr:sp macro="" textlink="">
          <xdr:nvSpPr>
            <xdr:cNvPr id="5162" name="Control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5163" name="Control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5164" name="Control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5165" name="Control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76200</xdr:rowOff>
        </xdr:to>
        <xdr:sp macro="" textlink="">
          <xdr:nvSpPr>
            <xdr:cNvPr id="5166" name="Control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5167" name="Control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76200</xdr:rowOff>
        </xdr:to>
        <xdr:sp macro="" textlink="">
          <xdr:nvSpPr>
            <xdr:cNvPr id="5168" name="Control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5169" name="Control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76200</xdr:rowOff>
        </xdr:to>
        <xdr:sp macro="" textlink="">
          <xdr:nvSpPr>
            <xdr:cNvPr id="5170" name="Control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5171" name="Control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cey Wang (王藝蓉)" refreshedDate="42563.417375115743" createdVersion="4" refreshedVersion="4" minRefreshableVersion="3" recordCount="75">
  <cacheSource type="worksheet">
    <worksheetSource ref="A2:BP77" sheet="簡訊預約登記表"/>
  </cacheSource>
  <cacheFields count="68">
    <cacheField name="項目" numFmtId="0">
      <sharedItems containsMixedTypes="1" containsNumber="1" containsInteger="1" minValue="1" maxValue="75" count="76">
        <s v="&lt;範例&gt;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 u="1"/>
      </sharedItems>
    </cacheField>
    <cacheField name="* 申請人(PM)" numFmtId="0">
      <sharedItems/>
    </cacheField>
    <cacheField name="* 分機" numFmtId="0">
      <sharedItems/>
    </cacheField>
    <cacheField name="* 處" numFmtId="0">
      <sharedItems containsBlank="1" count="10">
        <s v="新用戶開發處"/>
        <s v="南區業務處"/>
        <s v="終端暨電商開發管理處"/>
        <s v="直營業務發展處"/>
        <s v="中區業務處"/>
        <m u="1"/>
        <s v="服務規劃處" u="1"/>
        <s v="忠誠維繫管理處" u="1"/>
        <s v="北宜業務處" u="1"/>
        <s v="分眾市場經營處" u="1"/>
      </sharedItems>
    </cacheField>
    <cacheField name="* 部" numFmtId="0">
      <sharedItems containsBlank="1" count="13">
        <s v="月租用戶開發部"/>
        <s v="嘉南加盟部"/>
        <m/>
        <s v="南區加盟二部"/>
        <s v="直營管理部"/>
        <s v="中區加盟一部"/>
        <s v="中區加盟二部"/>
        <s v="預付用戶經營部" u="1"/>
        <s v="續約專案企劃部" u="1"/>
        <s v="虛擬通路暨電商服務部" u="1"/>
        <s v="北宜加盟部" u="1"/>
        <s v="U25" u="1"/>
        <s v="虛擬通路經營部" u="1"/>
      </sharedItems>
    </cacheField>
    <cacheField name="* 發送系統" numFmtId="0">
      <sharedItems/>
    </cacheField>
    <cacheField name="* 發送等級" numFmtId="0">
      <sharedItems/>
    </cacheField>
    <cacheField name="* 訊息分類：" numFmtId="0">
      <sharedItems/>
    </cacheField>
    <cacheField name="* 發送代表號：" numFmtId="0">
      <sharedItems/>
    </cacheField>
    <cacheField name="* 排除條件：_x000a_(請寫數字以逗號分隔)" numFmtId="0">
      <sharedItems/>
    </cacheField>
    <cacheField name="* 發送族群" numFmtId="0">
      <sharedItems/>
    </cacheField>
    <cacheField name="* 年/月" numFmtId="49">
      <sharedItems containsMixedTypes="1" containsNumber="1" containsInteger="1" minValue="201606" maxValue="201606" count="3">
        <s v="201605"/>
        <s v="201607"/>
        <n v="201606" u="1"/>
      </sharedItems>
    </cacheField>
    <cacheField name="＊發送日期(起)" numFmtId="49">
      <sharedItems/>
    </cacheField>
    <cacheField name="＊發送時間(起)" numFmtId="0">
      <sharedItems containsDate="1" containsMixedTypes="1" minDate="1899-12-30T10:00:00" maxDate="1899-12-30T19:00:00"/>
    </cacheField>
    <cacheField name="＊發送日期(迄)" numFmtId="49">
      <sharedItems containsBlank="1"/>
    </cacheField>
    <cacheField name="＊發送時間(迄)" numFmtId="0">
      <sharedItems containsDate="1" containsBlank="1" containsMixedTypes="1" minDate="1899-12-30T10:00:00" maxDate="1899-12-30T18:00:00"/>
    </cacheField>
    <cacheField name="* 訊息主旨：_x000a_(專案名稱)" numFmtId="0">
      <sharedItems/>
    </cacheField>
    <cacheField name="＊訊息內文&lt;100個中文字以內，含符號&gt;" numFmtId="0">
      <sharedItems/>
    </cacheField>
    <cacheField name="簡訊則數_x000a_(公式)" numFmtId="0">
      <sharedItems containsSemiMixedTypes="0" containsString="0" containsNumber="1" containsInteger="1" minValue="2" maxValue="3"/>
    </cacheField>
    <cacheField name="*預估名單數" numFmtId="178">
      <sharedItems containsSemiMixedTypes="0" containsString="0" containsNumber="1" containsInteger="1" minValue="100" maxValue="5000"/>
    </cacheField>
    <cacheField name="* 名單條件(請詳述)：" numFmtId="0">
      <sharedItems containsBlank="1"/>
    </cacheField>
    <cacheField name="* 名單類型：" numFmtId="0">
      <sharedItems/>
    </cacheField>
    <cacheField name="備註事項：" numFmtId="0">
      <sharedItems containsNonDate="0" containsString="0" containsBlank="1"/>
    </cacheField>
    <cacheField name="* 名單來源：" numFmtId="0">
      <sharedItems/>
    </cacheField>
    <cacheField name="* 試發門號：(※ 試發門號輸入多重門號以逗號區分)" numFmtId="49">
      <sharedItems/>
    </cacheField>
    <cacheField name="* 發送種類：" numFmtId="0">
      <sharedItems/>
    </cacheField>
    <cacheField name="實際發送名單筆數_x000a_( A1 )" numFmtId="0">
      <sharedItems containsString="0" containsBlank="1" containsNumber="1" containsInteger="1" minValue="17383" maxValue="17383"/>
    </cacheField>
    <cacheField name="名單筆數_x000a_(濾拒收)" numFmtId="0">
      <sharedItems containsString="0" containsBlank="1" containsNumber="1" containsInteger="1" minValue="1117" maxValue="1117"/>
    </cacheField>
    <cacheField name="拒收扣除率" numFmtId="0">
      <sharedItems containsString="0" containsBlank="1" containsNumber="1" minValue="-0.93574181671748258" maxValue="-0.93574181671748258"/>
    </cacheField>
    <cacheField name=" 申請部門：" numFmtId="0">
      <sharedItems containsBlank="1"/>
    </cacheField>
    <cacheField name="申請業務：" numFmtId="0">
      <sharedItems containsBlank="1"/>
    </cacheField>
    <cacheField name="發送區域：" numFmtId="0">
      <sharedItems containsBlank="1"/>
    </cacheField>
    <cacheField name="申請地址：" numFmtId="0">
      <sharedItems containsBlank="1"/>
    </cacheField>
    <cacheField name="營業代碼：" numFmtId="0">
      <sharedItems containsBlank="1" containsMixedTypes="1" containsNumber="1" containsInteger="1" minValue="3301210" maxValue="3312239"/>
    </cacheField>
    <cacheField name="營業點名稱：" numFmtId="0">
      <sharedItems containsBlank="1"/>
    </cacheField>
    <cacheField name="eP簽核狀態" numFmtId="176">
      <sharedItems containsNonDate="0" containsString="0" containsBlank="1"/>
    </cacheField>
    <cacheField name="eP核准日期" numFmtId="176">
      <sharedItems containsNonDate="0" containsString="0" containsBlank="1"/>
    </cacheField>
    <cacheField name="MSP_x000a_發送批號" numFmtId="0">
      <sharedItems containsNonDate="0" containsString="0" containsBlank="1"/>
    </cacheField>
    <cacheField name="名單TXT檔案名稱" numFmtId="0">
      <sharedItems containsNonDate="0" containsString="0" containsBlank="1"/>
    </cacheField>
    <cacheField name="預約核准備註(Fanny核准回填)" numFmtId="0">
      <sharedItems containsNonDate="0" containsString="0" containsBlank="1"/>
    </cacheField>
    <cacheField name="調整發送時間/日期備註(Fanny核准回填)" numFmtId="0">
      <sharedItems containsNonDate="0" containsString="0" containsBlank="1"/>
    </cacheField>
    <cacheField name="修改說明(Fanny核准回填)" numFmtId="0">
      <sharedItems containsNonDate="0" containsString="0" containsBlank="1"/>
    </cacheField>
    <cacheField name="是否於2天前完成佈達前線作業" numFmtId="0">
      <sharedItems containsNonDate="0" containsString="0" containsBlank="1"/>
    </cacheField>
    <cacheField name="行銷佈達日期" numFmtId="0">
      <sharedItems containsNonDate="0" containsString="0" containsBlank="1"/>
    </cacheField>
    <cacheField name="*上傳名單數_x000a_(A)" numFmtId="176">
      <sharedItems containsString="0" containsBlank="1" containsNumber="1" containsInteger="1" minValue="18500" maxValue="18500"/>
    </cacheField>
    <cacheField name="發送總人數_x000a_( B )=C+D" numFmtId="0">
      <sharedItems containsString="0" containsBlank="1" containsNumber="1" containsInteger="1" minValue="0" maxValue="18000"/>
    </cacheField>
    <cacheField name="* 發送成功_x000a_( C )" numFmtId="0">
      <sharedItems containsString="0" containsBlank="1" containsNumber="1" containsInteger="1" minValue="15000" maxValue="15000"/>
    </cacheField>
    <cacheField name="*發送失敗_x000a_( D ) " numFmtId="0">
      <sharedItems containsString="0" containsBlank="1" containsNumber="1" containsInteger="1" minValue="3000" maxValue="3000"/>
    </cacheField>
    <cacheField name="*成功申辦數_x000a_( F )" numFmtId="0">
      <sharedItems containsString="0" containsBlank="1" containsNumber="1" containsInteger="1" minValue="25" maxValue="25"/>
    </cacheField>
    <cacheField name="拒收數_x000a_(G)=A-B" numFmtId="0">
      <sharedItems containsString="0" containsBlank="1" containsNumber="1" containsInteger="1" minValue="0" maxValue="500"/>
    </cacheField>
    <cacheField name="發送成功率(%)_x000a_( C/B )" numFmtId="0">
      <sharedItems containsBlank="1" containsMixedTypes="1" containsNumber="1" minValue="0.83333333333333337" maxValue="0.83333333333333337"/>
    </cacheField>
    <cacheField name="發送失敗率(%)_x000a_( D/B )" numFmtId="0">
      <sharedItems containsBlank="1" containsMixedTypes="1" containsNumber="1" minValue="0.16666666666666666" maxValue="0.16666666666666666"/>
    </cacheField>
    <cacheField name="成功申辦率(%)_x000a_( F/C )" numFmtId="0">
      <sharedItems containsBlank="1" containsMixedTypes="1" containsNumber="1" minValue="1.6666666666666668E-3" maxValue="1.6666666666666668E-3"/>
    </cacheField>
    <cacheField name="拒收率_x000a_(G/A)" numFmtId="0">
      <sharedItems containsBlank="1" containsMixedTypes="1" containsNumber="1" minValue="2.7027027027027029E-2" maxValue="2.7027027027027029E-2"/>
    </cacheField>
    <cacheField name="簡訊發送_x000a_總數" numFmtId="0">
      <sharedItems containsString="0" containsBlank="1" containsNumber="1" containsInteger="1" minValue="0" maxValue="18500"/>
    </cacheField>
    <cacheField name="成功數" numFmtId="0">
      <sharedItems containsString="0" containsBlank="1" containsNumber="1" containsInteger="1" minValue="0" maxValue="15000"/>
    </cacheField>
    <cacheField name="成功率" numFmtId="0">
      <sharedItems containsBlank="1" containsMixedTypes="1" containsNumber="1" minValue="0.83333333333333337" maxValue="0.83333333333333337"/>
    </cacheField>
    <cacheField name="發送成本_x000a_(0.1元/則)" numFmtId="0">
      <sharedItems containsString="0" containsBlank="1" containsNumber="1" containsInteger="1" minValue="0" maxValue="1850"/>
    </cacheField>
    <cacheField name="單一專案_x000a_推廣內容" numFmtId="0">
      <sharedItems containsBlank="1"/>
    </cacheField>
    <cacheField name="單一專案_x000a_發送總數" numFmtId="0">
      <sharedItems containsString="0" containsBlank="1" containsNumber="1" containsInteger="1" minValue="0" maxValue="18000"/>
    </cacheField>
    <cacheField name="單一專案_x000a_發送成功數" numFmtId="0">
      <sharedItems containsString="0" containsBlank="1" containsNumber="1" containsInteger="1" minValue="0" maxValue="15000"/>
    </cacheField>
    <cacheField name="單一專案成功率" numFmtId="0">
      <sharedItems containsBlank="1" containsMixedTypes="1" containsNumber="1" minValue="0.83333333333333337" maxValue="0.83333333333333337"/>
    </cacheField>
    <cacheField name="單一專案_x000a_發送成本_x000a_( E )" numFmtId="0">
      <sharedItems containsString="0" containsBlank="1" containsNumber="1" containsInteger="1" minValue="0" maxValue="1800"/>
    </cacheField>
    <cacheField name="單一專案_x000a_申辦數" numFmtId="0">
      <sharedItems containsString="0" containsBlank="1" containsNumber="1" containsInteger="1" minValue="0" maxValue="25"/>
    </cacheField>
    <cacheField name="單一專案_x000a_申辦率" numFmtId="0">
      <sharedItems containsBlank="1" containsMixedTypes="1" containsNumber="1" minValue="1.6666666666666668E-3" maxValue="1.6666666666666668E-3"/>
    </cacheField>
    <cacheField name="*單一專案_x000a_申辦單件營收金額" numFmtId="0">
      <sharedItems containsString="0" containsBlank="1" containsNumber="1" containsInteger="1" minValue="300" maxValue="300"/>
    </cacheField>
    <cacheField name="單一專案 預估營收節省費用 (R) " numFmtId="0">
      <sharedItems containsString="0" containsBlank="1" containsNumber="1" containsInteger="1" minValue="0" maxValue="7500"/>
    </cacheField>
    <cacheField name="單一專案_x000a_效益(R/E)" numFmtId="0">
      <sharedItems containsBlank="1" containsMixedTypes="1" containsNumber="1" minValue="4.166666666666667" maxValue="4.1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cey Wang (王藝蓉)" refreshedDate="42563.417375231482" createdVersion="4" refreshedVersion="4" minRefreshableVersion="3" recordCount="148">
  <cacheSource type="worksheet">
    <worksheetSource ref="A8:AM9" sheet="簡訊預約登記表"/>
  </cacheSource>
  <cacheFields count="39">
    <cacheField name="項目" numFmtId="0">
      <sharedItems containsMixedTypes="1" containsNumber="1" containsInteger="1" minValue="1" maxValue="150" count="151">
        <s v="&lt;範例&gt;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9" u="1"/>
        <n v="150" u="1"/>
        <n v="148" u="1"/>
      </sharedItems>
    </cacheField>
    <cacheField name="* 申請人(PM)" numFmtId="0">
      <sharedItems containsBlank="1"/>
    </cacheField>
    <cacheField name="* 分機" numFmtId="0">
      <sharedItems containsBlank="1"/>
    </cacheField>
    <cacheField name="* 處" numFmtId="0">
      <sharedItems containsBlank="1"/>
    </cacheField>
    <cacheField name="* 部" numFmtId="0">
      <sharedItems containsBlank="1"/>
    </cacheField>
    <cacheField name="* 發送系統" numFmtId="0">
      <sharedItems containsBlank="1" count="5">
        <s v="1.MSP系統-網內簡訊_x000a_2.MSP系統-IT代發_x000a_3.三竹系統(網外)_x000a_4.外勞預付卡"/>
        <s v="1.MSP系統-網內簡訊"/>
        <s v="2.MSP系統-IT代發"/>
        <s v="1.MSP系統-網內簡訊 "/>
        <m/>
      </sharedItems>
    </cacheField>
    <cacheField name="* 發送等級" numFmtId="0">
      <sharedItems containsBlank="1"/>
    </cacheField>
    <cacheField name="* 訊息分類：" numFmtId="0">
      <sharedItems containsBlank="1"/>
    </cacheField>
    <cacheField name="* 發送代表號：" numFmtId="0">
      <sharedItems containsBlank="1"/>
    </cacheField>
    <cacheField name="* 排除條件：_x000a_(請寫數字以逗號分隔)" numFmtId="0">
      <sharedItems containsBlank="1"/>
    </cacheField>
    <cacheField name="* 發送族群" numFmtId="0">
      <sharedItems containsBlank="1"/>
    </cacheField>
    <cacheField name="* 年/月" numFmtId="0">
      <sharedItems containsBlank="1"/>
    </cacheField>
    <cacheField name="＊發送日期(起)" numFmtId="49">
      <sharedItems containsBlank="1" count="22">
        <s v="2016/05/06"/>
        <s v="2016/07/08"/>
        <s v="2016/07/05"/>
        <s v="2016/07/12"/>
        <s v="2016/07/19"/>
        <s v="2016/07/26"/>
        <s v="2016/07/01"/>
        <s v="2016/07/06"/>
        <s v="2016/07/07"/>
        <s v="2016/07/15"/>
        <s v="2016/7/2"/>
        <s v="2016/7/9"/>
        <s v="2016/7/16"/>
        <s v="2016/07/22"/>
        <s v="2016/07/18"/>
        <s v="2016/07/20"/>
        <s v="2016/07/21"/>
        <s v="2016/07/24"/>
        <s v="2016/07/25"/>
        <s v="2016/7/11"/>
        <m/>
        <s v="2016/07/13" u="1"/>
      </sharedItems>
    </cacheField>
    <cacheField name="＊發送時間(起)" numFmtId="0">
      <sharedItems containsDate="1" containsBlank="1" containsMixedTypes="1" minDate="1899-12-30T09:00:00" maxDate="1899-12-30T19:00:00"/>
    </cacheField>
    <cacheField name="＊發送日期(迄)" numFmtId="49">
      <sharedItems containsBlank="1"/>
    </cacheField>
    <cacheField name="＊發送時間(迄)" numFmtId="0">
      <sharedItems containsDate="1" containsBlank="1" containsMixedTypes="1" minDate="1899-12-30T10:00:00" maxDate="1899-12-30T20:00:00"/>
    </cacheField>
    <cacheField name="* 訊息主旨：_x000a_(專案名稱)" numFmtId="0">
      <sharedItems containsBlank="1" count="37">
        <s v="資訊月專案"/>
        <s v="加盟促銷簡訊"/>
        <s v="加盟開幕簡訊"/>
        <s v="EC單門號空機折價券"/>
        <s v="大雅中清門市開幕簡訊"/>
        <s v="前鎮瑞隆門市開幕簡訊"/>
        <s v="板橋中正門市開幕簡訊"/>
        <s v="台南仁和門市開幕簡訊"/>
        <s v="大直北安聯歡慶活動"/>
        <s v="台北木新聯歡慶活動"/>
        <s v="基隆仁二聯歡慶活動"/>
        <s v="板橋亞東聯歡慶活動"/>
        <s v="新莊西盛聯歡慶活動"/>
        <s v="三重自強聯歡慶活動"/>
        <s v="新店安康聯歡慶活動"/>
        <s v="桃園寶山聯歡慶活動"/>
        <s v="竹東長春聯歡慶活動"/>
        <s v="台中青海聯歡慶活動"/>
        <s v="台中黎明聯歡慶活動"/>
        <s v="台中台中聯歡慶活動"/>
        <s v="西區美村聯歡慶活動"/>
        <s v="嘉義新生聯歡慶活動"/>
        <s v="永康農會聯歡慶活動"/>
        <s v="左營大路聯歡慶活動"/>
        <s v="高雄陽明聯歡慶活動"/>
        <s v="高雄武廟聯歡慶活動"/>
        <s v="國泰世華線上繳款"/>
        <s v="4G入門單門號"/>
        <s v="4G勁速單門號"/>
        <s v="續約A級"/>
        <s v="續約B級"/>
        <s v="KKBOX_6M促銷每月$129_0708"/>
        <s v="KKBOX_6M促銷每月$129_0715"/>
        <s v="愛奇藝服務上線權益通知"/>
        <s v="網路門市3續4已可辦理通知"/>
        <s v="原約升級"/>
        <m/>
      </sharedItems>
    </cacheField>
    <cacheField name="＊訊息內文&lt;100個中文字以內，含符號&gt;" numFmtId="0">
      <sharedItems containsBlank="1" count="104">
        <s v="資訊月台灣之星送早鳥用戶香港來回機票!Samsung Galaxy J狂降$5,490，月付$599手機0元帶回家!還有手機1元競標/iPhone6系列現貨等多項優惠活動;11/28前搶先至 http://goo.gl/74KxPq 預約辦$588以上手機專案,再送限量陶板屋券,展場攤位B524"/>
        <s v="資費好難不會選?上網用量不固定?通話時間不確定?台灣之星首創浮動月租，用多用少保證付最少!!詳洽民族路二段417號；0986301402。全台門市查詢 http://goo.gl/tjFtC9"/>
        <s v="畢業季一彈！最優惠最省是台灣之星，月租599吃到飽，家人還能一起享有，月底前申辦有手機配件折扣，中西區府前路二段185號0973883877。全台門市查詢 http://goo.gl/tjFtC9"/>
        <s v="台灣之星12~25歲U25專案，月付388網路吃到飽，終身一價到底，同戶籍一起享優惠。台南市東區東寧路69號台灣之星0986788599。全台門市查詢 http://goo.gl/tjFtC9"/>
        <s v="【開幕慶】台灣之星台南華平門市於7月8日正式開幕!當日多項開幕好禮大放送(再抽電視等大獎)凡當天來店即贈送傳輸線一條，歡迎舊雨新知光臨，位於台南市安平區華平路559號(安平國小側門)。全台門市查詢 http://goo.gl/tjFtC9"/>
        <s v="台灣之星回饋單門號用戶，即日起憑此代碼(代碼)至https://goo.gl/UuC8s5購買指定空機即可享$250折扣，優惠空機數量有限，售完為止，要買要快!!!使用期限至7/12"/>
        <s v="台灣之星回饋單門號用戶，即日起憑此代碼(代碼)至https://goo.gl/UuC8s5購買指定空機即可享$250折扣，優惠空機數量有限，售完為止，要買要快!!!使用期限至7/19"/>
        <s v="台灣之星回饋單門號用戶，即日起憑此代碼(代碼)至https://goo.gl/UuC8s5購買指定空機即可享$250折扣，優惠空機數量有限，售完為止，要買要快!!!使用期限至7/26"/>
        <s v="台灣之星回饋單門號用戶，即日起憑此代碼(代碼)至https://goo.gl/UuC8s5購買指定空機即可享$250折扣，優惠空機數量有限，售完為止，要買要快!!!使用期限至7/31"/>
        <s v="親愛的用戶您好：台灣之星東港中正店週年慶啦～慶祝週年慶，於7/8當日憑簡訊來店即可兌換來店禮(高級充電線等)及多項優惠好禮！加碼全館配件三折起，申辦手機再折扣1500元！請洽東港鎮中正路238號（主幼商場對面）/ 0971575061。全台門市查詢 http://goo.gl/tjFtC9"/>
        <s v="親愛的台灣之星用戶您好:為提升服務品質及擴大服務範圍，大雅區已於即日起新開幕大雅中清直營門市，地址：台中市大雅區中清路四段10號。電話：0968744029。歡迎各位蒞臨前往。 全台門市查詢 http://goo.gl/tjFtC9"/>
        <s v="親愛的台灣之星用戶您好:為提升服務品質及擴大服務範圍，前鎮區已於即日起新開幕前鎮瑞隆直營門市，地址：高雄市前鎮區瑞隆路609號。電話：0968744035。歡迎各位蒞臨前往。 全台門市查詢 http://goo.gl/tjFtC9"/>
        <s v="親愛的台灣之星用戶您好:為提升服務品質及擴大服務範圍，板橋區已於即日起新開幕板橋中正直營門市，地址：新北市板橋區中正路192號。電話：0968744041。歡迎各位蒞臨前往。 全台門市查詢 http://goo.gl/tjFtC9"/>
        <s v="親愛的台灣之星用戶您好:為提升服務品質及擴大服務範圍，東區已於即日起新開幕台南仁和直營門市，地址：台南市東區仁和路95號。電話：0908604439。歡迎各位蒞臨前往。 全台門市查詢 http://goo.gl/tjFtC9"/>
        <s v="親愛的台灣之星用戶您好:大直北安門市於7/4-7/10舉行聯歡慶，活動期間來店即贈後背包(數量有限)。新申辦還可抽iPhone 6s！7/8來店打卡再送USB LED燈(數量有限)。速洽：0908442279，地址：台北市中山區北安路571-1號1樓。全台門市查詢 http://goo.gl/tjFtC9"/>
        <s v="親愛的台灣之星用戶您好:台北木新門市於7/4-7/10舉行聯歡慶，活動期間來店即贈後背包(數量有限)。新申辦還可抽iPhone 6s！7/8來店打卡再送USB LED燈(數量有限)。速洽：0908442355，地址：台北市文山區木新路3段182號。全台門市查詢 http://goo.gl/tjFtC9"/>
        <s v="親愛的台灣之星用戶您好:基隆仁二門市於7/4-7/10舉行聯歡慶，活動期間來店即贈後背包(數量有限)。新申辦還可抽iPhone 6s！7/9來店打卡再送USB LED燈(數量有限)。速洽：0908442904，地址：基隆市仁愛區仁二路214號。全台門市查詢 http://goo.gl/tjFtC9"/>
        <s v="親愛的台灣之星用戶您好:板橋亞東門市於7/4-7/10舉行聯歡慶，活動期間來店即贈後背包(數量有限)。新申辦還可抽iPhone 6s！7/8來店打卡再送USB LED燈(數量有限)。速洽：0908445202，地址：新北市板橋區四川路二段43號。全台門市查詢 http://goo.gl/tjFtC9"/>
        <s v="親愛的台灣之星用戶您好:新莊西盛門市於7/4-7/10舉行聯歡慶，活動期間來店即贈後背包(數量有限)。新申辦還可抽iPhone 6s！7/8來店打卡再送USB LED燈(數量有限)。速洽：0908442249，地址：新北市新莊區民安西路222號。全台門市查詢 http://goo.gl/tjFtC9"/>
        <s v="親愛的台灣之星用戶您好:三重自強門市於7/4-7/10舉行聯歡慶，活動期間來店即贈後背包(數量有限)。新申辦還可抽iPhone 6s！7/8來店打卡再送USB LED燈(數量有限)。速洽：0908445228，地址：新北市三重區自強路一段191號。全台門市查詢 http://goo.gl/tjFtC9"/>
        <s v="親愛的台灣之星用戶您好:新店安康門市於7/4-7/10舉行聯歡慶，活動期間來店即贈後背包(數量有限)。新申辦還可抽iPhone 6s！7/9來店打卡再送USB LED燈(數量有限)。速洽：0908442264，地址：新北市新店區安康路二段171號。全台門市查詢 http://goo.gl/tjFtC9"/>
        <s v="親愛的台灣之星用戶您好:桃園寶山門市於7/4-7/10舉行聯歡慶，活動期間來店即贈後背包(數量有限)。新申辦還可抽iPhone 6s！7/8來店打卡再送USB LED燈(數量有限)。速洽：0908442075，地址：桃園市寶山街163號1樓之2。全台門市查詢 http://goo.gl/tjFtC9"/>
        <s v="親愛的台灣之星用戶您好:竹東長春門市於7/4-7/10舉行聯歡慶，活動期間來店即贈後背包(數量有限)。新申辦還可抽iPhone 6s！7/9來店打卡再送USB LED燈(數量有限)。速洽：0908442553，地址：新竹縣竹東鎮長春路三段180號。全台門市查詢 http://goo.gl/tjFtC9"/>
        <s v="親愛的台灣之星用戶您好:台中青海門市於7/4-7/10舉行聯歡慶，活動期間來店即贈後背包(數量有限)。新申辦還可抽iPhone 6s！速洽：0908442237，地址：台中市西屯區青海路一段100號。全台門市查詢 http://goo.gl/tjFtC9"/>
        <s v="親愛的台灣之星用戶您好:台中黎明門市於7/4-7/10舉行聯歡慶，活動期間來店即贈後背包(數量有限)。新申辦還可抽iPhone 6s！速洽：0908442595，地址：台中市南屯區黎明路一段1039號。全台門市查詢 http://goo.gl/tjFtC9"/>
        <s v="親愛的台灣之星用戶您好:台中台中門市於7/4-7/10舉行聯歡慶，活動期間來店即贈後背包(數量有限)。新申辦還可抽iPhone 6s！7/7來店打卡再送USB LED燈(數量有限)。速洽：0908442340，地址：台中市東區台中路169號。全台門市查詢 http://goo.gl/tjFtC9"/>
        <s v="親愛的台灣之星用戶您好:西區美村門市於7/4-7/10舉行聯歡慶，活動期間來店即贈後背包(數量有限)。新申辦還可抽iPhone 6s！7/7來店打卡再送USB LED燈(數量有限)。速洽：0908442909，地址：台中市西區美村路一段758號。全台門市查詢 http://goo.gl/tjFtC9"/>
        <s v="親愛的台灣之星用戶您好:嘉義新生門市於7/4-7/10舉行聯歡慶，活動期間來店即贈後背包(數量有限)。新申辦還可抽iPhone 6s！7/7來店打卡再送USB LED燈(數量有限)。速洽：0908442289，地址：嘉義市東區新生路760號。全台門市查詢 http://goo.gl/tjFtC9"/>
        <s v="親愛的台灣之星用戶您好:永康農會門市於7/4-7/10舉行聯歡慶，活動期間來店即贈後背包(數量有限)。新申辦還可抽iPhone 6s！7/8來店打卡再送USB LED燈(數量有限)。速洽：0908442335，地址：台南市永康區中山南路1006號。全台門市查詢 http://goo.gl/tjFtC9"/>
        <s v="親愛的台灣之星用戶您好:左營大路門市於7/4-7/10舉行聯歡慶，活動期間來店即贈後背包(數量有限)。新申辦還可抽iPhone 6s！7/8來店打卡再送USB LED燈(數量有限)。速洽：0908442630，地址：高雄市左營區左營大路14-8號。全台門市查詢 http://goo.gl/tjFtC9"/>
        <s v="親愛的台灣之星用戶您好:高雄陽明門市於7/4-7/10舉行聯歡慶，活動期間來店即贈後背包(數量有限)。新申辦還可抽iPhone 6s！7/8來店打卡再送USB LED燈(數量有限)。速洽：0908442580，地址：高雄市三民區陽明路103號。全台門市查詢 http://goo.gl/tjFtC9"/>
        <s v="親愛的台灣之星用戶您好:高雄武廟門市於7/4-7/10舉行聯歡慶，活動期間來店即贈後背包(數量有限)。新申辦還可抽iPhone 6s！7/8來店打卡再送USB LED燈(數量有限)。速洽：0908442585，地址：高雄市苓雅區武廟路118-7號。全台門市查詢 http://goo.gl/tjFtC9"/>
        <s v="歡慶週年7月15日來就送價值300元高速傳輸線，再送4G網路免費用30天，還免費參加摸獎多項好禮一元起標，速洽台灣之星門市：美村南路149號。全台門市查詢 http://goo.gl/tjFtC9"/>
        <s v="4G 上網吃到飽挑戰業界最低只要月租488！憑簡訊再送螢幕保護貼一張，速洽台灣之星門市：大墩路900號。全台門市查詢 http://goo.gl/tjFtC9"/>
        <s v="4G網路吃到飽業界最低價只要月租488，再送價值799元14吋涼風扇喔!這樣好康！速洽台灣之星門市：中清路二段62號。全台門市查詢 http://goo.gl/tjFtC9"/>
        <s v="戶籍西屯VIP用戶有福了，只要推薦同戶籍申辦488以上資費可享合約期內月租減免100元， 限戶籍西屯區住戶獨享再送14吋涼風扇喔！速洽台灣之星門市：西屯路二段30號。全台門市查詢 http://goo.gl/tjFtC9"/>
        <s v="4G網路吃到飽業界最低價只要月租488，再送價值799元14吋涼風扇喔！這樣好康！速洽台灣之星門市：霧峰中正路920號。全台門市查詢 http://goo.gl/tjFtC9"/>
        <s v="4G網路吃到飽業界最低價只要月租488，再送價值799元14吋涼風扇喔！這樣好康！速洽台灣之星門市：三豐路128號。全台門市查詢 http://goo.gl/tjFtC9"/>
        <s v="創業界最低價，4G 488上網吃到飽，搭指定專案再享手機0元起，速洽台灣之星門市：北屯區昌平路一段149號。全台門市查詢 http://goo.gl/tjFtC9"/>
        <s v="創業界最低價，4G 488上網吃到飽，搭指定專案再享手機0元起，速洽台灣之星門市：大雅區民生路一段102-3號。全台門市查詢 http://goo.gl/tjFtC9"/>
        <s v="創業界最低價，4G 488上網吃到飽，搭指定專案再享手機0元起，速洽台灣之星門市：烏日區中山路一段328號。全台門市查詢 http://goo.gl/tjFtC9"/>
        <s v="西屯區的人有福了，只要設籍在本區，並申辦488以上資費即可享有月租費減免100元，速洽台灣之星門市：西屯區永福路155-1號。全台門市查詢 http://goo.gl/tjFtC9"/>
        <s v="7/13(三)歡慶周年慶，來店打卡送好禮，申辦指定專案再送抽獎卷，一定要來喔！速洽台灣之星門市：南屯區黎明路二段125號。全台門市查詢 http://goo.gl/tjFtC9"/>
        <s v="創業界最低價，4G 488上網吃到飽，搭指定專案再享手機0元起，速洽台灣之星門市：大里區中興路一段235號。全台門市查詢 http://goo.gl/tjFtC9"/>
        <s v="北區的人有福了，只要設籍在本區，並申辦488以上資費即可享有月租費減免100元，速洽台灣之星門市：西屯區漢口路四段35號。全台門市查詢 http://goo.gl/tjFtC9"/>
        <s v="殺很大！4G月租最低88起，488元4G上網終身吃到飽，原3G直升4G最低488元起吃到飽，網外業界最低每分鐘2元，速洽台灣之星門市：豐陽路105-6號。全台門市查詢 http://goo.gl/tjFtC9"/>
        <s v="殺很大!4G月租最低88起，488元4G上網終身吃到飽，原3G直升4G最低488元起吃到飽，網外業界最低每分鐘2元，速洽台灣之星門市：向陽路282號。全台門市查詢 http://goo.gl/tjFtC9"/>
        <s v="殺很大!4G月租最低88起，488元4G上網終身吃到飽，原3G直升4G最低488起吃到飽，網外業界最低每分2元，速洽台灣之星門市：雅潭路一段1-2號。全台門市查詢 http://goo.gl/tjFtC9"/>
        <s v="豐原鄉親7/8(五)歡樂開幕慶活動，現場立即贈送及摸彩多樣好禮，申辦免費體驗卡現場即兌換麥當勞冰淇淋：豐原區中正路563號(麥當勞旁)。全台門市查詢 http://goo.gl/tjFtC9"/>
        <s v="4G飆網涵蓋廣，上網吃到飽，網外每分鐘2元業界最低價，每月月租只要488起，速洽台灣之星沙鹿中山門市：沙鹿區中山路314號。全台門市查詢  http://goo.gl/tjFtC9"/>
        <s v="4G飆網涵蓋廣，上網吃到飽，網外每分鐘2元業界最低價，每月月租只要488起，速洽台灣之星大甲蔣公門市：大甲區蔣公路132號。全台門市查詢  http://goo.gl/tjFtC9"/>
        <s v="4G飆網涵蓋廣，上網吃到飽，網外每分鐘2元業界最低價，每月月租只要488起，速洽台灣之星東勢豐勢門市：東勢區豐勢路524號。全台門市查詢 http://goo.gl/tjFtC9"/>
        <s v="4G飆網涵蓋廣，上網吃到飽，網外每分鐘2元業界最低價，每月月租只要488起，速洽台灣之星門市：中山路59-1號。全台門市查詢 http://goo.gl/tjFtC9"/>
        <s v="4G飆網涵蓋廣，上網吃到飽，網外每分鐘2元業界最低價，每月月租只要488起，速洽台灣之星門市：中正路976號。全台門市查詢 http://goo.gl/tjFtC9"/>
        <s v="台灣之星員林新生門市週年慶！7/29(五)下午3點起，來店打卡就送好禮；申辦指定方案再抽高級家電，速洽台灣之星門市：員林市新生路273號1樓。全台門市查詢 http://goo.gl/tjFtC9"/>
        <s v="Fun暑價！網外挑戰業界最低每分鐘2元，4G 488單門號案享4G上網吃到飽，申辦再送精美小禮物，速洽台灣之星門市：田中鎮員集路二段370號1樓。全台門市查詢 http://goo.gl/tjFtC9"/>
        <s v="Fun暑價！網外挑戰業界最低每分鐘2元，4G 488單門號案享4G上網吃到飽，申辦再送精美小禮物，速洽台灣之星門市：溪湖鎮西環路173號1樓。全台門市查詢 http://goo.gl/tjFtC9"/>
        <s v="Fun暑價！網外挑戰業界最低每分鐘2元，4G 488單門號案享4G上網吃到飽，申辦再送精美小禮物，速洽台灣之星門市：復興路一段481號1樓。全台門市查詢 http://goo.gl/tjFtC9"/>
        <s v="Fun暑價！網外挑戰業界最低每分鐘2元，4G 488單門號案享4G上網吃到飽，申辦再送精美小禮物，速洽台灣之星門市：美村路二段162號1樓。全台門市查詢 http://goo.gl/tjFtC9"/>
        <s v="Fun暑價！網外挑戰業界最低每分鐘2元，4G 488單門號案享4G上網吃到飽，申辦再送精美小禮物，速洽台灣之星門市：東興路三段267號號1樓。全台門市查詢 http://goo.gl/tjFtC9"/>
        <s v="Fun暑價！網外挑戰業界最低每分鐘2元，4G 488單門號案享4G上網吃到飽，申辦再送精美小禮物，速洽台灣之星門市：南屯路二段165號1樓。全台門市查詢 http://goo.gl/tjFtC9"/>
        <s v="Fun暑價！網外挑戰業界最低每分鐘2元，4G 488單門號案享4G上網吃到飽，申辦再送精美小禮物，速洽台灣之星門市：草屯鎮太平路二段291號。全台門市查詢 http://goo.gl/tjFtC9"/>
        <s v="Fun暑價！網外挑戰業界最低每分鐘2元，4G 488單門號案享4G上網吃到飽，申辦再送精美小禮物，速洽台灣之星門市：南投市民族路240號。全台門市查詢 http://goo.gl/tjFtC9"/>
        <s v="Fun暑價！網外挑戰業界最低每分鐘2元，4G 488單門號案享4G上網吃到飽，申辦再送精美小禮物，速洽台灣之星門市：斗六市鎮北路4號。全台門市查詢 http://goo.gl/tjFtC9"/>
        <s v="Fun暑價！網外挑戰業界最低每分鐘2元，4G 488單門號案享4G上網吃到飽，申辦再送精美小禮物，速洽台灣之星門市：斗南鎮中山路46號。全台門市查詢 http://goo.gl/tjFtC9"/>
        <s v="Fun暑價！網外挑戰業界最低每分鐘2元，4G 488單門號案享4G上網吃到飽，申辦再送精美小禮物，速洽台灣之星門市：虎尾鎮光復路316-1號。全台門市查詢 http://goo.gl/tjFtC9"/>
        <s v="Fun暑價！網外挑戰業界最低每分鐘2元，4G 488單門號案享4G上網吃到飽，申辦再送精美小禮物，速洽台灣之星門市：太平區樹孝路101號。全台門市查詢 http://goo.gl/tjFtC9"/>
        <s v="Fun暑價！網外挑戰業界最低每分鐘2元，4G 488單門號案享4G上網吃到飽，申辦再送精美小禮物，速洽台灣之星門市：東區復興路四段22號。全台門市查詢 http://goo.gl/tjFtC9"/>
        <s v="Fun暑價！網外挑戰業界最低每分鐘2元，4G 488單門號案享4G上網吃到飽，申辦再送精美小禮物，速洽台灣之星門市：鹿港鎮民權路10號。全台門市查詢 http://goo.gl/tjFtC9"/>
        <s v="上網吃到飽再降價，4G高速上網688吃到飽，挑戰業界最低優惠網外市話2元/分，速洽台灣之星門市：北屯區松竹路二段205號。全台門市查詢 http://goo.gl/tjFtC9"/>
        <s v="4G上網只要488元，終身上網吃到飽，網外市話2元/分，速洽台灣之星門市：南投市復興路201號，全台門市查詢 http://goo.gl/tjFtC9"/>
        <s v="4G高速上網只要488元，終身上網吃到飽，網外市話2元/分，速洽台灣之星門市：彰化市大埔路440號，全台門市查詢http://goo.gl/tjFtC9"/>
        <s v="4G高速上網只要488元，終身上網吃到飽，網外市話2元/分，速洽台灣之星門市：南投縣中正路455號，全台門市查詢http://goo.gl/tjFtC9"/>
        <s v="4G高速上網只要488元，終身上網吃到飽，網外市話2元/分，速洽台灣之星門市：南屯區南屯路二段393號，全台門市查詢http://goo.gl/tjFtC9"/>
        <s v="4G高速上網只要488元，終身上網吃到飽，網外市話2元/分，速洽台灣之星門市：埔里鎮忠孝路125之1號，全台門市查詢http://goo.gl/tjFtC9"/>
        <s v="4G高速上網只要488元，終身上網吃到飽，網外市話2元/分，速洽台灣之星門市：大里區塗城路657號。台門市查詢http://goo.gl/tjFtC9"/>
        <s v="4G高速上網只要488元，終身上網吃到飽，網外市話2元/分，速洽台灣之星門市：太平區中山路四段166號，全台門市查詢http://goo.gl/tjFtC9"/>
        <s v="4G高速上網只要488元，終身上網吃到飽，網外市話2元/分，速洽台灣之星門市：太平區中山路三段190號，全台門市查詢http://goo.gl/tjFtC9"/>
        <s v="『全台最低價』4G 488終生上網吃到飽，速洽台灣之星門市：員林中正路563號。全台門市查詢http://goo.gl/tjFtC9"/>
        <s v="台灣之星員林南昌門市周年慶！7/22(五)下午3點起，來店打卡送小米燈，數量有限，送完為止；申辦指定方案再抽筆電，速洽台灣之星門市：員林南昌路3號。全台門市查詢http://goo.gl/tjFtC9"/>
        <s v="『全台最低價』4G 488終生上網吃到飽，速洽台灣之星門市：彰化市中山路二段587號。全台門市查詢http://goo.gl/tjFtC9"/>
        <s v="上網吃到飽再降價，4G高速上網688吃到飽，搭配多款手機0元起，挑戰業界最低優惠網外市話2元/分，速洽台灣之星門市：西區美村路一段195號 。全台門市查詢 http://goo.gl/tjFtC9"/>
        <s v="上網吃到飽再降價，4G高速上網688吃到飽，挑戰業界最低優惠網外市話2元/分，速洽台灣之星門市：向上路一段237號(市場正對面)。全台門市查詢 http://goo.gl/tjFtC9"/>
        <s v="同戶籍家族省給您合約期限內月租優惠100元，4G上網吃到飽優惠後只要388元，最低優惠網外市話2元/分，速洽台灣之星門市：中清路一段385號。全台門市查詢http://goo.gl/tjFtC9"/>
        <s v="上網吃到飽再降價，4G高速上網688吃到飽，挑戰業界最低優惠網外市話2元/分，速洽台灣之星門市：台灣大道五段3巷6弄1號。全台門市查詢http://goo.gl/tjFtC9"/>
        <s v="同戶籍家族省給您合約期限內月租優惠100元，4G上網吃到飽優惠後只要388元，挑戰業界最低優惠網外市話2元/分，速洽台灣之星門市：西屯路三段159之16號。全台門市查詢 http://goo.gl/tjFtC9"/>
        <s v="上網吃到飽再降價，4G高速上網688吃到飽，挑戰業界最低優惠網外市話2元/分，速洽台灣之星門市：太平區太平路600號。全台門市查詢 http://goo.gl/tjFtC9"/>
        <s v="台灣之星用戶繳納電信帳單就是這麼簡單！上國泰世華網站線上輕鬆完成繳費，免手續費還有機會享有優惠與抽獎，請您多加利用https://goo.gl/bz2bN0"/>
        <s v="【最高CP值 單辦門號最划算】台灣之星入門專案最低$88起，吃到飽也只要$488, 再享網外/市話每分鐘只要2元! 詳情請洽台灣之星門市及官網 http://goo.gl/bzcNOO"/>
        <s v="【最高CＰ值 單辦門號最划算】台灣之星勁速系列最低只要$199，個人頻寬最大網速立刻翻倍， 吃到飽也只要$599，詳見 http://goo.gl/3gnFmC"/>
        <s v="【老客戶獨家 購機享折扣】快來台灣之星續約，月付$999，三星J7 2016版０元起，再享4G網路吃到飽！活動至2016/7/31止，詳見 http://goo.gl/Jd3GhO"/>
        <s v="【老客戶獨家 購機享折扣】快來台灣之星續約，月付$799，三星J7０元起，再享4G網路吃到飽！活動至2016/7/31止，詳見 http://goo.gl/Jd3GhO"/>
        <s v="《台灣之星限時優惠》掌握音樂潮流無極限！KKBOX離線收聽功能最便利，上山下海音樂不中斷，現在就來申裝KKBOX 6個月，每月只要$129 (原$149)，限時優惠只到７月底！快洽詢離您最近的門市 http://goo.gl/Oq3TNC 或手機直撥123申裝。"/>
        <s v="《台灣之星限時優惠》聽KKBOX放暑假，獨家演唱會直播，與偶像聊天互動零距離，想跟著動態歌詞K歌歡唱嗎？現在就來申裝KKBOX 6個月，每月只要$129 (原$149)，好康優惠只到７月底！快洽詢離您最近的門市 http://goo.gl/Oq3TNC 或手機直撥123申裝。"/>
        <s v="《台灣之星限時優惠》2千萬首好歌聽到飽！5千萬首情境歌單，想聽什麼就聽什麼，打造個人專屬音樂電台趁現在！申裝KKBOX_6個月，每月只要$129 (原$149)，超值優惠只到７月底！快洽詢離您最近的門市 http://goo.gl/Oq3TNC 或手機直撥123申裝。"/>
        <s v="【台灣之星重要權益通知】愛奇藝台灣站VIP影音月租服務正式上線囉！首次申裝獨享7天免費VIP優惠，輸入數字【1】回傳簡訊申裝，正版、高畫質、海量影片讓您每月輕鬆看。請見官網  https://goo.gl/OmnBgT"/>
        <s v="豐原鄉親7/20(五)歡樂開幕慶活動，現場立即贈送及摸彩多樣好禮，申辦免費體驗卡現場即兌換麥當勞冰淇淋：豐原區中正路563號(麥當勞旁)。全台門市查詢 http://goo.gl/tjFtC9"/>
        <s v="【重要權益通知】 台灣之星用戶您好，通知您網路門市已重新開放24H辦理3G續約4G及原約升級服務，並享獨家599吃到飽專案！瞭解更多方案請見 http://goo.gl/YVADpf"/>
        <s v="【老客戶尊享】月付$488 無痛升級4G上網吃到飽! 合約不延長, 網外市話只要2元/分! 優惠只到7/31，詳情請見 http://goo.gl/tTb1zd"/>
        <m/>
        <s v="【最高CP值】上網吃到飽不需綁手機，台灣之星入門單門號專案最低只要$488，約滿免續約，終生一價到底，詳情請洽台灣之星門市及官網 http://goo.gl/RbZ8gJ" u="1"/>
        <s v="【優質客戶獨享4G好康】來台灣之星續約$1399資費以上方案，手機不分機種通通再折$500元，活動至2016/5/31止，詳見 http://goo.gl/E5VgCY" u="1"/>
        <s v="【最高CP值】上網吃到飽不需綁手機，台灣之星勁速單門號專案最低只要$599，約滿免續約，終生一價到底，詳見 http://goo.gl/kDLmWQ" u="1"/>
        <s v="【優質客戶獨享4G好康】來台灣之星續約$1399資費以上方案，手機不分機種通通再折$1000元，活動至2016/5/31止，詳見 http://goo.gl/fwcJCh" u="1"/>
      </sharedItems>
    </cacheField>
    <cacheField name="簡訊則數_x000a_(公式)" numFmtId="0">
      <sharedItems containsSemiMixedTypes="0" containsString="0" containsNumber="1" containsInteger="1" minValue="0" maxValue="3"/>
    </cacheField>
    <cacheField name="*預估名單數" numFmtId="178">
      <sharedItems containsString="0" containsBlank="1" containsNumber="1" containsInteger="1" minValue="100" maxValue="291385"/>
    </cacheField>
    <cacheField name="* 名單條件(請詳述)：" numFmtId="0">
      <sharedItems containsBlank="1"/>
    </cacheField>
    <cacheField name="* 名單類型：" numFmtId="0">
      <sharedItems containsBlank="1"/>
    </cacheField>
    <cacheField name="備註事項：" numFmtId="0">
      <sharedItems containsNonDate="0" containsString="0" containsBlank="1"/>
    </cacheField>
    <cacheField name="* 名單來源：" numFmtId="0">
      <sharedItems containsBlank="1"/>
    </cacheField>
    <cacheField name="* 試發門號：(※ 試發門號輸入多重門號以逗號區分)" numFmtId="49">
      <sharedItems containsBlank="1"/>
    </cacheField>
    <cacheField name="* 發送種類：" numFmtId="0">
      <sharedItems containsBlank="1"/>
    </cacheField>
    <cacheField name="實際發送名單筆數_x000a_( A1 )" numFmtId="0">
      <sharedItems containsString="0" containsBlank="1" containsNumber="1" containsInteger="1" minValue="17383" maxValue="17383"/>
    </cacheField>
    <cacheField name="名單筆數_x000a_(濾拒收)" numFmtId="0">
      <sharedItems containsString="0" containsBlank="1" containsNumber="1" containsInteger="1" minValue="1117" maxValue="1117"/>
    </cacheField>
    <cacheField name="拒收扣除率" numFmtId="0">
      <sharedItems containsString="0" containsBlank="1" containsNumber="1" minValue="-0.93574181671748258" maxValue="-0.93574181671748258"/>
    </cacheField>
    <cacheField name=" 申請部門：" numFmtId="0">
      <sharedItems containsBlank="1"/>
    </cacheField>
    <cacheField name="申請業務：" numFmtId="0">
      <sharedItems containsBlank="1"/>
    </cacheField>
    <cacheField name="發送區域：" numFmtId="0">
      <sharedItems containsBlank="1"/>
    </cacheField>
    <cacheField name="申請地址：" numFmtId="0">
      <sharedItems containsBlank="1"/>
    </cacheField>
    <cacheField name="營業代碼：" numFmtId="0">
      <sharedItems containsBlank="1" containsMixedTypes="1" containsNumber="1" containsInteger="1" minValue="3301210" maxValue="3312253"/>
    </cacheField>
    <cacheField name="營業點名稱：" numFmtId="0">
      <sharedItems containsBlank="1"/>
    </cacheField>
    <cacheField name="eP簽核狀態" numFmtId="176">
      <sharedItems containsNonDate="0" containsString="0" containsBlank="1"/>
    </cacheField>
    <cacheField name="eP核准日期" numFmtId="176">
      <sharedItems containsNonDate="0" containsString="0" containsBlank="1"/>
    </cacheField>
    <cacheField name="MSP_x000a_發送批號" numFmtId="0">
      <sharedItems containsNonDate="0" containsString="0" containsBlank="1"/>
    </cacheField>
    <cacheField name="名單TXT檔案名稱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anny Fang (方瀛)" refreshedDate="42569.809495023146" createdVersion="4" refreshedVersion="4" minRefreshableVersion="3" recordCount="145">
  <cacheSource type="worksheet">
    <worksheetSource ref="A16:AR17" sheet="簡訊預約登記表"/>
  </cacheSource>
  <cacheFields count="44">
    <cacheField name="項目" numFmtId="0">
      <sharedItems containsBlank="1" containsMixedTypes="1" containsNumber="1" containsInteger="1" minValue="1" maxValue="147"/>
    </cacheField>
    <cacheField name="* 申請人(PM)" numFmtId="0">
      <sharedItems containsBlank="1" count="18">
        <s v="Jill Tsai (蔡百潔) "/>
        <s v="Dora Kuo (郭慧美)"/>
        <s v="Luke Liao(廖祐祿)"/>
        <s v="Christin Chiu(邱婉惠)"/>
        <s v="Jerry Kim (金之宏)"/>
        <s v="Apple Huang(黃詩蘋)"/>
        <s v="Kevin Chen(陳敬元)"/>
        <s v="Kiki Tang (唐詠蕙)"/>
        <s v="Fanny Fang (方瀛)"/>
        <s v="Erin Sung (宋湘琳)"/>
        <s v="StaceyWang (王藝蓉)"/>
        <s v="ChuckHsieh (謝懿哲)"/>
        <s v="Joan Wang (王淑雲)"/>
        <s v="Ray Hu (胡瑞麟)"/>
        <s v="Hubert Pan(潘鴻銘)"/>
        <s v="Summy Peng(彭珮容)"/>
        <s v="Patty Huang (黃偲閔)"/>
        <m/>
      </sharedItems>
    </cacheField>
    <cacheField name="* 分機" numFmtId="0">
      <sharedItems containsBlank="1" count="18">
        <s v="#1530"/>
        <s v="#7229"/>
        <s v="#1749"/>
        <s v="#7619"/>
        <s v="#1819"/>
        <s v="#6324"/>
        <s v="#1248"/>
        <s v="#1546"/>
        <s v="#1973"/>
        <s v="#1978"/>
        <s v="#1524"/>
        <s v="#1815"/>
        <s v="#3805"/>
        <s v="#1941"/>
        <s v="#1567"/>
        <s v="#1311"/>
        <s v="#1959"/>
        <m/>
      </sharedItems>
    </cacheField>
    <cacheField name="* 處" numFmtId="0">
      <sharedItems containsBlank="1"/>
    </cacheField>
    <cacheField name="* 部" numFmtId="0">
      <sharedItems containsBlank="1"/>
    </cacheField>
    <cacheField name="* 發送系統" numFmtId="0">
      <sharedItems containsBlank="1"/>
    </cacheField>
    <cacheField name="* 發送等級" numFmtId="0">
      <sharedItems containsBlank="1"/>
    </cacheField>
    <cacheField name="* 訊息分類：" numFmtId="0">
      <sharedItems containsBlank="1"/>
    </cacheField>
    <cacheField name="* 發送代表號：" numFmtId="0">
      <sharedItems containsBlank="1"/>
    </cacheField>
    <cacheField name="* 排除條件：_x000a_(請寫數字以逗號分隔)" numFmtId="0">
      <sharedItems containsBlank="1"/>
    </cacheField>
    <cacheField name="* 發送族群" numFmtId="0">
      <sharedItems containsBlank="1"/>
    </cacheField>
    <cacheField name="* 年/月" numFmtId="0">
      <sharedItems containsBlank="1" containsMixedTypes="1" containsNumber="1" containsInteger="1" minValue="201606" maxValue="201606"/>
    </cacheField>
    <cacheField name="＊發送日期(起)" numFmtId="0">
      <sharedItems containsDate="1" containsBlank="1" containsMixedTypes="1" minDate="2016-07-02T00:00:00" maxDate="2016-08-01T00:00:00" count="31">
        <s v="2016/05/06"/>
        <s v="2016/07/08"/>
        <s v="2016/07/05"/>
        <s v="2016/07/12"/>
        <s v="2016/07/19"/>
        <s v="2016/07/26"/>
        <s v="2016/07/01"/>
        <s v="2016/07/06"/>
        <s v="2016/07/07"/>
        <s v="2016/07/15"/>
        <d v="2016-07-02T00:00:00"/>
        <d v="2016-07-09T00:00:00"/>
        <d v="2016-07-16T00:00:00"/>
        <s v="2016/07/22"/>
        <s v="2016/07/18"/>
        <s v="2016/07/20"/>
        <s v="2016/07/21"/>
        <s v="2016/07/24"/>
        <s v="2016/07/25"/>
        <d v="2016-07-11T00:00:00"/>
        <d v="2016-07-20T00:00:00"/>
        <d v="2016-07-18T00:00:00"/>
        <d v="2016-07-19T00:00:00"/>
        <d v="2016-07-30T00:00:00"/>
        <s v="2016/06/24"/>
        <s v="2016/07/27"/>
        <s v="2016/07/23"/>
        <d v="2016-07-31T00:00:00"/>
        <m/>
        <s v="7/19" u="1"/>
        <s v="2016/7/12" u="1"/>
      </sharedItems>
    </cacheField>
    <cacheField name="＊發送時間(起)" numFmtId="0">
      <sharedItems containsDate="1" containsBlank="1" containsMixedTypes="1" minDate="1899-12-30T09:00:00" maxDate="1899-12-30T19:00:00" count="67">
        <d v="1899-12-30T18:00:00"/>
        <s v="13:00"/>
        <s v="16:00"/>
        <d v="1899-12-30T10:00:00"/>
        <s v="11:00"/>
        <d v="1899-12-30T19:00:00"/>
        <s v="09:30"/>
        <s v="09:40"/>
        <s v="09:50"/>
        <s v="10:00"/>
        <s v="13:05"/>
        <s v="13:10"/>
        <s v="13:15"/>
        <s v="13:20"/>
        <s v="13:25"/>
        <s v="13:30"/>
        <s v="13:35"/>
        <s v="13:40"/>
        <s v="13:45"/>
        <s v="13:50"/>
        <s v="13:55"/>
        <s v="09:00"/>
        <s v="14:05"/>
        <s v="14:10"/>
        <s v="14:15"/>
        <s v="14:20"/>
        <s v="14:25"/>
        <s v="14:30"/>
        <s v="14:35"/>
        <s v="14:40"/>
        <s v="14:45"/>
        <s v="14:50"/>
        <s v="14:55"/>
        <s v="15:00"/>
        <s v="15:05"/>
        <s v="15:10"/>
        <s v="15:15"/>
        <s v="15:20"/>
        <s v="15:25"/>
        <s v="15:30"/>
        <s v="15:35"/>
        <s v="15:40"/>
        <s v="15:45"/>
        <s v="15:50"/>
        <d v="1899-12-30T16:05:00"/>
        <d v="1899-12-30T16:20:00"/>
        <d v="1899-12-30T16:35:00"/>
        <d v="1899-12-30T16:50:00"/>
        <d v="1899-12-30T17:05:00"/>
        <d v="1899-12-30T17:20:00"/>
        <d v="1899-12-30T17:35:00"/>
        <d v="1899-12-30T17:50:00"/>
        <d v="1899-12-30T18:05:00"/>
        <s v="18:20"/>
        <s v="18:35"/>
        <s v="18:40"/>
        <s v="18:45"/>
        <d v="1899-12-30T18:50:00"/>
        <d v="1899-12-30T18:55:00"/>
        <s v="19:00"/>
        <s v="12:00"/>
        <d v="1899-12-30T09:00:00"/>
        <d v="1899-12-30T09:30:00"/>
        <d v="1899-12-30T14:30:00"/>
        <d v="1899-12-30T15:00:00"/>
        <d v="1899-12-30T14:00:00"/>
        <m/>
      </sharedItems>
    </cacheField>
    <cacheField name="＊發送日期(迄)" numFmtId="49">
      <sharedItems containsBlank="1"/>
    </cacheField>
    <cacheField name="＊發送時間(迄)" numFmtId="0">
      <sharedItems containsDate="1" containsBlank="1" containsMixedTypes="1" minDate="1899-12-30T10:00:00" maxDate="1899-12-30T20:00:00"/>
    </cacheField>
    <cacheField name="* 訊息主旨：_x000a_(專案名稱)" numFmtId="0">
      <sharedItems containsBlank="1"/>
    </cacheField>
    <cacheField name="＊訊息內文&lt;100個中文字以內，含符號&gt;" numFmtId="0">
      <sharedItems containsBlank="1"/>
    </cacheField>
    <cacheField name="簡訊則數_x000a_(公式)" numFmtId="0">
      <sharedItems containsString="0" containsBlank="1" containsNumber="1" containsInteger="1" minValue="0" maxValue="3"/>
    </cacheField>
    <cacheField name="*預估名單數" numFmtId="178">
      <sharedItems containsBlank="1" containsMixedTypes="1" containsNumber="1" containsInteger="1" minValue="100" maxValue="291385"/>
    </cacheField>
    <cacheField name="* 名單條件(請詳述)：" numFmtId="0">
      <sharedItems containsBlank="1"/>
    </cacheField>
    <cacheField name="* 名單類型：" numFmtId="0">
      <sharedItems containsBlank="1"/>
    </cacheField>
    <cacheField name="備註事項：" numFmtId="0">
      <sharedItems containsBlank="1"/>
    </cacheField>
    <cacheField name="* 名單來源：" numFmtId="0">
      <sharedItems containsBlank="1"/>
    </cacheField>
    <cacheField name="* 試發門號：(※ 試發門號輸入多重門號以逗號區分)" numFmtId="49">
      <sharedItems containsBlank="1"/>
    </cacheField>
    <cacheField name="* 發送種類：" numFmtId="0">
      <sharedItems containsBlank="1"/>
    </cacheField>
    <cacheField name="實際發送名單筆數_x000a_( A1 )" numFmtId="0">
      <sharedItems containsString="0" containsBlank="1" containsNumber="1" containsInteger="1" minValue="17383" maxValue="17383"/>
    </cacheField>
    <cacheField name="名單筆數_x000a_(濾拒收)" numFmtId="0">
      <sharedItems containsString="0" containsBlank="1" containsNumber="1" containsInteger="1" minValue="1117" maxValue="1117"/>
    </cacheField>
    <cacheField name="拒收扣除率" numFmtId="0">
      <sharedItems containsString="0" containsBlank="1" containsNumber="1" minValue="-0.93574181671748258" maxValue="-0.93574181671748258"/>
    </cacheField>
    <cacheField name=" 申請部門：" numFmtId="0">
      <sharedItems containsBlank="1"/>
    </cacheField>
    <cacheField name="申請業務：" numFmtId="0">
      <sharedItems containsBlank="1"/>
    </cacheField>
    <cacheField name="發送區域：" numFmtId="0">
      <sharedItems containsBlank="1"/>
    </cacheField>
    <cacheField name="申請地址：" numFmtId="0">
      <sharedItems containsBlank="1"/>
    </cacheField>
    <cacheField name="營業代碼：" numFmtId="0">
      <sharedItems containsBlank="1" containsMixedTypes="1" containsNumber="1" containsInteger="1" minValue="3301210" maxValue="3312255"/>
    </cacheField>
    <cacheField name="營業點名稱：" numFmtId="0">
      <sharedItems containsBlank="1"/>
    </cacheField>
    <cacheField name="eP簽核狀態" numFmtId="176">
      <sharedItems containsNonDate="0" containsString="0" containsBlank="1"/>
    </cacheField>
    <cacheField name="eP核准日期" numFmtId="176">
      <sharedItems containsNonDate="0" containsString="0" containsBlank="1"/>
    </cacheField>
    <cacheField name="MSP_x000a_發送批號" numFmtId="0">
      <sharedItems containsNonDate="0" containsString="0" containsBlank="1"/>
    </cacheField>
    <cacheField name="名單TXT檔案名稱" numFmtId="0">
      <sharedItems containsNonDate="0" containsString="0" containsBlank="1"/>
    </cacheField>
    <cacheField name="預約核准備註(Fanny核准回填)" numFmtId="0">
      <sharedItems containsNonDate="0" containsDate="1" containsString="0" containsBlank="1" minDate="2016-07-08T00:00:00" maxDate="2016-07-19T00:00:00"/>
    </cacheField>
    <cacheField name="調整發送時間/日期備註(Fanny核准回填)" numFmtId="0">
      <sharedItems containsBlank="1"/>
    </cacheField>
    <cacheField name="修改說明(Fanny核准回填)" numFmtId="0">
      <sharedItems containsBlank="1"/>
    </cacheField>
    <cacheField name="是否於2天前完成佈達前線作業" numFmtId="0">
      <sharedItems containsNonDate="0" containsString="0" containsBlank="1"/>
    </cacheField>
    <cacheField name="行銷佈達日期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s v="Jill Tsai (蔡百潔) "/>
    <s v="#1530"/>
    <x v="0"/>
    <x v="0"/>
    <s v="1.MSP系統-網內簡訊_x000a_2.MSP系統-IT代發_x000a_3.三竹系統(網外)_x000a_4.外勞預付卡"/>
    <s v="1.一般件_x000a_2.急件(※注意：此流程為至行銷窗口簽核完成後立即發出)_x000a_3.特急件(※注意：此流程為申請者開單後立即發出)"/>
    <s v="A類:必發權益_x000a_B類:推廣權益_x000a_C類:促銷訊息"/>
    <s v="權益:0908000123_x000a_促銷:0908000166"/>
    <s v="_x000a_1.嚴重客訴黑名單_x000a_2.一次拒收_x000a_3.二次拒收_x000a_4.他網拒收_x000a_5.一到三個月新開通_x000a_6.機關來函簡訊"/>
    <s v="網外名單_x000a_網內名單-月租型_x000a_網內名單-預付型"/>
    <x v="0"/>
    <s v="2016/05/06"/>
    <d v="1899-12-30T18:00:00"/>
    <s v="2016/05/06"/>
    <d v="1899-12-30T18:00:00"/>
    <s v="資訊月專案"/>
    <s v="資訊月台灣之星送早鳥用戶香港來回機票!Samsung Galaxy J狂降$5,490，月付$599手機0元帶回家!還有手機1元競標/iPhone6系列現貨等多項優惠活動;11/28前搶先至 http://goo.gl/74KxPq 預約辦$588以上手機專案,再送限量陶板屋券,展場攤位B524"/>
    <n v="3"/>
    <n v="5000"/>
    <m/>
    <s v="月租用戶_x000a_預付用戶_x000a_其他，請備註"/>
    <m/>
    <s v="BO名單_x000a_自行上傳名單"/>
    <s v="0915180588,0987440063,0986070627,0960606619"/>
    <s v="一次性發送_x000a_週期性發送"/>
    <n v="17383"/>
    <n v="1117"/>
    <n v="-0.93574181671748258"/>
    <m/>
    <m/>
    <m/>
    <m/>
    <m/>
    <m/>
    <m/>
    <m/>
    <m/>
    <m/>
    <m/>
    <m/>
    <m/>
    <m/>
    <m/>
    <n v="18500"/>
    <n v="18000"/>
    <n v="15000"/>
    <n v="3000"/>
    <n v="25"/>
    <n v="500"/>
    <n v="0.83333333333333337"/>
    <n v="0.16666666666666666"/>
    <n v="1.6666666666666668E-3"/>
    <n v="2.7027027027027029E-2"/>
    <n v="18500"/>
    <n v="15000"/>
    <n v="0.83333333333333337"/>
    <n v="1850"/>
    <s v="資訊月專案"/>
    <n v="18000"/>
    <n v="15000"/>
    <n v="0.83333333333333337"/>
    <n v="1800"/>
    <n v="25"/>
    <n v="1.6666666666666668E-3"/>
    <n v="300"/>
    <n v="7500"/>
    <n v="4.166666666666667"/>
  </r>
  <r>
    <x v="1"/>
    <s v="Dora Kuo (郭慧美)"/>
    <s v="#7229"/>
    <x v="1"/>
    <x v="1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8"/>
    <s v="13:00"/>
    <s v="2016/07/08"/>
    <d v="1899-12-30T13:00:00"/>
    <s v="加盟促銷簡訊"/>
    <s v="資費好難不會選?上網用量不固定?通話時間不確定?台灣之星首創浮動月租，用多用少保證付最少!!詳洽民族路二段417號；0986301402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民族路二段417號"/>
    <n v="3302003"/>
    <s v="台南_民族(特約服務中心)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e v="#REF!"/>
    <n v="0"/>
    <n v="0"/>
    <e v="#DIV/0!"/>
    <n v="0"/>
    <n v="0"/>
    <e v="#DIV/0!"/>
    <m/>
    <n v="0"/>
    <e v="#DIV/0!"/>
  </r>
  <r>
    <x v="2"/>
    <s v="Dora Kuo (郭慧美)"/>
    <s v="#7229"/>
    <x v="1"/>
    <x v="1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8"/>
    <s v="13:00"/>
    <s v="2016/07/08"/>
    <d v="1899-12-30T13:00:00"/>
    <s v="加盟促銷簡訊"/>
    <s v="畢業季一彈！最優惠最省是台灣之星，月租599吃到飽，家人還能一起享有，月底前申辦有手機配件折扣，中西區府前路二段185號0973883877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府前路二段185號"/>
    <n v="3302271"/>
    <s v="台南_府前(特約服務中心)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e v="#REF!"/>
    <n v="0"/>
    <n v="0"/>
    <e v="#DIV/0!"/>
    <n v="0"/>
    <n v="0"/>
    <e v="#DIV/0!"/>
    <m/>
    <n v="0"/>
    <e v="#DIV/0!"/>
  </r>
  <r>
    <x v="3"/>
    <s v="Dora Kuo (郭慧美)"/>
    <s v="#7229"/>
    <x v="1"/>
    <x v="1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8"/>
    <s v="13:00"/>
    <s v="2016/07/08"/>
    <d v="1899-12-30T13:00:00"/>
    <s v="加盟促銷簡訊"/>
    <s v="台灣之星12~25歲U25專案，月付388網路吃到飽，終身一價到底，同戶籍一起享優惠。台南市東區東寧路69號台灣之星0986788599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東區"/>
    <s v="台南市東區東寧路69號"/>
    <n v="3302377"/>
    <s v="台南_東寧三(特約服務中心)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"/>
    <s v="Dora Kuo (郭慧美)"/>
    <s v="#7229"/>
    <x v="1"/>
    <x v="1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5"/>
    <s v="16:00"/>
    <s v="2016/07/05"/>
    <s v="16:00"/>
    <s v="加盟開幕簡訊"/>
    <s v="【開幕慶】台灣之星台南華平門市於7月8日正式開幕!當日多項開幕好禮大放送(再抽電視等大獎)凡當天來店即贈送傳輸線一條，歡迎舊雨新知光臨，位於台南市安平區華平路559號(安平國小側門)。全台門市查詢 http://goo.gl/tjFtC9"/>
    <n v="2"/>
    <n v="2000"/>
    <s v="申請行政轄區內的網內用戶"/>
    <s v="月租用戶"/>
    <m/>
    <s v="自行上傳名單"/>
    <s v="0911557081,0986153370,0989566789,0915180588,0987440063,0986070627,0960606619"/>
    <s v="一次性發送"/>
    <m/>
    <m/>
    <m/>
    <s v="嘉南加盟部"/>
    <s v="林育毅"/>
    <s v="台南市南區_x000a_台南市安南區_x000a_台南市安平區"/>
    <s v="台南市安平區華平路559號"/>
    <n v="3312218"/>
    <s v="台南_華平 (特約服務中心)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開幕簡訊"/>
    <n v="0"/>
    <n v="0"/>
    <e v="#DIV/0!"/>
    <n v="0"/>
    <n v="0"/>
    <e v="#DIV/0!"/>
    <m/>
    <n v="0"/>
    <e v="#DIV/0!"/>
  </r>
  <r>
    <x v="5"/>
    <s v="Luke Liao(廖祐祿)"/>
    <s v="#1749"/>
    <x v="2"/>
    <x v="2"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x v="1"/>
    <s v="2016/07/05"/>
    <d v="1899-12-30T10:00:00"/>
    <s v="2016/07/05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12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EC單門號空機折價券"/>
    <n v="0"/>
    <n v="0"/>
    <e v="#DIV/0!"/>
    <n v="0"/>
    <n v="0"/>
    <e v="#DIV/0!"/>
    <m/>
    <n v="0"/>
    <e v="#DIV/0!"/>
  </r>
  <r>
    <x v="6"/>
    <s v="Luke Liao(廖祐祿)"/>
    <s v="#1749"/>
    <x v="2"/>
    <x v="2"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x v="1"/>
    <s v="2016/07/12"/>
    <d v="1899-12-30T10:00:00"/>
    <s v="2016/07/12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19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EC單門號空機折價券"/>
    <n v="0"/>
    <n v="0"/>
    <e v="#DIV/0!"/>
    <n v="0"/>
    <n v="0"/>
    <e v="#DIV/0!"/>
    <m/>
    <n v="0"/>
    <e v="#DIV/0!"/>
  </r>
  <r>
    <x v="7"/>
    <s v="Luke Liao(廖祐祿)"/>
    <s v="#1749"/>
    <x v="2"/>
    <x v="2"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x v="1"/>
    <s v="2016/07/19"/>
    <d v="1899-12-30T10:00:00"/>
    <s v="2016/07/19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26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EC單門號空機折價券"/>
    <n v="0"/>
    <n v="0"/>
    <e v="#DIV/0!"/>
    <n v="0"/>
    <n v="0"/>
    <e v="#DIV/0!"/>
    <m/>
    <n v="0"/>
    <e v="#DIV/0!"/>
  </r>
  <r>
    <x v="8"/>
    <s v="Luke Liao(廖祐祿)"/>
    <s v="#1749"/>
    <x v="2"/>
    <x v="2"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x v="1"/>
    <s v="2016/07/26"/>
    <d v="1899-12-30T10:00:00"/>
    <s v="2016/07/26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31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EC單門號空機折價券"/>
    <n v="0"/>
    <n v="0"/>
    <e v="#DIV/0!"/>
    <n v="0"/>
    <n v="0"/>
    <e v="#DIV/0!"/>
    <m/>
    <n v="0"/>
    <e v="#DIV/0!"/>
  </r>
  <r>
    <x v="9"/>
    <s v="Christin Chiu(邱婉惠)"/>
    <s v="#7619"/>
    <x v="1"/>
    <x v="3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1"/>
    <s v="11:00"/>
    <s v="2016/07/01"/>
    <s v="11:00"/>
    <s v="加盟促銷簡訊"/>
    <s v="親愛的用戶您好：台灣之星東港中正店週年慶啦～慶祝週年慶，於7/8當日憑簡訊來店即可兌換來店禮(高級充電線等)及多項優惠好禮！加碼全館配件三折起，申辦手機再折扣1500元！請洽東港鎮中正路238號（主幼商場對面）/ 0971575061。全台門市查詢 http://goo.gl/tjFtC9"/>
    <n v="3"/>
    <n v="3000"/>
    <s v="申請行政轄區內的網內用戶"/>
    <s v="月租用戶"/>
    <m/>
    <s v="自行上傳名單"/>
    <s v="0982919921,0986008989,0986122168,0938282227,0913106067,0915180588,0987440063,0986070627,0960606619"/>
    <s v="一次性發送"/>
    <m/>
    <m/>
    <m/>
    <s v="南區加盟二部"/>
    <s v="陳文欽"/>
    <s v="屏東縣東港鎮_x000a_屏東縣林邊鄉_x000a_屏東縣新園鄉"/>
    <s v="屏東縣東港鎮中正路238號"/>
    <s v="3302298"/>
    <s v="東港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10"/>
    <s v="Jerry Kim (金之宏)"/>
    <s v="#1819"/>
    <x v="3"/>
    <x v="4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1"/>
    <d v="1899-12-30T19:00:00"/>
    <m/>
    <m/>
    <s v="大雅中清門市開幕簡訊"/>
    <s v="親愛的台灣之星用戶您好:為提升服務品質及擴大服務範圍，大雅區已於即日起新開幕大雅中清直營門市，地址：台中市大雅區中清路四段10號。電話：0968744029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中市大雅區"/>
    <s v="台中市大雅區中清路四段10號"/>
    <n v="3301352"/>
    <s v="大雅中清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大雅中清門市開幕簡訊"/>
    <n v="0"/>
    <n v="0"/>
    <e v="#DIV/0!"/>
    <n v="0"/>
    <n v="0"/>
    <e v="#DIV/0!"/>
    <m/>
    <n v="0"/>
    <e v="#DIV/0!"/>
  </r>
  <r>
    <x v="11"/>
    <s v="Jerry Kim (金之宏)"/>
    <s v="#1819"/>
    <x v="3"/>
    <x v="4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1"/>
    <d v="1899-12-30T19:00:00"/>
    <m/>
    <m/>
    <s v="前鎮瑞隆門市開幕簡訊"/>
    <s v="親愛的台灣之星用戶您好:為提升服務品質及擴大服務範圍，前鎮區已於即日起新開幕前鎮瑞隆直營門市，地址：高雄市前鎮區瑞隆路609號。電話：0968744035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高雄市前鎮區"/>
    <s v="高雄市前鎮區瑞隆路609號"/>
    <n v="3301353"/>
    <s v="前鎮瑞隆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前鎮瑞隆門市開幕簡訊"/>
    <n v="0"/>
    <n v="0"/>
    <e v="#DIV/0!"/>
    <n v="0"/>
    <n v="0"/>
    <e v="#DIV/0!"/>
    <m/>
    <n v="0"/>
    <e v="#DIV/0!"/>
  </r>
  <r>
    <x v="12"/>
    <s v="Jerry Kim (金之宏)"/>
    <s v="#1819"/>
    <x v="3"/>
    <x v="4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1"/>
    <d v="1899-12-30T19:00:00"/>
    <m/>
    <m/>
    <s v="板橋中正門市開幕簡訊"/>
    <s v="親愛的台灣之星用戶您好:為提升服務品質及擴大服務範圍，板橋區已於即日起新開幕板橋中正直營門市，地址：新北市板橋區中正路192號。電話：0968744041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新北市板橋區"/>
    <s v="新北市板橋區中正路192號"/>
    <n v="3301355"/>
    <s v="板橋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板橋中正門市開幕簡訊"/>
    <n v="0"/>
    <n v="0"/>
    <e v="#DIV/0!"/>
    <n v="0"/>
    <n v="0"/>
    <e v="#DIV/0!"/>
    <m/>
    <n v="0"/>
    <e v="#DIV/0!"/>
  </r>
  <r>
    <x v="13"/>
    <s v="Jerry Kim (金之宏)"/>
    <s v="#1819"/>
    <x v="3"/>
    <x v="4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x v="1"/>
    <s v="2016/07/01"/>
    <d v="1899-12-30T19:00:00"/>
    <m/>
    <m/>
    <s v="台南仁和門市開幕簡訊"/>
    <s v="親愛的台灣之星用戶您好:為提升服務品質及擴大服務範圍，東區已於即日起新開幕台南仁和直營門市，地址：台南市東區仁和路95號。電話：0908604439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南市東區"/>
    <s v="台南市東區仁和路95號"/>
    <n v="3301338"/>
    <s v="台南仁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台南仁和門市開幕簡訊"/>
    <n v="0"/>
    <n v="0"/>
    <e v="#DIV/0!"/>
    <n v="0"/>
    <n v="0"/>
    <e v="#DIV/0!"/>
    <m/>
    <n v="0"/>
    <e v="#DIV/0!"/>
  </r>
  <r>
    <x v="14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大直北安聯歡慶活動"/>
    <s v="親愛的台灣之星用戶您好:大直北安門市於7/4-7/10舉行聯歡慶，活動期間來店即贈後背包(數量有限)。新申辦還可抽iPhone 6s！7/8來店打卡再送USB LED燈(數量有限)。速洽：0908442279，地址：台北市中山區北安路571-1號1樓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中山區"/>
    <s v="台北市中山區北安路571-1號"/>
    <n v="3301231"/>
    <s v="大直北安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大直北安聯歡慶活動"/>
    <n v="0"/>
    <n v="0"/>
    <e v="#DIV/0!"/>
    <n v="0"/>
    <n v="0"/>
    <e v="#DIV/0!"/>
    <m/>
    <n v="0"/>
    <e v="#DIV/0!"/>
  </r>
  <r>
    <x v="15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台北木新聯歡慶活動"/>
    <s v="親愛的台灣之星用戶您好:台北木新門市於7/4-7/10舉行聯歡慶，活動期間來店即贈後背包(數量有限)。新申辦還可抽iPhone 6s！7/8來店打卡再送USB LED燈(數量有限)。速洽：0908442355，地址：台北市文山區木新路3段182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文山區"/>
    <s v="台北市文山區木新路3段182號"/>
    <n v="3301260"/>
    <s v="台北木新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台北木新聯歡慶活動"/>
    <n v="0"/>
    <n v="0"/>
    <e v="#DIV/0!"/>
    <n v="0"/>
    <n v="0"/>
    <e v="#DIV/0!"/>
    <m/>
    <n v="0"/>
    <e v="#DIV/0!"/>
  </r>
  <r>
    <x v="16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基隆仁二聯歡慶活動"/>
    <s v="親愛的台灣之星用戶您好:基隆仁二門市於7/4-7/10舉行聯歡慶，活動期間來店即贈後背包(數量有限)。新申辦還可抽iPhone 6s！7/9來店打卡再送USB LED燈(數量有限)。速洽：0908442904，地址：基隆市仁愛區仁二路214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基隆市仁愛區"/>
    <s v="基隆市仁愛區仁二路214號"/>
    <n v="3301288"/>
    <s v="基隆仁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基隆仁二聯歡慶活動"/>
    <n v="0"/>
    <n v="0"/>
    <e v="#DIV/0!"/>
    <n v="0"/>
    <n v="0"/>
    <e v="#DIV/0!"/>
    <m/>
    <n v="0"/>
    <e v="#DIV/0!"/>
  </r>
  <r>
    <x v="17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7"/>
    <d v="1899-12-30T19:00:00"/>
    <m/>
    <m/>
    <s v="板橋亞東聯歡慶活動"/>
    <s v="親愛的台灣之星用戶您好:板橋亞東門市於7/4-7/10舉行聯歡慶，活動期間來店即贈後背包(數量有限)。新申辦還可抽iPhone 6s！7/8來店打卡再送USB LED燈(數量有限)。速洽：0908445202，地址：新北市板橋區四川路二段43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板橋區"/>
    <s v="新北市板橋區四川路二段43號"/>
    <n v="3301295"/>
    <s v="板橋亞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板橋亞東聯歡慶活動"/>
    <n v="0"/>
    <n v="0"/>
    <e v="#DIV/0!"/>
    <n v="0"/>
    <n v="0"/>
    <e v="#DIV/0!"/>
    <m/>
    <n v="0"/>
    <e v="#DIV/0!"/>
  </r>
  <r>
    <x v="18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新莊西盛聯歡慶活動"/>
    <s v="親愛的台灣之星用戶您好:新莊西盛門市於7/4-7/10舉行聯歡慶，活動期間來店即贈後背包(數量有限)。新申辦還可抽iPhone 6s！7/8來店打卡再送USB LED燈(數量有限)。速洽：0908442249，地址：新北市新莊區民安西路222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莊區"/>
    <s v="新北市新莊區民安西路222號"/>
    <n v="3301225"/>
    <s v="新莊西盛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三重自強聯歡慶活動"/>
    <s v="親愛的台灣之星用戶您好:三重自強門市於7/4-7/10舉行聯歡慶，活動期間來店即贈後背包(數量有限)。新申辦還可抽iPhone 6s！7/8來店打卡再送USB LED燈(數量有限)。速洽：0908445228，地址：新北市三重區自強路一段191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三重區"/>
    <s v="新北市三重區自強路一段191號"/>
    <n v="3301299"/>
    <s v="三重自強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三重自強聯歡慶活動"/>
    <n v="0"/>
    <n v="0"/>
    <e v="#DIV/0!"/>
    <n v="0"/>
    <n v="0"/>
    <e v="#DIV/0!"/>
    <m/>
    <n v="0"/>
    <e v="#DIV/0!"/>
  </r>
  <r>
    <x v="20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新店安康聯歡慶活動"/>
    <s v="親愛的台灣之星用戶您好:新店安康門市於7/4-7/10舉行聯歡慶，活動期間來店即贈後背包(數量有限)。新申辦還可抽iPhone 6s！7/9來店打卡再送USB LED燈(數量有限)。速洽：0908442264，地址：新北市新店區安康路二段171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店區"/>
    <s v="新北市新店區安康路二段171號"/>
    <n v="3301228"/>
    <s v="新店安康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新店安康聯歡慶活動"/>
    <n v="0"/>
    <n v="0"/>
    <e v="#DIV/0!"/>
    <n v="0"/>
    <n v="0"/>
    <e v="#DIV/0!"/>
    <m/>
    <n v="0"/>
    <e v="#DIV/0!"/>
  </r>
  <r>
    <x v="21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桃園寶山聯歡慶活動"/>
    <s v="親愛的台灣之星用戶您好:桃園寶山門市於7/4-7/10舉行聯歡慶，活動期間來店即贈後背包(數量有限)。新申辦還可抽iPhone 6s！7/8來店打卡再送USB LED燈(數量有限)。速洽：0908442075，地址：桃園市寶山街163號1樓之2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桃園市桃園區"/>
    <s v="桃園市寶山街163號1樓之2"/>
    <n v="3301210"/>
    <s v="桃園寶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桃園寶山聯歡慶活動"/>
    <n v="0"/>
    <n v="0"/>
    <e v="#DIV/0!"/>
    <n v="0"/>
    <n v="0"/>
    <e v="#DIV/0!"/>
    <m/>
    <n v="0"/>
    <e v="#DIV/0!"/>
  </r>
  <r>
    <x v="22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竹東長春聯歡慶活動"/>
    <s v="親愛的台灣之星用戶您好:竹東長春門市於7/4-7/10舉行聯歡慶，活動期間來店即贈後背包(數量有限)。新申辦還可抽iPhone 6s！7/9來店打卡再送USB LED燈(數量有限)。速洽：0908442553，地址：新竹縣竹東鎮長春路三段180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竹縣竹東市"/>
    <s v="新竹縣竹東鎮長春路三段180號"/>
    <n v="3301263"/>
    <s v="竹東長春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竹東長春聯歡慶活動"/>
    <n v="0"/>
    <n v="0"/>
    <e v="#DIV/0!"/>
    <n v="0"/>
    <n v="0"/>
    <e v="#DIV/0!"/>
    <m/>
    <n v="0"/>
    <e v="#DIV/0!"/>
  </r>
  <r>
    <x v="23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台中青海聯歡慶活動"/>
    <s v="親愛的台灣之星用戶您好:台中青海門市於7/4-7/10舉行聯歡慶，活動期間來店即贈後背包(數量有限)。新申辦還可抽iPhone 6s！速洽：0908442237，地址：台中市西屯區青海路一段100號。全台門市查詢 http://goo.gl/tjFtC9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屯區"/>
    <s v="台中市西屯區青海路一段100號"/>
    <n v="3301222"/>
    <s v="台中青海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台中青海聯歡慶活動"/>
    <n v="0"/>
    <n v="0"/>
    <e v="#DIV/0!"/>
    <n v="0"/>
    <n v="0"/>
    <e v="#DIV/0!"/>
    <m/>
    <n v="0"/>
    <e v="#DIV/0!"/>
  </r>
  <r>
    <x v="24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5"/>
    <d v="1899-12-30T19:00:00"/>
    <m/>
    <m/>
    <s v="台中黎明聯歡慶活動"/>
    <s v="親愛的台灣之星用戶您好:台中黎明門市於7/4-7/10舉行聯歡慶，活動期間來店即贈後背包(數量有限)。新申辦還可抽iPhone 6s！速洽：0908442595，地址：台中市南屯區黎明路一段1039號。全台門市查詢 http://goo.gl/tjFtC9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南屯區"/>
    <s v="台中市南屯區黎明路一段1039號"/>
    <n v="3301271"/>
    <s v="台中黎明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台中黎明聯歡慶活動"/>
    <n v="0"/>
    <n v="0"/>
    <e v="#DIV/0!"/>
    <n v="0"/>
    <n v="0"/>
    <e v="#DIV/0!"/>
    <m/>
    <n v="0"/>
    <e v="#DIV/0!"/>
  </r>
  <r>
    <x v="25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台中台中聯歡慶活動"/>
    <s v="親愛的台灣之星用戶您好:台中台中門市於7/4-7/10舉行聯歡慶，活動期間來店即贈後背包(數量有限)。新申辦還可抽iPhone 6s！7/7來店打卡再送USB LED燈(數量有限)。速洽：0908442340，地址：台中市東區台中路169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東區"/>
    <s v="台中市東區台中路169號"/>
    <n v="3301257"/>
    <s v="台中台中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台中台中聯歡慶活動"/>
    <n v="0"/>
    <n v="0"/>
    <e v="#DIV/0!"/>
    <n v="0"/>
    <n v="0"/>
    <e v="#DIV/0!"/>
    <m/>
    <n v="0"/>
    <e v="#DIV/0!"/>
  </r>
  <r>
    <x v="26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西區美村聯歡慶活動"/>
    <s v="親愛的台灣之星用戶您好:西區美村門市於7/4-7/10舉行聯歡慶，活動期間來店即贈後背包(數量有限)。新申辦還可抽iPhone 6s！7/7來店打卡再送USB LED燈(數量有限)。速洽：0908442909，地址：台中市西區美村路一段758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區"/>
    <s v="台中市西區美村路一段758號"/>
    <n v="3301289"/>
    <s v="西區美村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西區美村聯歡慶活動"/>
    <n v="0"/>
    <n v="0"/>
    <e v="#DIV/0!"/>
    <n v="0"/>
    <n v="0"/>
    <e v="#DIV/0!"/>
    <m/>
    <n v="0"/>
    <e v="#DIV/0!"/>
  </r>
  <r>
    <x v="27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嘉義新生聯歡慶活動"/>
    <s v="親愛的台灣之星用戶您好:嘉義新生門市於7/4-7/10舉行聯歡慶，活動期間來店即贈後背包(數量有限)。新申辦還可抽iPhone 6s！7/7來店打卡再送USB LED燈(數量有限)。速洽：0908442289，地址：嘉義市東區新生路760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嘉義市東區"/>
    <s v="嘉義市東區新生路760號"/>
    <n v="3301253"/>
    <s v="嘉義新生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嘉義新生聯歡慶活動"/>
    <n v="0"/>
    <n v="0"/>
    <e v="#DIV/0!"/>
    <n v="0"/>
    <n v="0"/>
    <e v="#DIV/0!"/>
    <m/>
    <n v="0"/>
    <e v="#DIV/0!"/>
  </r>
  <r>
    <x v="28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永康農會聯歡慶活動"/>
    <s v="親愛的台灣之星用戶您好:永康農會門市於7/4-7/10舉行聯歡慶，活動期間來店即贈後背包(數量有限)。新申辦還可抽iPhone 6s！7/8來店打卡再送USB LED燈(數量有限)。速洽：0908442335，地址：台南市永康區中山南路1006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南市永康區"/>
    <s v="台南市永康區中山南路1006號"/>
    <n v="3301256"/>
    <s v="永康農會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永康農會聯歡慶活動"/>
    <n v="0"/>
    <n v="0"/>
    <e v="#DIV/0!"/>
    <n v="0"/>
    <n v="0"/>
    <e v="#DIV/0!"/>
    <m/>
    <n v="0"/>
    <e v="#DIV/0!"/>
  </r>
  <r>
    <x v="29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左營大路聯歡慶活動"/>
    <s v="親愛的台灣之星用戶您好:左營大路門市於7/4-7/10舉行聯歡慶，活動期間來店即贈後背包(數量有限)。新申辦還可抽iPhone 6s！7/8來店打卡再送USB LED燈(數量有限)。速洽：0908442630，地址：高雄市左營區左營大路14-8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左營區"/>
    <s v="高雄市左營區左營大路14-8號"/>
    <n v="3301280"/>
    <s v="左營大路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左營大路聯歡慶活動"/>
    <n v="0"/>
    <n v="0"/>
    <e v="#DIV/0!"/>
    <n v="0"/>
    <n v="0"/>
    <e v="#DIV/0!"/>
    <m/>
    <n v="0"/>
    <e v="#DIV/0!"/>
  </r>
  <r>
    <x v="30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高雄陽明聯歡慶活動"/>
    <s v="親愛的台灣之星用戶您好:高雄陽明門市於7/4-7/10舉行聯歡慶，活動期間來店即贈後背包(數量有限)。新申辦還可抽iPhone 6s！7/8來店打卡再送USB LED燈(數量有限)。速洽：0908442580，地址：高雄市三民區陽明路103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三民區"/>
    <s v="高雄市三民區陽明路103號"/>
    <n v="3301268"/>
    <s v="高雄陽明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高雄陽明聯歡慶活動"/>
    <n v="0"/>
    <n v="0"/>
    <e v="#DIV/0!"/>
    <n v="0"/>
    <n v="0"/>
    <e v="#DIV/0!"/>
    <m/>
    <n v="0"/>
    <e v="#DIV/0!"/>
  </r>
  <r>
    <x v="31"/>
    <s v="Jerry Kim (金之宏)"/>
    <s v="#1819"/>
    <x v="3"/>
    <x v="4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6"/>
    <d v="1899-12-30T19:00:00"/>
    <m/>
    <m/>
    <s v="高雄武廟聯歡慶活動"/>
    <s v="親愛的台灣之星用戶您好:高雄武廟門市於7/4-7/10舉行聯歡慶，活動期間來店即贈後背包(數量有限)。新申辦還可抽iPhone 6s！7/8來店打卡再送USB LED燈(數量有限)。速洽：0908442585，地址：高雄市苓雅區武廟路118-7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苓雅區"/>
    <s v="高雄市苓雅區武廟路118-7號"/>
    <n v="3301269"/>
    <s v="高雄武廟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高雄武廟聯歡慶活動"/>
    <n v="0"/>
    <n v="0"/>
    <e v="#DIV/0!"/>
    <n v="0"/>
    <n v="0"/>
    <e v="#DIV/0!"/>
    <m/>
    <n v="0"/>
    <e v="#DIV/0!"/>
  </r>
  <r>
    <x v="32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09:30"/>
    <m/>
    <m/>
    <s v="加盟促銷簡訊"/>
    <s v="歡慶週年7月15日來就送價值300元高速傳輸線，再送4G網路免費用30天，還免費參加摸獎多項好禮一元起標，速洽台灣之星門市：美村南路149號。全台門市查詢 http://goo.gl/tjFtC9"/>
    <n v="2"/>
    <n v="150"/>
    <s v="申請行政轄區內的網內用戶"/>
    <s v="月租用戶"/>
    <m/>
    <s v="自行上傳名單"/>
    <s v="0986086668,0908445347,0915180588,0986070627,0986070827"/>
    <s v="一次性發送"/>
    <m/>
    <m/>
    <m/>
    <s v="中區加盟一部"/>
    <s v="吳美誼"/>
    <s v="南區"/>
    <s v="台中市南區美村南路149號1樓"/>
    <n v="3312150"/>
    <s v="台中美村南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3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09:40"/>
    <m/>
    <m/>
    <s v="加盟促銷簡訊"/>
    <s v="4G 上網吃到飽挑戰業界最低只要月租488！憑簡訊再送螢幕保護貼一張，速洽台灣之星門市：大墩路900號。全台門市查詢 http://goo.gl/tjFtC9"/>
    <n v="2"/>
    <n v="100"/>
    <s v="申請行政轄區內的網內用戶"/>
    <s v="月租用戶"/>
    <m/>
    <s v="自行上傳名單"/>
    <s v="0986086668,0986698697,0915180588,0986070627,0986070827"/>
    <s v="一次性發送"/>
    <m/>
    <m/>
    <m/>
    <s v="中區加盟一部"/>
    <s v="吳美誼"/>
    <s v="南屯區"/>
    <s v="台中市南屯區大墩路900號1樓"/>
    <n v="3302593"/>
    <s v="台中大墩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4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09:50"/>
    <m/>
    <m/>
    <s v="加盟促銷簡訊"/>
    <s v="4G網路吃到飽業界最低價只要月租488，再送價值799元14吋涼風扇喔!這樣好康！速洽台灣之星門市：中清路二段62號。全台門市查詢 http://goo.gl/tjFtC9"/>
    <n v="2"/>
    <n v="100"/>
    <s v="申請行政轄區內的網內用戶"/>
    <s v="月租用戶"/>
    <m/>
    <s v="自行上傳名單"/>
    <s v="0986086668,0973676011,0915180588,0986070627,0986070827"/>
    <s v="一次性發送"/>
    <m/>
    <m/>
    <m/>
    <s v="中區加盟一部"/>
    <s v="吳美誼"/>
    <s v="北區,北屯區"/>
    <s v="台中市北屯區中清路二段62號"/>
    <n v="3302196"/>
    <s v="台中中清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5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0:00"/>
    <m/>
    <m/>
    <s v="加盟促銷簡訊"/>
    <s v="戶籍西屯VIP用戶有福了，只要推薦同戶籍申辦488以上資費可享合約期內月租減免100元， 限戶籍西屯區住戶獨享再送14吋涼風扇喔！速洽台灣之星門市：西屯路二段30號。全台門市查詢 http://goo.gl/tjFtC9"/>
    <n v="2"/>
    <n v="100"/>
    <s v="申請行政轄區內的網內用戶"/>
    <s v="月租用戶"/>
    <m/>
    <s v="自行上傳名單"/>
    <s v="0986086668,0973038993,0915180588,0986070627,0986070827"/>
    <s v="一次性發送"/>
    <m/>
    <m/>
    <m/>
    <s v="中區加盟一部"/>
    <s v="吳美誼"/>
    <s v="西屯區"/>
    <s v="台中市西屯區西屯路二段30號1樓"/>
    <n v="3312139"/>
    <s v="台中西屯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6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00"/>
    <m/>
    <m/>
    <s v="加盟促銷簡訊"/>
    <s v="4G網路吃到飽業界最低價只要月租488，再送價值799元14吋涼風扇喔！這樣好康！速洽台灣之星門市：霧峰中正路920號。全台門市查詢 http://goo.gl/tjFtC9"/>
    <n v="2"/>
    <n v="100"/>
    <s v="申請行政轄區內的網內用戶"/>
    <s v="月租用戶"/>
    <m/>
    <s v="自行上傳名單"/>
    <s v="0986086668,0973083993,0915180588,0986070627,0986070827"/>
    <s v="一次性發送"/>
    <m/>
    <m/>
    <m/>
    <s v="中區加盟一部"/>
    <s v="吳美誼"/>
    <s v="霧峰區"/>
    <s v="台中市霧峰區中正路920號"/>
    <n v="3302346"/>
    <s v="霧峰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7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05"/>
    <m/>
    <m/>
    <s v="加盟促銷簡訊"/>
    <s v="4G網路吃到飽業界最低價只要月租488，再送價值799元14吋涼風扇喔！這樣好康！速洽台灣之星門市：三豐路128號。全台門市查詢 http://goo.gl/tjFtC9"/>
    <n v="2"/>
    <n v="100"/>
    <s v="申請行政轄區內的網內用戶"/>
    <s v="月租用戶"/>
    <m/>
    <s v="自行上傳名單"/>
    <s v="0986086668,0986550707,0915180588,0986070627,0986070827"/>
    <s v="一次性發送"/>
    <m/>
    <m/>
    <m/>
    <s v="中區加盟一部"/>
    <s v="吳美誼"/>
    <s v="后里區"/>
    <s v="台中市后里區三豐路128號1樓"/>
    <n v="3302563"/>
    <s v="后里三豐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8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10"/>
    <m/>
    <m/>
    <s v="加盟促銷簡訊"/>
    <s v="創業界最低價，4G 488上網吃到飽，搭指定專案再享手機0元起，速洽台灣之星門市：北屯區昌平路一段149號。全台門市查詢 http://goo.gl/tjFtC9"/>
    <n v="2"/>
    <n v="100"/>
    <s v="申請行政轄區內的網內用戶"/>
    <s v="月租用戶"/>
    <m/>
    <s v="自行上傳名單"/>
    <s v="0953120121,0986120121,0915180588,0986070627,0986070827"/>
    <s v="一次性發送"/>
    <m/>
    <m/>
    <m/>
    <s v="中區加盟一部"/>
    <s v="陳詳宥"/>
    <s v="北屯區"/>
    <s v="台中市北屯區昌平路一段149號"/>
    <n v="3312219"/>
    <s v="台中昌平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39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15"/>
    <m/>
    <m/>
    <s v="加盟促銷簡訊"/>
    <s v="創業界最低價，4G 488上網吃到飽，搭指定專案再享手機0元起，速洽台灣之星門市：大雅區民生路一段102-3號。全台門市查詢 http://goo.gl/tjFtC9"/>
    <n v="2"/>
    <n v="150"/>
    <s v="申請行政轄區內的網內用戶"/>
    <s v="月租用戶"/>
    <m/>
    <s v="自行上傳名單"/>
    <s v="0986954168,0986190185,0915180588,0986070627,0986070827"/>
    <s v="一次性發送"/>
    <m/>
    <m/>
    <m/>
    <s v="中區加盟一部"/>
    <s v="陳詳宥"/>
    <s v="大雅區"/>
    <s v="台中市大雅區民生路一段102-3號"/>
    <n v="3302497"/>
    <s v="大雅民生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0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20"/>
    <m/>
    <m/>
    <s v="加盟促銷簡訊"/>
    <s v="創業界最低價，4G 488上網吃到飽，搭指定專案再享手機0元起，速洽台灣之星門市：烏日區中山路一段328號。全台門市查詢 http://goo.gl/tjFtC9"/>
    <n v="2"/>
    <n v="100"/>
    <s v="申請行政轄區內的網內用戶"/>
    <s v="月租用戶"/>
    <m/>
    <s v="自行上傳名單"/>
    <s v="0986954168,0973898966,0915180588,0986070627,0986070827"/>
    <s v="一次性發送"/>
    <m/>
    <m/>
    <m/>
    <s v="中區加盟一部"/>
    <s v="陳詳宥"/>
    <s v="烏日區_x000a_"/>
    <s v="台中市烏日區中山路一段328號"/>
    <n v="3302587"/>
    <s v="烏日中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1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25"/>
    <m/>
    <m/>
    <s v="加盟促銷簡訊"/>
    <s v="西屯區的人有福了，只要設籍在本區，並申辦488以上資費即可享有月租費減免100元，速洽台灣之星門市：西屯區永福路155-1號。全台門市查詢 http://goo.gl/tjFtC9"/>
    <n v="2"/>
    <n v="100"/>
    <s v="申請行政轄區內的網內用戶"/>
    <s v="月租用戶"/>
    <m/>
    <s v="自行上傳名單"/>
    <s v="0986954168,0973296298,0915180588,0986070627,0986070827"/>
    <s v="一次性發送"/>
    <m/>
    <m/>
    <m/>
    <s v="中區加盟一部"/>
    <s v="陳詳宥"/>
    <s v="西屯區"/>
    <s v="台中市西屯區永福路155-1號"/>
    <n v="3302598"/>
    <s v="台中永福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2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30"/>
    <m/>
    <m/>
    <s v="加盟促銷簡訊"/>
    <s v="7/13(三)歡慶周年慶，來店打卡送好禮，申辦指定專案再送抽獎卷，一定要來喔！速洽台灣之星門市：南屯區黎明路二段125號。全台門市查詢 http://goo.gl/tjFtC9"/>
    <n v="2"/>
    <n v="150"/>
    <s v="申請行政轄區內的網內用戶"/>
    <s v="月租用戶"/>
    <m/>
    <s v="自行上傳名單"/>
    <s v="0986954168,0986552415,0915180588,0986070627,0986070827"/>
    <s v="一次性發送"/>
    <m/>
    <m/>
    <m/>
    <s v="中區加盟一部"/>
    <s v="陳詳宥"/>
    <s v="南屯區"/>
    <s v="台中市南屯區黎明路二段125號"/>
    <n v="3312025"/>
    <s v="台中黎明三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3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35"/>
    <m/>
    <m/>
    <s v="加盟促銷簡訊"/>
    <s v="創業界最低價，4G 488上網吃到飽，搭指定專案再享手機0元起，速洽台灣之星門市：大里區中興路一段235號。全台門市查詢 http://goo.gl/tjFtC9"/>
    <n v="2"/>
    <n v="100"/>
    <s v="申請行政轄區內的網內用戶"/>
    <s v="月租用戶"/>
    <m/>
    <s v="自行上傳名單"/>
    <s v="0986954168,0986587257,0915180588,0986070627,0986070827"/>
    <s v="一次性發送"/>
    <m/>
    <m/>
    <m/>
    <s v="中區加盟一部"/>
    <s v="陳詳宥"/>
    <s v="大里區"/>
    <s v="台中市大里區中興路一段235號"/>
    <n v="3302542"/>
    <s v="大里中興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4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40"/>
    <m/>
    <m/>
    <s v="加盟促銷簡訊"/>
    <s v="北區的人有福了，只要設籍在本區，並申辦488以上資費即可享有月租費減免100元，速洽台灣之星門市：西屯區漢口路四段35號。全台門市查詢 http://goo.gl/tjFtC9"/>
    <n v="2"/>
    <n v="100"/>
    <s v="申請行政轄區內的網內用戶"/>
    <s v="月租用戶"/>
    <m/>
    <s v="自行上傳名單"/>
    <s v="0986954168,0986669957,0915180588,0986070627,0986070827"/>
    <s v="一次性發送"/>
    <m/>
    <m/>
    <m/>
    <s v="中區加盟一部"/>
    <s v="陳詳宥"/>
    <s v="北區"/>
    <s v="台中市北區漢口路四段35號1樓"/>
    <n v="3302576"/>
    <s v="台中漢口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5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45"/>
    <m/>
    <m/>
    <s v="加盟促銷簡訊"/>
    <s v="殺很大！4G月租最低88起，488元4G上網終身吃到飽，原3G直升4G最低488元起吃到飽，網外業界最低每分鐘2元，速洽台灣之星門市：豐陽路105-6號。全台門市查詢 http://goo.gl/tjFtC9"/>
    <n v="2"/>
    <n v="100"/>
    <s v="申請行政轄區內的網內用戶"/>
    <s v="月租用戶"/>
    <m/>
    <s v="自行上傳名單"/>
    <s v="0925529001,0968802349,0971301667,0915180588,0986070627,0986070827"/>
    <s v="一次性發送"/>
    <m/>
    <m/>
    <m/>
    <s v="中區加盟一部"/>
    <s v="李季蒝"/>
    <s v="豐原區,神岡區"/>
    <s v="台中市豐原區豐陽路105-6號1樓"/>
    <n v="3302421"/>
    <s v="豐原向陽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6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50"/>
    <m/>
    <m/>
    <s v="加盟促銷簡訊"/>
    <s v="殺很大!4G月租最低88起，488元4G上網終身吃到飽，原3G直升4G最低488元起吃到飽，網外業界最低每分鐘2元，速洽台灣之星門市：向陽路282號。全台門市查詢 http://goo.gl/tjFtC9"/>
    <n v="2"/>
    <n v="100"/>
    <s v="申請行政轄區內的網內用戶"/>
    <s v="月租用戶"/>
    <m/>
    <s v="自行上傳名單"/>
    <s v="0905619885,0968802349,0908850865,0915180588,0986070627,0986070827"/>
    <s v="一次性發送"/>
    <m/>
    <m/>
    <m/>
    <s v="中區加盟一部"/>
    <s v="李季蒝"/>
    <s v="豐原區"/>
    <s v="台中市豐原區向陽路282號1樓"/>
    <n v="3312186"/>
    <s v="豐原向陽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7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3:55"/>
    <m/>
    <m/>
    <s v="加盟促銷簡訊"/>
    <s v="殺很大!4G月租最低88起，488元4G上網終身吃到飽，原3G直升4G最低488起吃到飽，網外業界最低每分2元，速洽台灣之星門市：雅潭路一段1-2號。全台門市查詢 http://goo.gl/tjFtC9"/>
    <n v="2"/>
    <n v="100"/>
    <s v="申請行政轄區內的網內用戶"/>
    <s v="月租用戶"/>
    <m/>
    <s v="自行上傳名單"/>
    <s v="0925529001,0968802349,0973638868,0915180588,0986070627,0986070827"/>
    <s v="一次性發送"/>
    <m/>
    <m/>
    <m/>
    <s v="中區加盟一部"/>
    <s v="李季蒝"/>
    <s v="潭子區,大雅區"/>
    <s v="台中市潭子區雅潭路一段1之2號"/>
    <n v="3302350"/>
    <s v="潭子雅潭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8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08"/>
    <s v="09:00"/>
    <m/>
    <m/>
    <s v="加盟促銷簡訊"/>
    <s v="豐原鄉親7/8(五)歡樂開幕慶活動，現場立即贈送及摸彩多樣好禮，申辦免費體驗卡現場即兌換麥當勞冰淇淋：豐原區中正路563號(麥當勞旁)。全台門市查詢 http://goo.gl/tjFtC9"/>
    <n v="2"/>
    <n v="150"/>
    <s v="申請行政轄區內的網內用戶"/>
    <s v="月租用戶"/>
    <m/>
    <s v="自行上傳名單"/>
    <s v="0968802349,0966741967,0915180588,0986070627,0986070827"/>
    <s v="一次性發送"/>
    <m/>
    <m/>
    <m/>
    <s v="中區加盟一部"/>
    <s v="李季蒝"/>
    <s v="豐原區"/>
    <s v="台中市豐原區中正路563號1樓"/>
    <n v="3312239"/>
    <s v="豐原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49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05"/>
    <m/>
    <m/>
    <s v="加盟促銷簡訊"/>
    <s v="4G飆網涵蓋廣，上網吃到飽，網外每分鐘2元業界最低價，每月月租只要488起，速洽台灣之星沙鹿中山門市：沙鹿區中山路314號。全台門市查詢  http://goo.gl/tjFtC9"/>
    <n v="2"/>
    <n v="100"/>
    <s v="申請行政轄區內的網內用戶"/>
    <s v="月租用戶"/>
    <m/>
    <s v="自行上傳名單"/>
    <s v="0932607627,0986081688,0915180588,0986070627,0986070827"/>
    <s v="一次性發送"/>
    <m/>
    <m/>
    <m/>
    <s v="中區加盟一部"/>
    <s v="蔡政峰"/>
    <s v="沙鹿區,龍井區"/>
    <s v="台中市沙鹿區中山路314號"/>
    <n v="3302019"/>
    <s v="沙鹿中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0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10"/>
    <m/>
    <m/>
    <s v="加盟促銷簡訊"/>
    <s v="4G飆網涵蓋廣，上網吃到飽，網外每分鐘2元業界最低價，每月月租只要488起，速洽台灣之星大甲蔣公門市：大甲區蔣公路132號。全台門市查詢  http://goo.gl/tjFtC9"/>
    <n v="2"/>
    <n v="100"/>
    <s v="申請行政轄區內的網內用戶"/>
    <s v="月租用戶"/>
    <m/>
    <s v="自行上傳名單"/>
    <s v="0927555550,0963188227,0932607627,0915180588,0986070627,0986070827"/>
    <s v="一次性發送"/>
    <m/>
    <m/>
    <m/>
    <s v="中區加盟一部"/>
    <s v="蔡政峰"/>
    <s v="大甲區,大安區"/>
    <s v="台中市大甲區蔣公路132號"/>
    <n v="3302072"/>
    <s v="大甲蔣公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1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15"/>
    <m/>
    <m/>
    <s v="加盟促銷簡訊"/>
    <s v="4G飆網涵蓋廣，上網吃到飽，網外每分鐘2元業界最低價，每月月租只要488起，速洽台灣之星東勢豐勢門市：東勢區豐勢路524號。全台門市查詢 http://goo.gl/tjFtC9"/>
    <n v="2"/>
    <n v="100"/>
    <s v="申請行政轄區內的網內用戶"/>
    <s v="月租用戶"/>
    <m/>
    <s v="自行上傳名單"/>
    <s v="0932607627,0986177767,0915180588,0986070627,0986070827"/>
    <s v="一次性發送"/>
    <m/>
    <m/>
    <m/>
    <s v="中區加盟一部"/>
    <s v="蔡政峰"/>
    <s v="東勢區,和平區"/>
    <s v="台中市東勢區豐勢路524號"/>
    <n v="3312121"/>
    <s v="東勢豐勢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2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20"/>
    <m/>
    <m/>
    <s v="加盟促銷簡訊"/>
    <s v="4G飆網涵蓋廣，上網吃到飽，網外每分鐘2元業界最低價，每月月租只要488起，速洽台灣之星門市：中山路59-1號。全台門市查詢 http://goo.gl/tjFtC9"/>
    <n v="2"/>
    <n v="100"/>
    <s v="申請行政轄區內的網內用戶"/>
    <s v="月租用戶"/>
    <m/>
    <s v="自行上傳名單"/>
    <s v="0932607627,0986088945,0915180588,0986070627,0986070827"/>
    <s v="一次性發送"/>
    <m/>
    <m/>
    <m/>
    <s v="中區加盟一部"/>
    <s v="蔡政峰"/>
    <s v="後龍鎮 ,造橋鄉"/>
    <s v="苗栗縣後龍鎮中山路59-1號"/>
    <n v="3302583"/>
    <s v="後龍中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3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25"/>
    <m/>
    <m/>
    <s v="加盟促銷簡訊"/>
    <s v="4G飆網涵蓋廣，上網吃到飽，網外每分鐘2元業界最低價，每月月租只要488起，速洽台灣之星門市：中正路976號。全台門市查詢 http://goo.gl/tjFtC9"/>
    <n v="2"/>
    <n v="100"/>
    <s v="申請行政轄區內的網內用戶"/>
    <s v="月租用戶"/>
    <m/>
    <s v="自行上傳名單"/>
    <s v="0932607627,0925025200,0915180588,0986070627,0986070827"/>
    <s v="一次性發送"/>
    <m/>
    <m/>
    <m/>
    <s v="中區加盟一部"/>
    <s v="蔡政峰"/>
    <s v="苗栗市,公館鄉_x000a_"/>
    <s v="苗栗縣苗栗市中正路976號1樓"/>
    <n v="3312198"/>
    <s v="苗栗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4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30"/>
    <m/>
    <m/>
    <s v="加盟促銷簡訊"/>
    <s v="台灣之星員林新生門市週年慶！7/29(五)下午3點起，來店打卡就送好禮；申辦指定方案再抽高級家電，速洽台灣之星門市：員林市新生路273號1樓。全台門市查詢 http://goo.gl/tjFtC9"/>
    <n v="2"/>
    <n v="100"/>
    <s v="申請行政轄區內的網內用戶"/>
    <s v="月租用戶"/>
    <m/>
    <s v="自行上傳名單"/>
    <s v="0935448801,0935150364,0953448801,0956338801,0968620668,,=0915180588,0986070627,0986070827"/>
    <s v="一次性發送"/>
    <m/>
    <m/>
    <m/>
    <s v="中區加盟二部"/>
    <s v="劉侰欐"/>
    <s v="員林市"/>
    <s v="彰化縣員林市新生路273號1樓"/>
    <s v="3312123"/>
    <s v="員林新生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5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35"/>
    <m/>
    <m/>
    <s v="加盟促銷簡訊"/>
    <s v="Fun暑價！網外挑戰業界最低每分鐘2元，4G 488單門號案享4G上網吃到飽，申辦再送精美小禮物，速洽台灣之星門市：田中鎮員集路二段370號1樓。全台門市查詢 http://goo.gl/tjFtC9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田中鎮"/>
    <s v="彰化縣田中鎮員集路二段370號1樓"/>
    <s v="3312132"/>
    <s v="田中員集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6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40"/>
    <m/>
    <m/>
    <s v="加盟促銷簡訊"/>
    <s v="Fun暑價！網外挑戰業界最低每分鐘2元，4G 488單門號案享4G上網吃到飽，申辦再送精美小禮物，速洽台灣之星門市：溪湖鎮西環路173號1樓。全台門市查詢 http://goo.gl/tjFtC9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溪湖鎮"/>
    <s v="彰化縣溪湖鎮西環路173號1樓"/>
    <n v="3312131"/>
    <s v="溪湖西環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7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45"/>
    <m/>
    <m/>
    <s v="加盟促銷簡訊"/>
    <s v="Fun暑價！網外挑戰業界最低每分鐘2元，4G 488單門號案享4G上網吃到飽，申辦再送精美小禮物，速洽台灣之星門市：復興路一段481號1樓。全台門市查詢 http://goo.gl/tjFtC9"/>
    <n v="2"/>
    <n v="100"/>
    <s v="申請行政轄區內的網內用戶"/>
    <s v="月租用戶"/>
    <m/>
    <s v="自行上傳名單"/>
    <s v="0908817821,0908903958,0968620668,0915180588,0986070627,0986070827"/>
    <s v="一次性發送"/>
    <m/>
    <m/>
    <m/>
    <s v="中區加盟二部"/>
    <s v="劉侰欐"/>
    <s v="南區"/>
    <s v="台中市南區復興路一段481號1樓"/>
    <n v="3312117"/>
    <s v="台中復興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8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50"/>
    <m/>
    <m/>
    <s v="加盟促銷簡訊"/>
    <s v="Fun暑價！網外挑戰業界最低每分鐘2元，4G 488單門號案享4G上網吃到飽，申辦再送精美小禮物，速洽台灣之星門市：美村路二段162號1樓。全台門市查詢 http://goo.gl/tjFtC9"/>
    <n v="2"/>
    <n v="100"/>
    <s v="申請行政轄區內的網內用戶"/>
    <s v="月租用戶"/>
    <m/>
    <s v="自行上傳名單"/>
    <s v="0981111157,0936293456,0968620668,0915180588,0986070627,0986070827"/>
    <s v="一次性發送"/>
    <m/>
    <m/>
    <m/>
    <s v="中區加盟二部"/>
    <s v="劉侰欐"/>
    <s v="南區"/>
    <s v="台中市南區美村路二段162號1樓"/>
    <n v="3312178"/>
    <s v="台中美村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59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4:55"/>
    <m/>
    <m/>
    <s v="加盟促銷簡訊"/>
    <s v="Fun暑價！網外挑戰業界最低每分鐘2元，4G 488單門號案享4G上網吃到飽，申辦再送精美小禮物，速洽台灣之星門市：東興路三段267號號1樓。全台門市查詢 http://goo.gl/tjFtC9"/>
    <n v="2"/>
    <n v="100"/>
    <s v="申請行政轄區內的網內用戶"/>
    <s v="月租用戶"/>
    <m/>
    <s v="自行上傳名單"/>
    <s v="0925977972,0923803585,0925969959,0968620668,0915180588,0986070627,0986070827"/>
    <s v="一次性發送"/>
    <m/>
    <m/>
    <m/>
    <s v="中區加盟二部"/>
    <s v="劉侰欐"/>
    <s v="南屯區"/>
    <s v="台中市南屯區東興路三段267號1樓"/>
    <n v="3312180"/>
    <s v="台中東興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0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00"/>
    <m/>
    <m/>
    <s v="加盟促銷簡訊"/>
    <s v="Fun暑價！網外挑戰業界最低每分鐘2元，4G 488單門號案享4G上網吃到飽，申辦再送精美小禮物，速洽台灣之星門市：南屯路二段165號1樓。全台門市查詢 http://goo.gl/tjFtC9"/>
    <n v="2"/>
    <n v="100"/>
    <s v="申請行政轄區內的網內用戶"/>
    <s v="月租用戶"/>
    <m/>
    <s v="自行上傳名單"/>
    <s v="0930351062,0971233077,0968620668,0915180588,0986070627,0986070827"/>
    <s v="一次性發送"/>
    <m/>
    <m/>
    <m/>
    <s v="中區加盟二部"/>
    <s v="劉侰欐"/>
    <s v="南屯區"/>
    <s v="台中市南屯區南屯路二段165號1樓"/>
    <n v="3312231"/>
    <s v="台中南屯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1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05"/>
    <m/>
    <m/>
    <s v="加盟促銷簡訊"/>
    <s v="Fun暑價！網外挑戰業界最低每分鐘2元，4G 488單門號案享4G上網吃到飽，申辦再送精美小禮物，速洽台灣之星門市：草屯鎮太平路二段291號。全台門市查詢 http://goo.gl/tjFtC9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草屯鎮,中寮鄉_x000a__x000a__x000a_"/>
    <s v="南投縣草屯鎮太平路二段291號"/>
    <n v="3312156"/>
    <s v="草屯太平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2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10"/>
    <m/>
    <m/>
    <s v="加盟促銷簡訊"/>
    <s v="Fun暑價！網外挑戰業界最低每分鐘2元，4G 488單門號案享4G上網吃到飽，申辦再送精美小禮物，速洽台灣之星門市：南投市民族路240號。全台門市查詢 http://goo.gl/tjFtC9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南投市,中寮鄉_x000a__x000a_"/>
    <s v="南投縣南投市民族路240號"/>
    <s v="3312223"/>
    <s v="南投民族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3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15"/>
    <m/>
    <m/>
    <s v="加盟促銷簡訊"/>
    <s v="Fun暑價！網外挑戰業界最低每分鐘2元，4G 488單門號案享4G上網吃到飽，申辦再送精美小禮物，速洽台灣之星門市：斗六市鎮北路4號。全台門市查詢 http://goo.gl/tjFtC9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六市,林內鄉_x000a_"/>
    <s v="雲林縣斗六市鎮北路4號1樓"/>
    <n v="3312137"/>
    <s v="斗六鎮北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4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20"/>
    <m/>
    <m/>
    <s v="加盟促銷簡訊"/>
    <s v="Fun暑價！網外挑戰業界最低每分鐘2元，4G 488單門號案享4G上網吃到飽，申辦再送精美小禮物，速洽台灣之星門市：斗南鎮中山路46號。全台門市查詢 http://goo.gl/tjFtC9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南鎮,大埤鄉"/>
    <s v="雲林縣斗南鎮中山路46號1樓"/>
    <n v="3312138"/>
    <s v="斗南中山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5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25"/>
    <m/>
    <m/>
    <s v="加盟促銷簡訊"/>
    <s v="Fun暑價！網外挑戰業界最低每分鐘2元，4G 488單門號案享4G上網吃到飽，申辦再送精美小禮物，速洽台灣之星門市：虎尾鎮光復路316-1號。全台門市查詢 http://goo.gl/tjFtC9"/>
    <n v="2"/>
    <n v="100"/>
    <s v="申請行政轄區內的網內用戶"/>
    <s v="月租用戶"/>
    <m/>
    <s v="自行上傳名單"/>
    <s v="0917580058,0986161789,0915180588,0986070627,0986070827"/>
    <s v="一次性發送"/>
    <m/>
    <m/>
    <m/>
    <s v="中區加盟二部"/>
    <s v="江至凱"/>
    <s v="虎尾鎮,西螺鎮_x000a_"/>
    <s v="雲林縣虎尾鎮光復路316-1號"/>
    <n v="3302028"/>
    <s v="虎尾光復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6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30"/>
    <m/>
    <m/>
    <s v="加盟促銷簡訊"/>
    <s v="Fun暑價！網外挑戰業界最低每分鐘2元，4G 488單門號案享4G上網吃到飽，申辦再送精美小禮物，速洽台灣之星門市：太平區樹孝路101號。全台門市查詢 http://goo.gl/tjFtC9"/>
    <n v="2"/>
    <n v="100"/>
    <s v="申請行政轄區內的網內用戶"/>
    <s v="月租用戶"/>
    <m/>
    <s v="自行上傳名單"/>
    <s v="0917580058,0982088496,0982088486,0915180588,0986070627,0986070827"/>
    <s v="一次性發送"/>
    <m/>
    <m/>
    <m/>
    <s v="中區加盟二部"/>
    <s v="江至凱"/>
    <s v="太平區"/>
    <s v="台中市太平區樹孝路101號"/>
    <n v="3312227"/>
    <s v="太平樹孝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7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35"/>
    <m/>
    <m/>
    <s v="加盟促銷簡訊"/>
    <s v="Fun暑價！網外挑戰業界最低每分鐘2元，4G 488單門號案享4G上網吃到飽，申辦再送精美小禮物，速洽台灣之星門市：東區復興路四段22號。全台門市查詢 http://goo.gl/tjFtC9"/>
    <n v="2"/>
    <n v="100"/>
    <s v="申請行政轄區內的網內用戶"/>
    <s v="月租用戶"/>
    <m/>
    <s v="自行上傳名單"/>
    <s v="0917580058,0923289888,0915180588,0986070627,0986070827"/>
    <s v="一次性發送"/>
    <m/>
    <m/>
    <m/>
    <s v="中區加盟二部"/>
    <s v="江至凱"/>
    <s v="東區,中區"/>
    <s v="台中市東區復興路四段22號"/>
    <n v="3312232"/>
    <s v="台中復興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8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40"/>
    <m/>
    <m/>
    <s v="加盟促銷簡訊"/>
    <s v="Fun暑價！網外挑戰業界最低每分鐘2元，4G 488單門號案享4G上網吃到飽，申辦再送精美小禮物，速洽台灣之星門市：鹿港鎮民權路10號。全台門市查詢 http://goo.gl/tjFtC9"/>
    <n v="2"/>
    <n v="100"/>
    <s v="申請行政轄區內的網內用戶"/>
    <s v="月租用戶"/>
    <m/>
    <s v="自行上傳名單"/>
    <s v="0917580058,0973928228,0915180588,0986070627,0986070827"/>
    <s v="一次性發送"/>
    <m/>
    <m/>
    <m/>
    <s v="中區加盟二部"/>
    <s v="江至凱"/>
    <s v="鹿港鎮,福興鄉"/>
    <s v="彰化縣鹿港鎮民權路10號"/>
    <n v="3312070"/>
    <s v="鹿港民權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69"/>
    <s v="Apple Huang(黃詩蘋)"/>
    <s v="#6324"/>
    <x v="4"/>
    <x v="5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45"/>
    <m/>
    <m/>
    <s v="加盟促銷簡訊"/>
    <s v="上網吃到飽再降價，4G高速上網688吃到飽，挑戰業界最低優惠網外市話2元/分，速洽台灣之星門市：北屯區松竹路二段205號。全台門市查詢 http://goo.gl/tjFtC9"/>
    <n v="2"/>
    <n v="100"/>
    <s v="申請行政轄區內的網內用戶"/>
    <s v="月租用戶"/>
    <m/>
    <s v="自行上傳名單"/>
    <s v="0968874007,0986730009"/>
    <s v="一次性發送"/>
    <m/>
    <m/>
    <m/>
    <s v="中區加盟一部"/>
    <s v="楊博智"/>
    <s v="北屯區"/>
    <s v="台中市北屯區松竹路二段205號1樓"/>
    <n v="3312233"/>
    <s v="北屯松竹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70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s v="15:50"/>
    <m/>
    <m/>
    <s v="加盟促銷簡訊"/>
    <s v="4G上網只要488元，終身上網吃到飽，網外市話2元/分，速洽台灣之星門市：南投市復興路201號，全台門市查詢 http://goo.gl/tjFtC9"/>
    <n v="2"/>
    <n v="100"/>
    <s v="申請行政轄區內的網內用戶"/>
    <s v="月租用戶"/>
    <m/>
    <s v="自行上傳名單"/>
    <s v="0920599144,0983246978,0982896033,0908868663,0915180588,0986070627,0986070827"/>
    <s v="一次性發送"/>
    <m/>
    <m/>
    <m/>
    <s v="中區加盟二部"/>
    <s v="陳佳怡"/>
    <s v="南投市,中寮鄉_x000a__x000a_"/>
    <s v="南投縣南投市復興路201號"/>
    <n v="3312165"/>
    <s v="南投復興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71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d v="1899-12-30T16:05:00"/>
    <m/>
    <m/>
    <s v="加盟促銷簡訊"/>
    <s v="4G高速上網只要488元，終身上網吃到飽，網外市話2元/分，速洽台灣之星門市：彰化市大埔路440號，全台門市查詢http://goo.gl/tjFtC9"/>
    <n v="2"/>
    <n v="100"/>
    <s v="申請行政轄區內的網內用戶"/>
    <s v="月租用戶"/>
    <m/>
    <s v="自行上傳名單"/>
    <s v="0908868663,0966855978,0908868663,0915180588,0986070627,0986070827"/>
    <s v="一次性發送"/>
    <m/>
    <m/>
    <m/>
    <s v="中區加盟二部"/>
    <s v="陳佳怡"/>
    <s v="彰化市"/>
    <s v="彰化縣彰化市大埔路440號"/>
    <n v="3312226"/>
    <s v="彰化大埔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72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d v="1899-12-30T16:20:00"/>
    <m/>
    <m/>
    <s v="加盟促銷簡訊"/>
    <s v="4G高速上網只要488元，終身上網吃到飽，網外市話2元/分，速洽台灣之星門市：南投縣中正路455號，全台門市查詢http://goo.gl/tjFtC9"/>
    <n v="2"/>
    <n v="100"/>
    <s v="申請行政轄區內的網內用戶"/>
    <s v="月租用戶"/>
    <m/>
    <s v="自行上傳名單"/>
    <s v="0986183666,0908868663,0915807273,0986168858,0971218733,0915180588,0986070627,0986070827_x000a_"/>
    <s v="一次性發送"/>
    <m/>
    <m/>
    <m/>
    <s v="中區加盟二部"/>
    <s v="陳佳怡"/>
    <s v="埔里鎮"/>
    <s v="南投縣埔里鎮中正路455號"/>
    <n v="3312126"/>
    <s v="埔里中正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73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d v="1899-12-30T16:35:00"/>
    <m/>
    <m/>
    <s v="加盟促銷簡訊"/>
    <s v="4G高速上網只要488元，終身上網吃到飽，網外市話2元/分，速洽台灣之星門市：南屯區南屯路二段393號，全台門市查詢http://goo.gl/tjFtC9"/>
    <n v="2"/>
    <n v="100"/>
    <s v="申請行政轄區內的網內用戶"/>
    <s v="月租用戶"/>
    <m/>
    <s v="自行上傳名單"/>
    <s v="0980993997,0908868663,0958567757,0915180588,0986070627,0986070827_x000a_"/>
    <s v="一次性發送"/>
    <m/>
    <m/>
    <m/>
    <s v="中區加盟二部"/>
    <s v="陳佳怡"/>
    <s v="南屯區"/>
    <s v="台中市南屯區南屯路二段393號"/>
    <n v="3312209"/>
    <s v="台中南屯二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  <r>
    <x v="74"/>
    <s v="Apple Huang(黃詩蘋)"/>
    <s v="#6324"/>
    <x v="4"/>
    <x v="6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x v="1"/>
    <s v="2016/07/12"/>
    <d v="1899-12-30T16:50:00"/>
    <m/>
    <m/>
    <s v="加盟促銷簡訊"/>
    <s v="4G高速上網只要488元，終身上網吃到飽，網外市話2元/分，速洽台灣之星門市：埔里鎮忠孝路125之1號，全台門市查詢http://goo.gl/tjFtC9"/>
    <n v="2"/>
    <n v="100"/>
    <s v="申請行政轄區內的網內用戶"/>
    <s v="月租用戶"/>
    <m/>
    <s v="自行上傳名單"/>
    <s v="0908868663,0933170100,0908648336,0915180588,0986070627,0986070827"/>
    <s v="一次性發送"/>
    <m/>
    <m/>
    <m/>
    <s v="中區加盟二部"/>
    <s v="陳佳怡"/>
    <s v="埔里鎮"/>
    <s v="南投縣埔里鎮忠孝路125之1號1樓"/>
    <n v="3312216"/>
    <s v="埔里忠孝"/>
    <m/>
    <m/>
    <m/>
    <m/>
    <m/>
    <m/>
    <m/>
    <m/>
    <m/>
    <m/>
    <n v="0"/>
    <m/>
    <m/>
    <m/>
    <n v="0"/>
    <e v="#DIV/0!"/>
    <e v="#DIV/0!"/>
    <e v="#DIV/0!"/>
    <e v="#DIV/0!"/>
    <n v="0"/>
    <n v="0"/>
    <e v="#DIV/0!"/>
    <n v="0"/>
    <s v="加盟促銷簡訊"/>
    <n v="0"/>
    <n v="0"/>
    <e v="#DIV/0!"/>
    <n v="0"/>
    <n v="0"/>
    <e v="#DIV/0!"/>
    <m/>
    <n v="0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x v="0"/>
    <s v="Jill Tsai (蔡百潔) "/>
    <s v="#1530"/>
    <s v="新用戶開發處"/>
    <s v="月租用戶開發部"/>
    <x v="0"/>
    <s v="1.一般件_x000a_2.急件(※注意：此流程為至行銷窗口簽核完成後立即發出)_x000a_3.特急件(※注意：此流程為申請者開單後立即發出)"/>
    <s v="A類:必發權益_x000a_B類:推廣權益_x000a_C類:促銷訊息"/>
    <s v="權益:0908000123_x000a_促銷:0908000166"/>
    <s v="_x000a_1.嚴重客訴黑名單_x000a_2.一次拒收_x000a_3.二次拒收_x000a_4.他網拒收_x000a_5.一到三個月新開通_x000a_6.機關來函簡訊"/>
    <s v="網外名單_x000a_網內名單-月租型_x000a_網內名單-預付型"/>
    <s v="201605"/>
    <x v="0"/>
    <d v="1899-12-30T18:00:00"/>
    <s v="2016/05/06"/>
    <d v="1899-12-30T18:00:00"/>
    <x v="0"/>
    <x v="0"/>
    <n v="3"/>
    <n v="5000"/>
    <m/>
    <s v="月租用戶_x000a_預付用戶_x000a_其他，請備註"/>
    <m/>
    <s v="BO名單_x000a_自行上傳名單"/>
    <s v="0915180588,0987440063,0986070627,0960606619"/>
    <s v="一次性發送_x000a_週期性發送"/>
    <n v="17383"/>
    <n v="1117"/>
    <n v="-0.93574181671748258"/>
    <m/>
    <m/>
    <m/>
    <m/>
    <m/>
    <m/>
    <m/>
    <m/>
    <m/>
    <m/>
  </r>
  <r>
    <x v="1"/>
    <s v="Dora Kuo (郭慧美)"/>
    <s v="#7229"/>
    <s v="南區業務處"/>
    <s v="嘉南加盟部"/>
    <x v="1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s v="13:00"/>
    <s v="2016/07/08"/>
    <d v="1899-12-30T13:00:00"/>
    <x v="1"/>
    <x v="1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民族路二段417號"/>
    <n v="3302003"/>
    <s v="台南_民族(特約服務中心)"/>
    <m/>
    <m/>
    <m/>
    <m/>
  </r>
  <r>
    <x v="2"/>
    <s v="Dora Kuo (郭慧美)"/>
    <s v="#7229"/>
    <s v="南區業務處"/>
    <s v="嘉南加盟部"/>
    <x v="1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s v="13:00"/>
    <s v="2016/07/08"/>
    <d v="1899-12-30T13:00:00"/>
    <x v="1"/>
    <x v="2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府前路二段185號"/>
    <n v="3302271"/>
    <s v="台南_府前(特約服務中心)"/>
    <m/>
    <m/>
    <m/>
    <m/>
  </r>
  <r>
    <x v="3"/>
    <s v="Dora Kuo (郭慧美)"/>
    <s v="#7229"/>
    <s v="南區業務處"/>
    <s v="嘉南加盟部"/>
    <x v="1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s v="13:00"/>
    <s v="2016/07/08"/>
    <d v="1899-12-30T13:00:00"/>
    <x v="1"/>
    <x v="3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東區"/>
    <s v="台南市東區東寧路69號"/>
    <n v="3302377"/>
    <s v="台南_東寧三(特約服務中心)"/>
    <m/>
    <m/>
    <m/>
    <m/>
  </r>
  <r>
    <x v="4"/>
    <s v="Dora Kuo (郭慧美)"/>
    <s v="#7229"/>
    <s v="南區業務處"/>
    <s v="嘉南加盟部"/>
    <x v="1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"/>
    <s v="16:00"/>
    <s v="2016/07/05"/>
    <s v="16:00"/>
    <x v="2"/>
    <x v="4"/>
    <n v="2"/>
    <n v="2000"/>
    <s v="申請行政轄區內的網內用戶"/>
    <s v="月租用戶"/>
    <m/>
    <s v="自行上傳名單"/>
    <s v="0911557081,0986153370,0989566789,0915180588,0987440063,0986070627,0960606619"/>
    <s v="一次性發送"/>
    <m/>
    <m/>
    <m/>
    <s v="嘉南加盟部"/>
    <s v="林育毅"/>
    <s v="台南市南區_x000a_台南市安南區_x000a_台南市安平區"/>
    <s v="台南市安平區華平路559號"/>
    <n v="3312218"/>
    <s v="台南_華平 (特約服務中心)"/>
    <m/>
    <m/>
    <m/>
    <m/>
  </r>
  <r>
    <x v="5"/>
    <s v="Luke Liao(廖祐祿)"/>
    <s v="#1749"/>
    <s v="終端暨電商開發管理處"/>
    <m/>
    <x v="2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2"/>
    <d v="1899-12-30T10:00:00"/>
    <s v="2016/07/05"/>
    <d v="1899-12-30T10:00:00"/>
    <x v="3"/>
    <x v="5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</r>
  <r>
    <x v="6"/>
    <s v="Luke Liao(廖祐祿)"/>
    <s v="#1749"/>
    <s v="終端暨電商開發管理處"/>
    <m/>
    <x v="2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3"/>
    <d v="1899-12-30T10:00:00"/>
    <s v="2016/07/12"/>
    <d v="1899-12-30T10:00:00"/>
    <x v="3"/>
    <x v="6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</r>
  <r>
    <x v="7"/>
    <s v="Luke Liao(廖祐祿)"/>
    <s v="#1749"/>
    <s v="終端暨電商開發管理處"/>
    <m/>
    <x v="2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4"/>
    <d v="1899-12-30T10:00:00"/>
    <s v="2016/07/19"/>
    <d v="1899-12-30T10:00:00"/>
    <x v="3"/>
    <x v="7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</r>
  <r>
    <x v="8"/>
    <s v="Luke Liao(廖祐祿)"/>
    <s v="#1749"/>
    <s v="終端暨電商開發管理處"/>
    <m/>
    <x v="2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5"/>
    <d v="1899-12-30T10:00:00"/>
    <s v="2016/07/26"/>
    <d v="1899-12-30T10:00:00"/>
    <x v="3"/>
    <x v="8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</r>
  <r>
    <x v="9"/>
    <s v="Christin Chiu(邱婉惠)"/>
    <s v="#7619"/>
    <s v="南區業務處"/>
    <s v="南區加盟二部"/>
    <x v="1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s v="11:00"/>
    <s v="2016/07/01"/>
    <s v="11:00"/>
    <x v="1"/>
    <x v="9"/>
    <n v="3"/>
    <n v="3000"/>
    <s v="申請行政轄區內的網內用戶"/>
    <s v="月租用戶"/>
    <m/>
    <s v="自行上傳名單"/>
    <s v="0982919921,0986008989,0986122168,0938282227,0913106067,0915180588,0987440063,0986070627,0960606619"/>
    <s v="一次性發送"/>
    <m/>
    <m/>
    <m/>
    <s v="南區加盟二部"/>
    <s v="陳文欽"/>
    <s v="屏東縣東港鎮_x000a_屏東縣林邊鄉_x000a_屏東縣新園鄉"/>
    <s v="屏東縣東港鎮中正路238號"/>
    <s v="3302298"/>
    <s v="東港中正"/>
    <m/>
    <m/>
    <m/>
    <m/>
  </r>
  <r>
    <x v="10"/>
    <s v="Jerry Kim (金之宏)"/>
    <s v="#1819"/>
    <s v="直營業務發展處"/>
    <s v="直營管理部"/>
    <x v="3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d v="1899-12-30T19:00:00"/>
    <m/>
    <m/>
    <x v="4"/>
    <x v="10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中市大雅區"/>
    <s v="台中市大雅區中清路四段10號"/>
    <n v="3301352"/>
    <s v="大雅中清"/>
    <m/>
    <m/>
    <m/>
    <m/>
  </r>
  <r>
    <x v="11"/>
    <s v="Jerry Kim (金之宏)"/>
    <s v="#1819"/>
    <s v="直營業務發展處"/>
    <s v="直營管理部"/>
    <x v="3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d v="1899-12-30T19:00:00"/>
    <m/>
    <m/>
    <x v="5"/>
    <x v="11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高雄市前鎮區"/>
    <s v="高雄市前鎮區瑞隆路609號"/>
    <n v="3301353"/>
    <s v="前鎮瑞隆"/>
    <m/>
    <m/>
    <m/>
    <m/>
  </r>
  <r>
    <x v="12"/>
    <s v="Jerry Kim (金之宏)"/>
    <s v="#1819"/>
    <s v="直營業務發展處"/>
    <s v="直營管理部"/>
    <x v="3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d v="1899-12-30T19:00:00"/>
    <m/>
    <m/>
    <x v="6"/>
    <x v="12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新北市板橋區"/>
    <s v="新北市板橋區中正路192號"/>
    <n v="3301355"/>
    <s v="板橋中正"/>
    <m/>
    <m/>
    <m/>
    <m/>
  </r>
  <r>
    <x v="13"/>
    <s v="Jerry Kim (金之宏)"/>
    <s v="#1819"/>
    <s v="直營業務發展處"/>
    <s v="直營管理部"/>
    <x v="3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d v="1899-12-30T19:00:00"/>
    <m/>
    <m/>
    <x v="7"/>
    <x v="13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南市東區"/>
    <s v="台南市東區仁和路95號"/>
    <n v="3301338"/>
    <s v="台南仁和"/>
    <m/>
    <m/>
    <m/>
    <m/>
  </r>
  <r>
    <x v="14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8"/>
    <x v="14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中山區"/>
    <s v="台北市中山區北安路571-1號"/>
    <n v="3301231"/>
    <s v="大直北安"/>
    <m/>
    <m/>
    <m/>
    <m/>
  </r>
  <r>
    <x v="15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9"/>
    <x v="15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文山區"/>
    <s v="台北市文山區木新路3段182號"/>
    <n v="3301260"/>
    <s v="台北木新"/>
    <m/>
    <m/>
    <m/>
    <m/>
  </r>
  <r>
    <x v="16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0"/>
    <x v="16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基隆市仁愛區"/>
    <s v="基隆市仁愛區仁二路214號"/>
    <n v="3301288"/>
    <s v="基隆仁二"/>
    <m/>
    <m/>
    <m/>
    <m/>
  </r>
  <r>
    <x v="17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8"/>
    <d v="1899-12-30T19:00:00"/>
    <m/>
    <m/>
    <x v="11"/>
    <x v="17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板橋區"/>
    <s v="新北市板橋區四川路二段43號"/>
    <n v="3301295"/>
    <s v="板橋亞東"/>
    <m/>
    <m/>
    <m/>
    <m/>
  </r>
  <r>
    <x v="18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2"/>
    <x v="18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莊區"/>
    <s v="新北市新莊區民安西路222號"/>
    <n v="3301225"/>
    <s v="新莊西盛"/>
    <m/>
    <m/>
    <m/>
    <m/>
  </r>
  <r>
    <x v="19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3"/>
    <x v="1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三重區"/>
    <s v="新北市三重區自強路一段191號"/>
    <n v="3301299"/>
    <s v="三重自強"/>
    <m/>
    <m/>
    <m/>
    <m/>
  </r>
  <r>
    <x v="20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4"/>
    <x v="20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店區"/>
    <s v="新北市新店區安康路二段171號"/>
    <n v="3301228"/>
    <s v="新店安康"/>
    <m/>
    <m/>
    <m/>
    <m/>
  </r>
  <r>
    <x v="21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5"/>
    <x v="21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桃園市桃園區"/>
    <s v="桃園市寶山街163號1樓之2"/>
    <n v="3301210"/>
    <s v="桃園寶山"/>
    <m/>
    <m/>
    <m/>
    <m/>
  </r>
  <r>
    <x v="22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6"/>
    <x v="22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竹縣竹東市"/>
    <s v="新竹縣竹東鎮長春路三段180號"/>
    <n v="3301263"/>
    <s v="竹東長春"/>
    <m/>
    <m/>
    <m/>
    <m/>
  </r>
  <r>
    <x v="23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7"/>
    <x v="23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屯區"/>
    <s v="台中市西屯區青海路一段100號"/>
    <n v="3301222"/>
    <s v="台中青海"/>
    <m/>
    <m/>
    <m/>
    <m/>
  </r>
  <r>
    <x v="24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2"/>
    <d v="1899-12-30T19:00:00"/>
    <m/>
    <m/>
    <x v="18"/>
    <x v="24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南屯區"/>
    <s v="台中市南屯區黎明路一段1039號"/>
    <n v="3301271"/>
    <s v="台中黎明"/>
    <m/>
    <m/>
    <m/>
    <m/>
  </r>
  <r>
    <x v="25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19"/>
    <x v="25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東區"/>
    <s v="台中市東區台中路169號"/>
    <n v="3301257"/>
    <s v="台中台中"/>
    <m/>
    <m/>
    <m/>
    <m/>
  </r>
  <r>
    <x v="26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0"/>
    <x v="26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區"/>
    <s v="台中市西區美村路一段758號"/>
    <n v="3301289"/>
    <s v="西區美村"/>
    <m/>
    <m/>
    <m/>
    <m/>
  </r>
  <r>
    <x v="27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1"/>
    <x v="27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嘉義市東區"/>
    <s v="嘉義市東區新生路760號"/>
    <n v="3301253"/>
    <s v="嘉義新生"/>
    <m/>
    <m/>
    <m/>
    <m/>
  </r>
  <r>
    <x v="28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2"/>
    <x v="28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南市永康區"/>
    <s v="台南市永康區中山南路1006號"/>
    <n v="3301256"/>
    <s v="永康農會"/>
    <m/>
    <m/>
    <m/>
    <m/>
  </r>
  <r>
    <x v="29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3"/>
    <x v="2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左營區"/>
    <s v="高雄市左營區左營大路14-8號"/>
    <n v="3301280"/>
    <s v="左營大路"/>
    <m/>
    <m/>
    <m/>
    <m/>
  </r>
  <r>
    <x v="30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4"/>
    <x v="30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三民區"/>
    <s v="高雄市三民區陽明路103號"/>
    <n v="3301268"/>
    <s v="高雄陽明"/>
    <m/>
    <m/>
    <m/>
    <m/>
  </r>
  <r>
    <x v="31"/>
    <s v="Jerry Kim (金之宏)"/>
    <s v="#1819"/>
    <s v="直營業務發展處"/>
    <s v="直營管理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d v="1899-12-30T19:00:00"/>
    <m/>
    <m/>
    <x v="25"/>
    <x v="31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苓雅區"/>
    <s v="高雄市苓雅區武廟路118-7號"/>
    <n v="3301269"/>
    <s v="高雄武廟"/>
    <m/>
    <m/>
    <m/>
    <m/>
  </r>
  <r>
    <x v="32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09:30"/>
    <m/>
    <m/>
    <x v="1"/>
    <x v="32"/>
    <n v="2"/>
    <n v="150"/>
    <s v="申請行政轄區內的網內用戶"/>
    <s v="月租用戶"/>
    <m/>
    <s v="自行上傳名單"/>
    <s v="0986086668,0908445347,0915180588,0986070627,0986070827"/>
    <s v="一次性發送"/>
    <m/>
    <m/>
    <m/>
    <s v="中區加盟一部"/>
    <s v="吳美誼"/>
    <s v="南區"/>
    <s v="台中市南區美村南路149號1樓"/>
    <n v="3312150"/>
    <s v="台中美村南"/>
    <m/>
    <m/>
    <m/>
    <m/>
  </r>
  <r>
    <x v="33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09:40"/>
    <m/>
    <m/>
    <x v="1"/>
    <x v="33"/>
    <n v="2"/>
    <n v="100"/>
    <s v="申請行政轄區內的網內用戶"/>
    <s v="月租用戶"/>
    <m/>
    <s v="自行上傳名單"/>
    <s v="0986086668,0986698697,0915180588,0986070627,0986070827"/>
    <s v="一次性發送"/>
    <m/>
    <m/>
    <m/>
    <s v="中區加盟一部"/>
    <s v="吳美誼"/>
    <s v="南屯區"/>
    <s v="台中市南屯區大墩路900號1樓"/>
    <n v="3302593"/>
    <s v="台中大墩"/>
    <m/>
    <m/>
    <m/>
    <m/>
  </r>
  <r>
    <x v="34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09:50"/>
    <m/>
    <m/>
    <x v="1"/>
    <x v="34"/>
    <n v="2"/>
    <n v="100"/>
    <s v="申請行政轄區內的網內用戶"/>
    <s v="月租用戶"/>
    <m/>
    <s v="自行上傳名單"/>
    <s v="0986086668,0973676011,0915180588,0986070627,0986070827"/>
    <s v="一次性發送"/>
    <m/>
    <m/>
    <m/>
    <s v="中區加盟一部"/>
    <s v="吳美誼"/>
    <s v="北區,北屯區"/>
    <s v="台中市北屯區中清路二段62號"/>
    <n v="3302196"/>
    <s v="台中中清"/>
    <m/>
    <m/>
    <m/>
    <m/>
  </r>
  <r>
    <x v="35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0:00"/>
    <m/>
    <m/>
    <x v="1"/>
    <x v="35"/>
    <n v="2"/>
    <n v="100"/>
    <s v="申請行政轄區內的網內用戶"/>
    <s v="月租用戶"/>
    <m/>
    <s v="自行上傳名單"/>
    <s v="0986086668,0973038993,0915180588,0986070627,0986070827"/>
    <s v="一次性發送"/>
    <m/>
    <m/>
    <m/>
    <s v="中區加盟一部"/>
    <s v="吳美誼"/>
    <s v="西屯區"/>
    <s v="台中市西屯區西屯路二段30號1樓"/>
    <n v="3312139"/>
    <s v="台中西屯"/>
    <m/>
    <m/>
    <m/>
    <m/>
  </r>
  <r>
    <x v="36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00"/>
    <m/>
    <m/>
    <x v="1"/>
    <x v="36"/>
    <n v="2"/>
    <n v="100"/>
    <s v="申請行政轄區內的網內用戶"/>
    <s v="月租用戶"/>
    <m/>
    <s v="自行上傳名單"/>
    <s v="0986086668,0973083993,0915180588,0986070627,0986070827"/>
    <s v="一次性發送"/>
    <m/>
    <m/>
    <m/>
    <s v="中區加盟一部"/>
    <s v="吳美誼"/>
    <s v="霧峰區"/>
    <s v="台中市霧峰區中正路920號"/>
    <n v="3302346"/>
    <s v="霧峰中正"/>
    <m/>
    <m/>
    <m/>
    <m/>
  </r>
  <r>
    <x v="37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05"/>
    <m/>
    <m/>
    <x v="1"/>
    <x v="37"/>
    <n v="2"/>
    <n v="100"/>
    <s v="申請行政轄區內的網內用戶"/>
    <s v="月租用戶"/>
    <m/>
    <s v="自行上傳名單"/>
    <s v="0986086668,0986550707,0915180588,0986070627,0986070827"/>
    <s v="一次性發送"/>
    <m/>
    <m/>
    <m/>
    <s v="中區加盟一部"/>
    <s v="吳美誼"/>
    <s v="后里區"/>
    <s v="台中市后里區三豐路128號1樓"/>
    <n v="3302563"/>
    <s v="后里三豐"/>
    <m/>
    <m/>
    <m/>
    <m/>
  </r>
  <r>
    <x v="38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10"/>
    <m/>
    <m/>
    <x v="1"/>
    <x v="38"/>
    <n v="2"/>
    <n v="100"/>
    <s v="申請行政轄區內的網內用戶"/>
    <s v="月租用戶"/>
    <m/>
    <s v="自行上傳名單"/>
    <s v="0953120121,0986120121,0915180588,0986070627,0986070827"/>
    <s v="一次性發送"/>
    <m/>
    <m/>
    <m/>
    <s v="中區加盟一部"/>
    <s v="陳詳宥"/>
    <s v="北屯區"/>
    <s v="台中市北屯區昌平路一段149號"/>
    <n v="3312219"/>
    <s v="台中昌平二"/>
    <m/>
    <m/>
    <m/>
    <m/>
  </r>
  <r>
    <x v="39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15"/>
    <m/>
    <m/>
    <x v="1"/>
    <x v="39"/>
    <n v="2"/>
    <n v="150"/>
    <s v="申請行政轄區內的網內用戶"/>
    <s v="月租用戶"/>
    <m/>
    <s v="自行上傳名單"/>
    <s v="0986954168,0986190185,0915180588,0986070627,0986070827"/>
    <s v="一次性發送"/>
    <m/>
    <m/>
    <m/>
    <s v="中區加盟一部"/>
    <s v="陳詳宥"/>
    <s v="大雅區"/>
    <s v="台中市大雅區民生路一段102-3號"/>
    <n v="3302497"/>
    <s v="大雅民生"/>
    <m/>
    <m/>
    <m/>
    <m/>
  </r>
  <r>
    <x v="40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20"/>
    <m/>
    <m/>
    <x v="1"/>
    <x v="40"/>
    <n v="2"/>
    <n v="100"/>
    <s v="申請行政轄區內的網內用戶"/>
    <s v="月租用戶"/>
    <m/>
    <s v="自行上傳名單"/>
    <s v="0986954168,0973898966,0915180588,0986070627,0986070827"/>
    <s v="一次性發送"/>
    <m/>
    <m/>
    <m/>
    <s v="中區加盟一部"/>
    <s v="陳詳宥"/>
    <s v="烏日區_x000a_"/>
    <s v="台中市烏日區中山路一段328號"/>
    <n v="3302587"/>
    <s v="烏日中山"/>
    <m/>
    <m/>
    <m/>
    <m/>
  </r>
  <r>
    <x v="41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25"/>
    <m/>
    <m/>
    <x v="1"/>
    <x v="41"/>
    <n v="2"/>
    <n v="100"/>
    <s v="申請行政轄區內的網內用戶"/>
    <s v="月租用戶"/>
    <m/>
    <s v="自行上傳名單"/>
    <s v="0986954168,0973296298,0915180588,0986070627,0986070827"/>
    <s v="一次性發送"/>
    <m/>
    <m/>
    <m/>
    <s v="中區加盟一部"/>
    <s v="陳詳宥"/>
    <s v="西屯區"/>
    <s v="台中市西屯區永福路155-1號"/>
    <n v="3302598"/>
    <s v="台中永福"/>
    <m/>
    <m/>
    <m/>
    <m/>
  </r>
  <r>
    <x v="42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30"/>
    <m/>
    <m/>
    <x v="1"/>
    <x v="42"/>
    <n v="2"/>
    <n v="150"/>
    <s v="申請行政轄區內的網內用戶"/>
    <s v="月租用戶"/>
    <m/>
    <s v="自行上傳名單"/>
    <s v="0986954168,0986552415,0915180588,0986070627,0986070827"/>
    <s v="一次性發送"/>
    <m/>
    <m/>
    <m/>
    <s v="中區加盟一部"/>
    <s v="陳詳宥"/>
    <s v="南屯區"/>
    <s v="台中市南屯區黎明路二段125號"/>
    <n v="3312025"/>
    <s v="台中黎明三"/>
    <m/>
    <m/>
    <m/>
    <m/>
  </r>
  <r>
    <x v="43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35"/>
    <m/>
    <m/>
    <x v="1"/>
    <x v="43"/>
    <n v="2"/>
    <n v="100"/>
    <s v="申請行政轄區內的網內用戶"/>
    <s v="月租用戶"/>
    <m/>
    <s v="自行上傳名單"/>
    <s v="0986954168,0986587257,0915180588,0986070627,0986070827"/>
    <s v="一次性發送"/>
    <m/>
    <m/>
    <m/>
    <s v="中區加盟一部"/>
    <s v="陳詳宥"/>
    <s v="大里區"/>
    <s v="台中市大里區中興路一段235號"/>
    <n v="3302542"/>
    <s v="大里中興二"/>
    <m/>
    <m/>
    <m/>
    <m/>
  </r>
  <r>
    <x v="44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40"/>
    <m/>
    <m/>
    <x v="1"/>
    <x v="44"/>
    <n v="2"/>
    <n v="100"/>
    <s v="申請行政轄區內的網內用戶"/>
    <s v="月租用戶"/>
    <m/>
    <s v="自行上傳名單"/>
    <s v="0986954168,0986669957,0915180588,0986070627,0986070827"/>
    <s v="一次性發送"/>
    <m/>
    <m/>
    <m/>
    <s v="中區加盟一部"/>
    <s v="陳詳宥"/>
    <s v="北區"/>
    <s v="台中市北區漢口路四段35號1樓"/>
    <n v="3302576"/>
    <s v="台中漢口二"/>
    <m/>
    <m/>
    <m/>
    <m/>
  </r>
  <r>
    <x v="45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45"/>
    <m/>
    <m/>
    <x v="1"/>
    <x v="45"/>
    <n v="2"/>
    <n v="100"/>
    <s v="申請行政轄區內的網內用戶"/>
    <s v="月租用戶"/>
    <m/>
    <s v="自行上傳名單"/>
    <s v="0925529001,0968802349,0971301667,0915180588,0986070627,0986070827"/>
    <s v="一次性發送"/>
    <m/>
    <m/>
    <m/>
    <s v="中區加盟一部"/>
    <s v="李季蒝"/>
    <s v="豐原區,神岡區"/>
    <s v="台中市豐原區豐陽路105-6號1樓"/>
    <n v="3302421"/>
    <s v="豐原向陽"/>
    <m/>
    <m/>
    <m/>
    <m/>
  </r>
  <r>
    <x v="46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50"/>
    <m/>
    <m/>
    <x v="1"/>
    <x v="46"/>
    <n v="2"/>
    <n v="100"/>
    <s v="申請行政轄區內的網內用戶"/>
    <s v="月租用戶"/>
    <m/>
    <s v="自行上傳名單"/>
    <s v="0905619885,0968802349,0908850865,0915180588,0986070627,0986070827"/>
    <s v="一次性發送"/>
    <m/>
    <m/>
    <m/>
    <s v="中區加盟一部"/>
    <s v="李季蒝"/>
    <s v="豐原區"/>
    <s v="台中市豐原區向陽路282號1樓"/>
    <n v="3312186"/>
    <s v="豐原向陽二"/>
    <m/>
    <m/>
    <m/>
    <m/>
  </r>
  <r>
    <x v="47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3:55"/>
    <m/>
    <m/>
    <x v="1"/>
    <x v="47"/>
    <n v="2"/>
    <n v="100"/>
    <s v="申請行政轄區內的網內用戶"/>
    <s v="月租用戶"/>
    <m/>
    <s v="自行上傳名單"/>
    <s v="0925529001,0968802349,0973638868,0915180588,0986070627,0986070827"/>
    <s v="一次性發送"/>
    <m/>
    <m/>
    <m/>
    <s v="中區加盟一部"/>
    <s v="李季蒝"/>
    <s v="潭子區,大雅區"/>
    <s v="台中市潭子區雅潭路一段1之2號"/>
    <n v="3302350"/>
    <s v="潭子雅潭"/>
    <m/>
    <m/>
    <m/>
    <m/>
  </r>
  <r>
    <x v="48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"/>
    <s v="09:00"/>
    <m/>
    <m/>
    <x v="1"/>
    <x v="48"/>
    <n v="2"/>
    <n v="150"/>
    <s v="申請行政轄區內的網內用戶"/>
    <s v="月租用戶"/>
    <m/>
    <s v="自行上傳名單"/>
    <s v="0968802349,0966741967,0915180588,0986070627,0986070827"/>
    <s v="一次性發送"/>
    <m/>
    <m/>
    <m/>
    <s v="中區加盟一部"/>
    <s v="李季蒝"/>
    <s v="豐原區"/>
    <s v="台中市豐原區中正路563號1樓"/>
    <n v="3312239"/>
    <s v="豐原中正"/>
    <m/>
    <m/>
    <m/>
    <m/>
  </r>
  <r>
    <x v="49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05"/>
    <m/>
    <m/>
    <x v="1"/>
    <x v="49"/>
    <n v="2"/>
    <n v="100"/>
    <s v="申請行政轄區內的網內用戶"/>
    <s v="月租用戶"/>
    <m/>
    <s v="自行上傳名單"/>
    <s v="0932607627,0986081688,0915180588,0986070627,0986070827"/>
    <s v="一次性發送"/>
    <m/>
    <m/>
    <m/>
    <s v="中區加盟一部"/>
    <s v="蔡政峰"/>
    <s v="沙鹿區,龍井區"/>
    <s v="台中市沙鹿區中山路314號"/>
    <n v="3302019"/>
    <s v="沙鹿中山"/>
    <m/>
    <m/>
    <m/>
    <m/>
  </r>
  <r>
    <x v="50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10"/>
    <m/>
    <m/>
    <x v="1"/>
    <x v="50"/>
    <n v="2"/>
    <n v="100"/>
    <s v="申請行政轄區內的網內用戶"/>
    <s v="月租用戶"/>
    <m/>
    <s v="自行上傳名單"/>
    <s v="0927555550,0963188227,0932607627,0915180588,0986070627,0986070827"/>
    <s v="一次性發送"/>
    <m/>
    <m/>
    <m/>
    <s v="中區加盟一部"/>
    <s v="蔡政峰"/>
    <s v="大甲區,大安區"/>
    <s v="台中市大甲區蔣公路132號"/>
    <n v="3302072"/>
    <s v="大甲蔣公"/>
    <m/>
    <m/>
    <m/>
    <m/>
  </r>
  <r>
    <x v="51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15"/>
    <m/>
    <m/>
    <x v="1"/>
    <x v="51"/>
    <n v="2"/>
    <n v="100"/>
    <s v="申請行政轄區內的網內用戶"/>
    <s v="月租用戶"/>
    <m/>
    <s v="自行上傳名單"/>
    <s v="0932607627,0986177767,0915180588,0986070627,0986070827"/>
    <s v="一次性發送"/>
    <m/>
    <m/>
    <m/>
    <s v="中區加盟一部"/>
    <s v="蔡政峰"/>
    <s v="東勢區,和平區"/>
    <s v="台中市東勢區豐勢路524號"/>
    <n v="3312121"/>
    <s v="東勢豐勢"/>
    <m/>
    <m/>
    <m/>
    <m/>
  </r>
  <r>
    <x v="52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20"/>
    <m/>
    <m/>
    <x v="1"/>
    <x v="52"/>
    <n v="2"/>
    <n v="100"/>
    <s v="申請行政轄區內的網內用戶"/>
    <s v="月租用戶"/>
    <m/>
    <s v="自行上傳名單"/>
    <s v="0932607627,0986088945,0915180588,0986070627,0986070827"/>
    <s v="一次性發送"/>
    <m/>
    <m/>
    <m/>
    <s v="中區加盟一部"/>
    <s v="蔡政峰"/>
    <s v="後龍鎮 ,造橋鄉"/>
    <s v="苗栗縣後龍鎮中山路59-1號"/>
    <n v="3302583"/>
    <s v="後龍中山"/>
    <m/>
    <m/>
    <m/>
    <m/>
  </r>
  <r>
    <x v="53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25"/>
    <m/>
    <m/>
    <x v="1"/>
    <x v="53"/>
    <n v="2"/>
    <n v="100"/>
    <s v="申請行政轄區內的網內用戶"/>
    <s v="月租用戶"/>
    <m/>
    <s v="自行上傳名單"/>
    <s v="0932607627,0925025200,0915180588,0986070627,0986070827"/>
    <s v="一次性發送"/>
    <m/>
    <m/>
    <m/>
    <s v="中區加盟一部"/>
    <s v="蔡政峰"/>
    <s v="苗栗市,公館鄉_x000a_"/>
    <s v="苗栗縣苗栗市中正路976號1樓"/>
    <n v="3312198"/>
    <s v="苗栗中正"/>
    <m/>
    <m/>
    <m/>
    <m/>
  </r>
  <r>
    <x v="54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30"/>
    <m/>
    <m/>
    <x v="1"/>
    <x v="54"/>
    <n v="2"/>
    <n v="100"/>
    <s v="申請行政轄區內的網內用戶"/>
    <s v="月租用戶"/>
    <m/>
    <s v="自行上傳名單"/>
    <s v="0935448801,0935150364,0953448801,0956338801,0968620668,,=0915180588,0986070627,0986070827"/>
    <s v="一次性發送"/>
    <m/>
    <m/>
    <m/>
    <s v="中區加盟二部"/>
    <s v="劉侰欐"/>
    <s v="員林市"/>
    <s v="彰化縣員林市新生路273號1樓"/>
    <s v="3312123"/>
    <s v="員林新生"/>
    <m/>
    <m/>
    <m/>
    <m/>
  </r>
  <r>
    <x v="55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35"/>
    <m/>
    <m/>
    <x v="1"/>
    <x v="55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田中鎮"/>
    <s v="彰化縣田中鎮員集路二段370號1樓"/>
    <s v="3312132"/>
    <s v="田中員集"/>
    <m/>
    <m/>
    <m/>
    <m/>
  </r>
  <r>
    <x v="56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40"/>
    <m/>
    <m/>
    <x v="1"/>
    <x v="56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溪湖鎮"/>
    <s v="彰化縣溪湖鎮西環路173號1樓"/>
    <n v="3312131"/>
    <s v="溪湖西環"/>
    <m/>
    <m/>
    <m/>
    <m/>
  </r>
  <r>
    <x v="57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45"/>
    <m/>
    <m/>
    <x v="1"/>
    <x v="57"/>
    <n v="2"/>
    <n v="100"/>
    <s v="申請行政轄區內的網內用戶"/>
    <s v="月租用戶"/>
    <m/>
    <s v="自行上傳名單"/>
    <s v="0908817821,0908903958,0968620668,0915180588,0986070627,0986070827"/>
    <s v="一次性發送"/>
    <m/>
    <m/>
    <m/>
    <s v="中區加盟二部"/>
    <s v="劉侰欐"/>
    <s v="南區"/>
    <s v="台中市南區復興路一段481號1樓"/>
    <n v="3312117"/>
    <s v="台中復興二"/>
    <m/>
    <m/>
    <m/>
    <m/>
  </r>
  <r>
    <x v="58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50"/>
    <m/>
    <m/>
    <x v="1"/>
    <x v="58"/>
    <n v="2"/>
    <n v="100"/>
    <s v="申請行政轄區內的網內用戶"/>
    <s v="月租用戶"/>
    <m/>
    <s v="自行上傳名單"/>
    <s v="0981111157,0936293456,0968620668,0915180588,0986070627,0986070827"/>
    <s v="一次性發送"/>
    <m/>
    <m/>
    <m/>
    <s v="中區加盟二部"/>
    <s v="劉侰欐"/>
    <s v="南區"/>
    <s v="台中市南區美村路二段162號1樓"/>
    <n v="3312178"/>
    <s v="台中美村二"/>
    <m/>
    <m/>
    <m/>
    <m/>
  </r>
  <r>
    <x v="59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4:55"/>
    <m/>
    <m/>
    <x v="1"/>
    <x v="59"/>
    <n v="2"/>
    <n v="100"/>
    <s v="申請行政轄區內的網內用戶"/>
    <s v="月租用戶"/>
    <m/>
    <s v="自行上傳名單"/>
    <s v="0925977972,0923803585,0925969959,0968620668,0915180588,0986070627,0986070827"/>
    <s v="一次性發送"/>
    <m/>
    <m/>
    <m/>
    <s v="中區加盟二部"/>
    <s v="劉侰欐"/>
    <s v="南屯區"/>
    <s v="台中市南屯區東興路三段267號1樓"/>
    <n v="3312180"/>
    <s v="台中東興"/>
    <m/>
    <m/>
    <m/>
    <m/>
  </r>
  <r>
    <x v="60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00"/>
    <m/>
    <m/>
    <x v="1"/>
    <x v="60"/>
    <n v="2"/>
    <n v="100"/>
    <s v="申請行政轄區內的網內用戶"/>
    <s v="月租用戶"/>
    <m/>
    <s v="自行上傳名單"/>
    <s v="0930351062,0971233077,0968620668,0915180588,0986070627,0986070827"/>
    <s v="一次性發送"/>
    <m/>
    <m/>
    <m/>
    <s v="中區加盟二部"/>
    <s v="劉侰欐"/>
    <s v="南屯區"/>
    <s v="台中市南屯區南屯路二段165號1樓"/>
    <n v="3312231"/>
    <s v="台中南屯"/>
    <m/>
    <m/>
    <m/>
    <m/>
  </r>
  <r>
    <x v="61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05"/>
    <m/>
    <m/>
    <x v="1"/>
    <x v="61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草屯鎮,中寮鄉_x000a__x000a__x000a_"/>
    <s v="南投縣草屯鎮太平路二段291號"/>
    <n v="3312156"/>
    <s v="草屯太平"/>
    <m/>
    <m/>
    <m/>
    <m/>
  </r>
  <r>
    <x v="62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10"/>
    <m/>
    <m/>
    <x v="1"/>
    <x v="62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南投市,中寮鄉_x000a__x000a_"/>
    <s v="南投縣南投市民族路240號"/>
    <s v="3312223"/>
    <s v="南投民族"/>
    <m/>
    <m/>
    <m/>
    <m/>
  </r>
  <r>
    <x v="63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15"/>
    <m/>
    <m/>
    <x v="1"/>
    <x v="63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六市,林內鄉_x000a_"/>
    <s v="雲林縣斗六市鎮北路4號1樓"/>
    <n v="3312137"/>
    <s v="斗六鎮北"/>
    <m/>
    <m/>
    <m/>
    <m/>
  </r>
  <r>
    <x v="64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20"/>
    <m/>
    <m/>
    <x v="1"/>
    <x v="64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南鎮,大埤鄉"/>
    <s v="雲林縣斗南鎮中山路46號1樓"/>
    <n v="3312138"/>
    <s v="斗南中山"/>
    <m/>
    <m/>
    <m/>
    <m/>
  </r>
  <r>
    <x v="65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25"/>
    <m/>
    <m/>
    <x v="1"/>
    <x v="65"/>
    <n v="2"/>
    <n v="100"/>
    <s v="申請行政轄區內的網內用戶"/>
    <s v="月租用戶"/>
    <m/>
    <s v="自行上傳名單"/>
    <s v="0917580058,0986161789,0915180588,0986070627,0986070827"/>
    <s v="一次性發送"/>
    <m/>
    <m/>
    <m/>
    <s v="中區加盟二部"/>
    <s v="江至凱"/>
    <s v="虎尾鎮,西螺鎮_x000a_"/>
    <s v="雲林縣虎尾鎮光復路316-1號"/>
    <n v="3302028"/>
    <s v="虎尾光復"/>
    <m/>
    <m/>
    <m/>
    <m/>
  </r>
  <r>
    <x v="66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30"/>
    <m/>
    <m/>
    <x v="1"/>
    <x v="66"/>
    <n v="2"/>
    <n v="100"/>
    <s v="申請行政轄區內的網內用戶"/>
    <s v="月租用戶"/>
    <m/>
    <s v="自行上傳名單"/>
    <s v="0917580058,0982088496,0982088486,0915180588,0986070627,0986070827"/>
    <s v="一次性發送"/>
    <m/>
    <m/>
    <m/>
    <s v="中區加盟二部"/>
    <s v="江至凱"/>
    <s v="太平區"/>
    <s v="台中市太平區樹孝路101號"/>
    <n v="3312227"/>
    <s v="太平樹孝"/>
    <m/>
    <m/>
    <m/>
    <m/>
  </r>
  <r>
    <x v="67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35"/>
    <m/>
    <m/>
    <x v="1"/>
    <x v="67"/>
    <n v="2"/>
    <n v="100"/>
    <s v="申請行政轄區內的網內用戶"/>
    <s v="月租用戶"/>
    <m/>
    <s v="自行上傳名單"/>
    <s v="0917580058,0923289888,0915180588,0986070627,0986070827"/>
    <s v="一次性發送"/>
    <m/>
    <m/>
    <m/>
    <s v="中區加盟二部"/>
    <s v="江至凱"/>
    <s v="東區,中區"/>
    <s v="台中市東區復興路四段22號"/>
    <n v="3312232"/>
    <s v="台中復興"/>
    <m/>
    <m/>
    <m/>
    <m/>
  </r>
  <r>
    <x v="68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40"/>
    <m/>
    <m/>
    <x v="1"/>
    <x v="68"/>
    <n v="2"/>
    <n v="100"/>
    <s v="申請行政轄區內的網內用戶"/>
    <s v="月租用戶"/>
    <m/>
    <s v="自行上傳名單"/>
    <s v="0917580058,0973928228,0915180588,0986070627,0986070827"/>
    <s v="一次性發送"/>
    <m/>
    <m/>
    <m/>
    <s v="中區加盟二部"/>
    <s v="江至凱"/>
    <s v="鹿港鎮,福興鄉"/>
    <s v="彰化縣鹿港鎮民權路10號"/>
    <n v="3312070"/>
    <s v="鹿港民權"/>
    <m/>
    <m/>
    <m/>
    <m/>
  </r>
  <r>
    <x v="69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45"/>
    <m/>
    <m/>
    <x v="1"/>
    <x v="69"/>
    <n v="2"/>
    <n v="100"/>
    <s v="申請行政轄區內的網內用戶"/>
    <s v="月租用戶"/>
    <m/>
    <s v="自行上傳名單"/>
    <s v="0968874007,0986730009"/>
    <s v="一次性發送"/>
    <m/>
    <m/>
    <m/>
    <s v="中區加盟一部"/>
    <s v="楊博智"/>
    <s v="北屯區"/>
    <s v="台中市北屯區松竹路二段205號1樓"/>
    <n v="3312233"/>
    <s v="北屯松竹"/>
    <m/>
    <m/>
    <m/>
    <m/>
  </r>
  <r>
    <x v="70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5:50"/>
    <m/>
    <m/>
    <x v="1"/>
    <x v="70"/>
    <n v="2"/>
    <n v="100"/>
    <s v="申請行政轄區內的網內用戶"/>
    <s v="月租用戶"/>
    <m/>
    <s v="自行上傳名單"/>
    <s v="0920599144,0983246978,0982896033,0908868663,0915180588,0986070627,0986070827"/>
    <s v="一次性發送"/>
    <m/>
    <m/>
    <m/>
    <s v="中區加盟二部"/>
    <s v="陳佳怡"/>
    <s v="南投市,中寮鄉_x000a__x000a_"/>
    <s v="南投縣南投市復興路201號"/>
    <n v="3312165"/>
    <s v="南投復興"/>
    <m/>
    <m/>
    <m/>
    <m/>
  </r>
  <r>
    <x v="71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6:05:00"/>
    <m/>
    <m/>
    <x v="1"/>
    <x v="71"/>
    <n v="2"/>
    <n v="100"/>
    <s v="申請行政轄區內的網內用戶"/>
    <s v="月租用戶"/>
    <m/>
    <s v="自行上傳名單"/>
    <s v="0908868663,0966855978,0908868663,0915180588,0986070627,0986070827"/>
    <s v="一次性發送"/>
    <m/>
    <m/>
    <m/>
    <s v="中區加盟二部"/>
    <s v="陳佳怡"/>
    <s v="彰化市"/>
    <s v="彰化縣彰化市大埔路440號"/>
    <n v="3312226"/>
    <s v="彰化大埔"/>
    <m/>
    <m/>
    <m/>
    <m/>
  </r>
  <r>
    <x v="72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6:20:00"/>
    <m/>
    <m/>
    <x v="1"/>
    <x v="72"/>
    <n v="2"/>
    <n v="100"/>
    <s v="申請行政轄區內的網內用戶"/>
    <s v="月租用戶"/>
    <m/>
    <s v="自行上傳名單"/>
    <s v="0986183666,0908868663,0915807273,0986168858,0971218733,0915180588,0986070627,0986070827_x000a_"/>
    <s v="一次性發送"/>
    <m/>
    <m/>
    <m/>
    <s v="中區加盟二部"/>
    <s v="陳佳怡"/>
    <s v="埔里鎮"/>
    <s v="南投縣埔里鎮中正路455號"/>
    <n v="3312126"/>
    <s v="埔里中正"/>
    <m/>
    <m/>
    <m/>
    <m/>
  </r>
  <r>
    <x v="73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6:35:00"/>
    <m/>
    <m/>
    <x v="1"/>
    <x v="73"/>
    <n v="2"/>
    <n v="100"/>
    <s v="申請行政轄區內的網內用戶"/>
    <s v="月租用戶"/>
    <m/>
    <s v="自行上傳名單"/>
    <s v="0980993997,0908868663,0958567757,0915180588,0986070627,0986070827_x000a_"/>
    <s v="一次性發送"/>
    <m/>
    <m/>
    <m/>
    <s v="中區加盟二部"/>
    <s v="陳佳怡"/>
    <s v="南屯區"/>
    <s v="台中市南屯區南屯路二段393號"/>
    <n v="3312209"/>
    <s v="台中南屯二"/>
    <m/>
    <m/>
    <m/>
    <m/>
  </r>
  <r>
    <x v="74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6:50:00"/>
    <m/>
    <m/>
    <x v="1"/>
    <x v="74"/>
    <n v="2"/>
    <n v="100"/>
    <s v="申請行政轄區內的網內用戶"/>
    <s v="月租用戶"/>
    <m/>
    <s v="自行上傳名單"/>
    <s v="0908868663,0933170100,0908648336,0915180588,0986070627,0986070827"/>
    <s v="一次性發送"/>
    <m/>
    <m/>
    <m/>
    <s v="中區加盟二部"/>
    <s v="陳佳怡"/>
    <s v="埔里鎮"/>
    <s v="南投縣埔里鎮忠孝路125之1號1樓"/>
    <n v="3312216"/>
    <s v="埔里忠孝"/>
    <m/>
    <m/>
    <m/>
    <m/>
  </r>
  <r>
    <x v="75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7:05:00"/>
    <m/>
    <m/>
    <x v="1"/>
    <x v="75"/>
    <n v="2"/>
    <n v="100"/>
    <s v="申請行政轄區內的網內用戶"/>
    <s v="月租用戶"/>
    <m/>
    <s v="自行上傳名單"/>
    <s v="0908868663,0919082290,0908648336,0915180588,0986070627,0986070827"/>
    <s v="一次性發送"/>
    <m/>
    <m/>
    <m/>
    <s v="中區加盟二部"/>
    <s v="陳佳怡"/>
    <s v="大里區"/>
    <s v="台中市大里區塗城路657號1樓"/>
    <n v="3312158"/>
    <s v="大里塗城"/>
    <m/>
    <m/>
    <m/>
    <m/>
  </r>
  <r>
    <x v="76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7:20:00"/>
    <m/>
    <m/>
    <x v="1"/>
    <x v="76"/>
    <n v="2"/>
    <n v="100"/>
    <s v="申請行政轄區內的網內用戶"/>
    <s v="月租用戶"/>
    <m/>
    <s v="自行上傳名單"/>
    <s v="0908868663,0908827767,0923608886,0960627589,0915180588,0986070627,0986070827"/>
    <s v="一次性發送"/>
    <m/>
    <m/>
    <m/>
    <s v="中區加盟二部"/>
    <s v="陳佳怡"/>
    <s v="太平區"/>
    <s v="台中市太平區中山路四段166號"/>
    <n v="3312238"/>
    <s v="太平中山"/>
    <m/>
    <m/>
    <m/>
    <m/>
  </r>
  <r>
    <x v="77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7:35:00"/>
    <m/>
    <m/>
    <x v="1"/>
    <x v="77"/>
    <n v="2"/>
    <n v="100"/>
    <s v="申請行政轄區內的網內用戶"/>
    <s v="月租用戶"/>
    <m/>
    <s v="自行上傳名單"/>
    <s v="0908868663,0986759555,0916761555,098036555,0915180588,0986070627,0986070827"/>
    <s v="一次性發送"/>
    <m/>
    <m/>
    <m/>
    <s v="中區加盟二部"/>
    <s v="陳佳怡"/>
    <s v="太平區"/>
    <s v="台中市太平區中山路三段190號"/>
    <n v="3302259"/>
    <s v="太平中山二"/>
    <m/>
    <m/>
    <m/>
    <m/>
  </r>
  <r>
    <x v="78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7:50:00"/>
    <m/>
    <m/>
    <x v="1"/>
    <x v="78"/>
    <n v="1"/>
    <n v="100"/>
    <s v="申請行政轄區內的網內用戶"/>
    <s v="月租用戶"/>
    <m/>
    <s v="自行上傳名單"/>
    <s v="0908633938,0986120199,0986066289,0915180588,0986070627,0986070827"/>
    <s v="一次性發送"/>
    <m/>
    <m/>
    <m/>
    <s v="中區加盟二部"/>
    <s v="梁凱捷"/>
    <s v="員林市_x000a_"/>
    <s v="彰化縣員林市中正路563號"/>
    <n v="3302502"/>
    <s v="員林中正"/>
    <m/>
    <m/>
    <m/>
    <m/>
  </r>
  <r>
    <x v="79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8:05:00"/>
    <m/>
    <m/>
    <x v="1"/>
    <x v="79"/>
    <n v="2"/>
    <n v="100"/>
    <s v="申請行政轄區內的網內用戶"/>
    <s v="月租用戶"/>
    <m/>
    <s v="自行上傳名單"/>
    <s v="0908633938,0986120199,0986666656,0915180588,0986070627,0986070827"/>
    <s v="一次性發送"/>
    <m/>
    <m/>
    <m/>
    <s v="中區加盟二部"/>
    <s v="梁凱捷"/>
    <s v="員林市_x000a_"/>
    <s v="彰化縣員林市南昌路3號"/>
    <n v="3302256"/>
    <s v="員林南昌"/>
    <m/>
    <m/>
    <m/>
    <m/>
  </r>
  <r>
    <x v="80"/>
    <s v="Apple Huang(黃詩蘋)"/>
    <s v="#6324"/>
    <s v="中區業務處"/>
    <s v="中區加盟二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8:20"/>
    <m/>
    <m/>
    <x v="1"/>
    <x v="80"/>
    <n v="1"/>
    <n v="100"/>
    <s v="申請行政轄區內的網內用戶"/>
    <s v="月租用戶"/>
    <m/>
    <s v="自行上傳名單"/>
    <s v="0908633938,0986796393,0986068067,0938916588,0915180588,0986070627,0986070827"/>
    <s v="一次性發送"/>
    <m/>
    <m/>
    <m/>
    <s v="中區加盟二部"/>
    <s v="梁凱捷"/>
    <s v="彰化市"/>
    <s v="彰化縣彰化市中山路二段587號"/>
    <n v="3312253"/>
    <s v="彰化中山"/>
    <m/>
    <m/>
    <m/>
    <m/>
  </r>
  <r>
    <x v="81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8:35"/>
    <m/>
    <m/>
    <x v="1"/>
    <x v="81"/>
    <n v="2"/>
    <n v="100"/>
    <s v="申請行政轄區內的網內用戶"/>
    <s v="月租用戶"/>
    <m/>
    <s v="自行上傳名單"/>
    <s v="0986181668,0930575222,0986730009,0915180588,0986070627,0986070827"/>
    <s v="一次性發送"/>
    <m/>
    <m/>
    <m/>
    <s v="中區加盟一部"/>
    <s v="楊博智"/>
    <s v="西區_x000a_"/>
    <s v="台中市西區美村路一段195號"/>
    <n v="3302063"/>
    <s v="台中美村"/>
    <m/>
    <m/>
    <m/>
    <m/>
  </r>
  <r>
    <x v="82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8:40"/>
    <m/>
    <m/>
    <x v="1"/>
    <x v="82"/>
    <n v="2"/>
    <n v="100"/>
    <s v="申請行政轄區內的網內用戶"/>
    <s v="月租用戶"/>
    <m/>
    <s v="自行上傳名單"/>
    <s v="0908111621,0977776888,0986730009,0915180588,0986070627,0986070827"/>
    <s v="一次性發送"/>
    <m/>
    <m/>
    <m/>
    <s v="中區加盟一部"/>
    <s v="楊博智"/>
    <s v="西區_x000a_"/>
    <s v="台中市西區向上路一段237號"/>
    <n v="3312196"/>
    <s v="台中向上"/>
    <m/>
    <m/>
    <m/>
    <m/>
  </r>
  <r>
    <x v="83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8:45"/>
    <m/>
    <m/>
    <x v="1"/>
    <x v="83"/>
    <n v="2"/>
    <n v="100"/>
    <s v="申請行政轄區內的網內用戶"/>
    <s v="月租用戶"/>
    <m/>
    <s v="自行上傳名單"/>
    <s v="0986730171,0986730009,0915180588,0986070627,0986070827"/>
    <s v="一次性發送"/>
    <m/>
    <m/>
    <m/>
    <s v="中區加盟一部"/>
    <s v="楊博智"/>
    <s v="北區"/>
    <s v="台中市北區中清路一段385號"/>
    <n v="3312157"/>
    <s v="台中大雅"/>
    <m/>
    <m/>
    <m/>
    <m/>
  </r>
  <r>
    <x v="84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8:50:00"/>
    <m/>
    <m/>
    <x v="1"/>
    <x v="84"/>
    <n v="2"/>
    <n v="100"/>
    <s v="申請行政轄區內的網內用戶"/>
    <s v="月租用戶"/>
    <m/>
    <s v="自行上傳名單"/>
    <s v="0908906202,0923133100,0913212252,0986730009,0915180588,0986070627,0986070827"/>
    <s v="一次性發送"/>
    <m/>
    <m/>
    <m/>
    <s v="中區加盟一部"/>
    <s v="楊博智"/>
    <s v="龍井區,西屯區"/>
    <s v="台中市龍井區台灣大道五段3巷6弄1號1樓"/>
    <n v="3312115"/>
    <s v="台中東海"/>
    <m/>
    <m/>
    <m/>
    <m/>
  </r>
  <r>
    <x v="85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d v="1899-12-30T18:55:00"/>
    <m/>
    <m/>
    <x v="1"/>
    <x v="85"/>
    <n v="2"/>
    <n v="100"/>
    <s v="申請行政轄區內的網內用戶"/>
    <s v="月租用戶"/>
    <m/>
    <s v="自行上傳名單"/>
    <s v="0926598598,0908850178,0986730009,0915180588,0986070627,0986070827"/>
    <s v="一次性發送"/>
    <m/>
    <m/>
    <m/>
    <s v="中區加盟一部"/>
    <s v="楊博智"/>
    <s v="西屯區_x000a_"/>
    <s v="台中市西屯區西屯路三段159之16號1樓"/>
    <n v="3312185"/>
    <s v="台中西屯二"/>
    <m/>
    <m/>
    <m/>
    <m/>
  </r>
  <r>
    <x v="86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s v="19:00"/>
    <m/>
    <m/>
    <x v="1"/>
    <x v="86"/>
    <n v="2"/>
    <n v="100"/>
    <s v="申請行政轄區內的網內用戶"/>
    <s v="月租用戶"/>
    <m/>
    <s v="自行上傳名單"/>
    <s v="0923133100,0986730009,0915180588,0986070627,0986070827"/>
    <s v="一次性發送"/>
    <m/>
    <m/>
    <m/>
    <s v="中區加盟一部"/>
    <s v="楊博智"/>
    <s v="太平區"/>
    <s v="台中市太平區太平路600號1樓"/>
    <n v="3312250"/>
    <s v="太平太平"/>
    <m/>
    <m/>
    <m/>
    <m/>
  </r>
  <r>
    <x v="87"/>
    <s v="Kevin Chen(陳敬元)"/>
    <s v="#1248"/>
    <s v="帳務管理處"/>
    <s v="帳務部"/>
    <x v="3"/>
    <s v="1.一般件"/>
    <s v="B類:推廣權益"/>
    <s v="權益:0908000123"/>
    <s v="1.嚴重客訴黑名單_x000a_2.一次拒收_x000a_3.二次拒收_x000a_4.他網拒收_x000a_5.一到三個月新開通_x000a_6.機關來函簡訊"/>
    <s v="網內名單-月租型"/>
    <s v="201607"/>
    <x v="9"/>
    <s v="19:00"/>
    <m/>
    <m/>
    <x v="26"/>
    <x v="87"/>
    <n v="2"/>
    <n v="200623"/>
    <s v="加盟/線上刷卡用戶"/>
    <s v="月租用戶"/>
    <m/>
    <s v="自行上傳名單"/>
    <s v="0911302367"/>
    <s v="一次性發送"/>
    <m/>
    <m/>
    <m/>
    <m/>
    <m/>
    <m/>
    <m/>
    <m/>
    <m/>
    <m/>
    <m/>
    <m/>
    <m/>
  </r>
  <r>
    <x v="88"/>
    <s v="Niki Tsai(蔡心綺)"/>
    <s v="#1542"/>
    <s v="忠誠維繫管理處"/>
    <s v="續約專案企劃部"/>
    <x v="1"/>
    <s v="1.一般件"/>
    <s v="C類:促銷訊息"/>
    <s v="促銷:0908000166"/>
    <s v="1.嚴重客訴黑名單_x000a_3.二次拒收"/>
    <s v="網內名單-月租型"/>
    <s v="201607"/>
    <x v="9"/>
    <d v="1899-12-30T14:00:00"/>
    <m/>
    <m/>
    <x v="27"/>
    <x v="88"/>
    <n v="2"/>
    <n v="3000"/>
    <s v="1. 3G手機約且為E-1、E-3、E-5用戶_x000a_2. 排除重大客訴及加掛約之用戶。"/>
    <s v="月租用戶"/>
    <m/>
    <s v="自行上傳名單"/>
    <s v="0908195551,0972340274"/>
    <s v="一次性發送"/>
    <m/>
    <m/>
    <m/>
    <m/>
    <m/>
    <m/>
    <m/>
    <m/>
    <m/>
    <m/>
    <m/>
    <m/>
    <m/>
  </r>
  <r>
    <x v="89"/>
    <s v="Niki Tsai(蔡心綺)"/>
    <s v="#1542"/>
    <s v="忠誠維繫管理處"/>
    <s v="續約專案企劃部"/>
    <x v="1"/>
    <s v="1.一般件"/>
    <s v="C類:促銷訊息"/>
    <s v="促銷:0908000166"/>
    <s v="1.嚴重客訴黑名單_x000a_3.二次拒收"/>
    <s v="網內名單-月租型"/>
    <s v="201607"/>
    <x v="9"/>
    <d v="1899-12-30T14:30:00"/>
    <m/>
    <m/>
    <x v="28"/>
    <x v="89"/>
    <n v="2"/>
    <n v="20000"/>
    <s v="1. 4G手機約且為E-1、E-3、E-5用戶_x000a_2. 排除重大客訴及加掛約之用戶。"/>
    <s v="月租用戶"/>
    <m/>
    <s v="自行上傳名單"/>
    <s v="0908195551,0972340274"/>
    <s v="一次性發送"/>
    <m/>
    <m/>
    <m/>
    <m/>
    <m/>
    <m/>
    <m/>
    <m/>
    <m/>
    <m/>
    <m/>
    <m/>
    <m/>
  </r>
  <r>
    <x v="90"/>
    <s v="Niki Tsai(蔡心綺)"/>
    <s v="#1542"/>
    <s v="忠誠維繫管理處"/>
    <s v="續約專案企劃部"/>
    <x v="1"/>
    <s v="1.一般件"/>
    <s v="C類:促銷訊息"/>
    <s v="促銷:0908000166"/>
    <s v="1.嚴重客訴黑名單_x000a_3.二次拒收"/>
    <s v="網內名單-月租型"/>
    <s v="201607"/>
    <x v="9"/>
    <d v="1899-12-30T15:00:00"/>
    <m/>
    <m/>
    <x v="29"/>
    <x v="90"/>
    <n v="2"/>
    <n v="100"/>
    <s v="1. A級用戶且合約期為E-1,E-3,E-5。_x000a_2. 排除重大客訴及加掛約之用戶。 "/>
    <s v="月租用戶"/>
    <m/>
    <s v="自行上傳名單"/>
    <s v="0908195551,0972340274"/>
    <s v="一次性發送"/>
    <m/>
    <m/>
    <m/>
    <m/>
    <m/>
    <m/>
    <m/>
    <m/>
    <m/>
    <m/>
    <m/>
    <m/>
    <m/>
  </r>
  <r>
    <x v="91"/>
    <s v="Niki Tsai(蔡心綺)"/>
    <s v="#1542"/>
    <s v="忠誠維繫管理處"/>
    <s v="續約專案企劃部"/>
    <x v="1"/>
    <s v="1.一般件"/>
    <s v="C類:促銷訊息"/>
    <s v="促銷:0908000166"/>
    <s v="1.嚴重客訴黑名單_x000a_3.二次拒收"/>
    <s v="網內名單-月租型"/>
    <s v="201607"/>
    <x v="9"/>
    <d v="1899-12-30T15:30:00"/>
    <m/>
    <m/>
    <x v="30"/>
    <x v="91"/>
    <n v="2"/>
    <n v="3000"/>
    <s v="1. B級用戶且合約期為E-1,E-3,E-5。_x000a_2. 排除重大客訴及加掛約之用戶。 "/>
    <s v="月租用戶"/>
    <m/>
    <s v="自行上傳名單"/>
    <s v="0908195551,0972340274"/>
    <s v="一次性發送"/>
    <m/>
    <m/>
    <m/>
    <m/>
    <m/>
    <m/>
    <m/>
    <m/>
    <m/>
    <m/>
    <m/>
    <m/>
    <m/>
  </r>
  <r>
    <x v="92"/>
    <s v="Kiki Tang (唐詠蕙)"/>
    <s v="#1546"/>
    <s v="忠誠維繫管理處"/>
    <s v="VIP暨用戶關係管理部"/>
    <x v="1"/>
    <s v="3.特急件(※注意：此流程為申請者開單後立即發出)"/>
    <s v="C類:促銷訊息"/>
    <s v="促銷：0986412233"/>
    <s v="1.嚴重客訴黑名單_x000a_3.二次拒收"/>
    <s v="網內名單-月租型"/>
    <s v="201607"/>
    <x v="10"/>
    <d v="1899-12-30T10:00:00"/>
    <s v="2016/07/13"/>
    <d v="1899-12-30T12:00:00"/>
    <x v="31"/>
    <x v="92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</r>
  <r>
    <x v="93"/>
    <s v="Kiki Tang (唐詠蕙)"/>
    <s v="#1546"/>
    <s v="忠誠維繫管理處"/>
    <s v="VIP暨用戶關係管理部"/>
    <x v="1"/>
    <s v="3.特急件(※注意：此流程為申請者開單後立即發出)"/>
    <s v="C類:促銷訊息"/>
    <s v="促銷：0986412233"/>
    <s v="1.嚴重客訴黑名單_x000a_3.二次拒收"/>
    <s v="網內名單-月租型"/>
    <s v="201607"/>
    <x v="11"/>
    <d v="1899-12-30T10:00:00"/>
    <s v="2016/07/13"/>
    <d v="1899-12-30T12:00:00"/>
    <x v="32"/>
    <x v="93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</r>
  <r>
    <x v="94"/>
    <s v="Kiki Tang (唐詠蕙)"/>
    <s v="#1546"/>
    <s v="忠誠維繫管理處"/>
    <s v="VIP暨用戶關係管理部"/>
    <x v="1"/>
    <s v="3.特急件(※注意：此流程為申請者開單後立即發出)"/>
    <s v="C類:促銷訊息"/>
    <s v="促銷：0986412233"/>
    <s v="1.嚴重客訴黑名單_x000a_3.二次拒收"/>
    <s v="網內名單-月租型"/>
    <s v="201607"/>
    <x v="12"/>
    <d v="1899-12-30T10:00:00"/>
    <s v="2016/07/13"/>
    <d v="1899-12-30T12:00:00"/>
    <x v="31"/>
    <x v="94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</r>
  <r>
    <x v="95"/>
    <s v="Fanny Fang (方瀛)"/>
    <s v="#1973"/>
    <s v="服務規劃管理處"/>
    <s v="行動行銷暨通訊服務部"/>
    <x v="3"/>
    <s v="3.特急件(※注意：此流程為申請者開單後立即發出)"/>
    <s v="B類:推廣權益"/>
    <s v="權益:0986899124"/>
    <s v="1.嚴重客訴黑名單_x000a_3.二次拒收"/>
    <s v="網內名單-月租型"/>
    <s v="201607"/>
    <x v="1"/>
    <d v="1899-12-30T09:00:00"/>
    <s v="2016/07/14"/>
    <d v="1899-12-30T20:00:00"/>
    <x v="33"/>
    <x v="95"/>
    <n v="2"/>
    <n v="228697"/>
    <s v="既有3G/4G月租用戶使用０－６Ｍ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</r>
  <r>
    <x v="96"/>
    <s v="Fanny Fang (方瀛)"/>
    <s v="#1973"/>
    <s v="服務規劃管理處"/>
    <s v="行動行銷暨通訊服務部"/>
    <x v="3"/>
    <s v="3.特急件(※注意：此流程為申請者開單後立即發出)"/>
    <s v="B類:推廣權益"/>
    <s v="權益:0986899124"/>
    <s v="1.嚴重客訴黑名單_x000a_3.二次拒收"/>
    <s v="網內名單-月租型"/>
    <s v="201607"/>
    <x v="9"/>
    <d v="1899-12-30T09:00:00"/>
    <s v="2016/07/21"/>
    <d v="1899-12-30T20:00:00"/>
    <x v="33"/>
    <x v="95"/>
    <n v="2"/>
    <n v="291385"/>
    <s v="既有3G/4G月租用戶使用７－２４Ｍ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</r>
  <r>
    <x v="97"/>
    <s v="Fanny Fang (方瀛)"/>
    <s v="#1973"/>
    <s v="服務規劃管理處"/>
    <s v="行動行銷暨通訊服務部"/>
    <x v="3"/>
    <s v="3.特急件(※注意：此流程為申請者開單後立即發出)"/>
    <s v="B類:推廣權益"/>
    <s v="權益:0986899124"/>
    <s v="1.嚴重客訴黑名單_x000a_3.二次拒收"/>
    <s v="網內名單-月租型"/>
    <s v="201607"/>
    <x v="13"/>
    <d v="1899-12-30T09:00:00"/>
    <s v="2016/07/31"/>
    <d v="1899-12-30T20:00:00"/>
    <x v="33"/>
    <x v="95"/>
    <n v="2"/>
    <n v="290101"/>
    <s v="既有3G/4G月租用戶使用２５Ｍ以上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</r>
  <r>
    <x v="98"/>
    <s v="Apple Huang(黃詩蘋)"/>
    <s v="#6324"/>
    <s v="中區業務處"/>
    <s v="中區加盟一部"/>
    <x v="3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4"/>
    <s v="16:00"/>
    <s v="2016/07/19"/>
    <d v="1899-12-30T19:30:00"/>
    <x v="1"/>
    <x v="96"/>
    <n v="2"/>
    <n v="150"/>
    <s v="申請行政轄區內的網內用戶"/>
    <s v="月租用戶"/>
    <m/>
    <s v="自行上傳名單"/>
    <s v="0968802349,0966741967,0915180588,0986070627,0986070827"/>
    <s v="一次性發送"/>
    <m/>
    <m/>
    <m/>
    <s v="中區加盟一部"/>
    <s v="李季蒝"/>
    <s v="豐原區"/>
    <s v="台中市豐原區中正路563號1樓"/>
    <n v="3312239"/>
    <s v="豐原中正"/>
    <m/>
    <m/>
    <m/>
    <m/>
  </r>
  <r>
    <x v="99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4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0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5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1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6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2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3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3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7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4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8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5"/>
    <s v="Erin Sung (宋湘琳)"/>
    <s v="#1978"/>
    <s v="忠誠維繫管理處"/>
    <s v="續約專案企劃部"/>
    <x v="3"/>
    <s v="1.一般件"/>
    <s v="B類:推廣權益"/>
    <s v="權益:0908000123"/>
    <s v="1.嚴重客訴黑名單"/>
    <s v="網內名單-月租型"/>
    <s v="201607"/>
    <x v="18"/>
    <d v="1899-12-30T09:30:00"/>
    <m/>
    <m/>
    <x v="34"/>
    <x v="97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</r>
  <r>
    <x v="106"/>
    <s v="StaceyWang (王藝蓉)"/>
    <s v="#1524"/>
    <s v="忠誠維繫管理處"/>
    <s v="續約專案企劃部"/>
    <x v="3"/>
    <s v="1.一般件"/>
    <s v="B類:推廣權益"/>
    <s v="權益:0908000123"/>
    <s v="1.嚴重客訴黑名單_x000a_3.二次拒收"/>
    <s v="網內名單-月租型"/>
    <s v="201607"/>
    <x v="19"/>
    <d v="1899-12-30T14:30:00"/>
    <m/>
    <m/>
    <x v="35"/>
    <x v="98"/>
    <n v="2"/>
    <n v="30000"/>
    <s v="資費1-388之3G用戶且不符合續約資格"/>
    <s v="月租用戶"/>
    <m/>
    <s v="自行上傳名單"/>
    <m/>
    <s v="一次性發送"/>
    <m/>
    <m/>
    <m/>
    <m/>
    <m/>
    <m/>
    <m/>
    <m/>
    <m/>
    <m/>
    <m/>
    <m/>
    <m/>
  </r>
  <r>
    <x v="107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08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09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0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1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2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3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4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5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6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7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8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19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0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1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2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3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4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5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6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7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8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29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0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1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2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3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4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5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6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7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8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39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0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1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2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3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4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5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6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  <r>
    <x v="147"/>
    <m/>
    <m/>
    <m/>
    <m/>
    <x v="4"/>
    <m/>
    <m/>
    <m/>
    <m/>
    <m/>
    <m/>
    <x v="20"/>
    <m/>
    <m/>
    <m/>
    <x v="36"/>
    <x v="99"/>
    <n v="0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s v="&lt;範例&gt;"/>
    <x v="0"/>
    <x v="0"/>
    <s v="新用戶開發處"/>
    <s v="月租用戶開發部"/>
    <s v="1.MSP系統-網內簡訊_x000a_2.MSP系統-IT代發_x000a_3.三竹系統(網外)_x000a_4.外勞預付卡"/>
    <s v="1.一般件_x000a_2.急件(※注意：此流程為至行銷窗口簽核完成後立即發出)_x000a_3.特急件(※注意：此流程為申請者開單後立即發出)"/>
    <s v="A類:必發權益_x000a_B類:推廣權益_x000a_C類:促銷訊息"/>
    <s v="權益:0908000123_x000a_促銷:0908000166"/>
    <s v="_x000a_1.嚴重客訴黑名單_x000a_2.一次拒收_x000a_3.二次拒收_x000a_4.他網拒收_x000a_5.一到三個月新開通_x000a_6.機關來函簡訊"/>
    <s v="網外名單_x000a_網內名單-月租型_x000a_網內名單-預付型"/>
    <s v="201605"/>
    <x v="0"/>
    <x v="0"/>
    <s v="2016/05/06"/>
    <d v="1899-12-30T18:00:00"/>
    <s v="資訊月專案"/>
    <s v="資訊月台灣之星送早鳥用戶香港來回機票!Samsung Galaxy J狂降$5,490，月付$599手機0元帶回家!還有手機1元競標/iPhone6系列現貨等多項優惠活動;11/28前搶先至 http://goo.gl/74KxPq 預約辦$588以上手機專案,再送限量陶板屋券,展場攤位B524"/>
    <n v="3"/>
    <n v="5000"/>
    <m/>
    <s v="月租用戶_x000a_預付用戶_x000a_其他，請備註"/>
    <m/>
    <s v="BO名單_x000a_自行上傳名單"/>
    <s v="0915180588,0987440063,0986070627,0960606619"/>
    <s v="一次性發送_x000a_週期性發送"/>
    <n v="17383"/>
    <n v="1117"/>
    <n v="-0.93574181671748258"/>
    <m/>
    <m/>
    <m/>
    <m/>
    <m/>
    <m/>
    <m/>
    <m/>
    <m/>
    <m/>
    <m/>
    <m/>
    <m/>
    <m/>
    <m/>
  </r>
  <r>
    <n v="1"/>
    <x v="1"/>
    <x v="1"/>
    <s v="南區業務處"/>
    <s v="嘉南加盟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x v="1"/>
    <s v="2016/07/08"/>
    <d v="1899-12-30T13:00:00"/>
    <s v="加盟促銷簡訊"/>
    <s v="資費好難不會選?上網用量不固定?通話時間不確定?台灣之星首創浮動月租，用多用少保證付最少!!詳洽民族路二段417號；0986301402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民族路二段417號"/>
    <n v="3302003"/>
    <s v="台南_民族(特約服務中心)"/>
    <m/>
    <m/>
    <m/>
    <m/>
    <m/>
    <m/>
    <m/>
    <m/>
    <m/>
  </r>
  <r>
    <n v="2"/>
    <x v="1"/>
    <x v="1"/>
    <s v="南區業務處"/>
    <s v="嘉南加盟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x v="1"/>
    <s v="2016/07/08"/>
    <d v="1899-12-30T13:00:00"/>
    <s v="加盟促銷簡訊"/>
    <s v="畢業季一彈！最優惠最省是台灣之星，月租599吃到飽，家人還能一起享有，月底前申辦有手機配件折扣，中西區府前路二段185號0973883877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中西區_x000a_台南市北區"/>
    <s v="台南市中西區府前路二段185號"/>
    <n v="3302271"/>
    <s v="台南_府前(特約服務中心)"/>
    <m/>
    <m/>
    <m/>
    <m/>
    <m/>
    <m/>
    <m/>
    <m/>
    <m/>
  </r>
  <r>
    <n v="3"/>
    <x v="1"/>
    <x v="1"/>
    <s v="南區業務處"/>
    <s v="嘉南加盟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"/>
    <x v="1"/>
    <s v="2016/07/08"/>
    <d v="1899-12-30T13:00:00"/>
    <s v="加盟促銷簡訊"/>
    <s v="台灣之星12~25歲U25專案，月付388網路吃到飽，終身一價到底，同戶籍一起享優惠。台南市東區東寧路69號台灣之星0986788599。全台門市查詢 http://goo.gl/tjFtC9"/>
    <n v="2"/>
    <n v="500"/>
    <s v="申請行政轄區內的網內用戶"/>
    <s v="月租用戶"/>
    <m/>
    <s v="自行上傳名單"/>
    <s v="0986719724,0986153370,0989566789,0915180588,0987440063,0986070627,0960606619"/>
    <s v="一次性發送"/>
    <m/>
    <m/>
    <m/>
    <s v="嘉南加盟部"/>
    <s v="李政翰"/>
    <s v="台南市東區"/>
    <s v="台南市東區東寧路69號"/>
    <n v="3302377"/>
    <s v="台南_東寧三(特約服務中心)"/>
    <m/>
    <m/>
    <m/>
    <m/>
    <m/>
    <m/>
    <m/>
    <m/>
    <m/>
  </r>
  <r>
    <n v="4"/>
    <x v="1"/>
    <x v="1"/>
    <s v="南區業務處"/>
    <s v="嘉南加盟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"/>
    <x v="2"/>
    <s v="2016/07/05"/>
    <s v="16:00"/>
    <s v="加盟開幕簡訊"/>
    <s v="【開幕慶】台灣之星台南華平門市於7月8日正式開幕!當日多項開幕好禮大放送(再抽電視等大獎)凡當天來店即贈送傳輸線一條，歡迎舊雨新知光臨，位於台南市安平區華平路559號(安平國小側門)。全台門市查詢 http://goo.gl/tjFtC9"/>
    <n v="2"/>
    <n v="2000"/>
    <s v="申請行政轄區內的網內用戶"/>
    <s v="月租用戶"/>
    <m/>
    <s v="自行上傳名單"/>
    <s v="0911557081,0986153370,0989566789,0915180588,0987440063,0986070627,0960606619"/>
    <s v="一次性發送"/>
    <m/>
    <m/>
    <m/>
    <s v="嘉南加盟部"/>
    <s v="林育毅"/>
    <s v="台南市南區_x000a_台南市安南區_x000a_台南市安平區"/>
    <s v="台南市安平區華平路559號"/>
    <n v="3312218"/>
    <s v="台南_華平 (特約服務中心)"/>
    <m/>
    <m/>
    <m/>
    <m/>
    <m/>
    <m/>
    <m/>
    <m/>
    <m/>
  </r>
  <r>
    <n v="5"/>
    <x v="2"/>
    <x v="2"/>
    <s v="終端暨電商開發管理處"/>
    <m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2"/>
    <x v="3"/>
    <s v="2016/07/05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12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</r>
  <r>
    <n v="6"/>
    <x v="2"/>
    <x v="2"/>
    <s v="終端暨電商開發管理處"/>
    <m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3"/>
    <x v="3"/>
    <s v="2016/07/12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19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</r>
  <r>
    <n v="7"/>
    <x v="2"/>
    <x v="2"/>
    <s v="終端暨電商開發管理處"/>
    <m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4"/>
    <x v="3"/>
    <s v="2016/07/19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26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</r>
  <r>
    <n v="8"/>
    <x v="2"/>
    <x v="2"/>
    <s v="終端暨電商開發管理處"/>
    <m/>
    <s v="2.MSP系統-IT代發"/>
    <s v="1.一般件"/>
    <s v="C類:促銷訊息"/>
    <s v="促銷:0908000166"/>
    <s v="_x000a_1.嚴重客訴黑名單_x000a_2.一次拒收_x000a_3.二次拒收_x000a_4.他網拒收_x000a_5.機關來函簡訊"/>
    <s v="網內名單-月租型"/>
    <s v="201607"/>
    <x v="5"/>
    <x v="3"/>
    <s v="2016/07/26"/>
    <d v="1899-12-30T10:00:00"/>
    <s v="EC單門號空機折價券"/>
    <s v="台灣之星回饋單門號用戶，即日起憑此代碼(代碼)至https://goo.gl/UuC8s5購買指定空機即可享$250折扣，優惠空機數量有限，售完為止，要買要快!!!使用期限至7/31"/>
    <n v="2"/>
    <n v="1000"/>
    <s v="在網路門市申辦單門號之用戶"/>
    <s v="月租用戶"/>
    <m/>
    <s v="自行上傳名單"/>
    <s v="0986599449,0970555853,0921856668"/>
    <s v="一次性發送"/>
    <m/>
    <m/>
    <m/>
    <m/>
    <m/>
    <m/>
    <m/>
    <m/>
    <m/>
    <m/>
    <m/>
    <m/>
    <m/>
    <m/>
    <m/>
    <m/>
    <m/>
    <m/>
  </r>
  <r>
    <n v="9"/>
    <x v="3"/>
    <x v="3"/>
    <s v="南區業務處"/>
    <s v="南區加盟二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x v="4"/>
    <s v="2016/07/01"/>
    <s v="11:00"/>
    <s v="加盟促銷簡訊"/>
    <s v="親愛的用戶您好：台灣之星東港中正店週年慶啦～慶祝週年慶，於7/8當日憑簡訊來店即可兌換來店禮(高級充電線等)及多項優惠好禮！加碼全館配件三折起，申辦手機再折扣1500元！請洽東港鎮中正路238號（主幼商場對面）/ 0971575061。全台門市查詢 http://goo.gl/tjFtC9"/>
    <n v="3"/>
    <n v="3000"/>
    <s v="申請行政轄區內的網內用戶"/>
    <s v="月租用戶"/>
    <m/>
    <s v="自行上傳名單"/>
    <s v="0982919921,0986008989,0986122168,0938282227,0913106067,0915180588,0987440063,0986070627,0960606619"/>
    <s v="一次性發送"/>
    <m/>
    <m/>
    <m/>
    <s v="南區加盟二部"/>
    <s v="陳文欽"/>
    <s v="屏東縣東港鎮_x000a_屏東縣林邊鄉_x000a_屏東縣新園鄉"/>
    <s v="屏東縣東港鎮中正路238號"/>
    <s v="3302298"/>
    <s v="東港中正"/>
    <m/>
    <m/>
    <m/>
    <m/>
    <m/>
    <m/>
    <m/>
    <m/>
    <m/>
  </r>
  <r>
    <n v="10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x v="5"/>
    <m/>
    <m/>
    <s v="大雅中清門市開幕簡訊"/>
    <s v="親愛的台灣之星用戶您好:為提升服務品質及擴大服務範圍，大雅區已於即日起新開幕大雅中清直營門市，地址：台中市大雅區中清路四段10號。電話：0968744029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中市大雅區"/>
    <s v="台中市大雅區中清路四段10號"/>
    <n v="3301352"/>
    <s v="大雅中清"/>
    <m/>
    <m/>
    <m/>
    <m/>
    <m/>
    <m/>
    <m/>
    <m/>
    <m/>
  </r>
  <r>
    <n v="11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x v="5"/>
    <m/>
    <m/>
    <s v="前鎮瑞隆門市開幕簡訊"/>
    <s v="親愛的台灣之星用戶您好:為提升服務品質及擴大服務範圍，前鎮區已於即日起新開幕前鎮瑞隆直營門市，地址：高雄市前鎮區瑞隆路609號。電話：0968744035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高雄市前鎮區"/>
    <s v="高雄市前鎮區瑞隆路609號"/>
    <n v="3301353"/>
    <s v="前鎮瑞隆"/>
    <m/>
    <m/>
    <m/>
    <m/>
    <m/>
    <m/>
    <m/>
    <m/>
    <m/>
  </r>
  <r>
    <n v="12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x v="5"/>
    <m/>
    <m/>
    <s v="板橋中正門市開幕簡訊"/>
    <s v="親愛的台灣之星用戶您好:為提升服務品質及擴大服務範圍，板橋區已於即日起新開幕板橋中正直營門市，地址：新北市板橋區中正路192號。電話：0968744041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新北市板橋區"/>
    <s v="新北市板橋區中正路192號"/>
    <n v="3301355"/>
    <s v="板橋中正"/>
    <m/>
    <m/>
    <m/>
    <m/>
    <m/>
    <m/>
    <m/>
    <m/>
    <m/>
  </r>
  <r>
    <n v="13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6"/>
    <x v="5"/>
    <m/>
    <m/>
    <s v="台南仁和門市開幕簡訊"/>
    <s v="親愛的台灣之星用戶您好:為提升服務品質及擴大服務範圍，東區已於即日起新開幕台南仁和直營門市，地址：台南市東區仁和路95號。電話：0908604439。歡迎各位蒞臨前往。 全台門市查詢 http://goo.gl/tjFtC9"/>
    <n v="2"/>
    <n v="800"/>
    <s v="申請行政轄區內的網內用戶"/>
    <s v="月租用戶"/>
    <m/>
    <s v="自行上傳名單"/>
    <s v="0908132130"/>
    <s v="一次性發送"/>
    <m/>
    <m/>
    <m/>
    <s v="直營管理部"/>
    <s v="金之宏"/>
    <s v="台南市東區"/>
    <s v="台南市東區仁和路95號"/>
    <n v="3301338"/>
    <s v="台南仁和"/>
    <m/>
    <m/>
    <m/>
    <m/>
    <m/>
    <m/>
    <m/>
    <m/>
    <m/>
  </r>
  <r>
    <n v="14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大直北安聯歡慶活動"/>
    <s v="親愛的台灣之星用戶您好:大直北安門市於7/4-7/10舉行聯歡慶，活動期間來店即贈後背包(數量有限)。新申辦還可抽iPhone 6s！7/8來店打卡再送USB LED燈(數量有限)。速洽：0908442279，地址：台北市中山區北安路571-1號1樓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中山區"/>
    <s v="台北市中山區北安路571-1號"/>
    <n v="3301231"/>
    <s v="大直北安"/>
    <m/>
    <m/>
    <m/>
    <m/>
    <m/>
    <m/>
    <m/>
    <m/>
    <m/>
  </r>
  <r>
    <n v="15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台北木新聯歡慶活動"/>
    <s v="親愛的台灣之星用戶您好:台北木新門市於7/4-7/10舉行聯歡慶，活動期間來店即贈後背包(數量有限)。新申辦還可抽iPhone 6s！7/8來店打卡再送USB LED燈(數量有限)。速洽：0908442355，地址：台北市文山區木新路3段182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北市文山區"/>
    <s v="台北市文山區木新路3段182號"/>
    <n v="3301260"/>
    <s v="台北木新"/>
    <m/>
    <m/>
    <m/>
    <m/>
    <m/>
    <m/>
    <m/>
    <m/>
    <m/>
  </r>
  <r>
    <n v="16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基隆仁二聯歡慶活動"/>
    <s v="親愛的台灣之星用戶您好:基隆仁二門市於7/4-7/10舉行聯歡慶，活動期間來店即贈後背包(數量有限)。新申辦還可抽iPhone 6s！7/9來店打卡再送USB LED燈(數量有限)。速洽：0908442904，地址：基隆市仁愛區仁二路214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基隆市仁愛區"/>
    <s v="基隆市仁愛區仁二路214號"/>
    <n v="3301288"/>
    <s v="基隆仁二"/>
    <m/>
    <m/>
    <m/>
    <m/>
    <m/>
    <m/>
    <m/>
    <m/>
    <m/>
  </r>
  <r>
    <n v="17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8"/>
    <x v="5"/>
    <m/>
    <m/>
    <s v="板橋亞東聯歡慶活動"/>
    <s v="親愛的台灣之星用戶您好:板橋亞東門市於7/4-7/10舉行聯歡慶，活動期間來店即贈後背包(數量有限)。新申辦還可抽iPhone 6s！7/8來店打卡再送USB LED燈(數量有限)。速洽：0908445202，地址：新北市板橋區四川路二段43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板橋區"/>
    <s v="新北市板橋區四川路二段43號"/>
    <n v="3301295"/>
    <s v="板橋亞東"/>
    <m/>
    <m/>
    <m/>
    <m/>
    <m/>
    <m/>
    <m/>
    <m/>
    <m/>
  </r>
  <r>
    <n v="18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新莊西盛聯歡慶活動"/>
    <s v="親愛的台灣之星用戶您好:新莊西盛門市於7/4-7/10舉行聯歡慶，活動期間來店即贈後背包(數量有限)。新申辦還可抽iPhone 6s！7/8來店打卡再送USB LED燈(數量有限)。速洽：0908442249，地址：新北市新莊區民安西路222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莊區"/>
    <s v="新北市新莊區民安西路222號"/>
    <n v="3301225"/>
    <s v="新莊西盛"/>
    <m/>
    <m/>
    <m/>
    <m/>
    <m/>
    <m/>
    <m/>
    <m/>
    <m/>
  </r>
  <r>
    <n v="19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三重自強聯歡慶活動"/>
    <s v="親愛的台灣之星用戶您好:三重自強門市於7/4-7/10舉行聯歡慶，活動期間來店即贈後背包(數量有限)。新申辦還可抽iPhone 6s！7/8來店打卡再送USB LED燈(數量有限)。速洽：0908445228，地址：新北市三重區自強路一段191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三重區"/>
    <s v="新北市三重區自強路一段191號"/>
    <n v="3301299"/>
    <s v="三重自強"/>
    <m/>
    <m/>
    <m/>
    <m/>
    <m/>
    <m/>
    <m/>
    <m/>
    <m/>
  </r>
  <r>
    <n v="20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新店安康聯歡慶活動"/>
    <s v="親愛的台灣之星用戶您好:新店安康門市於7/4-7/10舉行聯歡慶，活動期間來店即贈後背包(數量有限)。新申辦還可抽iPhone 6s！7/9來店打卡再送USB LED燈(數量有限)。速洽：0908442264，地址：新北市新店區安康路二段171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北市新店區"/>
    <s v="新北市新店區安康路二段171號"/>
    <n v="3301228"/>
    <s v="新店安康"/>
    <m/>
    <m/>
    <m/>
    <m/>
    <m/>
    <m/>
    <m/>
    <m/>
    <m/>
  </r>
  <r>
    <n v="21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桃園寶山聯歡慶活動"/>
    <s v="親愛的台灣之星用戶您好:桃園寶山門市於7/4-7/10舉行聯歡慶，活動期間來店即贈後背包(數量有限)。新申辦還可抽iPhone 6s！7/8來店打卡再送USB LED燈(數量有限)。速洽：0908442075，地址：桃園市寶山街163號1樓之2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桃園市桃園區"/>
    <s v="桃園市寶山街163號1樓之2"/>
    <n v="3301210"/>
    <s v="桃園寶山"/>
    <m/>
    <m/>
    <m/>
    <m/>
    <m/>
    <m/>
    <m/>
    <m/>
    <m/>
  </r>
  <r>
    <n v="22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竹東長春聯歡慶活動"/>
    <s v="親愛的台灣之星用戶您好:竹東長春門市於7/4-7/10舉行聯歡慶，活動期間來店即贈後背包(數量有限)。新申辦還可抽iPhone 6s！7/9來店打卡再送USB LED燈(數量有限)。速洽：0908442553，地址：新竹縣竹東鎮長春路三段180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新竹縣竹東市"/>
    <s v="新竹縣竹東鎮長春路三段180號"/>
    <n v="3301263"/>
    <s v="竹東長春"/>
    <m/>
    <m/>
    <m/>
    <m/>
    <m/>
    <m/>
    <m/>
    <m/>
    <m/>
  </r>
  <r>
    <n v="23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台中青海聯歡慶活動"/>
    <s v="親愛的台灣之星用戶您好:台中青海門市於7/4-7/10舉行聯歡慶，活動期間來店即贈後背包(數量有限)。新申辦還可抽iPhone 6s！速洽：0908442237，地址：台中市西屯區青海路一段100號。全台門市查詢 http://goo.gl/tjFtC9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屯區"/>
    <s v="台中市西屯區青海路一段100號"/>
    <n v="3301222"/>
    <s v="台中青海"/>
    <m/>
    <m/>
    <m/>
    <m/>
    <m/>
    <m/>
    <m/>
    <m/>
    <m/>
  </r>
  <r>
    <n v="24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2"/>
    <x v="5"/>
    <m/>
    <m/>
    <s v="台中黎明聯歡慶活動"/>
    <s v="親愛的台灣之星用戶您好:台中黎明門市於7/4-7/10舉行聯歡慶，活動期間來店即贈後背包(數量有限)。新申辦還可抽iPhone 6s！速洽：0908442595，地址：台中市南屯區黎明路一段1039號。全台門市查詢 http://goo.gl/tjFtC9"/>
    <n v="2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南屯區"/>
    <s v="台中市南屯區黎明路一段1039號"/>
    <n v="3301271"/>
    <s v="台中黎明"/>
    <m/>
    <m/>
    <m/>
    <m/>
    <m/>
    <m/>
    <m/>
    <m/>
    <m/>
  </r>
  <r>
    <n v="25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台中台中聯歡慶活動"/>
    <s v="親愛的台灣之星用戶您好:台中台中門市於7/4-7/10舉行聯歡慶，活動期間來店即贈後背包(數量有限)。新申辦還可抽iPhone 6s！7/7來店打卡再送USB LED燈(數量有限)。速洽：0908442340，地址：台中市東區台中路169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東區"/>
    <s v="台中市東區台中路169號"/>
    <n v="3301257"/>
    <s v="台中台中"/>
    <m/>
    <m/>
    <m/>
    <m/>
    <m/>
    <m/>
    <m/>
    <m/>
    <m/>
  </r>
  <r>
    <n v="26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西區美村聯歡慶活動"/>
    <s v="親愛的台灣之星用戶您好:西區美村門市於7/4-7/10舉行聯歡慶，活動期間來店即贈後背包(數量有限)。新申辦還可抽iPhone 6s！7/7來店打卡再送USB LED燈(數量有限)。速洽：0908442909，地址：台中市西區美村路一段758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中市西區"/>
    <s v="台中市西區美村路一段758號"/>
    <n v="3301289"/>
    <s v="西區美村"/>
    <m/>
    <m/>
    <m/>
    <m/>
    <m/>
    <m/>
    <m/>
    <m/>
    <m/>
  </r>
  <r>
    <n v="27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嘉義新生聯歡慶活動"/>
    <s v="親愛的台灣之星用戶您好:嘉義新生門市於7/4-7/10舉行聯歡慶，活動期間來店即贈後背包(數量有限)。新申辦還可抽iPhone 6s！7/7來店打卡再送USB LED燈(數量有限)。速洽：0908442289，地址：嘉義市東區新生路760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嘉義市東區"/>
    <s v="嘉義市東區新生路760號"/>
    <n v="3301253"/>
    <s v="嘉義新生"/>
    <m/>
    <m/>
    <m/>
    <m/>
    <m/>
    <m/>
    <m/>
    <m/>
    <m/>
  </r>
  <r>
    <n v="28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永康農會聯歡慶活動"/>
    <s v="親愛的台灣之星用戶您好:永康農會門市於7/4-7/10舉行聯歡慶，活動期間來店即贈後背包(數量有限)。新申辦還可抽iPhone 6s！7/8來店打卡再送USB LED燈(數量有限)。速洽：0908442335，地址：台南市永康區中山南路1006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台南市永康區"/>
    <s v="台南市永康區中山南路1006號"/>
    <n v="3301256"/>
    <s v="永康農會"/>
    <m/>
    <m/>
    <m/>
    <m/>
    <m/>
    <m/>
    <m/>
    <m/>
    <m/>
  </r>
  <r>
    <n v="29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左營大路聯歡慶活動"/>
    <s v="親愛的台灣之星用戶您好:左營大路門市於7/4-7/10舉行聯歡慶，活動期間來店即贈後背包(數量有限)。新申辦還可抽iPhone 6s！7/8來店打卡再送USB LED燈(數量有限)。速洽：0908442630，地址：高雄市左營區左營大路14-8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左營區"/>
    <s v="高雄市左營區左營大路14-8號"/>
    <n v="3301280"/>
    <s v="左營大路"/>
    <m/>
    <m/>
    <m/>
    <m/>
    <m/>
    <m/>
    <m/>
    <m/>
    <m/>
  </r>
  <r>
    <n v="30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高雄陽明聯歡慶活動"/>
    <s v="親愛的台灣之星用戶您好:高雄陽明門市於7/4-7/10舉行聯歡慶，活動期間來店即贈後背包(數量有限)。新申辦還可抽iPhone 6s！7/8來店打卡再送USB LED燈(數量有限)。速洽：0908442580，地址：高雄市三民區陽明路103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三民區"/>
    <s v="高雄市三民區陽明路103號"/>
    <n v="3301268"/>
    <s v="高雄陽明"/>
    <m/>
    <m/>
    <m/>
    <m/>
    <m/>
    <m/>
    <m/>
    <m/>
    <m/>
  </r>
  <r>
    <n v="31"/>
    <x v="4"/>
    <x v="4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7"/>
    <x v="5"/>
    <m/>
    <m/>
    <s v="高雄武廟聯歡慶活動"/>
    <s v="親愛的台灣之星用戶您好:高雄武廟門市於7/4-7/10舉行聯歡慶，活動期間來店即贈後背包(數量有限)。新申辦還可抽iPhone 6s！7/8來店打卡再送USB LED燈(數量有限)。速洽：0908442585，地址：高雄市苓雅區武廟路118-7號。全台門市查詢 http://goo.gl/tjFtC9"/>
    <n v="3"/>
    <n v="1000"/>
    <s v="申請行政轄區內的網內用戶"/>
    <s v="月租用戶"/>
    <m/>
    <s v="自行上傳名單"/>
    <s v="0908132180"/>
    <s v="一次性發送"/>
    <m/>
    <m/>
    <m/>
    <s v="直營管理部"/>
    <s v="金之宏"/>
    <s v="高雄市苓雅區"/>
    <s v="高雄市苓雅區武廟路118-7號"/>
    <n v="3301269"/>
    <s v="高雄武廟"/>
    <m/>
    <m/>
    <m/>
    <m/>
    <m/>
    <m/>
    <m/>
    <m/>
    <m/>
  </r>
  <r>
    <n v="32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6"/>
    <m/>
    <m/>
    <s v="加盟促銷簡訊"/>
    <s v="歡慶週年7月15日來就送價值300元高速傳輸線，再送4G網路免費用30天，還免費參加摸獎多項好禮一元起標，速洽台灣之星門市：美村南路149號。全台門市查詢 http://goo.gl/tjFtC9"/>
    <n v="2"/>
    <n v="150"/>
    <s v="申請行政轄區內的網內用戶"/>
    <s v="月租用戶"/>
    <m/>
    <s v="自行上傳名單"/>
    <s v="0986086668,0908445347,0915180588,0986070627,0986070827"/>
    <s v="一次性發送"/>
    <m/>
    <m/>
    <m/>
    <s v="中區加盟一部"/>
    <s v="吳美誼"/>
    <s v="南區"/>
    <s v="台中市南區美村南路149號1樓"/>
    <n v="3312150"/>
    <s v="台中美村南"/>
    <m/>
    <m/>
    <m/>
    <m/>
    <m/>
    <m/>
    <m/>
    <m/>
    <m/>
  </r>
  <r>
    <n v="33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7"/>
    <m/>
    <m/>
    <s v="加盟促銷簡訊"/>
    <s v="4G 上網吃到飽挑戰業界最低只要月租488！憑簡訊再送螢幕保護貼一張，速洽台灣之星門市：大墩路900號。全台門市查詢 http://goo.gl/tjFtC9"/>
    <n v="2"/>
    <n v="100"/>
    <s v="申請行政轄區內的網內用戶"/>
    <s v="月租用戶"/>
    <m/>
    <s v="自行上傳名單"/>
    <s v="0986086668,0986698697,0915180588,0986070627,0986070827"/>
    <s v="一次性發送"/>
    <m/>
    <m/>
    <m/>
    <s v="中區加盟一部"/>
    <s v="吳美誼"/>
    <s v="南屯區"/>
    <s v="台中市南屯區大墩路900號1樓"/>
    <n v="3302593"/>
    <s v="台中大墩"/>
    <m/>
    <m/>
    <m/>
    <m/>
    <m/>
    <m/>
    <m/>
    <m/>
    <m/>
  </r>
  <r>
    <n v="34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8"/>
    <m/>
    <m/>
    <s v="加盟促銷簡訊"/>
    <s v="4G網路吃到飽業界最低價只要月租488，再送價值799元14吋涼風扇喔!這樣好康！速洽台灣之星門市：中清路二段62號。全台門市查詢 http://goo.gl/tjFtC9"/>
    <n v="2"/>
    <n v="100"/>
    <s v="申請行政轄區內的網內用戶"/>
    <s v="月租用戶"/>
    <m/>
    <s v="自行上傳名單"/>
    <s v="0986086668,0973676011,0915180588,0986070627,0986070827"/>
    <s v="一次性發送"/>
    <m/>
    <m/>
    <m/>
    <s v="中區加盟一部"/>
    <s v="吳美誼"/>
    <s v="北區,北屯區"/>
    <s v="台中市北屯區中清路二段62號"/>
    <n v="3302196"/>
    <s v="台中中清"/>
    <m/>
    <m/>
    <m/>
    <m/>
    <m/>
    <m/>
    <m/>
    <m/>
    <m/>
  </r>
  <r>
    <n v="35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9"/>
    <m/>
    <m/>
    <s v="加盟促銷簡訊"/>
    <s v="戶籍西屯VIP用戶有福了，只要推薦同戶籍申辦488以上資費可享合約期內月租減免100元， 限戶籍西屯區住戶獨享再送14吋涼風扇喔！速洽台灣之星門市：西屯路二段30號。全台門市查詢 http://goo.gl/tjFtC9"/>
    <n v="2"/>
    <n v="100"/>
    <s v="申請行政轄區內的網內用戶"/>
    <s v="月租用戶"/>
    <m/>
    <s v="自行上傳名單"/>
    <s v="0986086668,0973038993,0915180588,0986070627,0986070827"/>
    <s v="一次性發送"/>
    <m/>
    <m/>
    <m/>
    <s v="中區加盟一部"/>
    <s v="吳美誼"/>
    <s v="西屯區"/>
    <s v="台中市西屯區西屯路二段30號1樓"/>
    <n v="3312139"/>
    <s v="台中西屯"/>
    <m/>
    <m/>
    <m/>
    <m/>
    <m/>
    <m/>
    <m/>
    <m/>
    <m/>
  </r>
  <r>
    <n v="36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"/>
    <m/>
    <m/>
    <s v="加盟促銷簡訊"/>
    <s v="4G網路吃到飽業界最低價只要月租488，再送價值799元14吋涼風扇喔！這樣好康！速洽台灣之星門市：霧峰中正路920號。全台門市查詢 http://goo.gl/tjFtC9"/>
    <n v="2"/>
    <n v="100"/>
    <s v="申請行政轄區內的網內用戶"/>
    <s v="月租用戶"/>
    <m/>
    <s v="自行上傳名單"/>
    <s v="0986086668,0973083993,0915180588,0986070627,0986070827"/>
    <s v="一次性發送"/>
    <m/>
    <m/>
    <m/>
    <s v="中區加盟一部"/>
    <s v="吳美誼"/>
    <s v="霧峰區"/>
    <s v="台中市霧峰區中正路920號"/>
    <n v="3302346"/>
    <s v="霧峰中正"/>
    <m/>
    <m/>
    <m/>
    <m/>
    <m/>
    <m/>
    <m/>
    <m/>
    <m/>
  </r>
  <r>
    <n v="37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0"/>
    <m/>
    <m/>
    <s v="加盟促銷簡訊"/>
    <s v="4G網路吃到飽業界最低價只要月租488，再送價值799元14吋涼風扇喔！這樣好康！速洽台灣之星門市：三豐路128號。全台門市查詢 http://goo.gl/tjFtC9"/>
    <n v="2"/>
    <n v="100"/>
    <s v="申請行政轄區內的網內用戶"/>
    <s v="月租用戶"/>
    <m/>
    <s v="自行上傳名單"/>
    <s v="0986086668,0986550707,0915180588,0986070627,0986070827"/>
    <s v="一次性發送"/>
    <m/>
    <m/>
    <m/>
    <s v="中區加盟一部"/>
    <s v="吳美誼"/>
    <s v="后里區"/>
    <s v="台中市后里區三豐路128號1樓"/>
    <n v="3302563"/>
    <s v="后里三豐"/>
    <m/>
    <m/>
    <m/>
    <m/>
    <m/>
    <m/>
    <m/>
    <m/>
    <m/>
  </r>
  <r>
    <n v="38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1"/>
    <m/>
    <m/>
    <s v="加盟促銷簡訊"/>
    <s v="創業界最低價，4G 488上網吃到飽，搭指定專案再享手機0元起，速洽台灣之星門市：北屯區昌平路一段149號。全台門市查詢 http://goo.gl/tjFtC9"/>
    <n v="2"/>
    <n v="100"/>
    <s v="申請行政轄區內的網內用戶"/>
    <s v="月租用戶"/>
    <m/>
    <s v="自行上傳名單"/>
    <s v="0953120121,0986120121,0915180588,0986070627,0986070827"/>
    <s v="一次性發送"/>
    <m/>
    <m/>
    <m/>
    <s v="中區加盟一部"/>
    <s v="陳詳宥"/>
    <s v="北屯區"/>
    <s v="台中市北屯區昌平路一段149號"/>
    <n v="3312219"/>
    <s v="台中昌平二"/>
    <m/>
    <m/>
    <m/>
    <m/>
    <m/>
    <m/>
    <m/>
    <m/>
    <m/>
  </r>
  <r>
    <n v="39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2"/>
    <m/>
    <m/>
    <s v="加盟促銷簡訊"/>
    <s v="創業界最低價，4G 488上網吃到飽，搭指定專案再享手機0元起，速洽台灣之星門市：大雅區民生路一段102-3號。全台門市查詢 http://goo.gl/tjFtC9"/>
    <n v="2"/>
    <n v="150"/>
    <s v="申請行政轄區內的網內用戶"/>
    <s v="月租用戶"/>
    <m/>
    <s v="自行上傳名單"/>
    <s v="0986954168,0986190185,0915180588,0986070627,0986070827"/>
    <s v="一次性發送"/>
    <m/>
    <m/>
    <m/>
    <s v="中區加盟一部"/>
    <s v="陳詳宥"/>
    <s v="大雅區"/>
    <s v="台中市大雅區民生路一段102-3號"/>
    <n v="3302497"/>
    <s v="大雅民生"/>
    <m/>
    <m/>
    <m/>
    <m/>
    <m/>
    <m/>
    <m/>
    <m/>
    <m/>
  </r>
  <r>
    <n v="40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3"/>
    <m/>
    <m/>
    <s v="加盟促銷簡訊"/>
    <s v="創業界最低價，4G 488上網吃到飽，搭指定專案再享手機0元起，速洽台灣之星門市：烏日區中山路一段328號。全台門市查詢 http://goo.gl/tjFtC9"/>
    <n v="2"/>
    <n v="100"/>
    <s v="申請行政轄區內的網內用戶"/>
    <s v="月租用戶"/>
    <m/>
    <s v="自行上傳名單"/>
    <s v="0986954168,0973898966,0915180588,0986070627,0986070827"/>
    <s v="一次性發送"/>
    <m/>
    <m/>
    <m/>
    <s v="中區加盟一部"/>
    <s v="陳詳宥"/>
    <s v="烏日區_x000a_"/>
    <s v="台中市烏日區中山路一段328號"/>
    <n v="3302587"/>
    <s v="烏日中山"/>
    <m/>
    <m/>
    <m/>
    <m/>
    <m/>
    <m/>
    <m/>
    <m/>
    <m/>
  </r>
  <r>
    <n v="41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4"/>
    <m/>
    <m/>
    <s v="加盟促銷簡訊"/>
    <s v="西屯區的人有福了，只要設籍在本區，並申辦488以上資費即可享有月租費減免100元，速洽台灣之星門市：西屯區永福路155-1號。全台門市查詢 http://goo.gl/tjFtC9"/>
    <n v="2"/>
    <n v="100"/>
    <s v="申請行政轄區內的網內用戶"/>
    <s v="月租用戶"/>
    <m/>
    <s v="自行上傳名單"/>
    <s v="0986954168,0973296298,0915180588,0986070627,0986070827"/>
    <s v="一次性發送"/>
    <m/>
    <m/>
    <m/>
    <s v="中區加盟一部"/>
    <s v="陳詳宥"/>
    <s v="西屯區"/>
    <s v="台中市西屯區永福路155-1號"/>
    <n v="3302598"/>
    <s v="台中永福"/>
    <m/>
    <m/>
    <m/>
    <m/>
    <m/>
    <m/>
    <m/>
    <m/>
    <m/>
  </r>
  <r>
    <n v="42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5"/>
    <m/>
    <m/>
    <s v="加盟促銷簡訊"/>
    <s v="7/13(三)歡慶周年慶，來店打卡送好禮，申辦指定專案再送抽獎卷，一定要來喔！速洽台灣之星門市：南屯區黎明路二段125號。全台門市查詢 http://goo.gl/tjFtC9"/>
    <n v="2"/>
    <n v="150"/>
    <s v="申請行政轄區內的網內用戶"/>
    <s v="月租用戶"/>
    <m/>
    <s v="自行上傳名單"/>
    <s v="0986954168,0986552415,0915180588,0986070627,0986070827"/>
    <s v="一次性發送"/>
    <m/>
    <m/>
    <m/>
    <s v="中區加盟一部"/>
    <s v="陳詳宥"/>
    <s v="南屯區"/>
    <s v="台中市南屯區黎明路二段125號"/>
    <n v="3312025"/>
    <s v="台中黎明三"/>
    <m/>
    <m/>
    <m/>
    <m/>
    <m/>
    <m/>
    <m/>
    <m/>
    <m/>
  </r>
  <r>
    <n v="43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6"/>
    <m/>
    <m/>
    <s v="加盟促銷簡訊"/>
    <s v="創業界最低價，4G 488上網吃到飽，搭指定專案再享手機0元起，速洽台灣之星門市：大里區中興路一段235號。全台門市查詢 http://goo.gl/tjFtC9"/>
    <n v="2"/>
    <n v="100"/>
    <s v="申請行政轄區內的網內用戶"/>
    <s v="月租用戶"/>
    <m/>
    <s v="自行上傳名單"/>
    <s v="0986954168,0986587257,0915180588,0986070627,0986070827"/>
    <s v="一次性發送"/>
    <m/>
    <m/>
    <m/>
    <s v="中區加盟一部"/>
    <s v="陳詳宥"/>
    <s v="大里區"/>
    <s v="台中市大里區中興路一段235號"/>
    <n v="3302542"/>
    <s v="大里中興二"/>
    <m/>
    <m/>
    <m/>
    <m/>
    <m/>
    <m/>
    <m/>
    <m/>
    <m/>
  </r>
  <r>
    <n v="44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7"/>
    <m/>
    <m/>
    <s v="加盟促銷簡訊"/>
    <s v="北區的人有福了，只要設籍在本區，並申辦488以上資費即可享有月租費減免100元，速洽台灣之星門市：西屯區漢口路四段35號。全台門市查詢 http://goo.gl/tjFtC9"/>
    <n v="2"/>
    <n v="100"/>
    <s v="申請行政轄區內的網內用戶"/>
    <s v="月租用戶"/>
    <m/>
    <s v="自行上傳名單"/>
    <s v="0986954168,0986669957,0915180588,0986070627,0986070827"/>
    <s v="一次性發送"/>
    <m/>
    <m/>
    <m/>
    <s v="中區加盟一部"/>
    <s v="陳詳宥"/>
    <s v="北區"/>
    <s v="台中市北區漢口路四段35號1樓"/>
    <n v="3302576"/>
    <s v="台中漢口二"/>
    <m/>
    <m/>
    <m/>
    <m/>
    <m/>
    <m/>
    <m/>
    <m/>
    <m/>
  </r>
  <r>
    <n v="45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8"/>
    <m/>
    <m/>
    <s v="加盟促銷簡訊"/>
    <s v="殺很大！4G月租最低88起，488元4G上網終身吃到飽，原3G直升4G最低488元起吃到飽，網外業界最低每分鐘2元，速洽台灣之星門市：豐陽路105-6號。全台門市查詢 http://goo.gl/tjFtC9"/>
    <n v="2"/>
    <n v="100"/>
    <s v="申請行政轄區內的網內用戶"/>
    <s v="月租用戶"/>
    <m/>
    <s v="自行上傳名單"/>
    <s v="0925529001,0968802349,0971301667,0915180588,0986070627,0986070827"/>
    <s v="一次性發送"/>
    <m/>
    <m/>
    <m/>
    <s v="中區加盟一部"/>
    <s v="李季蒝"/>
    <s v="豐原區,神岡區"/>
    <s v="台中市豐原區豐陽路105-6號1樓"/>
    <n v="3302421"/>
    <s v="豐原向陽"/>
    <m/>
    <m/>
    <m/>
    <m/>
    <m/>
    <m/>
    <m/>
    <m/>
    <m/>
  </r>
  <r>
    <n v="46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19"/>
    <m/>
    <m/>
    <s v="加盟促銷簡訊"/>
    <s v="殺很大!4G月租最低88起，488元4G上網終身吃到飽，原3G直升4G最低488元起吃到飽，網外業界最低每分鐘2元，速洽台灣之星門市：向陽路282號。全台門市查詢 http://goo.gl/tjFtC9"/>
    <n v="2"/>
    <n v="100"/>
    <s v="申請行政轄區內的網內用戶"/>
    <s v="月租用戶"/>
    <m/>
    <s v="自行上傳名單"/>
    <s v="0905619885,0968802349,0908850865,0915180588,0986070627,0986070827"/>
    <s v="一次性發送"/>
    <m/>
    <m/>
    <m/>
    <s v="中區加盟一部"/>
    <s v="李季蒝"/>
    <s v="豐原區"/>
    <s v="台中市豐原區向陽路282號1樓"/>
    <n v="3312186"/>
    <s v="豐原向陽二"/>
    <m/>
    <m/>
    <m/>
    <m/>
    <m/>
    <m/>
    <m/>
    <m/>
    <m/>
  </r>
  <r>
    <n v="47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0"/>
    <m/>
    <m/>
    <s v="加盟促銷簡訊"/>
    <s v="殺很大!4G月租最低88起，488元4G上網終身吃到飽，原3G直升4G最低488起吃到飽，網外業界最低每分2元，速洽台灣之星門市：雅潭路一段1-2號。全台門市查詢 http://goo.gl/tjFtC9"/>
    <n v="2"/>
    <n v="100"/>
    <s v="申請行政轄區內的網內用戶"/>
    <s v="月租用戶"/>
    <m/>
    <s v="自行上傳名單"/>
    <s v="0925529001,0968802349,0973638868,0915180588,0986070627,0986070827"/>
    <s v="一次性發送"/>
    <m/>
    <m/>
    <m/>
    <s v="中區加盟一部"/>
    <s v="李季蒝"/>
    <s v="潭子區,大雅區"/>
    <s v="台中市潭子區雅潭路一段1之2號"/>
    <n v="3302350"/>
    <s v="潭子雅潭"/>
    <m/>
    <m/>
    <m/>
    <m/>
    <m/>
    <m/>
    <m/>
    <m/>
    <m/>
  </r>
  <r>
    <n v="48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"/>
    <x v="21"/>
    <m/>
    <m/>
    <s v="加盟促銷簡訊"/>
    <s v="豐原鄉親7/8(五)歡樂開幕慶活動，現場立即贈送及摸彩多樣好禮，申辦免費體驗卡現場即兌換麥當勞冰淇淋：豐原區中正路563號(麥當勞旁)。全台門市查詢 http://goo.gl/tjFtC9"/>
    <n v="2"/>
    <n v="150"/>
    <s v="申請行政轄區內的網內用戶"/>
    <s v="月租用戶"/>
    <m/>
    <s v="自行上傳名單"/>
    <s v="0968802349,0966741967,0915180588,0986070627,0986070827"/>
    <s v="一次性發送"/>
    <m/>
    <m/>
    <m/>
    <s v="中區加盟一部"/>
    <s v="李季蒝"/>
    <s v="豐原區"/>
    <s v="台中市豐原區中正路563號1樓"/>
    <n v="3312239"/>
    <s v="豐原中正"/>
    <m/>
    <m/>
    <m/>
    <m/>
    <m/>
    <m/>
    <m/>
    <m/>
    <m/>
  </r>
  <r>
    <n v="49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2"/>
    <m/>
    <m/>
    <s v="加盟促銷簡訊"/>
    <s v="4G飆網涵蓋廣，上網吃到飽，網外每分鐘2元業界最低價，每月月租只要488起，速洽台灣之星沙鹿中山門市：沙鹿區中山路314號。全台門市查詢  http://goo.gl/tjFtC9"/>
    <n v="2"/>
    <n v="100"/>
    <s v="申請行政轄區內的網內用戶"/>
    <s v="月租用戶"/>
    <m/>
    <s v="自行上傳名單"/>
    <s v="0932607627,0986081688,0915180588,0986070627,0986070827"/>
    <s v="一次性發送"/>
    <m/>
    <m/>
    <m/>
    <s v="中區加盟一部"/>
    <s v="蔡政峰"/>
    <s v="沙鹿區,龍井區"/>
    <s v="台中市沙鹿區中山路314號"/>
    <n v="3302019"/>
    <s v="沙鹿中山"/>
    <m/>
    <m/>
    <m/>
    <m/>
    <m/>
    <m/>
    <m/>
    <m/>
    <m/>
  </r>
  <r>
    <n v="50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3"/>
    <m/>
    <m/>
    <s v="加盟促銷簡訊"/>
    <s v="4G飆網涵蓋廣，上網吃到飽，網外每分鐘2元業界最低價，每月月租只要488起，速洽台灣之星大甲蔣公門市：大甲區蔣公路132號。全台門市查詢  http://goo.gl/tjFtC9"/>
    <n v="2"/>
    <n v="100"/>
    <s v="申請行政轄區內的網內用戶"/>
    <s v="月租用戶"/>
    <m/>
    <s v="自行上傳名單"/>
    <s v="0927555550,0963188227,0932607627,0915180588,0986070627,0986070827"/>
    <s v="一次性發送"/>
    <m/>
    <m/>
    <m/>
    <s v="中區加盟一部"/>
    <s v="蔡政峰"/>
    <s v="大甲區,大安區"/>
    <s v="台中市大甲區蔣公路132號"/>
    <n v="3302072"/>
    <s v="大甲蔣公"/>
    <m/>
    <m/>
    <m/>
    <m/>
    <m/>
    <m/>
    <m/>
    <m/>
    <m/>
  </r>
  <r>
    <n v="51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4"/>
    <m/>
    <m/>
    <s v="加盟促銷簡訊"/>
    <s v="4G飆網涵蓋廣，上網吃到飽，網外每分鐘2元業界最低價，每月月租只要488起，速洽台灣之星東勢豐勢門市：東勢區豐勢路524號。全台門市查詢 http://goo.gl/tjFtC9"/>
    <n v="2"/>
    <n v="100"/>
    <s v="申請行政轄區內的網內用戶"/>
    <s v="月租用戶"/>
    <m/>
    <s v="自行上傳名單"/>
    <s v="0932607627,0986177767,0915180588,0986070627,0986070827"/>
    <s v="一次性發送"/>
    <m/>
    <m/>
    <m/>
    <s v="中區加盟一部"/>
    <s v="蔡政峰"/>
    <s v="東勢區,和平區"/>
    <s v="台中市東勢區豐勢路524號"/>
    <n v="3312121"/>
    <s v="東勢豐勢"/>
    <m/>
    <m/>
    <m/>
    <m/>
    <m/>
    <m/>
    <m/>
    <m/>
    <m/>
  </r>
  <r>
    <n v="52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5"/>
    <m/>
    <m/>
    <s v="加盟促銷簡訊"/>
    <s v="4G飆網涵蓋廣，上網吃到飽，網外每分鐘2元業界最低價，每月月租只要488起，速洽台灣之星門市：中山路59-1號。全台門市查詢 http://goo.gl/tjFtC9"/>
    <n v="2"/>
    <n v="100"/>
    <s v="申請行政轄區內的網內用戶"/>
    <s v="月租用戶"/>
    <m/>
    <s v="自行上傳名單"/>
    <s v="0932607627,0986088945,0915180588,0986070627,0986070827"/>
    <s v="一次性發送"/>
    <m/>
    <m/>
    <m/>
    <s v="中區加盟一部"/>
    <s v="蔡政峰"/>
    <s v="後龍鎮 ,造橋鄉"/>
    <s v="苗栗縣後龍鎮中山路59-1號"/>
    <n v="3302583"/>
    <s v="後龍中山"/>
    <m/>
    <m/>
    <m/>
    <m/>
    <m/>
    <m/>
    <m/>
    <m/>
    <m/>
  </r>
  <r>
    <n v="53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6"/>
    <m/>
    <m/>
    <s v="加盟促銷簡訊"/>
    <s v="4G飆網涵蓋廣，上網吃到飽，網外每分鐘2元業界最低價，每月月租只要488起，速洽台灣之星門市：中正路976號。全台門市查詢 http://goo.gl/tjFtC9"/>
    <n v="2"/>
    <n v="100"/>
    <s v="申請行政轄區內的網內用戶"/>
    <s v="月租用戶"/>
    <m/>
    <s v="自行上傳名單"/>
    <s v="0932607627,0925025200,0915180588,0986070627,0986070827"/>
    <s v="一次性發送"/>
    <m/>
    <m/>
    <m/>
    <s v="中區加盟一部"/>
    <s v="蔡政峰"/>
    <s v="苗栗市,公館鄉_x000a_"/>
    <s v="苗栗縣苗栗市中正路976號1樓"/>
    <n v="3312198"/>
    <s v="苗栗中正"/>
    <m/>
    <m/>
    <m/>
    <m/>
    <m/>
    <m/>
    <m/>
    <m/>
    <m/>
  </r>
  <r>
    <n v="54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7"/>
    <m/>
    <m/>
    <s v="加盟促銷簡訊"/>
    <s v="台灣之星員林新生門市週年慶！7/29(五)下午3點起，來店打卡就送好禮；申辦指定方案再抽高級家電，速洽台灣之星門市：員林市新生路273號1樓。全台門市查詢 http://goo.gl/tjFtC9"/>
    <n v="2"/>
    <n v="100"/>
    <s v="申請行政轄區內的網內用戶"/>
    <s v="月租用戶"/>
    <m/>
    <s v="自行上傳名單"/>
    <s v="0935448801,0935150364,0953448801,0956338801,0968620668,,=0915180588,0986070627,0986070827"/>
    <s v="一次性發送"/>
    <m/>
    <m/>
    <m/>
    <s v="中區加盟二部"/>
    <s v="劉侰欐"/>
    <s v="員林市"/>
    <s v="彰化縣員林市新生路273號1樓"/>
    <s v="3312123"/>
    <s v="員林新生"/>
    <m/>
    <m/>
    <m/>
    <m/>
    <m/>
    <m/>
    <m/>
    <m/>
    <m/>
  </r>
  <r>
    <n v="55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8"/>
    <m/>
    <m/>
    <s v="加盟促銷簡訊"/>
    <s v="Fun暑價！網外挑戰業界最低每分鐘2元，4G 488單門號案享4G上網吃到飽，申辦再送精美小禮物，速洽台灣之星門市：田中鎮員集路二段370號1樓。全台門市查詢 http://goo.gl/tjFtC9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田中鎮"/>
    <s v="彰化縣田中鎮員集路二段370號1樓"/>
    <s v="3312132"/>
    <s v="田中員集"/>
    <m/>
    <m/>
    <m/>
    <m/>
    <m/>
    <m/>
    <m/>
    <m/>
    <m/>
  </r>
  <r>
    <n v="56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29"/>
    <m/>
    <m/>
    <s v="加盟促銷簡訊"/>
    <s v="Fun暑價！網外挑戰業界最低每分鐘2元，4G 488單門號案享4G上網吃到飽，申辦再送精美小禮物，速洽台灣之星門市：溪湖鎮西環路173號1樓。全台門市查詢 http://goo.gl/tjFtC9"/>
    <n v="2"/>
    <n v="100"/>
    <s v="申請行政轄區內的網內用戶"/>
    <s v="月租用戶"/>
    <m/>
    <s v="自行上傳名單"/>
    <s v="0935448801,0935150364,0953448801,0956338801,0968620668,0915180588,0986070627,0986070827"/>
    <s v="一次性發送"/>
    <m/>
    <m/>
    <m/>
    <s v="中區加盟二部"/>
    <s v="劉侰欐"/>
    <s v="溪湖鎮"/>
    <s v="彰化縣溪湖鎮西環路173號1樓"/>
    <n v="3312131"/>
    <s v="溪湖西環"/>
    <m/>
    <m/>
    <m/>
    <m/>
    <m/>
    <m/>
    <m/>
    <m/>
    <m/>
  </r>
  <r>
    <n v="57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0"/>
    <m/>
    <m/>
    <s v="加盟促銷簡訊"/>
    <s v="Fun暑價！網外挑戰業界最低每分鐘2元，4G 488單門號案享4G上網吃到飽，申辦再送精美小禮物，速洽台灣之星門市：復興路一段481號1樓。全台門市查詢 http://goo.gl/tjFtC9"/>
    <n v="2"/>
    <n v="100"/>
    <s v="申請行政轄區內的網內用戶"/>
    <s v="月租用戶"/>
    <m/>
    <s v="自行上傳名單"/>
    <s v="0908817821,0908903958,0968620668,0915180588,0986070627,0986070827"/>
    <s v="一次性發送"/>
    <m/>
    <m/>
    <m/>
    <s v="中區加盟二部"/>
    <s v="劉侰欐"/>
    <s v="南區"/>
    <s v="台中市南區復興路一段481號1樓"/>
    <n v="3312117"/>
    <s v="台中復興二"/>
    <m/>
    <m/>
    <m/>
    <m/>
    <m/>
    <m/>
    <m/>
    <m/>
    <m/>
  </r>
  <r>
    <n v="58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1"/>
    <m/>
    <m/>
    <s v="加盟促銷簡訊"/>
    <s v="Fun暑價！網外挑戰業界最低每分鐘2元，4G 488單門號案享4G上網吃到飽，申辦再送精美小禮物，速洽台灣之星門市：美村路二段162號1樓。全台門市查詢 http://goo.gl/tjFtC9"/>
    <n v="2"/>
    <n v="100"/>
    <s v="申請行政轄區內的網內用戶"/>
    <s v="月租用戶"/>
    <m/>
    <s v="自行上傳名單"/>
    <s v="0981111157,0936293456,0968620668,0915180588,0986070627,0986070827"/>
    <s v="一次性發送"/>
    <m/>
    <m/>
    <m/>
    <s v="中區加盟二部"/>
    <s v="劉侰欐"/>
    <s v="南區"/>
    <s v="台中市南區美村路二段162號1樓"/>
    <n v="3312178"/>
    <s v="台中美村二"/>
    <m/>
    <m/>
    <m/>
    <m/>
    <m/>
    <m/>
    <m/>
    <m/>
    <m/>
  </r>
  <r>
    <n v="59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2"/>
    <m/>
    <m/>
    <s v="加盟促銷簡訊"/>
    <s v="Fun暑價！網外挑戰業界最低每分鐘2元，4G 488單門號案享4G上網吃到飽，申辦再送精美小禮物，速洽台灣之星門市：東興路三段267號號1樓。全台門市查詢 http://goo.gl/tjFtC9"/>
    <n v="2"/>
    <n v="100"/>
    <s v="申請行政轄區內的網內用戶"/>
    <s v="月租用戶"/>
    <m/>
    <s v="自行上傳名單"/>
    <s v="0925977972,0923803585,0925969959,0968620668,0915180588,0986070627,0986070827"/>
    <s v="一次性發送"/>
    <m/>
    <m/>
    <m/>
    <s v="中區加盟二部"/>
    <s v="劉侰欐"/>
    <s v="南屯區"/>
    <s v="台中市南屯區東興路三段267號1樓"/>
    <n v="3312180"/>
    <s v="台中東興"/>
    <m/>
    <m/>
    <m/>
    <m/>
    <m/>
    <m/>
    <m/>
    <m/>
    <m/>
  </r>
  <r>
    <n v="60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3"/>
    <m/>
    <m/>
    <s v="加盟促銷簡訊"/>
    <s v="Fun暑價！網外挑戰業界最低每分鐘2元，4G 488單門號案享4G上網吃到飽，申辦再送精美小禮物，速洽台灣之星門市：南屯路二段165號1樓。全台門市查詢 http://goo.gl/tjFtC9"/>
    <n v="2"/>
    <n v="100"/>
    <s v="申請行政轄區內的網內用戶"/>
    <s v="月租用戶"/>
    <m/>
    <s v="自行上傳名單"/>
    <s v="0930351062,0971233077,0968620668,0915180588,0986070627,0986070827"/>
    <s v="一次性發送"/>
    <m/>
    <m/>
    <m/>
    <s v="中區加盟二部"/>
    <s v="劉侰欐"/>
    <s v="南屯區"/>
    <s v="台中市南屯區南屯路二段165號1樓"/>
    <n v="3312231"/>
    <s v="台中南屯"/>
    <m/>
    <m/>
    <m/>
    <m/>
    <m/>
    <m/>
    <m/>
    <m/>
    <m/>
  </r>
  <r>
    <n v="61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4"/>
    <m/>
    <m/>
    <s v="加盟促銷簡訊"/>
    <s v="Fun暑價！網外挑戰業界最低每分鐘2元，4G 488單門號案享4G上網吃到飽，申辦再送精美小禮物，速洽台灣之星門市：草屯鎮太平路二段291號。全台門市查詢 http://goo.gl/tjFtC9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草屯鎮,中寮鄉_x000a__x000a__x000a_"/>
    <s v="南投縣草屯鎮太平路二段291號"/>
    <n v="3312156"/>
    <s v="草屯太平"/>
    <m/>
    <m/>
    <m/>
    <m/>
    <m/>
    <m/>
    <m/>
    <m/>
    <m/>
  </r>
  <r>
    <n v="62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5"/>
    <m/>
    <m/>
    <s v="加盟促銷簡訊"/>
    <s v="Fun暑價！網外挑戰業界最低每分鐘2元，4G 488單門號案享4G上網吃到飽，申辦再送精美小禮物，速洽台灣之星門市：南投市民族路240號。全台門市查詢 http://goo.gl/tjFtC9"/>
    <n v="2"/>
    <n v="100"/>
    <s v="申請行政轄區內的網內用戶"/>
    <s v="月租用戶"/>
    <m/>
    <s v="自行上傳名單"/>
    <s v="0917580058,0937642030,0912097010,0930460110,0915180588,0986070627,0986070827"/>
    <s v="一次性發送"/>
    <m/>
    <m/>
    <m/>
    <s v="中區加盟二部"/>
    <s v="江至凱"/>
    <s v="南投市,中寮鄉_x000a__x000a_"/>
    <s v="南投縣南投市民族路240號"/>
    <s v="3312223"/>
    <s v="南投民族"/>
    <m/>
    <m/>
    <m/>
    <m/>
    <m/>
    <m/>
    <m/>
    <m/>
    <m/>
  </r>
  <r>
    <n v="63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6"/>
    <m/>
    <m/>
    <s v="加盟促銷簡訊"/>
    <s v="Fun暑價！網外挑戰業界最低每分鐘2元，4G 488單門號案享4G上網吃到飽，申辦再送精美小禮物，速洽台灣之星門市：斗六市鎮北路4號。全台門市查詢 http://goo.gl/tjFtC9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六市,林內鄉_x000a_"/>
    <s v="雲林縣斗六市鎮北路4號1樓"/>
    <n v="3312137"/>
    <s v="斗六鎮北"/>
    <m/>
    <m/>
    <m/>
    <m/>
    <m/>
    <m/>
    <m/>
    <m/>
    <m/>
  </r>
  <r>
    <n v="64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7"/>
    <m/>
    <m/>
    <s v="加盟促銷簡訊"/>
    <s v="Fun暑價！網外挑戰業界最低每分鐘2元，4G 488單門號案享4G上網吃到飽，申辦再送精美小禮物，速洽台灣之星門市：斗南鎮中山路46號。全台門市查詢 http://goo.gl/tjFtC9"/>
    <n v="2"/>
    <n v="100"/>
    <s v="申請行政轄區內的網內用戶"/>
    <s v="月租用戶"/>
    <m/>
    <s v="自行上傳名單"/>
    <s v="0917580058,0986085184,0915180588,0986070627,0986070827"/>
    <s v="一次性發送"/>
    <m/>
    <m/>
    <m/>
    <s v="中區加盟二部"/>
    <s v="江至凱"/>
    <s v="斗南鎮,大埤鄉"/>
    <s v="雲林縣斗南鎮中山路46號1樓"/>
    <n v="3312138"/>
    <s v="斗南中山"/>
    <m/>
    <m/>
    <m/>
    <m/>
    <m/>
    <m/>
    <m/>
    <m/>
    <m/>
  </r>
  <r>
    <n v="65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8"/>
    <m/>
    <m/>
    <s v="加盟促銷簡訊"/>
    <s v="Fun暑價！網外挑戰業界最低每分鐘2元，4G 488單門號案享4G上網吃到飽，申辦再送精美小禮物，速洽台灣之星門市：虎尾鎮光復路316-1號。全台門市查詢 http://goo.gl/tjFtC9"/>
    <n v="2"/>
    <n v="100"/>
    <s v="申請行政轄區內的網內用戶"/>
    <s v="月租用戶"/>
    <m/>
    <s v="自行上傳名單"/>
    <s v="0917580058,0986161789,0915180588,0986070627,0986070827"/>
    <s v="一次性發送"/>
    <m/>
    <m/>
    <m/>
    <s v="中區加盟二部"/>
    <s v="江至凱"/>
    <s v="虎尾鎮,西螺鎮_x000a_"/>
    <s v="雲林縣虎尾鎮光復路316-1號"/>
    <n v="3302028"/>
    <s v="虎尾光復"/>
    <m/>
    <m/>
    <m/>
    <m/>
    <m/>
    <m/>
    <m/>
    <m/>
    <m/>
  </r>
  <r>
    <n v="66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39"/>
    <m/>
    <m/>
    <s v="加盟促銷簡訊"/>
    <s v="Fun暑價！網外挑戰業界最低每分鐘2元，4G 488單門號案享4G上網吃到飽，申辦再送精美小禮物，速洽台灣之星門市：太平區樹孝路101號。全台門市查詢 http://goo.gl/tjFtC9"/>
    <n v="2"/>
    <n v="100"/>
    <s v="申請行政轄區內的網內用戶"/>
    <s v="月租用戶"/>
    <m/>
    <s v="自行上傳名單"/>
    <s v="0917580058,0982088496,0982088486,0915180588,0986070627,0986070827"/>
    <s v="一次性發送"/>
    <m/>
    <m/>
    <m/>
    <s v="中區加盟二部"/>
    <s v="江至凱"/>
    <s v="太平區"/>
    <s v="台中市太平區樹孝路101號"/>
    <n v="3312227"/>
    <s v="太平樹孝"/>
    <m/>
    <m/>
    <m/>
    <m/>
    <m/>
    <m/>
    <m/>
    <m/>
    <m/>
  </r>
  <r>
    <n v="67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0"/>
    <m/>
    <m/>
    <s v="加盟促銷簡訊"/>
    <s v="Fun暑價！網外挑戰業界最低每分鐘2元，4G 488單門號案享4G上網吃到飽，申辦再送精美小禮物，速洽台灣之星門市：東區復興路四段22號。全台門市查詢 http://goo.gl/tjFtC9"/>
    <n v="2"/>
    <n v="100"/>
    <s v="申請行政轄區內的網內用戶"/>
    <s v="月租用戶"/>
    <m/>
    <s v="自行上傳名單"/>
    <s v="0917580058,0923289888,0915180588,0986070627,0986070827"/>
    <s v="一次性發送"/>
    <m/>
    <m/>
    <m/>
    <s v="中區加盟二部"/>
    <s v="江至凱"/>
    <s v="東區,中區"/>
    <s v="台中市東區復興路四段22號"/>
    <n v="3312232"/>
    <s v="台中復興"/>
    <m/>
    <m/>
    <m/>
    <m/>
    <m/>
    <m/>
    <m/>
    <m/>
    <m/>
  </r>
  <r>
    <n v="68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1"/>
    <m/>
    <m/>
    <s v="加盟促銷簡訊"/>
    <s v="Fun暑價！網外挑戰業界最低每分鐘2元，4G 488單門號案享4G上網吃到飽，申辦再送精美小禮物，速洽台灣之星門市：鹿港鎮民權路10號。全台門市查詢 http://goo.gl/tjFtC9"/>
    <n v="2"/>
    <n v="100"/>
    <s v="申請行政轄區內的網內用戶"/>
    <s v="月租用戶"/>
    <m/>
    <s v="自行上傳名單"/>
    <s v="0917580058,0973928228,0915180588,0986070627,0986070827"/>
    <s v="一次性發送"/>
    <m/>
    <m/>
    <m/>
    <s v="中區加盟二部"/>
    <s v="江至凱"/>
    <s v="鹿港鎮,福興鄉"/>
    <s v="彰化縣鹿港鎮民權路10號"/>
    <n v="3312070"/>
    <s v="鹿港民權"/>
    <m/>
    <m/>
    <m/>
    <m/>
    <m/>
    <m/>
    <m/>
    <m/>
    <m/>
  </r>
  <r>
    <n v="69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2"/>
    <m/>
    <m/>
    <s v="加盟促銷簡訊"/>
    <s v="上網吃到飽再降價，4G高速上網688吃到飽，挑戰業界最低優惠網外市話2元/分，速洽台灣之星門市：北屯區松竹路二段205號。全台門市查詢 http://goo.gl/tjFtC9"/>
    <n v="2"/>
    <n v="100"/>
    <s v="申請行政轄區內的網內用戶"/>
    <s v="月租用戶"/>
    <m/>
    <s v="自行上傳名單"/>
    <s v="0968874007,0986730009"/>
    <s v="一次性發送"/>
    <m/>
    <m/>
    <m/>
    <s v="中區加盟一部"/>
    <s v="楊博智"/>
    <s v="北屯區"/>
    <s v="台中市北屯區松竹路二段205號1樓"/>
    <n v="3312233"/>
    <s v="北屯松竹"/>
    <m/>
    <m/>
    <m/>
    <m/>
    <m/>
    <m/>
    <m/>
    <m/>
    <m/>
  </r>
  <r>
    <n v="70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3"/>
    <m/>
    <m/>
    <s v="加盟促銷簡訊"/>
    <s v="4G上網只要488元，終身上網吃到飽，網外市話2元/分，速洽台灣之星門市：南投市復興路201號，全台門市查詢 http://goo.gl/tjFtC9"/>
    <n v="2"/>
    <n v="100"/>
    <s v="申請行政轄區內的網內用戶"/>
    <s v="月租用戶"/>
    <m/>
    <s v="自行上傳名單"/>
    <s v="0920599144,0983246978,0982896033,0908868663,0915180588,0986070627,0986070827"/>
    <s v="一次性發送"/>
    <m/>
    <m/>
    <m/>
    <s v="中區加盟二部"/>
    <s v="陳佳怡"/>
    <s v="南投市,中寮鄉_x000a__x000a_"/>
    <s v="南投縣南投市復興路201號"/>
    <n v="3312165"/>
    <s v="南投復興"/>
    <m/>
    <m/>
    <m/>
    <m/>
    <m/>
    <m/>
    <m/>
    <m/>
    <m/>
  </r>
  <r>
    <n v="71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4"/>
    <m/>
    <m/>
    <s v="加盟促銷簡訊"/>
    <s v="4G高速上網只要488元，終身上網吃到飽，網外市話2元/分，速洽台灣之星門市：彰化市大埔路440號，全台門市查詢http://goo.gl/tjFtC9"/>
    <n v="2"/>
    <n v="100"/>
    <s v="申請行政轄區內的網內用戶"/>
    <s v="月租用戶"/>
    <m/>
    <s v="自行上傳名單"/>
    <s v="0908868663,0966855978,0908868663,0915180588,0986070627,0986070827"/>
    <s v="一次性發送"/>
    <m/>
    <m/>
    <m/>
    <s v="中區加盟二部"/>
    <s v="陳佳怡"/>
    <s v="彰化市"/>
    <s v="彰化縣彰化市大埔路440號"/>
    <n v="3312226"/>
    <s v="彰化大埔"/>
    <m/>
    <m/>
    <m/>
    <m/>
    <m/>
    <m/>
    <m/>
    <m/>
    <m/>
  </r>
  <r>
    <n v="72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5"/>
    <m/>
    <m/>
    <s v="加盟促銷簡訊"/>
    <s v="4G高速上網只要488元，終身上網吃到飽，網外市話2元/分，速洽台灣之星門市：南投縣中正路455號，全台門市查詢http://goo.gl/tjFtC9"/>
    <n v="2"/>
    <n v="100"/>
    <s v="申請行政轄區內的網內用戶"/>
    <s v="月租用戶"/>
    <m/>
    <s v="自行上傳名單"/>
    <s v="0986183666,0908868663,0915807273,0986168858,0971218733,0915180588,0986070627,0986070827_x000a_"/>
    <s v="一次性發送"/>
    <m/>
    <m/>
    <m/>
    <s v="中區加盟二部"/>
    <s v="陳佳怡"/>
    <s v="埔里鎮"/>
    <s v="南投縣埔里鎮中正路455號"/>
    <n v="3312126"/>
    <s v="埔里中正"/>
    <m/>
    <m/>
    <m/>
    <m/>
    <m/>
    <m/>
    <m/>
    <m/>
    <m/>
  </r>
  <r>
    <n v="73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6"/>
    <m/>
    <m/>
    <s v="加盟促銷簡訊"/>
    <s v="4G高速上網只要488元，終身上網吃到飽，網外市話2元/分，速洽台灣之星門市：南屯區南屯路二段393號，全台門市查詢http://goo.gl/tjFtC9"/>
    <n v="2"/>
    <n v="100"/>
    <s v="申請行政轄區內的網內用戶"/>
    <s v="月租用戶"/>
    <m/>
    <s v="自行上傳名單"/>
    <s v="0980993997,0908868663,0958567757,0915180588,0986070627,0986070827_x000a_"/>
    <s v="一次性發送"/>
    <m/>
    <m/>
    <m/>
    <s v="中區加盟二部"/>
    <s v="陳佳怡"/>
    <s v="南屯區"/>
    <s v="台中市南屯區南屯路二段393號"/>
    <n v="3312209"/>
    <s v="台中南屯二"/>
    <m/>
    <m/>
    <m/>
    <m/>
    <m/>
    <m/>
    <m/>
    <m/>
    <m/>
  </r>
  <r>
    <n v="74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7"/>
    <m/>
    <m/>
    <s v="加盟促銷簡訊"/>
    <s v="4G高速上網只要488元，終身上網吃到飽，網外市話2元/分，速洽台灣之星門市：埔里鎮忠孝路125之1號，全台門市查詢http://goo.gl/tjFtC9"/>
    <n v="2"/>
    <n v="100"/>
    <s v="申請行政轄區內的網內用戶"/>
    <s v="月租用戶"/>
    <m/>
    <s v="自行上傳名單"/>
    <s v="0908868663,0933170100,0908648336,0915180588,0986070627,0986070827"/>
    <s v="一次性發送"/>
    <m/>
    <m/>
    <m/>
    <s v="中區加盟二部"/>
    <s v="陳佳怡"/>
    <s v="埔里鎮"/>
    <s v="南投縣埔里鎮忠孝路125之1號1樓"/>
    <n v="3312216"/>
    <s v="埔里忠孝"/>
    <m/>
    <m/>
    <m/>
    <m/>
    <m/>
    <m/>
    <m/>
    <m/>
    <m/>
  </r>
  <r>
    <n v="75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8"/>
    <m/>
    <m/>
    <s v="加盟促銷簡訊"/>
    <s v="4G高速上網只要488元，終身上網吃到飽，網外市話2元/分，速洽台灣之星門市：大里區塗城路657號。台門市查詢http://goo.gl/tjFtC9"/>
    <n v="2"/>
    <n v="100"/>
    <s v="申請行政轄區內的網內用戶"/>
    <s v="月租用戶"/>
    <m/>
    <s v="自行上傳名單"/>
    <s v="0908868663,0919082290,0908648336,0915180588,0986070627,0986070827"/>
    <s v="一次性發送"/>
    <m/>
    <m/>
    <m/>
    <s v="中區加盟二部"/>
    <s v="陳佳怡"/>
    <s v="大里區"/>
    <s v="台中市大里區塗城路657號1樓"/>
    <n v="3312158"/>
    <s v="大里塗城"/>
    <m/>
    <m/>
    <m/>
    <m/>
    <m/>
    <m/>
    <m/>
    <m/>
    <m/>
  </r>
  <r>
    <n v="76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49"/>
    <m/>
    <m/>
    <s v="加盟促銷簡訊"/>
    <s v="4G高速上網只要488元，終身上網吃到飽，網外市話2元/分，速洽台灣之星門市：太平區中山路四段166號，全台門市查詢http://goo.gl/tjFtC9"/>
    <n v="2"/>
    <n v="100"/>
    <s v="申請行政轄區內的網內用戶"/>
    <s v="月租用戶"/>
    <m/>
    <s v="自行上傳名單"/>
    <s v="0908868663,0908827767,0923608886,0960627589,0915180588,0986070627,0986070827"/>
    <s v="一次性發送"/>
    <m/>
    <m/>
    <m/>
    <s v="中區加盟二部"/>
    <s v="陳佳怡"/>
    <s v="太平區"/>
    <s v="台中市太平區中山路四段166號"/>
    <n v="3312238"/>
    <s v="太平中山"/>
    <m/>
    <m/>
    <m/>
    <m/>
    <m/>
    <m/>
    <m/>
    <m/>
    <m/>
  </r>
  <r>
    <n v="77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0"/>
    <m/>
    <m/>
    <s v="加盟促銷簡訊"/>
    <s v="4G高速上網只要488元，終身上網吃到飽，網外市話2元/分，速洽台灣之星門市：太平區中山路三段190號，全台門市查詢http://goo.gl/tjFtC9"/>
    <n v="2"/>
    <n v="100"/>
    <s v="申請行政轄區內的網內用戶"/>
    <s v="月租用戶"/>
    <m/>
    <s v="自行上傳名單"/>
    <s v="0908868663,0986759555,0916761555,098036555,0915180588,0986070627,0986070827"/>
    <s v="一次性發送"/>
    <m/>
    <m/>
    <m/>
    <s v="中區加盟二部"/>
    <s v="陳佳怡"/>
    <s v="太平區"/>
    <s v="台中市太平區中山路三段190號"/>
    <n v="3302259"/>
    <s v="太平中山二"/>
    <m/>
    <m/>
    <m/>
    <m/>
    <m/>
    <m/>
    <m/>
    <m/>
    <m/>
  </r>
  <r>
    <n v="78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1"/>
    <m/>
    <m/>
    <s v="加盟促銷簡訊"/>
    <s v="『全台最低價』4G 488終生上網吃到飽，速洽台灣之星門市：員林中正路563號。全台門市查詢http://goo.gl/tjFtC9"/>
    <n v="1"/>
    <n v="100"/>
    <s v="申請行政轄區內的網內用戶"/>
    <s v="月租用戶"/>
    <m/>
    <s v="自行上傳名單"/>
    <s v="0908633938,0986120199,0986066289,0915180588,0986070627,0986070827"/>
    <s v="一次性發送"/>
    <m/>
    <m/>
    <m/>
    <s v="中區加盟二部"/>
    <s v="梁凱捷"/>
    <s v="員林市_x000a_"/>
    <s v="彰化縣員林市中正路563號"/>
    <n v="3302502"/>
    <s v="員林中正"/>
    <m/>
    <m/>
    <m/>
    <m/>
    <m/>
    <m/>
    <m/>
    <m/>
    <m/>
  </r>
  <r>
    <n v="79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2"/>
    <m/>
    <m/>
    <s v="加盟促銷簡訊"/>
    <s v="台灣之星員林南昌門市周年慶！7/22(五)下午3點起，來店打卡送小米燈，數量有限，送完為止；申辦指定方案再抽筆電，速洽台灣之星門市：員林南昌路3號。全台門市查詢http://goo.gl/tjFtC9"/>
    <n v="2"/>
    <n v="100"/>
    <s v="申請行政轄區內的網內用戶"/>
    <s v="月租用戶"/>
    <m/>
    <s v="自行上傳名單"/>
    <s v="0908633938,0986120199,0986666656,0915180588,0986070627,0986070827"/>
    <s v="一次性發送"/>
    <m/>
    <m/>
    <m/>
    <s v="中區加盟二部"/>
    <s v="梁凱捷"/>
    <s v="員林市_x000a_"/>
    <s v="彰化縣員林市南昌路3號"/>
    <n v="3302256"/>
    <s v="員林南昌"/>
    <m/>
    <m/>
    <m/>
    <m/>
    <m/>
    <m/>
    <m/>
    <m/>
    <m/>
  </r>
  <r>
    <n v="80"/>
    <x v="5"/>
    <x v="5"/>
    <s v="中區業務處"/>
    <s v="中區加盟二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3"/>
    <m/>
    <m/>
    <s v="加盟促銷簡訊"/>
    <s v="『全台最低價』4G 488終生上網吃到飽，速洽台灣之星門市：彰化市中山路二段587號。全台門市查詢http://goo.gl/tjFtC9"/>
    <n v="1"/>
    <n v="100"/>
    <s v="申請行政轄區內的網內用戶"/>
    <s v="月租用戶"/>
    <m/>
    <s v="自行上傳名單"/>
    <s v="0908633938,0986796393,0986068067,0938916588,0915180588,0986070627,0986070827"/>
    <s v="一次性發送"/>
    <m/>
    <m/>
    <m/>
    <s v="中區加盟二部"/>
    <s v="梁凱捷"/>
    <s v="彰化市"/>
    <s v="彰化縣彰化市中山路二段587號"/>
    <n v="3312253"/>
    <s v="彰化中山"/>
    <m/>
    <m/>
    <m/>
    <m/>
    <m/>
    <m/>
    <m/>
    <m/>
    <m/>
  </r>
  <r>
    <n v="81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4"/>
    <m/>
    <m/>
    <s v="加盟促銷簡訊"/>
    <s v="上網吃到飽再降價，4G高速上網688吃到飽，搭配多款手機0元起，挑戰業界最低優惠網外市話2元/分，速洽台灣之星門市：西區美村路一段195號 。全台門市查詢 http://goo.gl/tjFtC9"/>
    <n v="2"/>
    <n v="100"/>
    <s v="申請行政轄區內的網內用戶"/>
    <s v="月租用戶"/>
    <m/>
    <s v="自行上傳名單"/>
    <s v="0986181668,0930575222,0986730009,0915180588,0986070627,0986070827"/>
    <s v="一次性發送"/>
    <m/>
    <m/>
    <m/>
    <s v="中區加盟一部"/>
    <s v="楊博智"/>
    <s v="西區_x000a_"/>
    <s v="台中市西區美村路一段195號"/>
    <n v="3302063"/>
    <s v="台中美村"/>
    <m/>
    <m/>
    <m/>
    <m/>
    <m/>
    <m/>
    <m/>
    <m/>
    <m/>
  </r>
  <r>
    <n v="82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5"/>
    <m/>
    <m/>
    <s v="加盟促銷簡訊"/>
    <s v="上網吃到飽再降價，4G高速上網688吃到飽，挑戰業界最低優惠網外市話2元/分，速洽台灣之星門市：向上路一段237號(市場正對面)。全台門市查詢 http://goo.gl/tjFtC9"/>
    <n v="2"/>
    <n v="100"/>
    <s v="申請行政轄區內的網內用戶"/>
    <s v="月租用戶"/>
    <m/>
    <s v="自行上傳名單"/>
    <s v="0908111621,0977776888,0986730009,0915180588,0986070627,0986070827"/>
    <s v="一次性發送"/>
    <m/>
    <m/>
    <m/>
    <s v="中區加盟一部"/>
    <s v="楊博智"/>
    <s v="西區_x000a_"/>
    <s v="台中市西區向上路一段237號"/>
    <n v="3312196"/>
    <s v="台中向上"/>
    <m/>
    <m/>
    <m/>
    <m/>
    <m/>
    <m/>
    <m/>
    <m/>
    <m/>
  </r>
  <r>
    <n v="83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6"/>
    <m/>
    <m/>
    <s v="加盟促銷簡訊"/>
    <s v="同戶籍家族省給您合約期限內月租優惠100元，4G上網吃到飽優惠後只要388元，最低優惠網外市話2元/分，速洽台灣之星門市：中清路一段385號。全台門市查詢http://goo.gl/tjFtC9"/>
    <n v="2"/>
    <n v="100"/>
    <s v="申請行政轄區內的網內用戶"/>
    <s v="月租用戶"/>
    <m/>
    <s v="自行上傳名單"/>
    <s v="0986730171,0986730009,0915180588,0986070627,0986070827"/>
    <s v="一次性發送"/>
    <m/>
    <m/>
    <m/>
    <s v="中區加盟一部"/>
    <s v="楊博智"/>
    <s v="北區"/>
    <s v="台中市北區中清路一段385號"/>
    <n v="3312157"/>
    <s v="台中大雅"/>
    <m/>
    <m/>
    <m/>
    <m/>
    <m/>
    <m/>
    <m/>
    <m/>
    <m/>
  </r>
  <r>
    <n v="84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7"/>
    <m/>
    <m/>
    <s v="加盟促銷簡訊"/>
    <s v="上網吃到飽再降價，4G高速上網688吃到飽，挑戰業界最低優惠網外市話2元/分，速洽台灣之星門市：台灣大道五段3巷6弄1號。全台門市查詢http://goo.gl/tjFtC9"/>
    <n v="2"/>
    <n v="100"/>
    <s v="申請行政轄區內的網內用戶"/>
    <s v="月租用戶"/>
    <m/>
    <s v="自行上傳名單"/>
    <s v="0908906202,0923133100,0913212252,0986730009,0915180588,0986070627,0986070827"/>
    <s v="一次性發送"/>
    <m/>
    <m/>
    <m/>
    <s v="中區加盟一部"/>
    <s v="楊博智"/>
    <s v="龍井區,西屯區"/>
    <s v="台中市龍井區台灣大道五段3巷6弄1號1樓"/>
    <n v="3312115"/>
    <s v="台中東海"/>
    <m/>
    <m/>
    <m/>
    <m/>
    <m/>
    <m/>
    <m/>
    <m/>
    <m/>
  </r>
  <r>
    <n v="85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8"/>
    <m/>
    <m/>
    <s v="加盟促銷簡訊"/>
    <s v="同戶籍家族省給您合約期限內月租優惠100元，4G上網吃到飽優惠後只要388元，挑戰業界最低優惠網外市話2元/分，速洽台灣之星門市：西屯路三段159之16號。全台門市查詢 http://goo.gl/tjFtC9"/>
    <n v="2"/>
    <n v="100"/>
    <s v="申請行政轄區內的網內用戶"/>
    <s v="月租用戶"/>
    <m/>
    <s v="自行上傳名單"/>
    <s v="0926598598,0908850178,0986730009,0915180588,0986070627,0986070827"/>
    <s v="一次性發送"/>
    <m/>
    <m/>
    <m/>
    <s v="中區加盟一部"/>
    <s v="楊博智"/>
    <s v="西屯區_x000a_"/>
    <s v="台中市西屯區西屯路三段159之16號1樓"/>
    <n v="3312185"/>
    <s v="台中西屯二"/>
    <m/>
    <m/>
    <m/>
    <m/>
    <m/>
    <m/>
    <m/>
    <m/>
    <m/>
  </r>
  <r>
    <n v="86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3"/>
    <x v="59"/>
    <m/>
    <m/>
    <s v="加盟促銷簡訊"/>
    <s v="上網吃到飽再降價，4G高速上網688吃到飽，挑戰業界最低優惠網外市話2元/分，速洽台灣之星門市：太平區太平路600號。全台門市查詢 http://goo.gl/tjFtC9"/>
    <n v="2"/>
    <n v="100"/>
    <s v="申請行政轄區內的網內用戶"/>
    <s v="月租用戶"/>
    <m/>
    <s v="自行上傳名單"/>
    <s v="0923133100,0986730009,0915180588,0986070627,0986070827"/>
    <s v="一次性發送"/>
    <m/>
    <m/>
    <m/>
    <s v="中區加盟一部"/>
    <s v="楊博智"/>
    <s v="太平區"/>
    <s v="台中市太平區太平路600號1樓"/>
    <n v="3312250"/>
    <s v="太平太平"/>
    <m/>
    <m/>
    <m/>
    <m/>
    <m/>
    <m/>
    <m/>
    <m/>
    <m/>
  </r>
  <r>
    <n v="87"/>
    <x v="6"/>
    <x v="6"/>
    <s v="帳務管理處"/>
    <s v="帳務部"/>
    <s v="1.MSP系統-網內簡訊 "/>
    <s v="1.一般件"/>
    <s v="B類:推廣權益"/>
    <s v="權益:0908000123"/>
    <s v="1.嚴重客訴黑名單_x000a_2.一次拒收_x000a_3.二次拒收_x000a_4.他網拒收_x000a_5.一到三個月新開通_x000a_6.機關來函簡訊"/>
    <s v="網內名單-月租型"/>
    <s v="201607"/>
    <x v="9"/>
    <x v="60"/>
    <m/>
    <m/>
    <s v="國泰世華線上繳款"/>
    <s v="台灣之星用戶繳納電信帳單就是這麼簡單！上國泰世華網站線上輕鬆完成繳費，免手續費還有機會享有優惠與抽獎，請您多加利用https://goo.gl/bz2bN0"/>
    <n v="2"/>
    <n v="200623"/>
    <s v="加盟/線上刷卡用戶"/>
    <s v="月租用戶"/>
    <m/>
    <s v="自行上傳名單"/>
    <s v="0911302367"/>
    <s v="一次性發送"/>
    <m/>
    <m/>
    <m/>
    <m/>
    <m/>
    <m/>
    <m/>
    <m/>
    <m/>
    <m/>
    <m/>
    <m/>
    <m/>
    <m/>
    <m/>
    <m/>
    <m/>
    <m/>
  </r>
  <r>
    <n v="92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0"/>
    <x v="3"/>
    <s v="2016/07/13"/>
    <d v="1899-12-30T12:00:00"/>
    <s v="KKBOX_6M促銷每月$129_0708"/>
    <s v="《台灣之星限時優惠》掌握音樂潮流無極限！KKBOX離線收聽功能最便利，上山下海音樂不中斷，現在就來申裝KKBOX 6個月，每月只要$129 (原$149)，限時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93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1"/>
    <x v="3"/>
    <s v="2016/07/13"/>
    <d v="1899-12-30T12:00:00"/>
    <s v="KKBOX_6M促銷每月$129_0715"/>
    <s v="《台灣之星限時優惠》聽KKBOX放暑假，獨家演唱會直播，與偶像聊天互動零距離，想跟著動態歌詞K歌歡唱嗎？現在就來申裝KKBOX 6個月，每月只要$129 (原$149)，好康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94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2"/>
    <x v="3"/>
    <s v="2016/07/13"/>
    <d v="1899-12-30T12:00:00"/>
    <s v="KKBOX_6M促銷每月$129_0708"/>
    <s v="《台灣之星限時優惠》2千萬首好歌聽到飽！5千萬首情境歌單，想聽什麼就聽什麼，打造個人專屬音樂電台趁現在！申裝KKBOX_6個月，每月只要$129 (原$149)，超值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95"/>
    <x v="8"/>
    <x v="8"/>
    <s v="服務規劃管理處"/>
    <s v="行動行銷暨通訊服務部"/>
    <s v="1.MSP系統-網內簡訊 "/>
    <s v="3.特急件(※注意：此流程為申請者開單後立即發出)"/>
    <s v="B類:推廣權益"/>
    <s v="權益:0986899124"/>
    <s v="1.嚴重客訴黑名單_x000a_3.二次拒收"/>
    <s v="網內名單-月租型"/>
    <s v="201607"/>
    <x v="1"/>
    <x v="61"/>
    <s v="2016/07/14"/>
    <d v="1899-12-30T20:00:00"/>
    <s v="愛奇藝服務上線權益通知"/>
    <s v="【台灣之星重要權益通知】愛奇藝台灣站VIP影音月租服務正式上線囉！首次申裝獨享7天免費VIP優惠，輸入數字【1】回傳簡訊申裝，正版、高畫質、海量影片讓您每月輕鬆看。請見官網  https://goo.gl/OmnBgT"/>
    <n v="2"/>
    <n v="228697"/>
    <s v="既有3G/4G月租用戶使用０－６Ｍ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  <d v="2016-07-08T00:00:00"/>
    <m/>
    <m/>
    <m/>
    <m/>
  </r>
  <r>
    <n v="96"/>
    <x v="8"/>
    <x v="8"/>
    <s v="服務規劃管理處"/>
    <s v="行動行銷暨通訊服務部"/>
    <s v="1.MSP系統-網內簡訊 "/>
    <s v="3.特急件(※注意：此流程為申請者開單後立即發出)"/>
    <s v="B類:推廣權益"/>
    <s v="權益:0986899124"/>
    <s v="1.嚴重客訴黑名單_x000a_3.二次拒收"/>
    <s v="網內名單-月租型"/>
    <s v="201607"/>
    <x v="9"/>
    <x v="61"/>
    <s v="2016/07/21"/>
    <d v="1899-12-30T20:00:00"/>
    <s v="愛奇藝服務上線權益通知"/>
    <s v="【台灣之星重要權益通知】愛奇藝台灣站VIP影音月租服務正式上線囉！首次申裝獨享7天免費VIP優惠，輸入數字【1】回傳簡訊申裝，正版、高畫質、海量影片讓您每月輕鬆看。請見官網  https://goo.gl/OmnBgT"/>
    <n v="2"/>
    <n v="291385"/>
    <s v="既有3G/4G月租用戶使用７－２４Ｍ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  <d v="2016-07-08T00:00:00"/>
    <s v="7/14_預計延後發送"/>
    <m/>
    <m/>
    <m/>
  </r>
  <r>
    <n v="97"/>
    <x v="8"/>
    <x v="8"/>
    <s v="服務規劃管理處"/>
    <s v="行動行銷暨通訊服務部"/>
    <s v="1.MSP系統-網內簡訊 "/>
    <s v="3.特急件(※注意：此流程為申請者開單後立即發出)"/>
    <s v="B類:推廣權益"/>
    <s v="權益:0986899124"/>
    <s v="1.嚴重客訴黑名單_x000a_3.二次拒收"/>
    <s v="網內名單-月租型"/>
    <s v="201607"/>
    <x v="13"/>
    <x v="61"/>
    <s v="2016/07/31"/>
    <d v="1899-12-30T20:00:00"/>
    <s v="愛奇藝服務上線權益通知"/>
    <s v="【台灣之星重要權益通知】愛奇藝台灣站VIP影音月租服務正式上線囉！首次申裝獨享7天免費VIP優惠，輸入數字【1】回傳簡訊申裝，正版、高畫質、海量影片讓您每月輕鬆看。請見官網  https://goo.gl/OmnBgT"/>
    <n v="2"/>
    <n v="290101"/>
    <s v="既有3G/4G月租用戶使用２５Ｍ以上_x000a_，排除員工/純語音用戶/企客/特殊客戶名單/自6/25~7/8 IT已發送過開通推廣簡訊名單。"/>
    <s v="月租用戶"/>
    <m/>
    <s v="自行上傳名單"/>
    <m/>
    <s v="週期性發送"/>
    <m/>
    <m/>
    <m/>
    <m/>
    <m/>
    <m/>
    <m/>
    <m/>
    <m/>
    <m/>
    <m/>
    <m/>
    <m/>
    <d v="2016-07-08T00:00:00"/>
    <s v="7/14_預計延後發送"/>
    <m/>
    <m/>
    <m/>
  </r>
  <r>
    <n v="98"/>
    <x v="5"/>
    <x v="5"/>
    <s v="中區業務處"/>
    <s v="中區加盟一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4"/>
    <x v="2"/>
    <s v="2016/07/19"/>
    <d v="1899-12-30T19:30:00"/>
    <s v="加盟促銷簡訊"/>
    <s v="豐原鄉親7/20(五)歡樂開幕慶活動，現場立即贈送及摸彩多樣好禮，申辦免費體驗卡現場即兌換麥當勞冰淇淋：豐原區中正路563號(麥當勞旁)。全台門市查詢 http://goo.gl/tjFtC9"/>
    <n v="2"/>
    <n v="150"/>
    <s v="申請行政轄區內的網內用戶"/>
    <s v="月租用戶"/>
    <m/>
    <s v="自行上傳名單"/>
    <s v="0968802349,0966741967,0915180588,0986070627,0986070827"/>
    <s v="一次性發送"/>
    <m/>
    <m/>
    <m/>
    <s v="中區加盟一部"/>
    <s v="李季蒝"/>
    <s v="豐原區"/>
    <s v="台中市豐原區中正路563號1樓"/>
    <n v="3312239"/>
    <s v="豐原中正"/>
    <m/>
    <m/>
    <m/>
    <m/>
    <d v="2016-07-11T00:00:00"/>
    <m/>
    <m/>
    <m/>
    <m/>
  </r>
  <r>
    <n v="99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4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0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5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1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6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2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3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3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7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4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8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5"/>
    <x v="9"/>
    <x v="9"/>
    <s v="忠誠維繫管理處"/>
    <s v="續約專案企劃部"/>
    <s v="1.MSP系統-網內簡訊 "/>
    <s v="1.一般件"/>
    <s v="B類:推廣權益"/>
    <s v="權益:0908000123"/>
    <s v="1.嚴重客訴黑名單"/>
    <s v="網內名單-月租型"/>
    <s v="201607"/>
    <x v="18"/>
    <x v="62"/>
    <m/>
    <m/>
    <s v="網路門市3續4已可辦理通知"/>
    <s v="【重要權益通知】 台灣之星用戶您好，通知您網路門市已重新開放24H辦理3G續約4G及原約升級服務，並享獨家599吃到飽專案！瞭解更多方案請見 http://goo.gl/YVADpf"/>
    <n v="2"/>
    <n v="100000"/>
    <s v="1.3G合約為有效之既有用戶_x000a_2.4G符合續約資格用戶"/>
    <s v="月租用戶"/>
    <m/>
    <s v="自行上傳名單"/>
    <m/>
    <s v="一次性發送"/>
    <m/>
    <m/>
    <m/>
    <m/>
    <m/>
    <m/>
    <m/>
    <m/>
    <m/>
    <m/>
    <m/>
    <m/>
    <m/>
    <d v="2016-07-11T00:00:00"/>
    <m/>
    <s v="名單數量有減少可能不會發這麼多天"/>
    <m/>
    <m/>
  </r>
  <r>
    <n v="106"/>
    <x v="10"/>
    <x v="10"/>
    <s v="忠誠維繫管理處"/>
    <s v="續約專案企劃部"/>
    <s v="1.MSP系統-網內簡訊 "/>
    <s v="1.一般件"/>
    <s v="C類:促銷訊息"/>
    <s v="促銷:0908000166"/>
    <s v="1.嚴重客訴黑名單_x000a_3.二次拒收"/>
    <s v="網內名單-月租型"/>
    <s v="201607"/>
    <x v="19"/>
    <x v="63"/>
    <m/>
    <m/>
    <s v="原約升級"/>
    <s v="【老客戶尊享】月付$488 無痛升級4G上網吃到飽! 合約不延長, 網外市話只要2元/分! 優惠只到7/31，詳情請見 http://goo.gl/tTb1zd"/>
    <n v="2"/>
    <n v="30000"/>
    <s v="資費1-388之3G用戶且不符合續約資格"/>
    <s v="月租用戶"/>
    <m/>
    <s v="自行上傳名單"/>
    <m/>
    <s v="一次性發送"/>
    <m/>
    <m/>
    <m/>
    <m/>
    <m/>
    <m/>
    <m/>
    <m/>
    <m/>
    <m/>
    <m/>
    <m/>
    <m/>
    <m/>
    <m/>
    <m/>
    <m/>
    <m/>
  </r>
  <r>
    <n v="107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台北林森聯歡慶活動"/>
    <s v="親愛的台灣之星用戶您好:台北林森門市於7/18-7/24舉行聯歡慶，活動期間來店即贈後背包(數量有限)。新申辦還可抽iPhone 6s！7/23來店打卡再送USB LED燈(數量有限)。速洽：0908442570，地址：台北市中山區林森北路261-3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北市中山區"/>
    <s v="台北市中山區林森北路261-3號"/>
    <n v="3301266"/>
    <s v="台北林森"/>
    <m/>
    <m/>
    <m/>
    <m/>
    <d v="2016-07-14T00:00:00"/>
    <m/>
    <m/>
    <m/>
    <m/>
  </r>
  <r>
    <n v="108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萬華萬大聯歡慶活動"/>
    <s v="親愛的台灣之星用戶您好:萬華萬大門市於7/18-7/24舉行聯歡慶，活動期間來店即贈後背包(數量有限)。新申辦還可抽iPhone 6s！7/22來店打卡再送USB LED燈(數量有限)。速洽：0908442899，地址：台北市萬華區萬大路487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北市萬華區"/>
    <s v="台北市萬華區萬大路487號"/>
    <n v="3301277"/>
    <s v="萬華萬大"/>
    <m/>
    <m/>
    <m/>
    <m/>
    <d v="2016-07-14T00:00:00"/>
    <m/>
    <m/>
    <m/>
    <m/>
  </r>
  <r>
    <n v="109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台北西湖聯歡慶活動"/>
    <s v="親愛的台灣之星用戶您好:台北西湖門市於7/18-7/24舉行聯歡慶，活動期間來店即贈後背包(數量有限)。新申辦還可抽iPhone 6s！7/22來店打卡再送USB LED燈(數量有限)。速洽：0908445275，地址：台北市內湖區內湖路一段315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北市內湖區"/>
    <s v="台北市內湖區內湖路一段315號"/>
    <n v="3301308"/>
    <s v="台北西湖"/>
    <m/>
    <m/>
    <m/>
    <m/>
    <d v="2016-07-14T00:00:00"/>
    <m/>
    <m/>
    <m/>
    <m/>
  </r>
  <r>
    <n v="110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板橋新海聯歡慶活動"/>
    <s v="親愛的台灣之星用戶您好:板橋新海門市於7/18-7/24舉行聯歡慶，活動期間來店即贈後背包(數量有限)。新申辦還可抽iPhone 6s！7/22來店打卡再送USB LED燈(數量有限)。速洽：0908603624，地址：新北市板橋區新海路108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新北市板橋區"/>
    <s v="新北市板橋區新海路108號"/>
    <n v="3301326"/>
    <s v="板橋新海"/>
    <m/>
    <m/>
    <m/>
    <m/>
    <d v="2016-07-14T00:00:00"/>
    <m/>
    <m/>
    <m/>
    <m/>
  </r>
  <r>
    <n v="111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新莊幸福聯歡慶活動"/>
    <s v="親愛的台灣之星用戶您好:新莊幸福門市於7/18-7/24舉行聯歡慶，活動期間來店即贈後背包(數量有限)。新申辦還可抽iPhone 6s！7/22來店打卡再送USB LED燈(數量有限)。速洽：0908442360，地址：新北市新莊區幸福路657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新北市新莊區"/>
    <s v="新北市新莊區幸福路657號"/>
    <n v="3301261"/>
    <s v="新莊幸福"/>
    <m/>
    <m/>
    <m/>
    <m/>
    <d v="2016-07-14T00:00:00"/>
    <m/>
    <m/>
    <m/>
    <m/>
  </r>
  <r>
    <n v="112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三重五華聯歡慶活動"/>
    <s v="親愛的台灣之星用戶您好:三重五華門市於7/18-7/24舉行聯歡慶，活動期間來店即贈後背包(數量有限)。新申辦還可抽iPhone 6s！7/22來店打卡再送USB LED燈(數量有限)。速洽：0908445393，地址：新北市三重區五華街69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新北市三重區"/>
    <s v="新北市三重區五華街69號"/>
    <n v="3301312"/>
    <s v="三重五華"/>
    <m/>
    <m/>
    <m/>
    <m/>
    <d v="2016-07-14T00:00:00"/>
    <m/>
    <m/>
    <m/>
    <m/>
  </r>
  <r>
    <n v="113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中和連城聯歡慶活動"/>
    <s v="親愛的台灣之星用戶您好:中和連城門市於7/18-7/24舉行聯歡慶，活動期間來店即贈後背包(數量有限)。新申辦還可抽iPhone 6s！7/23來店打卡再送USB LED燈(數量有限)。速洽：0908445259，地址：新北市中和區連城路328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新北市中和區"/>
    <s v="新北市中和區連城路328號"/>
    <n v="3301307"/>
    <s v="中和連城"/>
    <m/>
    <m/>
    <m/>
    <m/>
    <d v="2016-07-14T00:00:00"/>
    <m/>
    <m/>
    <m/>
    <m/>
  </r>
  <r>
    <n v="114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桃園龍安聯歡慶活動"/>
    <s v="親愛的台灣之星用戶您好:桃園龍安門市於7/18-7/24舉行聯歡慶，活動期間來店即贈後背包(數量有限)。新申辦還可抽iPhone 6s！7/23來店打卡再送USB LED燈(數量有限)。速洽：0908603114，地址：桃園市桃園區龍安街92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桃園市桃園區"/>
    <s v="桃園市桃園區龍安街92號"/>
    <n v="3301313"/>
    <s v="桃園龍安"/>
    <m/>
    <m/>
    <m/>
    <m/>
    <d v="2016-07-14T00:00:00"/>
    <m/>
    <m/>
    <m/>
    <m/>
  </r>
  <r>
    <n v="115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新竹光復聯歡慶活動"/>
    <s v="親愛的台灣之星用戶您好:新竹光復門市於7/18-7/24舉行聯歡慶，活動期間來店即贈後背包(數量有限)。新申辦還可抽iPhone 6s！7/22來店打卡再送USB LED燈(數量有限)。速洽：0908603554，地址：新竹市東區光復路一段193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新竹市東區"/>
    <s v="新竹市東區光復路一段193號"/>
    <n v="3301329"/>
    <s v="新竹光復"/>
    <m/>
    <m/>
    <m/>
    <m/>
    <d v="2016-07-14T00:00:00"/>
    <m/>
    <m/>
    <m/>
    <m/>
  </r>
  <r>
    <n v="116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台中中科聯歡慶活動"/>
    <s v="親愛的台灣之星用戶您好:台中中科門市於7/18-7/24舉行聯歡慶，活動期間來店即贈後背包(數量有限)。新申辦還可抽iPhone 6s！速洽：0908442605，地址：台中市西屯區西屯路三段166-39號。全台門市查詢 http://goo.gl/tjFtC9"/>
    <n v="2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中市西屯區"/>
    <s v="台中市西屯區西屯路三段166-39號"/>
    <n v="3301273"/>
    <s v="台中中科"/>
    <m/>
    <m/>
    <m/>
    <m/>
    <d v="2016-07-14T00:00:00"/>
    <m/>
    <m/>
    <m/>
    <m/>
  </r>
  <r>
    <n v="117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南屯大墩聯歡慶活動"/>
    <s v="親愛的台灣之星用戶您好:南屯大墩門市於7/18-7/24舉行聯歡慶，活動期間來店即贈後背包(數量有限)。新申辦還可抽iPhone 6s！速洽：0908442615，地址：台中市南屯區大墩路259號。全台門市查詢 http://goo.gl/tjFtC9"/>
    <n v="2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中市南屯區"/>
    <s v="台中市南屯區大墩路259號"/>
    <n v="3301283"/>
    <s v="南屯大墩"/>
    <m/>
    <m/>
    <m/>
    <m/>
    <d v="2016-07-14T00:00:00"/>
    <m/>
    <m/>
    <m/>
    <m/>
  </r>
  <r>
    <n v="118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台中水湳聯歡慶活動"/>
    <s v="親愛的台灣之星用戶您好:台中水湳門市於7/18-7/24舉行聯歡慶，活動期間來店即贈後背包(數量有限)。新申辦還可抽iPhone 6s！7/21來店打卡再送USB LED燈(數量有限)。速洽：0908442894，地址：台中市北屯區中清路二段348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中市北屯區"/>
    <s v="台中市北屯區中清路二段348號"/>
    <n v="3301290"/>
    <s v="台中水湳"/>
    <m/>
    <m/>
    <m/>
    <m/>
    <d v="2016-07-14T00:00:00"/>
    <m/>
    <m/>
    <m/>
    <m/>
  </r>
  <r>
    <n v="119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彰化彰美聯歡慶活動"/>
    <s v="親愛的台灣之星用戶您好:彰化彰美門市於7/18-7/24舉行聯歡慶，活動期間來店即贈後背包(數量有限)。新申辦還可抽iPhone 6s！7/21來店打卡再送USB LED燈(數量有限)。速洽：0908604148，地址：彰化縣彰化市彰美路一段161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彰化縣彰化市"/>
    <s v="彰化縣彰化市彰美路一段161號"/>
    <n v="3301337"/>
    <s v="彰化彰美"/>
    <m/>
    <m/>
    <m/>
    <m/>
    <d v="2016-07-14T00:00:00"/>
    <m/>
    <m/>
    <m/>
    <m/>
  </r>
  <r>
    <n v="120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台南東寧聯歡慶活動"/>
    <s v="親愛的台灣之星用戶您好:台南東寧門市於7/18-7/24舉行聯歡慶，活動期間來店即贈後背包(數量有限)。新申辦還可抽iPhone 6s！7/22來店打卡再送USB LED燈(數量有限)。速洽：0908442195，地址：台南市東區東寧路436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台南市東區"/>
    <s v="台南市東區東寧路436號"/>
    <n v="3301215"/>
    <s v="台南東寧"/>
    <m/>
    <m/>
    <m/>
    <m/>
    <d v="2016-07-14T00:00:00"/>
    <m/>
    <m/>
    <m/>
    <m/>
  </r>
  <r>
    <n v="121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高雄榮總聯歡慶活動"/>
    <s v="親愛的台灣之星用戶您好:高雄榮總門市於7/18-7/24舉行聯歡慶，活動期間來店即贈後背包(數量有限)。新申辦還可抽iPhone 6s！7/22來店打卡再送USB LED燈(數量有限)。速洽：0908603904，地址：高雄市左營區榮總路11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高雄市左營區"/>
    <s v="高雄市左營區榮總路11號"/>
    <n v="3301330"/>
    <s v="高雄榮總"/>
    <m/>
    <m/>
    <m/>
    <m/>
    <d v="2016-07-14T00:00:00"/>
    <m/>
    <m/>
    <m/>
    <m/>
  </r>
  <r>
    <n v="122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高雄新田聯歡慶活動"/>
    <s v="親愛的台灣之星用戶您好:高雄新田門市於7/18-7/24舉行聯歡慶，活動期間來店即贈後背包(數量有限)。新申辦還可抽iPhone 6s！7/23來店打卡再送USB LED燈(數量有限)。速洽：0908445253，地址：高雄市新興區新田路179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高雄市新興區"/>
    <s v="高雄市新興區新田路179號"/>
    <n v="3301301"/>
    <s v="高雄新田"/>
    <m/>
    <m/>
    <m/>
    <m/>
    <d v="2016-07-14T00:00:00"/>
    <m/>
    <m/>
    <m/>
    <m/>
  </r>
  <r>
    <n v="123"/>
    <x v="11"/>
    <x v="11"/>
    <s v="直營業務發展處"/>
    <s v="直營管理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16"/>
    <x v="5"/>
    <m/>
    <m/>
    <s v="鳳山中山聯歡慶活動"/>
    <s v="親愛的台灣之星用戶您好:鳳山中山門市於7/18-7/24舉行聯歡慶，活動期間來店即贈後背包(數量有限)。新申辦還可抽iPhone 6s！7/22來店打卡再送USB LED燈(數量有限)。速洽：0908445185，地址：高雄市鳳山區中山路105-1號。全台門市查詢 http://goo.gl/tjFtC9"/>
    <n v="3"/>
    <n v="1000"/>
    <s v="申請行政轄區內的網內用戶"/>
    <s v="月租用戶"/>
    <m/>
    <s v="自行上傳名單"/>
    <s v="0908132180,0936749910"/>
    <s v="一次性發送"/>
    <m/>
    <m/>
    <m/>
    <s v="直營管理部"/>
    <s v="謝懿哲"/>
    <s v="高雄市鳳山區"/>
    <s v="高雄市鳳山區中山路105-1號"/>
    <n v="3301292"/>
    <s v="鳳山中山"/>
    <m/>
    <m/>
    <m/>
    <m/>
    <d v="2016-07-14T00:00:00"/>
    <m/>
    <m/>
    <m/>
    <m/>
  </r>
  <r>
    <n v="124"/>
    <x v="12"/>
    <x v="12"/>
    <s v="北區業務處"/>
    <s v="桃竹加盟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20"/>
    <x v="3"/>
    <m/>
    <m/>
    <s v="竹北中正東促銷簡訊"/>
    <s v="即日起憑簡訊至台灣之星竹北中正東門市，申辦$388以上吃到飽單門號專案或4G手機優惠，即送「太空盾玻璃保貼」乙張，詳洽竹北市中正東路186號，或電洽0973629168。全台門市查詢 http://goo.gl/tjFtC9"/>
    <n v="2"/>
    <n v="2000"/>
    <s v="竹北市"/>
    <s v="月租用戶"/>
    <m/>
    <s v="自行上傳名單"/>
    <s v="0986588758,0908918885,0973629168,0989368777"/>
    <s v="一次性發送"/>
    <m/>
    <m/>
    <m/>
    <s v="桃竹加盟部"/>
    <s v="鄭仁棠"/>
    <s v="竹北市"/>
    <s v="新竹縣竹北市中正東路186號1樓"/>
    <n v="3312170"/>
    <s v="竹北_中正東"/>
    <m/>
    <m/>
    <m/>
    <m/>
    <d v="2016-07-14T00:00:00"/>
    <m/>
    <m/>
    <m/>
    <m/>
  </r>
  <r>
    <n v="125"/>
    <x v="12"/>
    <x v="12"/>
    <s v="北區業務處"/>
    <s v="桃竹加盟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20"/>
    <x v="3"/>
    <m/>
    <m/>
    <s v="竹東長春促銷簡訊  "/>
    <s v="酷夏好康，憑簡訊至台灣之星-竹東長春加盟門市，申辦免費上網體驗卡，即送「恩典三色豆花」乙杯，詳洽竹東鎮長春路二段4號(R2服飾旁)0908-967-755。全台門市查詢 http://goo.gl/tjFtC9"/>
    <n v="2"/>
    <n v="2000"/>
    <s v="竹東鎮、芎林鄉、寶山鄉"/>
    <s v="月租用戶"/>
    <m/>
    <s v="自行上傳名單"/>
    <s v="0986588758,0908918885,0973629168,0989368777"/>
    <s v="一次性發送"/>
    <m/>
    <m/>
    <m/>
    <s v="桃竹加盟部"/>
    <s v="鄭仁棠"/>
    <s v="竹東鎮、芎林鄉、寶山鄉"/>
    <s v="新竹縣竹東鎮長春路二段4號"/>
    <n v="3312202"/>
    <s v="竹東_長春"/>
    <m/>
    <m/>
    <m/>
    <m/>
    <d v="2016-07-14T00:00:00"/>
    <m/>
    <m/>
    <m/>
    <m/>
  </r>
  <r>
    <n v="126"/>
    <x v="3"/>
    <x v="3"/>
    <s v="南區業務處"/>
    <s v="南區加盟一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4"/>
    <x v="4"/>
    <s v="2016/07/19"/>
    <s v="11:00"/>
    <s v="加盟促銷簡訊"/>
    <s v="老客戶新客戶看過來!台灣之星林森二店將於7/19(二)下午三點~八點舉辦開幕慶活動!當天備有豐富來店好禮及迎賓餐點，現場申辦除好康優惠還可參加抽獎！歡迎光臨(高雄市林森一路190號)，全台門市查詢 http://goo.gl/tjFtC9"/>
    <n v="2"/>
    <n v="1000"/>
    <s v="申請行政轄區內的網內用戶"/>
    <s v="月租用戶"/>
    <m/>
    <s v="自行上傳名單"/>
    <s v="0973706325,0973929888,0983056623,0986120525,0986323454,0986126333,0915180588,0987440063,0986070627,0960606619"/>
    <s v="一次性發送"/>
    <m/>
    <m/>
    <m/>
    <s v="南區加盟一部"/>
    <s v="楊鎮宇"/>
    <s v="新興區"/>
    <s v="高雄市新興區林森一路245-1號"/>
    <s v="3302363"/>
    <s v="高雄林森"/>
    <m/>
    <m/>
    <m/>
    <m/>
    <d v="2016-07-14T00:00:00"/>
    <m/>
    <m/>
    <m/>
    <m/>
  </r>
  <r>
    <n v="127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2"/>
    <x v="5"/>
    <m/>
    <m/>
    <s v="台北萬大改裝通知簡訊"/>
    <s v="親愛的台灣之星用戶您好，為提升服務品質，台北萬大門市即日起至7/21止進行內部改裝暫停營業，期間如需辦理相關業務請至萬華萬大門市(地址：萬大路487號)。台北萬大門市7/22全新開幕，歡迎各位蒞臨。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28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1"/>
    <x v="5"/>
    <m/>
    <m/>
    <s v="汐止中興改裝通知簡訊"/>
    <s v="親愛的台灣之星用戶您好，為提升服務品質，汐止中興門市7/19起至7/29止進行內部改裝暫停營業，期間如需辦理相關業務請至台北東湖門市(地址：東湖路136號)。汐止中興門市7/30全新開幕，歡迎各位蒞臨。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29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2"/>
    <x v="5"/>
    <m/>
    <m/>
    <s v="板橋埔墘改裝通知簡訊"/>
    <s v="親愛的台灣之星用戶您好，為提升服務品質，板橋埔墘門市7/21起至7/31止進行內部改裝暫停營業，期間如需辦理相關業務請至板橋新埔門市(地址：文化路一段290號)。板橋埔墘門市8/1全新開幕，歡迎各位蒞臨。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30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2"/>
    <x v="5"/>
    <m/>
    <m/>
    <s v="土城裕民改裝通知簡訊"/>
    <s v="親愛的台灣之星用戶您好，為提升服務品質，土城裕民門市7/22起至8/2止進行內部改裝暫停營業，期間如需辦理相關業務請至板橋亞東門市(地址：板橋區四川路二段43號)。土城裕民門市8/3全新開幕，歡迎各位蒞臨。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31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3"/>
    <x v="5"/>
    <m/>
    <m/>
    <s v="新店北新門市開幕簡訊"/>
    <s v="親愛的台灣之星用戶您好，為提升服務品質及擴大服務範圍，新店區新店北新直營門市即日起全新開幕，地址：新店區北新路三段152號。電話：0968744047。歡迎各位蒞臨。 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32"/>
    <x v="4"/>
    <x v="4"/>
    <s v="直營業務發展處"/>
    <s v="直營管理部"/>
    <s v="1.MSP系統-網內簡訊 "/>
    <s v="2.急件(※注意：此流程為至行銷窗口簽核完成後立即發出)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23"/>
    <x v="5"/>
    <m/>
    <m/>
    <s v="高雄明誠門市遷點通知簡訊"/>
    <s v="親愛的台灣之星用戶您好，為提升服務品質，高雄明誠門市將於8/1起遷移至鼓山區明誠三路704、706號，電話：0971544550。歡迎各位蒞臨前往。 全台門市查詢 http://goo.gl/tjFtC9"/>
    <n v="2"/>
    <n v="1000"/>
    <s v="申請行政轄區內的網內用戶"/>
    <s v="月租用戶"/>
    <m/>
    <s v="自行上傳名單"/>
    <s v="0908132130,0936749910"/>
    <s v="一次性發送"/>
    <m/>
    <m/>
    <m/>
    <m/>
    <m/>
    <m/>
    <m/>
    <m/>
    <m/>
    <m/>
    <m/>
    <m/>
    <m/>
    <d v="2016-07-14T00:00:00"/>
    <m/>
    <m/>
    <m/>
    <m/>
  </r>
  <r>
    <n v="133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0"/>
    <x v="3"/>
    <s v="2016/07/13"/>
    <d v="1899-12-30T12:00:00"/>
    <s v="KKBOX_6M促銷每月$129_0708"/>
    <s v="《台灣之星限時優惠》掌握音樂潮流無極限！KKBOX離線收聽功能最便利，上山下海音樂不中斷，現在就來申裝KKBOX 6個月，每月只要$129 (原$149)，限時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134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1"/>
    <x v="3"/>
    <s v="2016/07/13"/>
    <d v="1899-12-30T12:00:00"/>
    <s v="KKBOX_6M促銷每月$129_0715"/>
    <s v="《台灣之星限時優惠》聽KKBOX放暑假，獨家演唱會直播，與偶像聊天互動零距離，想跟著動態歌詞K歌歡唱嗎？現在就來申裝KKBOX 6個月，每月只要$129 (原$149)，好康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135"/>
    <x v="7"/>
    <x v="7"/>
    <s v="忠誠維繫管理處"/>
    <s v="VIP暨用戶關係管理部"/>
    <s v="1.MSP系統-網內簡訊"/>
    <s v="3.特急件(※注意：此流程為申請者開單後立即發出)"/>
    <s v="C類:促銷訊息"/>
    <s v="促銷：0986412233"/>
    <s v="1.嚴重客訴黑名單_x000a_3.二次拒收"/>
    <s v="網內名單-月租型"/>
    <s v="201607"/>
    <x v="12"/>
    <x v="3"/>
    <s v="2016/07/13"/>
    <d v="1899-12-30T12:00:00"/>
    <s v="KKBOX_6M促銷每月$129_0708"/>
    <s v="《台灣之星限時優惠》2千萬首好歌聽到飽！5千萬首情境歌單，想聽什麼就聽什麼，打造個人專屬音樂電台趁現在！申裝KKBOX_6個月，每月只要$129 (原$149)，超值優惠只到７月底！快洽詢離您最近的門市 http://goo.gl/Oq3TNC 或手機直撥123申裝。"/>
    <n v="1"/>
    <n v="30000"/>
    <s v="1. 不符合續約資格_x000a_2. 開通滿2個月_x000a_3. User年齡大於18_x000a_4. postpaid用戶"/>
    <s v="月租用戶"/>
    <m/>
    <s v="自行上傳名單"/>
    <s v="0908619869,0987157263,0968802656,0987440063,0915180588,0986070627"/>
    <s v="一次性發送"/>
    <m/>
    <m/>
    <m/>
    <m/>
    <m/>
    <m/>
    <m/>
    <m/>
    <m/>
    <m/>
    <m/>
    <m/>
    <m/>
    <m/>
    <m/>
    <m/>
    <m/>
    <m/>
  </r>
  <r>
    <n v="136"/>
    <x v="13"/>
    <x v="13"/>
    <s v="分眾市場經營處"/>
    <s v="U25"/>
    <s v="1.MSP系統-網內簡訊"/>
    <s v="1.一般件"/>
    <s v="C類:促銷訊息"/>
    <s v="促銷:0908000166"/>
    <s v="1.嚴重客訴黑名單"/>
    <s v="網內名單-月租型"/>
    <n v="201606"/>
    <x v="24"/>
    <x v="64"/>
    <s v="2016/06/24"/>
    <d v="1899-12-30T15:00:00"/>
    <s v="U25家族擴散_201605"/>
    <s v="【台灣之星重要權益】通知您已符合U25家族優惠資格，您的父母及同戶籍家人皆可申辦U25系列專案，享月租$388 4G上網吃到飽，網外、市話再降價至每分鐘2元，約滿免續約，終身一價到底！網路門市亦可申辦 http://goo.gl/tGfoTB"/>
    <n v="2"/>
    <n v="70000"/>
    <s v="針對12-25歲既有用戶，並將排除「該用戶同戶籍內3名以上已是既有用戶的人」"/>
    <s v="月租用戶"/>
    <m/>
    <s v="自行上傳名單"/>
    <s v="0987351893,0912837638,0986101018,0922440691"/>
    <s v="一次性發送"/>
    <m/>
    <m/>
    <m/>
    <m/>
    <m/>
    <m/>
    <m/>
    <m/>
    <m/>
    <m/>
    <m/>
    <m/>
    <m/>
    <d v="2016-07-15T00:00:00"/>
    <m/>
    <m/>
    <m/>
    <m/>
  </r>
  <r>
    <n v="137"/>
    <x v="14"/>
    <x v="14"/>
    <s v="用戶開發暨管理處"/>
    <s v="新用戶開發部"/>
    <s v="3.三竹系統(網外)"/>
    <s v="1.一般件"/>
    <s v="C類:促銷訊息"/>
    <s v="促銷:0908000166"/>
    <s v="1.嚴重客訴黑名單,_x000a_2.一次拒收_x000a_3.二次拒收_x000a_4.他網拒收_x000a_5.機關來函簡訊"/>
    <s v="網外名單"/>
    <s v="201607"/>
    <x v="25"/>
    <x v="3"/>
    <s v="2016/08/31"/>
    <d v="1899-12-30T15:00:00"/>
    <s v="Winback專案"/>
    <s v="《台灣之星限時優惠》8/31前攜碼申辦，只要月租388即享4G終身上網吃到飽、網內免費、網外送45分鐘，再享網外/市話每分鐘2元優惠，快洽鳳山/三民/永康區直營、加盟門市申辦！"/>
    <n v="2"/>
    <n v="2000"/>
    <s v="201401-201406帳寄縣市在鳳山/三民/永康NP-Out用戶"/>
    <s v="其他，請備註"/>
    <s v="Y14 01~06_x000a_NP Out 名單"/>
    <s v="自行上傳名單"/>
    <s v="0987002206_x000a_0922289223"/>
    <s v="一次性發送"/>
    <m/>
    <m/>
    <m/>
    <m/>
    <m/>
    <m/>
    <m/>
    <m/>
    <m/>
    <m/>
    <m/>
    <m/>
    <m/>
    <m/>
    <m/>
    <m/>
    <m/>
    <m/>
  </r>
  <r>
    <n v="138"/>
    <x v="14"/>
    <x v="14"/>
    <s v="用戶開發暨管理處"/>
    <s v="新用戶開發部"/>
    <s v="2.MSP系統-IT代發"/>
    <s v="1.一般件"/>
    <s v="C類:促銷訊息"/>
    <s v="促銷:0908000166"/>
    <s v="1.嚴重客訴黑名單,_x000a_2.一次拒收_x000a_3.二次拒收_x000a_4.他網拒收_x000a_5.機關來函簡訊"/>
    <s v="網內名單-月租型"/>
    <s v="201607"/>
    <x v="3"/>
    <x v="3"/>
    <s v="2016/7/31"/>
    <d v="1899-12-30T20:00:00"/>
    <s v="【台灣之星-家族省】在地戶籍用戶獨享"/>
    <s v="【台灣之星-家族省】同戶籍用戶獨享！快推薦同戶籍家人申辦門號，家人享每月月租折$100，4G終身上網吃到飽只要$388，優惠只到7/31止。推薦人送$500東森折扣金！快洽直營/加盟門市，與台灣之星-網路門市申辦。門市查詢https://goo.gl/AFnAi1"/>
    <n v="2"/>
    <s v="約4000~5000/月"/>
    <s v="1.開通滿3個月之月租型有效用戶_x000a_2.且該用戶的戶籍所在地位於-新北板橋區,新北新莊區,台中北區,台中西屯區,台南永康區,高雄鳳山區,高雄三民區"/>
    <s v="月租用戶"/>
    <m/>
    <s v="自行上傳名單"/>
    <s v="0986191268,0922289223,0981716979"/>
    <s v="週期性發送"/>
    <m/>
    <m/>
    <m/>
    <m/>
    <m/>
    <m/>
    <m/>
    <m/>
    <m/>
    <m/>
    <m/>
    <m/>
    <m/>
    <m/>
    <m/>
    <m/>
    <m/>
    <m/>
  </r>
  <r>
    <n v="139"/>
    <x v="15"/>
    <x v="15"/>
    <s v="服務規劃處"/>
    <s v="整合平台部"/>
    <s v="1.MSP系統-網內簡訊 "/>
    <s v="1.一般件"/>
    <s v="C類:促銷訊息"/>
    <s v="促銷:0908000166"/>
    <s v="1.嚴重客訴黑名單,_x000a_2.一次拒收_x000a_3.二次拒收_x000a_4.他網拒收_x000a_5.機關來函簡訊"/>
    <s v="Google Play 電信帳單近兩個月未使用的用戶"/>
    <s v="201607"/>
    <x v="26"/>
    <x v="65"/>
    <s v="2016/07/23"/>
    <d v="1899-12-30T15:00:00"/>
    <s v="台灣之星 x Google Play限時優惠"/>
    <s v="Google Play X 台灣之星電信帳單代收行動嘉年華，限時好康大放送。輸入優惠代碼(TWMOVIE16)即可享有 Google Play 商店任一部電影租借定價5折，網址: https://goo.gl/8Zj0CL"/>
    <n v="2"/>
    <n v="100000"/>
    <s v="Google Play 電信帳單近兩個月未使用的用戶"/>
    <s v="月租用戶"/>
    <m/>
    <s v="自行上傳名單"/>
    <s v="0927180041"/>
    <s v="週期性發送"/>
    <m/>
    <m/>
    <m/>
    <m/>
    <m/>
    <m/>
    <m/>
    <m/>
    <m/>
    <m/>
    <m/>
    <m/>
    <m/>
    <d v="2016-07-14T00:00:00"/>
    <m/>
    <m/>
    <m/>
    <m/>
  </r>
  <r>
    <n v="140"/>
    <x v="16"/>
    <x v="16"/>
    <s v="北區業務處"/>
    <s v="北區加盟部"/>
    <s v="1.MSP系統-網內簡訊 "/>
    <s v="1.一般件"/>
    <s v="C類:促銷訊息"/>
    <s v="促銷:0908000166"/>
    <s v="1.嚴重客訴黑名單,_x000a_2.一次拒收_x000a_3.二次拒收_x000a_4.他網拒收_x000a_5.機關來函簡訊"/>
    <s v="網內名單-月租型"/>
    <s v="201607"/>
    <x v="25"/>
    <x v="1"/>
    <s v="2016/07/27"/>
    <s v="13:00"/>
    <s v="優惠通知"/>
    <s v="【台灣之星蘇澳店專屬優惠】4G月繳$599上網吃到飽，免續約終身一價到底，業務首選2元入門方案，市話/網外只要每分鐘2元，最高CP值，錯過可惜!速洽宜蘭縣蘇澳鎮中山路一段22號。全台門市查詢 http://goo.gl/tjFtC9"/>
    <n v="2"/>
    <n v="1000"/>
    <s v="申請行政轄區內的網內用戶"/>
    <s v="月租用戶"/>
    <m/>
    <s v="自行上傳名單"/>
    <s v="0968658228,0955553238,0914032499"/>
    <s v="一次性發送"/>
    <m/>
    <m/>
    <m/>
    <m/>
    <m/>
    <m/>
    <m/>
    <m/>
    <m/>
    <m/>
    <m/>
    <m/>
    <m/>
    <m/>
    <m/>
    <m/>
    <m/>
    <m/>
  </r>
  <r>
    <n v="141"/>
    <x v="16"/>
    <x v="16"/>
    <s v="北區業務處"/>
    <s v="北區加盟部"/>
    <s v="1.MSP系統-網內簡訊 "/>
    <s v="1.一般件"/>
    <s v="C類:促銷訊息"/>
    <s v="促銷:0908000166"/>
    <s v="1.嚴重客訴黑名單,_x000a_2.一次拒收_x000a_3.二次拒收_x000a_4.他網拒收_x000a_5.機關來函簡訊"/>
    <s v="網內名單-月租型"/>
    <s v="201607"/>
    <x v="25"/>
    <x v="1"/>
    <s v="2016/07/27"/>
    <s v="13:00"/>
    <s v="優惠通知"/>
    <s v="挑戰最高CP值，月繳688享4G上網吃到飽，網外/市話每分鐘只要2元！這麼超值！快來台灣之星興東南特約服務中心了解詳情!地址:宜蘭縣羅東鎮興東南路305號。全台門市查詢 http://goo.gl/tjFtC9"/>
    <n v="2"/>
    <n v="1000"/>
    <s v="申請行政轄區內的網內用戶"/>
    <s v="月租用戶"/>
    <m/>
    <s v="自行上傳名單"/>
    <s v="0968658228,0955553238,0914032499"/>
    <s v="一次性發送"/>
    <m/>
    <m/>
    <m/>
    <m/>
    <m/>
    <m/>
    <m/>
    <m/>
    <m/>
    <m/>
    <m/>
    <m/>
    <m/>
    <m/>
    <m/>
    <m/>
    <m/>
    <m/>
  </r>
  <r>
    <n v="142"/>
    <x v="16"/>
    <x v="16"/>
    <s v="北區業務處"/>
    <s v="北區加盟部"/>
    <s v="1.MSP系統-網內簡訊 "/>
    <s v="1.一般件"/>
    <s v="C類:促銷訊息"/>
    <s v="促銷:0908000166"/>
    <s v="1.嚴重客訴黑名單,_x000a_2.一次拒收_x000a_3.二次拒收_x000a_4.他網拒收_x000a_5.機關來函簡訊"/>
    <s v="網內名單-月租型"/>
    <s v="201607"/>
    <x v="25"/>
    <x v="1"/>
    <s v="2016/07/27"/>
    <s v="13:00"/>
    <s v="優惠通知"/>
    <s v="【台灣之星神農店專屬競速優惠】月繳$899，網外/市話每分鐘只要2元，網外送45分鐘，網內互打不用錢，行動上網吃到飽，享受2600頻段的高速上網，三星/SONY/HTC/ASUS多款手機0元起。速洽宜蘭市神農路一段108號。全台門市查詢 http://goo.gl/tjFtC9"/>
    <n v="2"/>
    <n v="1000"/>
    <s v="申請行政轄區內的網內用戶"/>
    <s v="月租用戶"/>
    <m/>
    <s v="自行上傳名單"/>
    <s v="0968658228,0955553238,0914032499"/>
    <s v="一次性發送"/>
    <m/>
    <m/>
    <m/>
    <m/>
    <m/>
    <m/>
    <m/>
    <m/>
    <m/>
    <m/>
    <m/>
    <m/>
    <m/>
    <d v="2016-07-15T00:00:00"/>
    <m/>
    <m/>
    <m/>
    <m/>
  </r>
  <r>
    <n v="143"/>
    <x v="16"/>
    <x v="16"/>
    <s v="北區業務處"/>
    <s v="北區加盟部"/>
    <s v="1.MSP系統-網內簡訊 "/>
    <s v="1.一般件"/>
    <s v="C類:促銷訊息"/>
    <s v="促銷:0908000166"/>
    <s v="1.嚴重客訴黑名單,_x000a_2.一次拒收_x000a_3.二次拒收_x000a_4.他網拒收_x000a_5.機關來函簡訊"/>
    <s v="網內名單-月租型"/>
    <s v="201607"/>
    <x v="13"/>
    <x v="1"/>
    <s v="2016/07/27"/>
    <s v="13:00"/>
    <s v="週年慶好禮優惠"/>
    <s v="台灣之星基隆明德店週年慶！即日起~7/31止，憑簡訊來店續約手機案立即贈玻璃保護貼，新辦門號再加贈豪華禮品(數量有限)，攜門號手機最多折3000再加贈大全配，以上加碼贈送限辦599以上手機專案！速洽:基隆市七堵區明德一路194號。全台門市查詢 http://goo.gl/tjFtC9"/>
    <n v="3"/>
    <n v="1000"/>
    <s v="申請行政轄區內的網內用戶"/>
    <s v="月租用戶"/>
    <m/>
    <s v="自行上傳名單"/>
    <s v="0968658228,0935919995,0973073839"/>
    <s v="一次性發送"/>
    <m/>
    <m/>
    <m/>
    <m/>
    <m/>
    <m/>
    <m/>
    <m/>
    <m/>
    <m/>
    <m/>
    <m/>
    <m/>
    <d v="2016-07-15T00:00:00"/>
    <m/>
    <m/>
    <m/>
    <m/>
  </r>
  <r>
    <n v="144"/>
    <x v="3"/>
    <x v="3"/>
    <s v="南區業務處"/>
    <s v="南區加盟二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8"/>
    <x v="4"/>
    <m/>
    <m/>
    <s v="加盟促銷簡訊"/>
    <s v="最後7天！7/31前憑簡訊享豪禮三重送：1、繳費送輕便雨衣。2、續約升級送12吋電風扇。3、申辦4G上網吃到飽只要488，再送卡拉OK音響組，數量有限。詳洽台灣之星大社店，中山路373號(土銀隔壁)全台門市查詢 http://goo.gl/tjFtC9"/>
    <n v="2"/>
    <s v="4000"/>
    <s v="申請行政轄區內的網內用戶"/>
    <s v="月租用戶"/>
    <m/>
    <s v="自行上傳名單"/>
    <s v="0982919921,0968795798,0955276175,,0986120525,0986008989,0986126333,0915180588,0987440063,0986070627,0960606619"/>
    <s v="一次性發送"/>
    <m/>
    <m/>
    <m/>
    <s v="南區加盟二部"/>
    <s v="陳文欽"/>
    <s v="大社區_x000a_楠梓區_x000a_大樹區_x000a_燕巢區"/>
    <s v="高雄市大社區中山路358號"/>
    <s v="3312133"/>
    <s v="大社中山"/>
    <m/>
    <m/>
    <m/>
    <m/>
    <d v="2016-07-18T00:00:00"/>
    <m/>
    <m/>
    <m/>
    <m/>
  </r>
  <r>
    <n v="145"/>
    <x v="3"/>
    <x v="3"/>
    <s v="南區業務處"/>
    <s v="南區加盟二部"/>
    <s v="1.MSP系統-網內簡訊"/>
    <s v="1.一般件"/>
    <s v="C類:促銷訊息"/>
    <s v="促銷:0908000166"/>
    <s v="_x000a_1.嚴重客訴黑名單_x000a_2.一次拒收_x000a_3.二次拒收_x000a_4.他網拒收_x000a_5.一到三個月新開通_x000a_6.機關來函簡訊"/>
    <s v="網內名單-月租型"/>
    <s v="201607"/>
    <x v="18"/>
    <x v="4"/>
    <m/>
    <m/>
    <s v="加盟促銷簡訊"/>
    <s v="最後7天！7/31前憑簡訊享豪禮三重送：1、繳費送輕便雨衣。2、續約升級送12吋電風扇。3、申辦4G上網吃到飽只要488，再送卡拉OK音響組，數量有限。另有同戶籍申辦再享終身月租折100(限三民區)。詳洽台灣之星鼎山店，鼎山街252-1號380-0889(靠近金礦)。全台門市查詢 http://goo.gl/tjFtC9"/>
    <n v="3"/>
    <s v="4000"/>
    <s v="申請行政轄區內的網內用戶"/>
    <s v="月租用戶"/>
    <m/>
    <s v="自行上傳名單"/>
    <s v="0982919921,0968795798,0955276175,,0986120525,0986008989,0986126333,0915180588,0987440063,0986070627,0960606619"/>
    <s v="一次性發送"/>
    <m/>
    <m/>
    <m/>
    <s v="南區加盟二部"/>
    <s v="陳文欽"/>
    <s v="三民區"/>
    <s v="高雄市三區區鼎山街252-1號"/>
    <s v="3312252"/>
    <s v="高雄鼎山"/>
    <m/>
    <m/>
    <m/>
    <m/>
    <d v="2016-07-18T00:00:00"/>
    <m/>
    <m/>
    <m/>
    <m/>
  </r>
  <r>
    <n v="146"/>
    <x v="12"/>
    <x v="12"/>
    <s v="北區業務處"/>
    <s v="桃竹加盟部"/>
    <s v="1.MSP系統-網內簡訊 "/>
    <s v="1.一般件"/>
    <s v="C類:促銷訊息"/>
    <s v="促銷:0908000166"/>
    <s v="1.嚴重客訴黑名單_x000a_2.一次拒收_x000a_3.二次拒收_x000a_4.他網拒收_x000a_5.一到三個月新開通_x000a_6.機關來函簡訊"/>
    <s v="網內名單-月租型"/>
    <s v="201607"/>
    <x v="27"/>
    <x v="3"/>
    <m/>
    <m/>
    <s v="湖口站前促銷簡訊  "/>
    <s v="『台灣之星-湖口站前門市』慶開幕，即日起憑簡訊來店領取免費上網體驗卡，再送「手機保護貼」乙張，詳洽03-5905775，新竹縣湖口鄉中山路二段162號。全台門市查詢 http://goo.gl/tjFtC9"/>
    <n v="2"/>
    <n v="2000"/>
    <s v="湖口鄉"/>
    <s v="月租用戶"/>
    <m/>
    <s v="自行上傳名單"/>
    <s v="0986588758,0908918885,0927828272,0930028818"/>
    <s v="一次性發送"/>
    <m/>
    <m/>
    <m/>
    <s v="桃竹加盟部"/>
    <s v="鄭仁棠"/>
    <s v="湖口鄉"/>
    <s v="新竹縣湖口鄉中山路二段162號"/>
    <n v="3312255"/>
    <s v="湖口_站前"/>
    <m/>
    <m/>
    <m/>
    <m/>
    <m/>
    <m/>
    <m/>
    <m/>
    <m/>
  </r>
  <r>
    <n v="147"/>
    <x v="17"/>
    <x v="17"/>
    <m/>
    <m/>
    <m/>
    <m/>
    <m/>
    <m/>
    <m/>
    <m/>
    <m/>
    <x v="28"/>
    <x v="66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</r>
  <r>
    <m/>
    <x v="17"/>
    <x v="17"/>
    <m/>
    <m/>
    <m/>
    <m/>
    <m/>
    <m/>
    <m/>
    <m/>
    <m/>
    <x v="28"/>
    <x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>
  <location ref="A5:CI13" firstHeaderRow="1" firstDataRow="4" firstDataCol="1" rowPageCount="1" colPageCount="1"/>
  <pivotFields count="39">
    <pivotField axis="axisPage" compact="0" outline="0" multipleItemSelectionAllowed="1" showAll="0">
      <items count="152"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0"/>
        <item x="1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m="1" x="150"/>
        <item m="1" x="148"/>
        <item m="1" x="149"/>
        <item h="1" x="8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6">
        <item x="1"/>
        <item x="3"/>
        <item x="0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/>
    <pivotField axis="axisCol" compact="0" outline="0" multipleItemSelectionAllowed="1" showAll="0" defaultSubtotal="0">
      <items count="22">
        <item x="0"/>
        <item x="20"/>
        <item x="1"/>
        <item x="2"/>
        <item x="3"/>
        <item x="4"/>
        <item x="5"/>
        <item x="6"/>
        <item x="7"/>
        <item x="8"/>
        <item x="9"/>
        <item m="1" x="21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7">
        <item x="27"/>
        <item x="28"/>
        <item x="1"/>
        <item x="0"/>
        <item x="29"/>
        <item x="30"/>
        <item h="1" x="3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h="1" x="32"/>
        <item h="1" x="33"/>
        <item h="1" x="34"/>
        <item h="1" x="35"/>
      </items>
    </pivotField>
    <pivotField axis="axisCol" compact="0" outline="0" showAll="0">
      <items count="105">
        <item x="78"/>
        <item x="80"/>
        <item m="1" x="100"/>
        <item m="1" x="102"/>
        <item m="1" x="103"/>
        <item m="1" x="101"/>
        <item x="70"/>
        <item x="0"/>
        <item x="9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numFmtId="179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3">
    <field x="12"/>
    <field x="16"/>
    <field x="17"/>
  </colFields>
  <colItems count="86">
    <i>
      <x/>
      <x v="3"/>
      <x v="7"/>
    </i>
    <i>
      <x v="2"/>
      <x v="2"/>
      <x v="56"/>
    </i>
    <i>
      <x v="3"/>
      <x v="23"/>
      <x v="32"/>
    </i>
    <i>
      <x v="4"/>
      <x v="2"/>
      <x/>
    </i>
    <i r="2">
      <x v="1"/>
    </i>
    <i r="2">
      <x v="6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>
      <x v="5"/>
      <x v="2"/>
      <x v="101"/>
    </i>
    <i>
      <x v="6"/>
      <x v="8"/>
      <x v="16"/>
    </i>
    <i>
      <x v="7"/>
      <x v="2"/>
      <x v="17"/>
    </i>
    <i r="1">
      <x v="9"/>
      <x v="18"/>
    </i>
    <i r="1">
      <x v="10"/>
      <x v="19"/>
    </i>
    <i r="1">
      <x v="11"/>
      <x v="20"/>
    </i>
    <i r="1">
      <x v="12"/>
      <x v="21"/>
    </i>
    <i>
      <x v="8"/>
      <x v="13"/>
      <x v="22"/>
    </i>
    <i r="1">
      <x v="14"/>
      <x v="23"/>
    </i>
    <i r="1">
      <x v="15"/>
      <x v="24"/>
    </i>
    <i r="1">
      <x v="17"/>
      <x v="26"/>
    </i>
    <i r="1">
      <x v="18"/>
      <x v="27"/>
    </i>
    <i r="1">
      <x v="19"/>
      <x v="28"/>
    </i>
    <i r="1">
      <x v="20"/>
      <x v="29"/>
    </i>
    <i r="1">
      <x v="21"/>
      <x v="30"/>
    </i>
    <i r="1">
      <x v="22"/>
      <x v="31"/>
    </i>
    <i r="1">
      <x v="24"/>
      <x v="33"/>
    </i>
    <i r="1">
      <x v="25"/>
      <x v="34"/>
    </i>
    <i r="1">
      <x v="26"/>
      <x v="35"/>
    </i>
    <i r="1">
      <x v="27"/>
      <x v="36"/>
    </i>
    <i r="1">
      <x v="28"/>
      <x v="37"/>
    </i>
    <i r="1">
      <x v="29"/>
      <x v="38"/>
    </i>
    <i r="1">
      <x v="30"/>
      <x v="39"/>
    </i>
    <i>
      <x v="9"/>
      <x v="16"/>
      <x v="25"/>
    </i>
    <i>
      <x v="10"/>
      <x v="1"/>
      <x v="94"/>
    </i>
    <i r="1">
      <x v="4"/>
      <x v="95"/>
    </i>
    <i r="1">
      <x v="5"/>
      <x v="96"/>
    </i>
    <i r="1">
      <x v="31"/>
      <x v="92"/>
    </i>
    <i t="grand">
      <x/>
    </i>
  </colItems>
  <pageFields count="1">
    <pageField fld="0" hier="-1"/>
  </pageFields>
  <formats count="67">
    <format dxfId="85">
      <pivotArea type="all" dataOnly="0" outline="0" fieldPosition="0"/>
    </format>
    <format dxfId="84">
      <pivotArea field="5" type="button" dataOnly="0" labelOnly="1" outline="0" axis="axisRow" fieldPosition="0"/>
    </format>
    <format dxfId="83">
      <pivotArea dataOnly="0" labelOnly="1" grandCol="1" outline="0" fieldPosition="0"/>
    </format>
    <format dxfId="82">
      <pivotArea dataOnly="0" labelOnly="1" outline="0" fieldPosition="0">
        <references count="3">
          <reference field="12" count="1" selected="0">
            <x v="1"/>
          </reference>
          <reference field="16" count="1" selected="0">
            <x v="6"/>
          </reference>
          <reference field="17" count="1">
            <x v="8"/>
          </reference>
        </references>
      </pivotArea>
    </format>
    <format dxfId="81">
      <pivotArea dataOnly="0" labelOnly="1" outline="0" fieldPosition="0">
        <references count="3">
          <reference field="12" count="1" selected="0">
            <x v="2"/>
          </reference>
          <reference field="16" count="1" selected="0">
            <x v="2"/>
          </reference>
          <reference field="17" count="4">
            <x v="9"/>
            <x v="10"/>
            <x v="11"/>
            <x v="56"/>
          </reference>
        </references>
      </pivotArea>
    </format>
    <format dxfId="80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7"/>
          </reference>
          <reference field="17" count="1">
            <x v="12"/>
          </reference>
        </references>
      </pivotArea>
    </format>
    <format dxfId="79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8"/>
          </reference>
          <reference field="17" count="1">
            <x v="13"/>
          </reference>
        </references>
      </pivotArea>
    </format>
    <format dxfId="78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23"/>
          </reference>
          <reference field="17" count="1">
            <x v="32"/>
          </reference>
        </references>
      </pivotArea>
    </format>
    <format dxfId="77">
      <pivotArea dataOnly="0" labelOnly="1" outline="0" fieldPosition="0">
        <references count="3">
          <reference field="12" count="1" selected="0">
            <x v="4"/>
          </reference>
          <reference field="16" count="1" selected="0">
            <x v="2"/>
          </reference>
          <reference field="17" count="42">
            <x v="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76">
      <pivotArea dataOnly="0" labelOnly="1" outline="0" fieldPosition="0">
        <references count="3">
          <reference field="12" count="1" selected="0">
            <x v="4"/>
          </reference>
          <reference field="16" count="1" selected="0">
            <x v="8"/>
          </reference>
          <reference field="17" count="1">
            <x v="14"/>
          </reference>
        </references>
      </pivotArea>
    </format>
    <format dxfId="75">
      <pivotArea dataOnly="0" labelOnly="1" outline="0" fieldPosition="0">
        <references count="3">
          <reference field="12" count="1" selected="0">
            <x v="5"/>
          </reference>
          <reference field="16" count="1" selected="0">
            <x v="8"/>
          </reference>
          <reference field="17" count="1">
            <x v="15"/>
          </reference>
        </references>
      </pivotArea>
    </format>
    <format dxfId="74">
      <pivotArea dataOnly="0" labelOnly="1" outline="0" fieldPosition="0">
        <references count="3">
          <reference field="12" count="1" selected="0">
            <x v="6"/>
          </reference>
          <reference field="16" count="1" selected="0">
            <x v="8"/>
          </reference>
          <reference field="17" count="1">
            <x v="16"/>
          </reference>
        </references>
      </pivotArea>
    </format>
    <format dxfId="73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2"/>
          </reference>
          <reference field="17" count="1">
            <x v="17"/>
          </reference>
        </references>
      </pivotArea>
    </format>
    <format dxfId="72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9"/>
          </reference>
          <reference field="17" count="1">
            <x v="18"/>
          </reference>
        </references>
      </pivotArea>
    </format>
    <format dxfId="71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0"/>
          </reference>
          <reference field="17" count="1">
            <x v="19"/>
          </reference>
        </references>
      </pivotArea>
    </format>
    <format dxfId="70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1"/>
          </reference>
          <reference field="17" count="1">
            <x v="20"/>
          </reference>
        </references>
      </pivotArea>
    </format>
    <format dxfId="69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2"/>
          </reference>
          <reference field="17" count="1">
            <x v="21"/>
          </reference>
        </references>
      </pivotArea>
    </format>
    <format dxfId="68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3"/>
          </reference>
          <reference field="17" count="1">
            <x v="22"/>
          </reference>
        </references>
      </pivotArea>
    </format>
    <format dxfId="67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4"/>
          </reference>
          <reference field="17" count="1">
            <x v="23"/>
          </reference>
        </references>
      </pivotArea>
    </format>
    <format dxfId="66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5"/>
          </reference>
          <reference field="17" count="1">
            <x v="24"/>
          </reference>
        </references>
      </pivotArea>
    </format>
    <format dxfId="65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7"/>
          </reference>
          <reference field="17" count="1">
            <x v="26"/>
          </reference>
        </references>
      </pivotArea>
    </format>
    <format dxfId="64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8"/>
          </reference>
          <reference field="17" count="1">
            <x v="27"/>
          </reference>
        </references>
      </pivotArea>
    </format>
    <format dxfId="63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9"/>
          </reference>
          <reference field="17" count="1">
            <x v="28"/>
          </reference>
        </references>
      </pivotArea>
    </format>
    <format dxfId="62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0"/>
          </reference>
          <reference field="17" count="1">
            <x v="29"/>
          </reference>
        </references>
      </pivotArea>
    </format>
    <format dxfId="61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1"/>
          </reference>
          <reference field="17" count="1">
            <x v="30"/>
          </reference>
        </references>
      </pivotArea>
    </format>
    <format dxfId="60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2"/>
          </reference>
          <reference field="17" count="1">
            <x v="31"/>
          </reference>
        </references>
      </pivotArea>
    </format>
    <format dxfId="59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4"/>
          </reference>
          <reference field="17" count="1">
            <x v="33"/>
          </reference>
        </references>
      </pivotArea>
    </format>
    <format dxfId="58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5"/>
          </reference>
          <reference field="17" count="1">
            <x v="34"/>
          </reference>
        </references>
      </pivotArea>
    </format>
    <format dxfId="57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6"/>
          </reference>
          <reference field="17" count="1">
            <x v="35"/>
          </reference>
        </references>
      </pivotArea>
    </format>
    <format dxfId="56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7"/>
          </reference>
          <reference field="17" count="1">
            <x v="36"/>
          </reference>
        </references>
      </pivotArea>
    </format>
    <format dxfId="55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8"/>
          </reference>
          <reference field="17" count="1">
            <x v="37"/>
          </reference>
        </references>
      </pivotArea>
    </format>
    <format dxfId="54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9"/>
          </reference>
          <reference field="17" count="1">
            <x v="38"/>
          </reference>
        </references>
      </pivotArea>
    </format>
    <format dxfId="53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30"/>
          </reference>
          <reference field="17" count="1">
            <x v="39"/>
          </reference>
        </references>
      </pivotArea>
    </format>
    <format dxfId="52">
      <pivotArea dataOnly="0" labelOnly="1" outline="0" fieldPosition="0">
        <references count="3">
          <reference field="12" count="1" selected="0">
            <x v="9"/>
          </reference>
          <reference field="16" count="1" selected="0">
            <x v="16"/>
          </reference>
          <reference field="17" count="1">
            <x v="25"/>
          </reference>
        </references>
      </pivotArea>
    </format>
    <format dxfId="51">
      <pivotArea field="5" type="button" dataOnly="0" labelOnly="1" outline="0" axis="axisRow" fieldPosition="0"/>
    </format>
    <format dxfId="50">
      <pivotArea dataOnly="0" labelOnly="1" grandCol="1" outline="0" fieldPosition="0"/>
    </format>
    <format dxfId="49">
      <pivotArea dataOnly="0" labelOnly="1" outline="0" fieldPosition="0">
        <references count="3">
          <reference field="12" count="1" selected="0">
            <x v="1"/>
          </reference>
          <reference field="16" count="1" selected="0">
            <x v="6"/>
          </reference>
          <reference field="17" count="1">
            <x v="8"/>
          </reference>
        </references>
      </pivotArea>
    </format>
    <format dxfId="48">
      <pivotArea dataOnly="0" labelOnly="1" outline="0" fieldPosition="0">
        <references count="3">
          <reference field="12" count="1" selected="0">
            <x v="2"/>
          </reference>
          <reference field="16" count="1" selected="0">
            <x v="2"/>
          </reference>
          <reference field="17" count="4">
            <x v="9"/>
            <x v="10"/>
            <x v="11"/>
            <x v="56"/>
          </reference>
        </references>
      </pivotArea>
    </format>
    <format dxfId="47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7"/>
          </reference>
          <reference field="17" count="1">
            <x v="12"/>
          </reference>
        </references>
      </pivotArea>
    </format>
    <format dxfId="46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8"/>
          </reference>
          <reference field="17" count="1">
            <x v="13"/>
          </reference>
        </references>
      </pivotArea>
    </format>
    <format dxfId="45">
      <pivotArea dataOnly="0" labelOnly="1" outline="0" fieldPosition="0">
        <references count="3">
          <reference field="12" count="1" selected="0">
            <x v="3"/>
          </reference>
          <reference field="16" count="1" selected="0">
            <x v="23"/>
          </reference>
          <reference field="17" count="1">
            <x v="32"/>
          </reference>
        </references>
      </pivotArea>
    </format>
    <format dxfId="44">
      <pivotArea dataOnly="0" labelOnly="1" outline="0" fieldPosition="0">
        <references count="3">
          <reference field="12" count="1" selected="0">
            <x v="4"/>
          </reference>
          <reference field="16" count="1" selected="0">
            <x v="2"/>
          </reference>
          <reference field="17" count="42">
            <x v="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43">
      <pivotArea dataOnly="0" labelOnly="1" outline="0" fieldPosition="0">
        <references count="3">
          <reference field="12" count="1" selected="0">
            <x v="4"/>
          </reference>
          <reference field="16" count="1" selected="0">
            <x v="8"/>
          </reference>
          <reference field="17" count="1">
            <x v="14"/>
          </reference>
        </references>
      </pivotArea>
    </format>
    <format dxfId="42">
      <pivotArea dataOnly="0" labelOnly="1" outline="0" fieldPosition="0">
        <references count="3">
          <reference field="12" count="1" selected="0">
            <x v="5"/>
          </reference>
          <reference field="16" count="1" selected="0">
            <x v="8"/>
          </reference>
          <reference field="17" count="1">
            <x v="15"/>
          </reference>
        </references>
      </pivotArea>
    </format>
    <format dxfId="41">
      <pivotArea dataOnly="0" labelOnly="1" outline="0" fieldPosition="0">
        <references count="3">
          <reference field="12" count="1" selected="0">
            <x v="6"/>
          </reference>
          <reference field="16" count="1" selected="0">
            <x v="8"/>
          </reference>
          <reference field="17" count="1">
            <x v="16"/>
          </reference>
        </references>
      </pivotArea>
    </format>
    <format dxfId="40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2"/>
          </reference>
          <reference field="17" count="1">
            <x v="17"/>
          </reference>
        </references>
      </pivotArea>
    </format>
    <format dxfId="39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9"/>
          </reference>
          <reference field="17" count="1">
            <x v="18"/>
          </reference>
        </references>
      </pivotArea>
    </format>
    <format dxfId="38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0"/>
          </reference>
          <reference field="17" count="1">
            <x v="19"/>
          </reference>
        </references>
      </pivotArea>
    </format>
    <format dxfId="37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1"/>
          </reference>
          <reference field="17" count="1">
            <x v="20"/>
          </reference>
        </references>
      </pivotArea>
    </format>
    <format dxfId="36">
      <pivotArea dataOnly="0" labelOnly="1" outline="0" fieldPosition="0">
        <references count="3">
          <reference field="12" count="1" selected="0">
            <x v="7"/>
          </reference>
          <reference field="16" count="1" selected="0">
            <x v="12"/>
          </reference>
          <reference field="17" count="1">
            <x v="21"/>
          </reference>
        </references>
      </pivotArea>
    </format>
    <format dxfId="35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3"/>
          </reference>
          <reference field="17" count="1">
            <x v="22"/>
          </reference>
        </references>
      </pivotArea>
    </format>
    <format dxfId="34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4"/>
          </reference>
          <reference field="17" count="1">
            <x v="23"/>
          </reference>
        </references>
      </pivotArea>
    </format>
    <format dxfId="33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5"/>
          </reference>
          <reference field="17" count="1">
            <x v="24"/>
          </reference>
        </references>
      </pivotArea>
    </format>
    <format dxfId="32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7"/>
          </reference>
          <reference field="17" count="1">
            <x v="26"/>
          </reference>
        </references>
      </pivotArea>
    </format>
    <format dxfId="31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8"/>
          </reference>
          <reference field="17" count="1">
            <x v="27"/>
          </reference>
        </references>
      </pivotArea>
    </format>
    <format dxfId="30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19"/>
          </reference>
          <reference field="17" count="1">
            <x v="28"/>
          </reference>
        </references>
      </pivotArea>
    </format>
    <format dxfId="29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0"/>
          </reference>
          <reference field="17" count="1">
            <x v="29"/>
          </reference>
        </references>
      </pivotArea>
    </format>
    <format dxfId="28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1"/>
          </reference>
          <reference field="17" count="1">
            <x v="30"/>
          </reference>
        </references>
      </pivotArea>
    </format>
    <format dxfId="27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2"/>
          </reference>
          <reference field="17" count="1">
            <x v="31"/>
          </reference>
        </references>
      </pivotArea>
    </format>
    <format dxfId="26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4"/>
          </reference>
          <reference field="17" count="1">
            <x v="33"/>
          </reference>
        </references>
      </pivotArea>
    </format>
    <format dxfId="25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5"/>
          </reference>
          <reference field="17" count="1">
            <x v="34"/>
          </reference>
        </references>
      </pivotArea>
    </format>
    <format dxfId="24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6"/>
          </reference>
          <reference field="17" count="1">
            <x v="35"/>
          </reference>
        </references>
      </pivotArea>
    </format>
    <format dxfId="23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7"/>
          </reference>
          <reference field="17" count="1">
            <x v="36"/>
          </reference>
        </references>
      </pivotArea>
    </format>
    <format dxfId="22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8"/>
          </reference>
          <reference field="17" count="1">
            <x v="37"/>
          </reference>
        </references>
      </pivotArea>
    </format>
    <format dxfId="21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29"/>
          </reference>
          <reference field="17" count="1">
            <x v="38"/>
          </reference>
        </references>
      </pivotArea>
    </format>
    <format dxfId="20">
      <pivotArea dataOnly="0" labelOnly="1" outline="0" fieldPosition="0">
        <references count="3">
          <reference field="12" count="1" selected="0">
            <x v="8"/>
          </reference>
          <reference field="16" count="1" selected="0">
            <x v="30"/>
          </reference>
          <reference field="17" count="1">
            <x v="39"/>
          </reference>
        </references>
      </pivotArea>
    </format>
    <format dxfId="19">
      <pivotArea dataOnly="0" labelOnly="1" outline="0" fieldPosition="0">
        <references count="3">
          <reference field="12" count="1" selected="0">
            <x v="9"/>
          </reference>
          <reference field="16" count="1" selected="0">
            <x v="16"/>
          </reference>
          <reference field="17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>
  <location ref="A4:H6" firstHeaderRow="2" firstDataRow="2" firstDataCol="2" rowPageCount="2" colPageCount="1"/>
  <pivotFields count="68">
    <pivotField axis="axisPage" compact="0" outline="0" multipleItemSelectionAllowed="1" showAll="0">
      <items count="7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75"/>
        <item h="1" x="0"/>
        <item h="1" x="15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0">
        <item x="4"/>
        <item m="1" x="9"/>
        <item m="1" x="8"/>
        <item m="1" x="7"/>
        <item m="1" x="6"/>
        <item x="3"/>
        <item x="0"/>
        <item x="1"/>
        <item x="2"/>
        <item m="1" x="5"/>
      </items>
    </pivotField>
    <pivotField axis="axisRow" compact="0" outline="0" showAll="0">
      <items count="14">
        <item m="1" x="11"/>
        <item x="5"/>
        <item x="6"/>
        <item x="0"/>
        <item m="1" x="10"/>
        <item x="4"/>
        <item m="1" x="12"/>
        <item m="1" x="9"/>
        <item m="1" x="7"/>
        <item m="1" x="8"/>
        <item x="1"/>
        <item x="2"/>
        <item x="3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m="1" x="2"/>
        <item h="1"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79" outline="0" showAll="0"/>
    <pivotField compact="0" numFmtId="178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3"/>
    <field x="4"/>
  </rowFields>
  <rowItems count="1">
    <i t="grand">
      <x/>
    </i>
  </rowItems>
  <colItems count="1">
    <i/>
  </colItems>
  <pageFields count="2">
    <pageField fld="11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1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>
  <location ref="A3:F88" firstHeaderRow="1" firstDataRow="2" firstDataCol="4"/>
  <pivotFields count="44">
    <pivotField compact="0" outline="0" showAll="0"/>
    <pivotField axis="axisRow" compact="0" outline="0" showAll="0" defaultSubtotal="0">
      <items count="18">
        <item x="5"/>
        <item x="3"/>
        <item x="1"/>
        <item x="4"/>
        <item x="0"/>
        <item x="6"/>
        <item x="2"/>
        <item x="17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>
      <items count="19">
        <item x="6"/>
        <item x="0"/>
        <item x="2"/>
        <item x="4"/>
        <item x="5"/>
        <item x="1"/>
        <item x="3"/>
        <item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1">
        <item x="0"/>
        <item x="6"/>
        <item x="2"/>
        <item x="7"/>
        <item x="8"/>
        <item x="1"/>
        <item x="3"/>
        <item x="9"/>
        <item x="4"/>
        <item x="5"/>
        <item h="1" x="28"/>
        <item x="13"/>
        <item x="14"/>
        <item x="15"/>
        <item x="16"/>
        <item x="17"/>
        <item x="18"/>
        <item m="1" x="29"/>
        <item h="1" x="10"/>
        <item h="1" x="11"/>
        <item h="1" x="12"/>
        <item h="1" x="19"/>
        <item h="1" x="20"/>
        <item h="1" x="21"/>
        <item h="1" x="22"/>
        <item h="1" x="23"/>
        <item h="1" x="24"/>
        <item h="1" x="25"/>
        <item h="1" m="1" x="30"/>
        <item h="1" x="26"/>
        <item h="1" x="27"/>
      </items>
    </pivotField>
    <pivotField axis="axisRow" compact="0" outline="0" showAll="0" defaultSubtotal="0">
      <items count="67">
        <item x="21"/>
        <item x="6"/>
        <item x="7"/>
        <item x="8"/>
        <item x="9"/>
        <item x="4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"/>
        <item x="53"/>
        <item x="54"/>
        <item x="55"/>
        <item x="56"/>
        <item x="59"/>
        <item x="3"/>
        <item x="65"/>
        <item x="63"/>
        <item x="64"/>
        <item x="44"/>
        <item x="45"/>
        <item x="46"/>
        <item x="47"/>
        <item x="48"/>
        <item x="49"/>
        <item x="50"/>
        <item x="51"/>
        <item x="0"/>
        <item x="52"/>
        <item x="57"/>
        <item x="58"/>
        <item x="5"/>
        <item x="66"/>
        <item x="61"/>
        <item x="62"/>
        <item x="6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2"/>
    <field x="13"/>
    <field x="1"/>
    <field x="2"/>
  </rowFields>
  <rowItems count="84">
    <i>
      <x/>
      <x v="58"/>
      <x v="4"/>
      <x v="1"/>
    </i>
    <i>
      <x v="1"/>
      <x v="5"/>
      <x v="1"/>
      <x v="6"/>
    </i>
    <i r="1">
      <x v="62"/>
      <x v="3"/>
      <x v="3"/>
    </i>
    <i>
      <x v="2"/>
      <x v="40"/>
      <x v="2"/>
      <x v="5"/>
    </i>
    <i r="1">
      <x v="46"/>
      <x v="6"/>
      <x v="2"/>
    </i>
    <i r="1">
      <x v="62"/>
      <x v="3"/>
      <x v="3"/>
    </i>
    <i>
      <x v="3"/>
      <x v="62"/>
      <x v="3"/>
      <x v="3"/>
    </i>
    <i>
      <x v="4"/>
      <x v="62"/>
      <x v="3"/>
      <x v="3"/>
    </i>
    <i>
      <x v="5"/>
      <x/>
      <x/>
      <x v="4"/>
    </i>
    <i r="1">
      <x v="6"/>
      <x v="2"/>
      <x v="5"/>
    </i>
    <i r="1">
      <x v="64"/>
      <x v="9"/>
      <x v="9"/>
    </i>
    <i>
      <x v="6"/>
      <x v="1"/>
      <x/>
      <x v="4"/>
    </i>
    <i r="1">
      <x v="2"/>
      <x/>
      <x v="4"/>
    </i>
    <i r="1">
      <x v="3"/>
      <x/>
      <x v="4"/>
    </i>
    <i r="1">
      <x v="4"/>
      <x/>
      <x v="4"/>
    </i>
    <i r="1">
      <x v="6"/>
      <x/>
      <x v="4"/>
    </i>
    <i r="1">
      <x v="7"/>
      <x/>
      <x v="4"/>
    </i>
    <i r="1">
      <x v="8"/>
      <x/>
      <x v="4"/>
    </i>
    <i r="1">
      <x v="9"/>
      <x/>
      <x v="4"/>
    </i>
    <i r="1">
      <x v="10"/>
      <x/>
      <x v="4"/>
    </i>
    <i r="1">
      <x v="11"/>
      <x/>
      <x v="4"/>
    </i>
    <i r="1">
      <x v="12"/>
      <x/>
      <x v="4"/>
    </i>
    <i r="1">
      <x v="13"/>
      <x/>
      <x v="4"/>
    </i>
    <i r="1">
      <x v="14"/>
      <x/>
      <x v="4"/>
    </i>
    <i r="1">
      <x v="15"/>
      <x/>
      <x v="4"/>
    </i>
    <i r="1">
      <x v="16"/>
      <x/>
      <x v="4"/>
    </i>
    <i r="1">
      <x v="17"/>
      <x/>
      <x v="4"/>
    </i>
    <i r="1">
      <x v="18"/>
      <x/>
      <x v="4"/>
    </i>
    <i r="1">
      <x v="19"/>
      <x/>
      <x v="4"/>
    </i>
    <i r="1">
      <x v="20"/>
      <x/>
      <x v="4"/>
    </i>
    <i r="1">
      <x v="21"/>
      <x/>
      <x v="4"/>
    </i>
    <i r="1">
      <x v="22"/>
      <x/>
      <x v="4"/>
    </i>
    <i r="1">
      <x v="23"/>
      <x/>
      <x v="4"/>
    </i>
    <i r="1">
      <x v="24"/>
      <x/>
      <x v="4"/>
    </i>
    <i r="1">
      <x v="25"/>
      <x/>
      <x v="4"/>
    </i>
    <i r="1">
      <x v="26"/>
      <x/>
      <x v="4"/>
    </i>
    <i r="1">
      <x v="27"/>
      <x/>
      <x v="4"/>
    </i>
    <i r="1">
      <x v="28"/>
      <x/>
      <x v="4"/>
    </i>
    <i r="1">
      <x v="29"/>
      <x/>
      <x v="4"/>
    </i>
    <i r="1">
      <x v="30"/>
      <x/>
      <x v="4"/>
    </i>
    <i r="1">
      <x v="31"/>
      <x/>
      <x v="4"/>
    </i>
    <i r="1">
      <x v="32"/>
      <x/>
      <x v="4"/>
    </i>
    <i r="1">
      <x v="33"/>
      <x/>
      <x v="4"/>
    </i>
    <i r="1">
      <x v="34"/>
      <x/>
      <x v="4"/>
    </i>
    <i r="1">
      <x v="35"/>
      <x/>
      <x v="4"/>
    </i>
    <i r="1">
      <x v="36"/>
      <x/>
      <x v="4"/>
    </i>
    <i r="1">
      <x v="37"/>
      <x/>
      <x v="4"/>
    </i>
    <i r="1">
      <x v="38"/>
      <x/>
      <x v="4"/>
    </i>
    <i r="1">
      <x v="39"/>
      <x/>
      <x v="4"/>
    </i>
    <i r="1">
      <x v="41"/>
      <x/>
      <x v="4"/>
    </i>
    <i r="1">
      <x v="42"/>
      <x/>
      <x v="4"/>
    </i>
    <i r="1">
      <x v="43"/>
      <x/>
      <x v="4"/>
    </i>
    <i r="1">
      <x v="44"/>
      <x/>
      <x v="4"/>
    </i>
    <i r="1">
      <x v="45"/>
      <x/>
      <x v="4"/>
    </i>
    <i r="1">
      <x v="46"/>
      <x v="6"/>
      <x v="2"/>
    </i>
    <i r="2">
      <x v="15"/>
      <x v="15"/>
    </i>
    <i r="1">
      <x v="50"/>
      <x/>
      <x v="4"/>
    </i>
    <i r="1">
      <x v="51"/>
      <x/>
      <x v="4"/>
    </i>
    <i r="1">
      <x v="52"/>
      <x/>
      <x v="4"/>
    </i>
    <i r="1">
      <x v="53"/>
      <x/>
      <x v="4"/>
    </i>
    <i r="1">
      <x v="54"/>
      <x/>
      <x v="4"/>
    </i>
    <i r="1">
      <x v="55"/>
      <x/>
      <x v="4"/>
    </i>
    <i r="1">
      <x v="56"/>
      <x/>
      <x v="4"/>
    </i>
    <i r="1">
      <x v="57"/>
      <x/>
      <x v="4"/>
    </i>
    <i r="1">
      <x v="59"/>
      <x/>
      <x v="4"/>
    </i>
    <i r="1">
      <x v="60"/>
      <x/>
      <x v="4"/>
    </i>
    <i r="1">
      <x v="61"/>
      <x/>
      <x v="4"/>
    </i>
    <i>
      <x v="7"/>
      <x v="64"/>
      <x v="9"/>
      <x v="9"/>
    </i>
    <i r="1">
      <x v="66"/>
      <x v="5"/>
      <x/>
    </i>
    <i>
      <x v="8"/>
      <x v="5"/>
      <x v="1"/>
      <x v="6"/>
    </i>
    <i r="1">
      <x v="40"/>
      <x/>
      <x v="4"/>
    </i>
    <i r="1">
      <x v="46"/>
      <x v="6"/>
      <x v="2"/>
    </i>
    <i>
      <x v="9"/>
      <x v="46"/>
      <x v="6"/>
      <x v="2"/>
    </i>
    <i>
      <x v="11"/>
      <x v="6"/>
      <x v="17"/>
      <x v="17"/>
    </i>
    <i r="1">
      <x v="64"/>
      <x v="9"/>
      <x v="9"/>
    </i>
    <i r="1">
      <x v="65"/>
      <x v="10"/>
      <x v="10"/>
    </i>
    <i>
      <x v="12"/>
      <x v="65"/>
      <x v="10"/>
      <x v="10"/>
    </i>
    <i>
      <x v="13"/>
      <x v="65"/>
      <x v="10"/>
      <x v="10"/>
    </i>
    <i>
      <x v="14"/>
      <x v="62"/>
      <x v="12"/>
      <x v="12"/>
    </i>
    <i r="1">
      <x v="65"/>
      <x v="10"/>
      <x v="10"/>
    </i>
    <i>
      <x v="15"/>
      <x v="65"/>
      <x v="10"/>
      <x v="10"/>
    </i>
    <i>
      <x v="16"/>
      <x v="5"/>
      <x v="1"/>
      <x v="6"/>
    </i>
    <i r="1">
      <x v="65"/>
      <x v="10"/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*預估名單數" fld="19" subtotal="count" baseField="0" baseItem="0"/>
    <dataField name="加總 - *預估名單數" fld="19" baseField="2" baseItem="4" numFmtId="178"/>
  </dataFields>
  <formats count="19">
    <format dxfId="18">
      <pivotArea outline="0" collapsedLevelsAreSubtotals="1" fieldPosition="0">
        <references count="4">
          <reference field="1" count="2" selected="0">
            <x v="5"/>
            <x v="9"/>
          </reference>
          <reference field="2" count="2" selected="0">
            <x v="0"/>
            <x v="9"/>
          </reference>
          <reference field="12" count="1" selected="0">
            <x v="7"/>
          </reference>
          <reference field="13" count="5" selected="0">
            <x v="45"/>
            <x v="47"/>
            <x v="48"/>
            <x v="49"/>
            <x v="64"/>
          </reference>
        </references>
      </pivotArea>
    </format>
    <format dxfId="17">
      <pivotArea dataOnly="0" labelOnly="1" outline="0" fieldPosition="0">
        <references count="2">
          <reference field="12" count="1" selected="0">
            <x v="7"/>
          </reference>
          <reference field="13" count="5">
            <x v="45"/>
            <x v="47"/>
            <x v="48"/>
            <x v="49"/>
            <x v="64"/>
          </reference>
        </references>
      </pivotArea>
    </format>
    <format dxfId="16">
      <pivotArea dataOnly="0" labelOnly="1" outline="0" fieldPosition="0">
        <references count="3">
          <reference field="1" count="1">
            <x v="5"/>
          </reference>
          <reference field="12" count="1" selected="0">
            <x v="7"/>
          </reference>
          <reference field="13" count="1" selected="0">
            <x v="45"/>
          </reference>
        </references>
      </pivotArea>
    </format>
    <format dxfId="15">
      <pivotArea dataOnly="0" labelOnly="1" outline="0" fieldPosition="0">
        <references count="4">
          <reference field="1" count="1" selected="0">
            <x v="5"/>
          </reference>
          <reference field="2" count="1">
            <x v="0"/>
          </reference>
          <reference field="12" count="1" selected="0">
            <x v="7"/>
          </reference>
          <reference field="13" count="1" selected="0">
            <x v="45"/>
          </reference>
        </references>
      </pivotArea>
    </format>
    <format dxfId="14">
      <pivotArea outline="0" collapsedLevelsAreSubtotals="1" fieldPosition="0">
        <references count="4">
          <reference field="1" count="4" selected="0">
            <x v="0"/>
            <x v="5"/>
            <x v="6"/>
            <x v="9"/>
          </reference>
          <reference field="2" count="4" selected="0">
            <x v="0"/>
            <x v="2"/>
            <x v="4"/>
            <x v="9"/>
          </reference>
          <reference field="12" count="2" selected="0">
            <x v="7"/>
            <x v="8"/>
          </reference>
          <reference field="13" count="7" selected="0">
            <x v="40"/>
            <x v="46"/>
            <x v="47"/>
            <x v="48"/>
            <x v="49"/>
            <x v="64"/>
            <x v="66"/>
          </reference>
        </references>
      </pivotArea>
    </format>
    <format dxfId="13">
      <pivotArea dataOnly="0" labelOnly="1" outline="0" fieldPosition="0">
        <references count="1">
          <reference field="12" count="2">
            <x v="7"/>
            <x v="8"/>
          </reference>
        </references>
      </pivotArea>
    </format>
    <format dxfId="12">
      <pivotArea dataOnly="0" labelOnly="1" outline="0" fieldPosition="0">
        <references count="2">
          <reference field="12" count="1" selected="0">
            <x v="7"/>
          </reference>
          <reference field="13" count="5">
            <x v="47"/>
            <x v="48"/>
            <x v="49"/>
            <x v="64"/>
            <x v="66"/>
          </reference>
        </references>
      </pivotArea>
    </format>
    <format dxfId="11">
      <pivotArea dataOnly="0" labelOnly="1" outline="0" fieldPosition="0">
        <references count="2">
          <reference field="12" count="1" selected="0">
            <x v="8"/>
          </reference>
          <reference field="13" count="1">
            <x v="40"/>
          </reference>
        </references>
      </pivotArea>
    </format>
    <format dxfId="10">
      <pivotArea dataOnly="0" labelOnly="1" outline="0" offset="IV1" fieldPosition="0">
        <references count="2">
          <reference field="12" count="1" selected="0">
            <x v="8"/>
          </reference>
          <reference field="13" count="1">
            <x v="46"/>
          </reference>
        </references>
      </pivotArea>
    </format>
    <format dxfId="9">
      <pivotArea dataOnly="0" labelOnly="1" outline="0" fieldPosition="0">
        <references count="3">
          <reference field="1" count="1">
            <x v="9"/>
          </reference>
          <reference field="12" count="1" selected="0">
            <x v="7"/>
          </reference>
          <reference field="13" count="1" selected="0">
            <x v="64"/>
          </reference>
        </references>
      </pivotArea>
    </format>
    <format dxfId="8">
      <pivotArea dataOnly="0" labelOnly="1" outline="0" fieldPosition="0">
        <references count="3">
          <reference field="1" count="1">
            <x v="5"/>
          </reference>
          <reference field="12" count="1" selected="0">
            <x v="7"/>
          </reference>
          <reference field="13" count="1" selected="0">
            <x v="66"/>
          </reference>
        </references>
      </pivotArea>
    </format>
    <format dxfId="7">
      <pivotArea dataOnly="0" labelOnly="1" outline="0" fieldPosition="0">
        <references count="3">
          <reference field="1" count="1">
            <x v="0"/>
          </reference>
          <reference field="12" count="1" selected="0">
            <x v="8"/>
          </reference>
          <reference field="13" count="1" selected="0">
            <x v="40"/>
          </reference>
        </references>
      </pivotArea>
    </format>
    <format dxfId="6">
      <pivotArea dataOnly="0" labelOnly="1" outline="0" offset="IV1" fieldPosition="0">
        <references count="3">
          <reference field="1" count="1">
            <x v="6"/>
          </reference>
          <reference field="12" count="1" selected="0">
            <x v="8"/>
          </reference>
          <reference field="13" count="1" selected="0">
            <x v="46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9"/>
          </reference>
          <reference field="2" count="1">
            <x v="9"/>
          </reference>
          <reference field="12" count="1" selected="0">
            <x v="7"/>
          </reference>
          <reference field="13" count="1" selected="0">
            <x v="64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5"/>
          </reference>
          <reference field="2" count="1">
            <x v="0"/>
          </reference>
          <reference field="12" count="1" selected="0">
            <x v="7"/>
          </reference>
          <reference field="13" count="1" selected="0">
            <x v="66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2" count="1">
            <x v="4"/>
          </reference>
          <reference field="12" count="1" selected="0">
            <x v="8"/>
          </reference>
          <reference field="13" count="1" selected="0">
            <x v="40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6"/>
          </reference>
          <reference field="2" count="1">
            <x v="2"/>
          </reference>
          <reference field="12" count="1" selected="0">
            <x v="8"/>
          </reference>
          <reference field="13" count="1" selected="0">
            <x v="46"/>
          </reference>
        </references>
      </pivotArea>
    </format>
    <format dxfId="1">
      <pivotArea dataOnly="0" labelOnly="1" outline="0" offset="IV1:IV4" fieldPosition="0">
        <references count="1">
          <reference field="12" count="1">
            <x v="7"/>
          </reference>
        </references>
      </pivotArea>
    </format>
    <format dxfId="0">
      <pivotArea dataOnly="0" labelOnly="1" outline="0" fieldPosition="0">
        <references count="2">
          <reference field="12" count="1" selected="0">
            <x v="7"/>
          </reference>
          <reference field="13" count="3">
            <x v="47"/>
            <x v="48"/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EH149"/>
  <sheetViews>
    <sheetView tabSelected="1" zoomScale="85" zoomScaleNormal="85" workbookViewId="0">
      <pane xSplit="1" ySplit="3" topLeftCell="B139" activePane="bottomRight" state="frozen"/>
      <selection pane="topRight" activeCell="B1" sqref="B1"/>
      <selection pane="bottomLeft" activeCell="A4" sqref="A4"/>
      <selection pane="bottomRight" activeCell="E157" sqref="E157"/>
    </sheetView>
  </sheetViews>
  <sheetFormatPr defaultColWidth="9" defaultRowHeight="13.5" outlineLevelCol="1" x14ac:dyDescent="0.25"/>
  <cols>
    <col min="1" max="1" width="7.25" style="4" bestFit="1" customWidth="1"/>
    <col min="2" max="2" width="19.75" style="1" bestFit="1" customWidth="1"/>
    <col min="3" max="3" width="6.75" style="1" customWidth="1"/>
    <col min="4" max="4" width="18.625" style="1" customWidth="1" outlineLevel="1"/>
    <col min="5" max="5" width="19.375" style="1" customWidth="1" outlineLevel="1"/>
    <col min="6" max="6" width="15.25" style="58" customWidth="1" outlineLevel="1"/>
    <col min="7" max="7" width="17.125" style="1" customWidth="1" outlineLevel="1"/>
    <col min="8" max="8" width="11.25" style="1" customWidth="1" outlineLevel="1"/>
    <col min="9" max="9" width="18.375" style="1" customWidth="1" outlineLevel="1"/>
    <col min="10" max="10" width="18" style="1" customWidth="1" outlineLevel="1"/>
    <col min="11" max="11" width="16.5" style="1" customWidth="1" outlineLevel="1"/>
    <col min="12" max="12" width="7.5" style="1" customWidth="1"/>
    <col min="13" max="13" width="10.875" style="5" customWidth="1"/>
    <col min="14" max="14" width="7.5" style="1" customWidth="1"/>
    <col min="15" max="15" width="10.875" style="5" customWidth="1" outlineLevel="1"/>
    <col min="16" max="16" width="7.375" style="1" customWidth="1" outlineLevel="1"/>
    <col min="17" max="17" width="7.625" style="1" customWidth="1"/>
    <col min="18" max="18" width="42.125" style="1" customWidth="1"/>
    <col min="19" max="19" width="9" style="4" customWidth="1"/>
    <col min="20" max="20" width="9" style="2" customWidth="1"/>
    <col min="21" max="21" width="28.875" style="1" customWidth="1" outlineLevel="1"/>
    <col min="22" max="23" width="9" style="1" customWidth="1" outlineLevel="1"/>
    <col min="24" max="24" width="11.5" style="1" customWidth="1" outlineLevel="1"/>
    <col min="25" max="25" width="13.375" style="81" customWidth="1" outlineLevel="1"/>
    <col min="26" max="26" width="9" style="1" customWidth="1" outlineLevel="1"/>
    <col min="27" max="28" width="9" style="3" customWidth="1"/>
    <col min="29" max="29" width="9" style="1" customWidth="1"/>
    <col min="30" max="31" width="9" style="1" customWidth="1" outlineLevel="1"/>
    <col min="32" max="32" width="12.625" style="1" bestFit="1" customWidth="1" outlineLevel="1"/>
    <col min="33" max="35" width="9" style="1" customWidth="1" outlineLevel="1"/>
    <col min="36" max="36" width="8.25" style="3" bestFit="1" customWidth="1"/>
    <col min="37" max="37" width="8.25" style="3" customWidth="1"/>
    <col min="38" max="38" width="9" style="1" collapsed="1"/>
    <col min="39" max="39" width="9" style="1"/>
    <col min="40" max="42" width="9" style="1" customWidth="1"/>
    <col min="43" max="44" width="9" style="1"/>
    <col min="45" max="45" width="9" style="3" customWidth="1"/>
    <col min="46" max="54" width="9" style="1" customWidth="1" outlineLevel="1"/>
    <col min="55" max="55" width="9" style="1" customWidth="1"/>
    <col min="56" max="57" width="6.875" style="1" customWidth="1" outlineLevel="1"/>
    <col min="58" max="68" width="8" style="1" customWidth="1" outlineLevel="1"/>
    <col min="69" max="16384" width="9" style="1"/>
  </cols>
  <sheetData>
    <row r="1" spans="1:82" x14ac:dyDescent="0.25">
      <c r="B1" s="1" t="s">
        <v>105</v>
      </c>
      <c r="L1" s="1" t="s">
        <v>7</v>
      </c>
      <c r="Q1" s="1" t="s">
        <v>22</v>
      </c>
      <c r="AD1" s="1" t="s">
        <v>35</v>
      </c>
      <c r="AJ1" s="1" t="s">
        <v>116</v>
      </c>
      <c r="AK1" s="1"/>
      <c r="AN1" s="1" t="s">
        <v>109</v>
      </c>
      <c r="AQ1" s="1" t="s">
        <v>118</v>
      </c>
      <c r="AS1" s="1" t="s">
        <v>34</v>
      </c>
      <c r="BC1" s="1" t="s">
        <v>45</v>
      </c>
      <c r="BL1" s="1" t="s">
        <v>119</v>
      </c>
      <c r="BN1" s="1" t="s">
        <v>120</v>
      </c>
    </row>
    <row r="2" spans="1:82" s="18" customFormat="1" ht="21.95" customHeight="1" x14ac:dyDescent="0.25">
      <c r="A2" s="6" t="s">
        <v>70</v>
      </c>
      <c r="B2" s="6" t="s">
        <v>49</v>
      </c>
      <c r="C2" s="6" t="s">
        <v>50</v>
      </c>
      <c r="D2" s="7" t="s">
        <v>51</v>
      </c>
      <c r="E2" s="7" t="s">
        <v>52</v>
      </c>
      <c r="F2" s="7" t="s">
        <v>53</v>
      </c>
      <c r="G2" s="7" t="s">
        <v>136</v>
      </c>
      <c r="H2" s="7" t="s">
        <v>54</v>
      </c>
      <c r="I2" s="30" t="s">
        <v>55</v>
      </c>
      <c r="J2" s="31" t="s">
        <v>56</v>
      </c>
      <c r="K2" s="6" t="s">
        <v>57</v>
      </c>
      <c r="L2" s="8" t="s">
        <v>58</v>
      </c>
      <c r="M2" s="9" t="s">
        <v>26</v>
      </c>
      <c r="N2" s="8" t="s">
        <v>27</v>
      </c>
      <c r="O2" s="9" t="s">
        <v>28</v>
      </c>
      <c r="P2" s="8" t="s">
        <v>29</v>
      </c>
      <c r="Q2" s="6" t="s">
        <v>32</v>
      </c>
      <c r="R2" s="6" t="s">
        <v>0</v>
      </c>
      <c r="S2" s="6" t="s">
        <v>33</v>
      </c>
      <c r="T2" s="10" t="s">
        <v>786</v>
      </c>
      <c r="U2" s="6" t="s">
        <v>25</v>
      </c>
      <c r="V2" s="6" t="s">
        <v>24</v>
      </c>
      <c r="W2" s="6" t="s">
        <v>23</v>
      </c>
      <c r="X2" s="6" t="s">
        <v>47</v>
      </c>
      <c r="Y2" s="9" t="s">
        <v>48</v>
      </c>
      <c r="Z2" s="6" t="s">
        <v>46</v>
      </c>
      <c r="AA2" s="11" t="s">
        <v>40</v>
      </c>
      <c r="AB2" s="11" t="s">
        <v>1</v>
      </c>
      <c r="AC2" s="12" t="s">
        <v>2</v>
      </c>
      <c r="AD2" s="29" t="s">
        <v>59</v>
      </c>
      <c r="AE2" s="29" t="s">
        <v>60</v>
      </c>
      <c r="AF2" s="29" t="s">
        <v>36</v>
      </c>
      <c r="AG2" s="29" t="s">
        <v>37</v>
      </c>
      <c r="AH2" s="29" t="s">
        <v>38</v>
      </c>
      <c r="AI2" s="29" t="s">
        <v>39</v>
      </c>
      <c r="AJ2" s="11" t="s">
        <v>113</v>
      </c>
      <c r="AK2" s="11" t="s">
        <v>114</v>
      </c>
      <c r="AL2" s="9" t="s">
        <v>3</v>
      </c>
      <c r="AM2" s="11" t="s">
        <v>42</v>
      </c>
      <c r="AN2" s="13" t="s">
        <v>106</v>
      </c>
      <c r="AO2" s="13" t="s">
        <v>107</v>
      </c>
      <c r="AP2" s="13" t="s">
        <v>108</v>
      </c>
      <c r="AQ2" s="50" t="s">
        <v>117</v>
      </c>
      <c r="AR2" s="50" t="s">
        <v>115</v>
      </c>
      <c r="AS2" s="14" t="s">
        <v>66</v>
      </c>
      <c r="AT2" s="14" t="s">
        <v>44</v>
      </c>
      <c r="AU2" s="14" t="s">
        <v>68</v>
      </c>
      <c r="AV2" s="14" t="s">
        <v>67</v>
      </c>
      <c r="AW2" s="14" t="s">
        <v>69</v>
      </c>
      <c r="AX2" s="14" t="s">
        <v>75</v>
      </c>
      <c r="AY2" s="15" t="s">
        <v>5</v>
      </c>
      <c r="AZ2" s="15" t="s">
        <v>4</v>
      </c>
      <c r="BA2" s="15" t="s">
        <v>61</v>
      </c>
      <c r="BB2" s="15" t="s">
        <v>62</v>
      </c>
      <c r="BC2" s="16" t="s">
        <v>8</v>
      </c>
      <c r="BD2" s="16" t="s">
        <v>9</v>
      </c>
      <c r="BE2" s="16" t="s">
        <v>10</v>
      </c>
      <c r="BF2" s="16" t="s">
        <v>11</v>
      </c>
      <c r="BG2" s="16" t="s">
        <v>12</v>
      </c>
      <c r="BH2" s="16" t="s">
        <v>13</v>
      </c>
      <c r="BI2" s="16" t="s">
        <v>14</v>
      </c>
      <c r="BJ2" s="16" t="s">
        <v>15</v>
      </c>
      <c r="BK2" s="16" t="s">
        <v>63</v>
      </c>
      <c r="BL2" s="16" t="s">
        <v>65</v>
      </c>
      <c r="BM2" s="16" t="s">
        <v>16</v>
      </c>
      <c r="BN2" s="16" t="s">
        <v>64</v>
      </c>
      <c r="BO2" s="16" t="s">
        <v>17</v>
      </c>
      <c r="BP2" s="16" t="s">
        <v>18</v>
      </c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</row>
    <row r="3" spans="1:82" s="24" customFormat="1" ht="26.25" customHeight="1" x14ac:dyDescent="0.25">
      <c r="A3" s="66" t="s">
        <v>71</v>
      </c>
      <c r="B3" s="67" t="s">
        <v>20</v>
      </c>
      <c r="C3" s="67" t="s">
        <v>21</v>
      </c>
      <c r="D3" s="67" t="s">
        <v>1001</v>
      </c>
      <c r="E3" s="67" t="s">
        <v>19</v>
      </c>
      <c r="F3" s="67" t="s">
        <v>121</v>
      </c>
      <c r="G3" s="67" t="s">
        <v>124</v>
      </c>
      <c r="H3" s="67" t="s">
        <v>667</v>
      </c>
      <c r="I3" s="68" t="s">
        <v>669</v>
      </c>
      <c r="J3" s="68" t="s">
        <v>122</v>
      </c>
      <c r="K3" s="67" t="s">
        <v>76</v>
      </c>
      <c r="L3" s="69" t="s">
        <v>72</v>
      </c>
      <c r="M3" s="70" t="s">
        <v>123</v>
      </c>
      <c r="N3" s="71">
        <v>0.75</v>
      </c>
      <c r="O3" s="70" t="s">
        <v>73</v>
      </c>
      <c r="P3" s="71">
        <v>0.75</v>
      </c>
      <c r="Q3" s="66" t="s">
        <v>41</v>
      </c>
      <c r="R3" s="72" t="s">
        <v>6</v>
      </c>
      <c r="S3" s="73">
        <f t="shared" ref="S3:S34" si="0">ROUNDUP(LEN(R3)/70,0)</f>
        <v>3</v>
      </c>
      <c r="T3" s="74">
        <v>5000</v>
      </c>
      <c r="U3" s="66"/>
      <c r="V3" s="66" t="s">
        <v>74</v>
      </c>
      <c r="W3" s="66"/>
      <c r="X3" s="66" t="s">
        <v>31</v>
      </c>
      <c r="Y3" s="70" t="s">
        <v>77</v>
      </c>
      <c r="Z3" s="66" t="s">
        <v>30</v>
      </c>
      <c r="AA3" s="75">
        <v>17383</v>
      </c>
      <c r="AB3" s="75">
        <f>AS3-AA3</f>
        <v>1117</v>
      </c>
      <c r="AC3" s="76">
        <f>(AB3-AA3)/AA3</f>
        <v>-0.93574181671748258</v>
      </c>
      <c r="AD3" s="75"/>
      <c r="AE3" s="75"/>
      <c r="AF3" s="75"/>
      <c r="AG3" s="75"/>
      <c r="AH3" s="75"/>
      <c r="AI3" s="75"/>
      <c r="AJ3" s="77"/>
      <c r="AK3" s="77"/>
      <c r="AL3" s="69"/>
      <c r="AM3" s="75"/>
      <c r="AN3" s="48"/>
      <c r="AO3" s="48"/>
      <c r="AP3" s="48"/>
      <c r="AQ3" s="51"/>
      <c r="AR3" s="51"/>
      <c r="AS3" s="77">
        <v>18500</v>
      </c>
      <c r="AT3" s="75">
        <f t="shared" ref="AT3:AT20" si="1">SUM(AU3:AV3)</f>
        <v>18000</v>
      </c>
      <c r="AU3" s="75">
        <v>15000</v>
      </c>
      <c r="AV3" s="75">
        <v>3000</v>
      </c>
      <c r="AW3" s="75">
        <v>25</v>
      </c>
      <c r="AX3" s="75">
        <f t="shared" ref="AX3:AX20" si="2">AS3-AT3</f>
        <v>500</v>
      </c>
      <c r="AY3" s="78">
        <f t="shared" ref="AY3:AY20" si="3">AU3/AT3</f>
        <v>0.83333333333333337</v>
      </c>
      <c r="AZ3" s="78">
        <f t="shared" ref="AZ3:AZ20" si="4">AV3/AT3</f>
        <v>0.16666666666666666</v>
      </c>
      <c r="BA3" s="78">
        <f t="shared" ref="BA3:BA20" si="5">AW3/AU3</f>
        <v>1.6666666666666668E-3</v>
      </c>
      <c r="BB3" s="78">
        <f t="shared" ref="BB3:BB20" si="6">AX3/AS3</f>
        <v>2.7027027027027029E-2</v>
      </c>
      <c r="BC3" s="75">
        <f t="shared" ref="BC3:BC20" si="7">AS3</f>
        <v>18500</v>
      </c>
      <c r="BD3" s="75">
        <f t="shared" ref="BD3:BD20" si="8">AU3</f>
        <v>15000</v>
      </c>
      <c r="BE3" s="78">
        <f t="shared" ref="BE3:BE20" si="9">AY3</f>
        <v>0.83333333333333337</v>
      </c>
      <c r="BF3" s="79">
        <f t="shared" ref="BF3:BF20" si="10">BC3*0.1</f>
        <v>1850</v>
      </c>
      <c r="BG3" s="74" t="str">
        <f>Q3</f>
        <v>資訊月專案</v>
      </c>
      <c r="BH3" s="79">
        <f t="shared" ref="BH3:BH20" si="11">AT3</f>
        <v>18000</v>
      </c>
      <c r="BI3" s="75">
        <f t="shared" ref="BI3:BI20" si="12">AU3</f>
        <v>15000</v>
      </c>
      <c r="BJ3" s="78">
        <f t="shared" ref="BJ3:BJ20" si="13">AY3</f>
        <v>0.83333333333333337</v>
      </c>
      <c r="BK3" s="80">
        <f t="shared" ref="BK3:BK20" si="14">BH3*0.1</f>
        <v>1800</v>
      </c>
      <c r="BL3" s="75">
        <f t="shared" ref="BL3:BL20" si="15">AW3</f>
        <v>25</v>
      </c>
      <c r="BM3" s="78">
        <f t="shared" ref="BM3:BM20" si="16">BA3</f>
        <v>1.6666666666666668E-3</v>
      </c>
      <c r="BN3" s="80">
        <v>300</v>
      </c>
      <c r="BO3" s="80">
        <f t="shared" ref="BO3:BO20" si="17">BL3*BN3</f>
        <v>7500</v>
      </c>
      <c r="BP3" s="79">
        <f t="shared" ref="BP3:BP20" si="18">BO3/BK3</f>
        <v>4.166666666666667</v>
      </c>
    </row>
    <row r="4" spans="1:82" s="18" customFormat="1" ht="94.5" x14ac:dyDescent="0.25">
      <c r="A4" s="53">
        <v>1</v>
      </c>
      <c r="B4" s="26" t="s">
        <v>137</v>
      </c>
      <c r="C4" s="26" t="s">
        <v>138</v>
      </c>
      <c r="D4" s="26" t="s">
        <v>139</v>
      </c>
      <c r="E4" s="26" t="s">
        <v>140</v>
      </c>
      <c r="F4" s="18" t="s">
        <v>141</v>
      </c>
      <c r="G4" s="26" t="s">
        <v>142</v>
      </c>
      <c r="H4" s="26" t="s">
        <v>143</v>
      </c>
      <c r="I4" s="26" t="s">
        <v>144</v>
      </c>
      <c r="J4" s="18" t="s">
        <v>145</v>
      </c>
      <c r="K4" s="26" t="s">
        <v>146</v>
      </c>
      <c r="L4" s="106" t="s">
        <v>167</v>
      </c>
      <c r="M4" s="84" t="s">
        <v>147</v>
      </c>
      <c r="N4" s="85" t="s">
        <v>148</v>
      </c>
      <c r="O4" s="84" t="s">
        <v>147</v>
      </c>
      <c r="P4" s="86">
        <v>0.54166666666666663</v>
      </c>
      <c r="Q4" s="87" t="s">
        <v>149</v>
      </c>
      <c r="R4" s="88" t="s">
        <v>150</v>
      </c>
      <c r="S4" s="89">
        <f t="shared" si="0"/>
        <v>2</v>
      </c>
      <c r="T4" s="90">
        <v>500</v>
      </c>
      <c r="U4" s="91" t="s">
        <v>218</v>
      </c>
      <c r="V4" s="92" t="s">
        <v>152</v>
      </c>
      <c r="W4" s="1"/>
      <c r="X4" s="87" t="s">
        <v>153</v>
      </c>
      <c r="Y4" s="93" t="s">
        <v>154</v>
      </c>
      <c r="Z4" s="94" t="s">
        <v>155</v>
      </c>
      <c r="AA4" s="3"/>
      <c r="AB4" s="3"/>
      <c r="AC4" s="1"/>
      <c r="AD4" s="1" t="s">
        <v>140</v>
      </c>
      <c r="AE4" s="1" t="s">
        <v>156</v>
      </c>
      <c r="AF4" s="95" t="s">
        <v>157</v>
      </c>
      <c r="AG4" s="96" t="s">
        <v>158</v>
      </c>
      <c r="AH4" s="97">
        <v>3302003</v>
      </c>
      <c r="AI4" s="98" t="s">
        <v>159</v>
      </c>
      <c r="AJ4" s="3"/>
      <c r="AK4" s="3"/>
      <c r="AL4" s="1"/>
      <c r="AM4" s="1"/>
      <c r="AN4" s="1"/>
      <c r="AO4" s="1"/>
      <c r="AP4" s="1"/>
      <c r="AQ4" s="1"/>
      <c r="AR4" s="1"/>
      <c r="AS4" s="3"/>
      <c r="AT4" s="21">
        <f t="shared" si="1"/>
        <v>0</v>
      </c>
      <c r="AU4" s="26"/>
      <c r="AV4" s="26"/>
      <c r="AW4" s="26"/>
      <c r="AX4" s="21">
        <f t="shared" si="2"/>
        <v>0</v>
      </c>
      <c r="AY4" s="22" t="e">
        <f t="shared" si="3"/>
        <v>#DIV/0!</v>
      </c>
      <c r="AZ4" s="22" t="e">
        <f t="shared" si="4"/>
        <v>#DIV/0!</v>
      </c>
      <c r="BA4" s="22" t="e">
        <f t="shared" si="5"/>
        <v>#DIV/0!</v>
      </c>
      <c r="BB4" s="22" t="e">
        <f t="shared" si="6"/>
        <v>#DIV/0!</v>
      </c>
      <c r="BC4" s="21">
        <f t="shared" si="7"/>
        <v>0</v>
      </c>
      <c r="BD4" s="21">
        <f t="shared" si="8"/>
        <v>0</v>
      </c>
      <c r="BE4" s="22" t="e">
        <f t="shared" si="9"/>
        <v>#DIV/0!</v>
      </c>
      <c r="BF4" s="23">
        <f t="shared" si="10"/>
        <v>0</v>
      </c>
      <c r="BG4" s="20" t="e">
        <f>#REF!</f>
        <v>#REF!</v>
      </c>
      <c r="BH4" s="23">
        <f t="shared" si="11"/>
        <v>0</v>
      </c>
      <c r="BI4" s="21">
        <f t="shared" si="12"/>
        <v>0</v>
      </c>
      <c r="BJ4" s="22" t="e">
        <f t="shared" si="13"/>
        <v>#DIV/0!</v>
      </c>
      <c r="BK4" s="24">
        <f t="shared" si="14"/>
        <v>0</v>
      </c>
      <c r="BL4" s="21">
        <f t="shared" si="15"/>
        <v>0</v>
      </c>
      <c r="BM4" s="22" t="e">
        <f t="shared" si="16"/>
        <v>#DIV/0!</v>
      </c>
      <c r="BN4" s="24"/>
      <c r="BO4" s="24">
        <f t="shared" si="17"/>
        <v>0</v>
      </c>
      <c r="BP4" s="23" t="e">
        <f t="shared" si="18"/>
        <v>#DIV/0!</v>
      </c>
    </row>
    <row r="5" spans="1:82" s="26" customFormat="1" ht="94.5" x14ac:dyDescent="0.25">
      <c r="A5" s="25">
        <v>2</v>
      </c>
      <c r="B5" s="26" t="s">
        <v>137</v>
      </c>
      <c r="C5" s="26" t="s">
        <v>138</v>
      </c>
      <c r="D5" s="26" t="s">
        <v>139</v>
      </c>
      <c r="E5" s="26" t="s">
        <v>140</v>
      </c>
      <c r="F5" s="18" t="s">
        <v>141</v>
      </c>
      <c r="G5" s="26" t="s">
        <v>142</v>
      </c>
      <c r="H5" s="26" t="s">
        <v>143</v>
      </c>
      <c r="I5" s="26" t="s">
        <v>144</v>
      </c>
      <c r="J5" s="18" t="s">
        <v>145</v>
      </c>
      <c r="K5" s="26" t="s">
        <v>146</v>
      </c>
      <c r="L5" s="106" t="s">
        <v>167</v>
      </c>
      <c r="M5" s="84" t="s">
        <v>147</v>
      </c>
      <c r="N5" s="85" t="s">
        <v>148</v>
      </c>
      <c r="O5" s="84" t="s">
        <v>147</v>
      </c>
      <c r="P5" s="86">
        <v>0.54166666666666663</v>
      </c>
      <c r="Q5" s="87" t="s">
        <v>149</v>
      </c>
      <c r="R5" s="99" t="s">
        <v>160</v>
      </c>
      <c r="S5" s="100">
        <f t="shared" si="0"/>
        <v>2</v>
      </c>
      <c r="T5" s="90">
        <v>500</v>
      </c>
      <c r="U5" s="91" t="s">
        <v>151</v>
      </c>
      <c r="V5" s="92" t="s">
        <v>152</v>
      </c>
      <c r="X5" s="87" t="s">
        <v>153</v>
      </c>
      <c r="Y5" s="93" t="s">
        <v>154</v>
      </c>
      <c r="Z5" s="94" t="s">
        <v>155</v>
      </c>
      <c r="AA5" s="28"/>
      <c r="AB5" s="28"/>
      <c r="AD5" s="1" t="s">
        <v>140</v>
      </c>
      <c r="AE5" s="1" t="s">
        <v>156</v>
      </c>
      <c r="AF5" s="95" t="s">
        <v>157</v>
      </c>
      <c r="AG5" s="96" t="s">
        <v>161</v>
      </c>
      <c r="AH5" s="101">
        <v>3302271</v>
      </c>
      <c r="AI5" s="98" t="s">
        <v>162</v>
      </c>
      <c r="AJ5" s="102"/>
      <c r="AK5" s="28"/>
      <c r="AN5" s="49"/>
      <c r="AO5" s="49"/>
      <c r="AP5" s="49"/>
      <c r="AQ5" s="51"/>
      <c r="AR5" s="52"/>
      <c r="AS5" s="28"/>
      <c r="AT5" s="21">
        <f t="shared" si="1"/>
        <v>0</v>
      </c>
      <c r="AX5" s="21">
        <f t="shared" si="2"/>
        <v>0</v>
      </c>
      <c r="AY5" s="22" t="e">
        <f t="shared" si="3"/>
        <v>#DIV/0!</v>
      </c>
      <c r="AZ5" s="22" t="e">
        <f t="shared" si="4"/>
        <v>#DIV/0!</v>
      </c>
      <c r="BA5" s="22" t="e">
        <f t="shared" si="5"/>
        <v>#DIV/0!</v>
      </c>
      <c r="BB5" s="22" t="e">
        <f t="shared" si="6"/>
        <v>#DIV/0!</v>
      </c>
      <c r="BC5" s="21">
        <f t="shared" si="7"/>
        <v>0</v>
      </c>
      <c r="BD5" s="21">
        <f t="shared" si="8"/>
        <v>0</v>
      </c>
      <c r="BE5" s="22" t="e">
        <f t="shared" si="9"/>
        <v>#DIV/0!</v>
      </c>
      <c r="BF5" s="23">
        <f t="shared" si="10"/>
        <v>0</v>
      </c>
      <c r="BG5" s="20" t="e">
        <f>#REF!</f>
        <v>#REF!</v>
      </c>
      <c r="BH5" s="23">
        <f t="shared" si="11"/>
        <v>0</v>
      </c>
      <c r="BI5" s="21">
        <f t="shared" si="12"/>
        <v>0</v>
      </c>
      <c r="BJ5" s="22" t="e">
        <f t="shared" si="13"/>
        <v>#DIV/0!</v>
      </c>
      <c r="BK5" s="24">
        <f t="shared" si="14"/>
        <v>0</v>
      </c>
      <c r="BL5" s="21">
        <f t="shared" si="15"/>
        <v>0</v>
      </c>
      <c r="BM5" s="22" t="e">
        <f t="shared" si="16"/>
        <v>#DIV/0!</v>
      </c>
      <c r="BN5" s="24"/>
      <c r="BO5" s="24">
        <f t="shared" si="17"/>
        <v>0</v>
      </c>
      <c r="BP5" s="23" t="e">
        <f t="shared" si="18"/>
        <v>#DIV/0!</v>
      </c>
    </row>
    <row r="6" spans="1:82" s="26" customFormat="1" ht="94.5" x14ac:dyDescent="0.25">
      <c r="A6" s="53">
        <v>3</v>
      </c>
      <c r="B6" s="26" t="s">
        <v>137</v>
      </c>
      <c r="C6" s="26" t="s">
        <v>138</v>
      </c>
      <c r="D6" s="26" t="s">
        <v>139</v>
      </c>
      <c r="E6" s="26" t="s">
        <v>140</v>
      </c>
      <c r="F6" s="18" t="s">
        <v>141</v>
      </c>
      <c r="G6" s="26" t="s">
        <v>142</v>
      </c>
      <c r="H6" s="26" t="s">
        <v>143</v>
      </c>
      <c r="I6" s="26" t="s">
        <v>144</v>
      </c>
      <c r="J6" s="18" t="s">
        <v>145</v>
      </c>
      <c r="K6" s="26" t="s">
        <v>146</v>
      </c>
      <c r="L6" s="106" t="s">
        <v>167</v>
      </c>
      <c r="M6" s="84" t="s">
        <v>147</v>
      </c>
      <c r="N6" s="85" t="s">
        <v>148</v>
      </c>
      <c r="O6" s="84" t="s">
        <v>147</v>
      </c>
      <c r="P6" s="86">
        <v>0.54166666666666663</v>
      </c>
      <c r="Q6" s="87" t="s">
        <v>149</v>
      </c>
      <c r="R6" s="99" t="s">
        <v>163</v>
      </c>
      <c r="S6" s="103">
        <f t="shared" si="0"/>
        <v>2</v>
      </c>
      <c r="T6" s="2">
        <v>500</v>
      </c>
      <c r="U6" s="104" t="s">
        <v>151</v>
      </c>
      <c r="V6" s="92" t="s">
        <v>152</v>
      </c>
      <c r="X6" s="87" t="s">
        <v>153</v>
      </c>
      <c r="Y6" s="93" t="s">
        <v>154</v>
      </c>
      <c r="Z6" s="94" t="s">
        <v>155</v>
      </c>
      <c r="AD6" s="1" t="s">
        <v>140</v>
      </c>
      <c r="AE6" s="1" t="s">
        <v>156</v>
      </c>
      <c r="AF6" s="95" t="s">
        <v>164</v>
      </c>
      <c r="AG6" s="96" t="s">
        <v>165</v>
      </c>
      <c r="AH6" s="101">
        <v>3302377</v>
      </c>
      <c r="AI6" s="98" t="s">
        <v>166</v>
      </c>
      <c r="AJ6" s="102"/>
      <c r="AK6" s="28"/>
      <c r="AN6" s="49"/>
      <c r="AO6" s="49"/>
      <c r="AP6" s="49"/>
      <c r="AQ6" s="51"/>
      <c r="AR6" s="52"/>
      <c r="AS6" s="28"/>
      <c r="AT6" s="21">
        <f t="shared" si="1"/>
        <v>0</v>
      </c>
      <c r="AX6" s="21">
        <f t="shared" si="2"/>
        <v>0</v>
      </c>
      <c r="AY6" s="22" t="e">
        <f t="shared" si="3"/>
        <v>#DIV/0!</v>
      </c>
      <c r="AZ6" s="22" t="e">
        <f t="shared" si="4"/>
        <v>#DIV/0!</v>
      </c>
      <c r="BA6" s="22" t="e">
        <f t="shared" si="5"/>
        <v>#DIV/0!</v>
      </c>
      <c r="BB6" s="22" t="e">
        <f t="shared" si="6"/>
        <v>#DIV/0!</v>
      </c>
      <c r="BC6" s="21">
        <f t="shared" si="7"/>
        <v>0</v>
      </c>
      <c r="BD6" s="21">
        <f t="shared" si="8"/>
        <v>0</v>
      </c>
      <c r="BE6" s="22" t="e">
        <f t="shared" si="9"/>
        <v>#DIV/0!</v>
      </c>
      <c r="BF6" s="23">
        <f t="shared" si="10"/>
        <v>0</v>
      </c>
      <c r="BG6" s="20" t="str">
        <f>Q5</f>
        <v>加盟促銷簡訊</v>
      </c>
      <c r="BH6" s="23">
        <f t="shared" si="11"/>
        <v>0</v>
      </c>
      <c r="BI6" s="21">
        <f t="shared" si="12"/>
        <v>0</v>
      </c>
      <c r="BJ6" s="22" t="e">
        <f t="shared" si="13"/>
        <v>#DIV/0!</v>
      </c>
      <c r="BK6" s="24">
        <f t="shared" si="14"/>
        <v>0</v>
      </c>
      <c r="BL6" s="21">
        <f t="shared" si="15"/>
        <v>0</v>
      </c>
      <c r="BM6" s="22" t="e">
        <f t="shared" si="16"/>
        <v>#DIV/0!</v>
      </c>
      <c r="BN6" s="24"/>
      <c r="BO6" s="24">
        <f t="shared" si="17"/>
        <v>0</v>
      </c>
      <c r="BP6" s="23" t="e">
        <f t="shared" si="18"/>
        <v>#DIV/0!</v>
      </c>
    </row>
    <row r="7" spans="1:82" s="26" customFormat="1" ht="94.5" x14ac:dyDescent="0.25">
      <c r="A7" s="25">
        <v>4</v>
      </c>
      <c r="B7" s="26" t="s">
        <v>137</v>
      </c>
      <c r="C7" s="26" t="s">
        <v>138</v>
      </c>
      <c r="D7" s="26" t="s">
        <v>139</v>
      </c>
      <c r="E7" s="26" t="s">
        <v>140</v>
      </c>
      <c r="F7" s="18" t="s">
        <v>141</v>
      </c>
      <c r="G7" s="26" t="s">
        <v>142</v>
      </c>
      <c r="H7" s="26" t="s">
        <v>143</v>
      </c>
      <c r="I7" s="26" t="s">
        <v>144</v>
      </c>
      <c r="J7" s="18" t="s">
        <v>145</v>
      </c>
      <c r="K7" s="26" t="s">
        <v>146</v>
      </c>
      <c r="L7" s="106" t="s">
        <v>167</v>
      </c>
      <c r="M7" s="84" t="s">
        <v>168</v>
      </c>
      <c r="N7" s="85" t="s">
        <v>176</v>
      </c>
      <c r="O7" s="84" t="s">
        <v>168</v>
      </c>
      <c r="P7" s="85" t="s">
        <v>176</v>
      </c>
      <c r="Q7" s="87" t="s">
        <v>175</v>
      </c>
      <c r="R7" s="105" t="s">
        <v>169</v>
      </c>
      <c r="S7" s="19">
        <f t="shared" si="0"/>
        <v>2</v>
      </c>
      <c r="T7" s="57">
        <v>2000</v>
      </c>
      <c r="U7" s="104" t="s">
        <v>151</v>
      </c>
      <c r="V7" s="92" t="s">
        <v>152</v>
      </c>
      <c r="X7" s="87" t="s">
        <v>153</v>
      </c>
      <c r="Y7" s="93" t="s">
        <v>170</v>
      </c>
      <c r="Z7" s="94" t="s">
        <v>155</v>
      </c>
      <c r="AA7" s="28"/>
      <c r="AB7" s="28"/>
      <c r="AD7" s="1" t="s">
        <v>140</v>
      </c>
      <c r="AE7" s="1" t="s">
        <v>171</v>
      </c>
      <c r="AF7" s="95" t="s">
        <v>172</v>
      </c>
      <c r="AG7" s="105" t="s">
        <v>173</v>
      </c>
      <c r="AH7" s="26">
        <v>3312218</v>
      </c>
      <c r="AI7" s="98" t="s">
        <v>174</v>
      </c>
      <c r="AJ7" s="28"/>
      <c r="AK7" s="28"/>
      <c r="AN7" s="49"/>
      <c r="AO7" s="49"/>
      <c r="AP7" s="49"/>
      <c r="AQ7" s="51"/>
      <c r="AR7" s="52"/>
      <c r="AS7" s="28"/>
      <c r="AT7" s="21">
        <f t="shared" si="1"/>
        <v>0</v>
      </c>
      <c r="AX7" s="21">
        <f t="shared" si="2"/>
        <v>0</v>
      </c>
      <c r="AY7" s="22" t="e">
        <f t="shared" si="3"/>
        <v>#DIV/0!</v>
      </c>
      <c r="AZ7" s="22" t="e">
        <f t="shared" si="4"/>
        <v>#DIV/0!</v>
      </c>
      <c r="BA7" s="22" t="e">
        <f t="shared" si="5"/>
        <v>#DIV/0!</v>
      </c>
      <c r="BB7" s="22" t="e">
        <f t="shared" si="6"/>
        <v>#DIV/0!</v>
      </c>
      <c r="BC7" s="21">
        <f t="shared" si="7"/>
        <v>0</v>
      </c>
      <c r="BD7" s="21">
        <f t="shared" si="8"/>
        <v>0</v>
      </c>
      <c r="BE7" s="22" t="e">
        <f t="shared" si="9"/>
        <v>#DIV/0!</v>
      </c>
      <c r="BF7" s="23">
        <f t="shared" si="10"/>
        <v>0</v>
      </c>
      <c r="BG7" s="20" t="str">
        <f t="shared" ref="BG7:BG20" si="19">Q7</f>
        <v>加盟開幕簡訊</v>
      </c>
      <c r="BH7" s="23">
        <f t="shared" si="11"/>
        <v>0</v>
      </c>
      <c r="BI7" s="21">
        <f t="shared" si="12"/>
        <v>0</v>
      </c>
      <c r="BJ7" s="22" t="e">
        <f t="shared" si="13"/>
        <v>#DIV/0!</v>
      </c>
      <c r="BK7" s="24">
        <f t="shared" si="14"/>
        <v>0</v>
      </c>
      <c r="BL7" s="21">
        <f t="shared" si="15"/>
        <v>0</v>
      </c>
      <c r="BM7" s="22" t="e">
        <f t="shared" si="16"/>
        <v>#DIV/0!</v>
      </c>
      <c r="BN7" s="24"/>
      <c r="BO7" s="24">
        <f t="shared" si="17"/>
        <v>0</v>
      </c>
      <c r="BP7" s="23" t="e">
        <f t="shared" si="18"/>
        <v>#DIV/0!</v>
      </c>
    </row>
    <row r="8" spans="1:82" s="26" customFormat="1" ht="81" x14ac:dyDescent="0.25">
      <c r="A8" s="53">
        <v>5</v>
      </c>
      <c r="B8" s="18" t="s">
        <v>182</v>
      </c>
      <c r="C8" s="26" t="s">
        <v>183</v>
      </c>
      <c r="D8" s="26" t="s">
        <v>184</v>
      </c>
      <c r="F8" s="18" t="s">
        <v>185</v>
      </c>
      <c r="G8" s="26" t="s">
        <v>142</v>
      </c>
      <c r="H8" s="26" t="s">
        <v>143</v>
      </c>
      <c r="I8" s="26" t="s">
        <v>144</v>
      </c>
      <c r="J8" s="18" t="s">
        <v>186</v>
      </c>
      <c r="K8" s="26" t="s">
        <v>146</v>
      </c>
      <c r="L8" s="106" t="s">
        <v>167</v>
      </c>
      <c r="M8" s="84" t="s">
        <v>168</v>
      </c>
      <c r="N8" s="55">
        <v>0.41666666666666669</v>
      </c>
      <c r="O8" s="84" t="s">
        <v>168</v>
      </c>
      <c r="P8" s="55">
        <v>0.41666666666666669</v>
      </c>
      <c r="Q8" s="25" t="s">
        <v>178</v>
      </c>
      <c r="R8" s="18" t="s">
        <v>187</v>
      </c>
      <c r="S8" s="19">
        <f t="shared" si="0"/>
        <v>2</v>
      </c>
      <c r="T8" s="57">
        <v>1000</v>
      </c>
      <c r="U8" s="18" t="s">
        <v>179</v>
      </c>
      <c r="V8" s="25" t="s">
        <v>152</v>
      </c>
      <c r="X8" s="87" t="s">
        <v>153</v>
      </c>
      <c r="Y8" s="54" t="s">
        <v>180</v>
      </c>
      <c r="Z8" s="56" t="s">
        <v>181</v>
      </c>
      <c r="AA8" s="28"/>
      <c r="AB8" s="28"/>
      <c r="AJ8" s="28"/>
      <c r="AK8" s="28"/>
      <c r="AN8" s="49"/>
      <c r="AO8" s="49"/>
      <c r="AP8" s="49"/>
      <c r="AQ8" s="51"/>
      <c r="AR8" s="52"/>
      <c r="AS8" s="28"/>
      <c r="AT8" s="21">
        <f t="shared" si="1"/>
        <v>0</v>
      </c>
      <c r="AX8" s="21">
        <f t="shared" si="2"/>
        <v>0</v>
      </c>
      <c r="AY8" s="22" t="e">
        <f t="shared" si="3"/>
        <v>#DIV/0!</v>
      </c>
      <c r="AZ8" s="22" t="e">
        <f t="shared" si="4"/>
        <v>#DIV/0!</v>
      </c>
      <c r="BA8" s="22" t="e">
        <f t="shared" si="5"/>
        <v>#DIV/0!</v>
      </c>
      <c r="BB8" s="22" t="e">
        <f t="shared" si="6"/>
        <v>#DIV/0!</v>
      </c>
      <c r="BC8" s="21">
        <f t="shared" si="7"/>
        <v>0</v>
      </c>
      <c r="BD8" s="21">
        <f t="shared" si="8"/>
        <v>0</v>
      </c>
      <c r="BE8" s="22" t="e">
        <f t="shared" si="9"/>
        <v>#DIV/0!</v>
      </c>
      <c r="BF8" s="23">
        <f t="shared" si="10"/>
        <v>0</v>
      </c>
      <c r="BG8" s="20" t="str">
        <f t="shared" si="19"/>
        <v>EC單門號空機折價券</v>
      </c>
      <c r="BH8" s="23">
        <f t="shared" si="11"/>
        <v>0</v>
      </c>
      <c r="BI8" s="21">
        <f t="shared" si="12"/>
        <v>0</v>
      </c>
      <c r="BJ8" s="22" t="e">
        <f t="shared" si="13"/>
        <v>#DIV/0!</v>
      </c>
      <c r="BK8" s="24">
        <f t="shared" si="14"/>
        <v>0</v>
      </c>
      <c r="BL8" s="21">
        <f t="shared" si="15"/>
        <v>0</v>
      </c>
      <c r="BM8" s="22" t="e">
        <f t="shared" si="16"/>
        <v>#DIV/0!</v>
      </c>
      <c r="BN8" s="24"/>
      <c r="BO8" s="24">
        <f t="shared" si="17"/>
        <v>0</v>
      </c>
      <c r="BP8" s="23" t="e">
        <f t="shared" si="18"/>
        <v>#DIV/0!</v>
      </c>
    </row>
    <row r="9" spans="1:82" s="26" customFormat="1" ht="81" x14ac:dyDescent="0.25">
      <c r="A9" s="25">
        <v>6</v>
      </c>
      <c r="B9" s="18" t="s">
        <v>182</v>
      </c>
      <c r="C9" s="26" t="s">
        <v>183</v>
      </c>
      <c r="D9" s="26" t="s">
        <v>184</v>
      </c>
      <c r="F9" s="18" t="s">
        <v>185</v>
      </c>
      <c r="G9" s="26" t="s">
        <v>142</v>
      </c>
      <c r="H9" s="26" t="s">
        <v>143</v>
      </c>
      <c r="I9" s="26" t="s">
        <v>144</v>
      </c>
      <c r="J9" s="18" t="s">
        <v>186</v>
      </c>
      <c r="K9" s="26" t="s">
        <v>146</v>
      </c>
      <c r="L9" s="106" t="s">
        <v>167</v>
      </c>
      <c r="M9" s="84" t="s">
        <v>177</v>
      </c>
      <c r="N9" s="55">
        <v>0.41666666666666669</v>
      </c>
      <c r="O9" s="84" t="s">
        <v>177</v>
      </c>
      <c r="P9" s="55">
        <v>0.41666666666666669</v>
      </c>
      <c r="Q9" s="25" t="s">
        <v>178</v>
      </c>
      <c r="R9" s="18" t="s">
        <v>188</v>
      </c>
      <c r="S9" s="19">
        <f t="shared" si="0"/>
        <v>2</v>
      </c>
      <c r="T9" s="57">
        <v>1000</v>
      </c>
      <c r="U9" s="18" t="s">
        <v>179</v>
      </c>
      <c r="V9" s="25" t="s">
        <v>152</v>
      </c>
      <c r="X9" s="87" t="s">
        <v>153</v>
      </c>
      <c r="Y9" s="54" t="s">
        <v>180</v>
      </c>
      <c r="Z9" s="56" t="s">
        <v>181</v>
      </c>
      <c r="AA9" s="28"/>
      <c r="AB9" s="28"/>
      <c r="AJ9" s="28"/>
      <c r="AK9" s="28"/>
      <c r="AN9" s="49"/>
      <c r="AO9" s="49"/>
      <c r="AP9" s="49"/>
      <c r="AQ9" s="51"/>
      <c r="AR9" s="52"/>
      <c r="AS9" s="28"/>
      <c r="AT9" s="21">
        <f t="shared" si="1"/>
        <v>0</v>
      </c>
      <c r="AX9" s="21">
        <f t="shared" si="2"/>
        <v>0</v>
      </c>
      <c r="AY9" s="22" t="e">
        <f t="shared" si="3"/>
        <v>#DIV/0!</v>
      </c>
      <c r="AZ9" s="22" t="e">
        <f t="shared" si="4"/>
        <v>#DIV/0!</v>
      </c>
      <c r="BA9" s="22" t="e">
        <f t="shared" si="5"/>
        <v>#DIV/0!</v>
      </c>
      <c r="BB9" s="22" t="e">
        <f t="shared" si="6"/>
        <v>#DIV/0!</v>
      </c>
      <c r="BC9" s="21">
        <f t="shared" si="7"/>
        <v>0</v>
      </c>
      <c r="BD9" s="21">
        <f t="shared" si="8"/>
        <v>0</v>
      </c>
      <c r="BE9" s="22" t="e">
        <f t="shared" si="9"/>
        <v>#DIV/0!</v>
      </c>
      <c r="BF9" s="23">
        <f t="shared" si="10"/>
        <v>0</v>
      </c>
      <c r="BG9" s="20" t="str">
        <f t="shared" si="19"/>
        <v>EC單門號空機折價券</v>
      </c>
      <c r="BH9" s="23">
        <f t="shared" si="11"/>
        <v>0</v>
      </c>
      <c r="BI9" s="21">
        <f t="shared" si="12"/>
        <v>0</v>
      </c>
      <c r="BJ9" s="22" t="e">
        <f t="shared" si="13"/>
        <v>#DIV/0!</v>
      </c>
      <c r="BK9" s="24">
        <f t="shared" si="14"/>
        <v>0</v>
      </c>
      <c r="BL9" s="21">
        <f t="shared" si="15"/>
        <v>0</v>
      </c>
      <c r="BM9" s="22" t="e">
        <f t="shared" si="16"/>
        <v>#DIV/0!</v>
      </c>
      <c r="BN9" s="24"/>
      <c r="BO9" s="24">
        <f t="shared" si="17"/>
        <v>0</v>
      </c>
      <c r="BP9" s="23" t="e">
        <f t="shared" si="18"/>
        <v>#DIV/0!</v>
      </c>
    </row>
    <row r="10" spans="1:82" ht="81" x14ac:dyDescent="0.25">
      <c r="A10" s="53">
        <v>7</v>
      </c>
      <c r="B10" s="18" t="s">
        <v>182</v>
      </c>
      <c r="C10" s="26" t="s">
        <v>183</v>
      </c>
      <c r="D10" s="26" t="s">
        <v>184</v>
      </c>
      <c r="E10" s="26"/>
      <c r="F10" s="18" t="s">
        <v>185</v>
      </c>
      <c r="G10" s="26" t="s">
        <v>142</v>
      </c>
      <c r="H10" s="26" t="s">
        <v>143</v>
      </c>
      <c r="I10" s="26" t="s">
        <v>144</v>
      </c>
      <c r="J10" s="18" t="s">
        <v>186</v>
      </c>
      <c r="K10" s="26" t="s">
        <v>146</v>
      </c>
      <c r="L10" s="106" t="s">
        <v>167</v>
      </c>
      <c r="M10" s="84" t="s">
        <v>189</v>
      </c>
      <c r="N10" s="55">
        <v>0.41666666666666669</v>
      </c>
      <c r="O10" s="84" t="s">
        <v>189</v>
      </c>
      <c r="P10" s="55">
        <v>0.41666666666666669</v>
      </c>
      <c r="Q10" s="25" t="s">
        <v>178</v>
      </c>
      <c r="R10" s="18" t="s">
        <v>190</v>
      </c>
      <c r="S10" s="19">
        <f t="shared" si="0"/>
        <v>2</v>
      </c>
      <c r="T10" s="57">
        <v>1000</v>
      </c>
      <c r="U10" s="18" t="s">
        <v>179</v>
      </c>
      <c r="V10" s="25" t="s">
        <v>152</v>
      </c>
      <c r="W10" s="26"/>
      <c r="X10" s="87" t="s">
        <v>153</v>
      </c>
      <c r="Y10" s="54" t="s">
        <v>180</v>
      </c>
      <c r="Z10" s="56" t="s">
        <v>181</v>
      </c>
      <c r="AA10" s="28"/>
      <c r="AB10" s="28"/>
      <c r="AC10" s="26"/>
      <c r="AD10" s="26"/>
      <c r="AE10" s="26"/>
      <c r="AF10" s="26"/>
      <c r="AG10" s="26"/>
      <c r="AH10" s="26"/>
      <c r="AI10" s="26"/>
      <c r="AJ10" s="28"/>
      <c r="AK10" s="28"/>
      <c r="AL10" s="26"/>
      <c r="AM10" s="26"/>
      <c r="AN10" s="49"/>
      <c r="AO10" s="49"/>
      <c r="AP10" s="49"/>
      <c r="AQ10" s="51"/>
      <c r="AR10" s="52"/>
      <c r="AS10" s="28"/>
      <c r="AT10" s="21">
        <f t="shared" si="1"/>
        <v>0</v>
      </c>
      <c r="AU10" s="26"/>
      <c r="AV10" s="26"/>
      <c r="AW10" s="26"/>
      <c r="AX10" s="21">
        <f t="shared" si="2"/>
        <v>0</v>
      </c>
      <c r="AY10" s="22" t="e">
        <f t="shared" si="3"/>
        <v>#DIV/0!</v>
      </c>
      <c r="AZ10" s="22" t="e">
        <f t="shared" si="4"/>
        <v>#DIV/0!</v>
      </c>
      <c r="BA10" s="22" t="e">
        <f t="shared" si="5"/>
        <v>#DIV/0!</v>
      </c>
      <c r="BB10" s="22" t="e">
        <f t="shared" si="6"/>
        <v>#DIV/0!</v>
      </c>
      <c r="BC10" s="21">
        <f t="shared" si="7"/>
        <v>0</v>
      </c>
      <c r="BD10" s="21">
        <f t="shared" si="8"/>
        <v>0</v>
      </c>
      <c r="BE10" s="22" t="e">
        <f t="shared" si="9"/>
        <v>#DIV/0!</v>
      </c>
      <c r="BF10" s="23">
        <f t="shared" si="10"/>
        <v>0</v>
      </c>
      <c r="BG10" s="20" t="str">
        <f t="shared" si="19"/>
        <v>EC單門號空機折價券</v>
      </c>
      <c r="BH10" s="23">
        <f t="shared" si="11"/>
        <v>0</v>
      </c>
      <c r="BI10" s="21">
        <f t="shared" si="12"/>
        <v>0</v>
      </c>
      <c r="BJ10" s="22" t="e">
        <f t="shared" si="13"/>
        <v>#DIV/0!</v>
      </c>
      <c r="BK10" s="24">
        <f t="shared" si="14"/>
        <v>0</v>
      </c>
      <c r="BL10" s="21">
        <f t="shared" si="15"/>
        <v>0</v>
      </c>
      <c r="BM10" s="22" t="e">
        <f t="shared" si="16"/>
        <v>#DIV/0!</v>
      </c>
      <c r="BN10" s="24"/>
      <c r="BO10" s="24">
        <f t="shared" si="17"/>
        <v>0</v>
      </c>
      <c r="BP10" s="23" t="e">
        <f t="shared" si="18"/>
        <v>#DIV/0!</v>
      </c>
    </row>
    <row r="11" spans="1:82" ht="81" x14ac:dyDescent="0.25">
      <c r="A11" s="25">
        <v>8</v>
      </c>
      <c r="B11" s="18" t="s">
        <v>182</v>
      </c>
      <c r="C11" s="26" t="s">
        <v>183</v>
      </c>
      <c r="D11" s="26" t="s">
        <v>184</v>
      </c>
      <c r="E11" s="26"/>
      <c r="F11" s="18" t="s">
        <v>185</v>
      </c>
      <c r="G11" s="26" t="s">
        <v>142</v>
      </c>
      <c r="H11" s="26" t="s">
        <v>143</v>
      </c>
      <c r="I11" s="26" t="s">
        <v>144</v>
      </c>
      <c r="J11" s="18" t="s">
        <v>186</v>
      </c>
      <c r="K11" s="26" t="s">
        <v>146</v>
      </c>
      <c r="L11" s="106" t="s">
        <v>167</v>
      </c>
      <c r="M11" s="84" t="s">
        <v>191</v>
      </c>
      <c r="N11" s="55">
        <v>0.41666666666666669</v>
      </c>
      <c r="O11" s="84" t="s">
        <v>191</v>
      </c>
      <c r="P11" s="55">
        <v>0.41666666666666669</v>
      </c>
      <c r="Q11" s="25" t="s">
        <v>178</v>
      </c>
      <c r="R11" s="18" t="s">
        <v>192</v>
      </c>
      <c r="S11" s="19">
        <f t="shared" si="0"/>
        <v>2</v>
      </c>
      <c r="T11" s="57">
        <v>1000</v>
      </c>
      <c r="U11" s="18" t="s">
        <v>179</v>
      </c>
      <c r="V11" s="25" t="s">
        <v>152</v>
      </c>
      <c r="W11" s="26"/>
      <c r="X11" s="87" t="s">
        <v>153</v>
      </c>
      <c r="Y11" s="54" t="s">
        <v>180</v>
      </c>
      <c r="Z11" s="56" t="s">
        <v>181</v>
      </c>
      <c r="AA11" s="28"/>
      <c r="AB11" s="28"/>
      <c r="AC11" s="26"/>
      <c r="AD11" s="26"/>
      <c r="AE11" s="26"/>
      <c r="AF11" s="26"/>
      <c r="AG11" s="26"/>
      <c r="AH11" s="26"/>
      <c r="AI11" s="26"/>
      <c r="AJ11" s="28"/>
      <c r="AK11" s="28"/>
      <c r="AL11" s="26"/>
      <c r="AM11" s="26"/>
      <c r="AN11" s="49"/>
      <c r="AO11" s="49"/>
      <c r="AP11" s="49"/>
      <c r="AQ11" s="51"/>
      <c r="AR11" s="52"/>
      <c r="AS11" s="28"/>
      <c r="AT11" s="21">
        <f t="shared" si="1"/>
        <v>0</v>
      </c>
      <c r="AU11" s="26"/>
      <c r="AV11" s="26"/>
      <c r="AW11" s="26"/>
      <c r="AX11" s="21">
        <f t="shared" si="2"/>
        <v>0</v>
      </c>
      <c r="AY11" s="22" t="e">
        <f t="shared" si="3"/>
        <v>#DIV/0!</v>
      </c>
      <c r="AZ11" s="22" t="e">
        <f t="shared" si="4"/>
        <v>#DIV/0!</v>
      </c>
      <c r="BA11" s="22" t="e">
        <f t="shared" si="5"/>
        <v>#DIV/0!</v>
      </c>
      <c r="BB11" s="22" t="e">
        <f t="shared" si="6"/>
        <v>#DIV/0!</v>
      </c>
      <c r="BC11" s="21">
        <f t="shared" si="7"/>
        <v>0</v>
      </c>
      <c r="BD11" s="21">
        <f t="shared" si="8"/>
        <v>0</v>
      </c>
      <c r="BE11" s="22" t="e">
        <f t="shared" si="9"/>
        <v>#DIV/0!</v>
      </c>
      <c r="BF11" s="23">
        <f t="shared" si="10"/>
        <v>0</v>
      </c>
      <c r="BG11" s="20" t="str">
        <f t="shared" si="19"/>
        <v>EC單門號空機折價券</v>
      </c>
      <c r="BH11" s="23">
        <f t="shared" si="11"/>
        <v>0</v>
      </c>
      <c r="BI11" s="21">
        <f t="shared" si="12"/>
        <v>0</v>
      </c>
      <c r="BJ11" s="22" t="e">
        <f t="shared" si="13"/>
        <v>#DIV/0!</v>
      </c>
      <c r="BK11" s="24">
        <f t="shared" si="14"/>
        <v>0</v>
      </c>
      <c r="BL11" s="21">
        <f t="shared" si="15"/>
        <v>0</v>
      </c>
      <c r="BM11" s="22" t="e">
        <f t="shared" si="16"/>
        <v>#DIV/0!</v>
      </c>
      <c r="BN11" s="24"/>
      <c r="BO11" s="24">
        <f t="shared" si="17"/>
        <v>0</v>
      </c>
      <c r="BP11" s="23" t="e">
        <f t="shared" si="18"/>
        <v>#DIV/0!</v>
      </c>
    </row>
    <row r="12" spans="1:82" ht="108" x14ac:dyDescent="0.25">
      <c r="A12" s="53">
        <v>9</v>
      </c>
      <c r="B12" s="26" t="s">
        <v>193</v>
      </c>
      <c r="C12" s="26" t="s">
        <v>194</v>
      </c>
      <c r="D12" s="26" t="s">
        <v>139</v>
      </c>
      <c r="E12" s="26" t="s">
        <v>196</v>
      </c>
      <c r="F12" s="18" t="s">
        <v>141</v>
      </c>
      <c r="G12" s="26" t="s">
        <v>142</v>
      </c>
      <c r="H12" s="26" t="s">
        <v>143</v>
      </c>
      <c r="I12" s="26" t="s">
        <v>211</v>
      </c>
      <c r="J12" s="18" t="s">
        <v>213</v>
      </c>
      <c r="K12" s="26" t="s">
        <v>146</v>
      </c>
      <c r="L12" s="106" t="s">
        <v>167</v>
      </c>
      <c r="M12" s="84" t="s">
        <v>215</v>
      </c>
      <c r="N12" s="85" t="s">
        <v>198</v>
      </c>
      <c r="O12" s="84" t="s">
        <v>197</v>
      </c>
      <c r="P12" s="86" t="s">
        <v>198</v>
      </c>
      <c r="Q12" s="87" t="s">
        <v>149</v>
      </c>
      <c r="R12" s="88" t="s">
        <v>199</v>
      </c>
      <c r="S12" s="89">
        <f t="shared" si="0"/>
        <v>3</v>
      </c>
      <c r="T12" s="90">
        <v>3000</v>
      </c>
      <c r="U12" s="91" t="s">
        <v>151</v>
      </c>
      <c r="V12" s="92" t="s">
        <v>152</v>
      </c>
      <c r="X12" s="87" t="s">
        <v>153</v>
      </c>
      <c r="Y12" s="93" t="s">
        <v>200</v>
      </c>
      <c r="Z12" s="94" t="s">
        <v>155</v>
      </c>
      <c r="AD12" s="1" t="s">
        <v>195</v>
      </c>
      <c r="AE12" s="1" t="s">
        <v>201</v>
      </c>
      <c r="AF12" s="95" t="s">
        <v>202</v>
      </c>
      <c r="AG12" s="96" t="s">
        <v>203</v>
      </c>
      <c r="AH12" s="97" t="s">
        <v>204</v>
      </c>
      <c r="AI12" s="98" t="s">
        <v>205</v>
      </c>
      <c r="AJ12" s="28"/>
      <c r="AK12" s="28"/>
      <c r="AL12" s="26"/>
      <c r="AM12" s="26"/>
      <c r="AN12" s="49"/>
      <c r="AO12" s="49"/>
      <c r="AP12" s="49"/>
      <c r="AQ12" s="51"/>
      <c r="AR12" s="52"/>
      <c r="AS12" s="28"/>
      <c r="AT12" s="21">
        <f t="shared" si="1"/>
        <v>0</v>
      </c>
      <c r="AU12" s="26"/>
      <c r="AV12" s="26"/>
      <c r="AW12" s="26"/>
      <c r="AX12" s="21">
        <f t="shared" si="2"/>
        <v>0</v>
      </c>
      <c r="AY12" s="22" t="e">
        <f t="shared" si="3"/>
        <v>#DIV/0!</v>
      </c>
      <c r="AZ12" s="22" t="e">
        <f t="shared" si="4"/>
        <v>#DIV/0!</v>
      </c>
      <c r="BA12" s="22" t="e">
        <f t="shared" si="5"/>
        <v>#DIV/0!</v>
      </c>
      <c r="BB12" s="22" t="e">
        <f t="shared" si="6"/>
        <v>#DIV/0!</v>
      </c>
      <c r="BC12" s="21">
        <f t="shared" si="7"/>
        <v>0</v>
      </c>
      <c r="BD12" s="21">
        <f t="shared" si="8"/>
        <v>0</v>
      </c>
      <c r="BE12" s="22" t="e">
        <f t="shared" si="9"/>
        <v>#DIV/0!</v>
      </c>
      <c r="BF12" s="23">
        <f t="shared" si="10"/>
        <v>0</v>
      </c>
      <c r="BG12" s="20" t="str">
        <f t="shared" si="19"/>
        <v>加盟促銷簡訊</v>
      </c>
      <c r="BH12" s="23">
        <f t="shared" si="11"/>
        <v>0</v>
      </c>
      <c r="BI12" s="21">
        <f t="shared" si="12"/>
        <v>0</v>
      </c>
      <c r="BJ12" s="22" t="e">
        <f t="shared" si="13"/>
        <v>#DIV/0!</v>
      </c>
      <c r="BK12" s="24">
        <f t="shared" si="14"/>
        <v>0</v>
      </c>
      <c r="BL12" s="21">
        <f t="shared" si="15"/>
        <v>0</v>
      </c>
      <c r="BM12" s="22" t="e">
        <f t="shared" si="16"/>
        <v>#DIV/0!</v>
      </c>
      <c r="BN12" s="24"/>
      <c r="BO12" s="24">
        <f t="shared" si="17"/>
        <v>0</v>
      </c>
      <c r="BP12" s="23" t="e">
        <f t="shared" si="18"/>
        <v>#DIV/0!</v>
      </c>
    </row>
    <row r="13" spans="1:82" ht="94.5" x14ac:dyDescent="0.25">
      <c r="A13" s="25">
        <v>10</v>
      </c>
      <c r="B13" s="26" t="s">
        <v>227</v>
      </c>
      <c r="C13" s="26" t="s">
        <v>206</v>
      </c>
      <c r="D13" s="26" t="s">
        <v>207</v>
      </c>
      <c r="E13" s="26" t="s">
        <v>208</v>
      </c>
      <c r="F13" s="18" t="s">
        <v>209</v>
      </c>
      <c r="G13" s="26" t="s">
        <v>210</v>
      </c>
      <c r="H13" s="26" t="s">
        <v>143</v>
      </c>
      <c r="I13" s="26" t="s">
        <v>212</v>
      </c>
      <c r="J13" s="18" t="s">
        <v>214</v>
      </c>
      <c r="K13" s="26" t="s">
        <v>146</v>
      </c>
      <c r="L13" s="106" t="s">
        <v>167</v>
      </c>
      <c r="M13" s="27" t="s">
        <v>269</v>
      </c>
      <c r="N13" s="55">
        <v>0.79166666666666663</v>
      </c>
      <c r="O13" s="27"/>
      <c r="P13" s="55"/>
      <c r="Q13" s="25" t="s">
        <v>216</v>
      </c>
      <c r="R13" s="18" t="s">
        <v>217</v>
      </c>
      <c r="S13" s="19">
        <f t="shared" si="0"/>
        <v>2</v>
      </c>
      <c r="T13" s="57">
        <v>800</v>
      </c>
      <c r="U13" s="18" t="s">
        <v>219</v>
      </c>
      <c r="V13" s="25" t="s">
        <v>152</v>
      </c>
      <c r="W13" s="26"/>
      <c r="X13" s="26" t="s">
        <v>220</v>
      </c>
      <c r="Y13" s="54" t="s">
        <v>221</v>
      </c>
      <c r="Z13" s="56" t="s">
        <v>181</v>
      </c>
      <c r="AA13" s="28"/>
      <c r="AB13" s="28"/>
      <c r="AC13" s="26"/>
      <c r="AD13" s="26" t="s">
        <v>222</v>
      </c>
      <c r="AE13" s="26" t="s">
        <v>223</v>
      </c>
      <c r="AF13" s="18" t="s">
        <v>224</v>
      </c>
      <c r="AG13" s="18" t="s">
        <v>225</v>
      </c>
      <c r="AH13" s="26">
        <v>3301352</v>
      </c>
      <c r="AI13" s="26" t="s">
        <v>226</v>
      </c>
      <c r="AJ13" s="28"/>
      <c r="AK13" s="28"/>
      <c r="AL13" s="26"/>
      <c r="AM13" s="26"/>
      <c r="AN13" s="49"/>
      <c r="AO13" s="49"/>
      <c r="AP13" s="49"/>
      <c r="AQ13" s="51"/>
      <c r="AR13" s="52"/>
      <c r="AS13" s="28"/>
      <c r="AT13" s="21">
        <f t="shared" si="1"/>
        <v>0</v>
      </c>
      <c r="AU13" s="26"/>
      <c r="AV13" s="26"/>
      <c r="AW13" s="26"/>
      <c r="AX13" s="21">
        <f t="shared" si="2"/>
        <v>0</v>
      </c>
      <c r="AY13" s="22" t="e">
        <f t="shared" si="3"/>
        <v>#DIV/0!</v>
      </c>
      <c r="AZ13" s="22" t="e">
        <f t="shared" si="4"/>
        <v>#DIV/0!</v>
      </c>
      <c r="BA13" s="22" t="e">
        <f t="shared" si="5"/>
        <v>#DIV/0!</v>
      </c>
      <c r="BB13" s="22" t="e">
        <f t="shared" si="6"/>
        <v>#DIV/0!</v>
      </c>
      <c r="BC13" s="21">
        <f t="shared" si="7"/>
        <v>0</v>
      </c>
      <c r="BD13" s="21">
        <f t="shared" si="8"/>
        <v>0</v>
      </c>
      <c r="BE13" s="22" t="e">
        <f t="shared" si="9"/>
        <v>#DIV/0!</v>
      </c>
      <c r="BF13" s="23">
        <f t="shared" si="10"/>
        <v>0</v>
      </c>
      <c r="BG13" s="20" t="str">
        <f t="shared" si="19"/>
        <v>大雅中清門市開幕簡訊</v>
      </c>
      <c r="BH13" s="23">
        <f t="shared" si="11"/>
        <v>0</v>
      </c>
      <c r="BI13" s="21">
        <f t="shared" si="12"/>
        <v>0</v>
      </c>
      <c r="BJ13" s="22" t="e">
        <f t="shared" si="13"/>
        <v>#DIV/0!</v>
      </c>
      <c r="BK13" s="24">
        <f t="shared" si="14"/>
        <v>0</v>
      </c>
      <c r="BL13" s="21">
        <f t="shared" si="15"/>
        <v>0</v>
      </c>
      <c r="BM13" s="22" t="e">
        <f t="shared" si="16"/>
        <v>#DIV/0!</v>
      </c>
      <c r="BN13" s="24"/>
      <c r="BO13" s="24">
        <f t="shared" si="17"/>
        <v>0</v>
      </c>
      <c r="BP13" s="23" t="e">
        <f t="shared" si="18"/>
        <v>#DIV/0!</v>
      </c>
    </row>
    <row r="14" spans="1:82" ht="94.5" x14ac:dyDescent="0.25">
      <c r="A14" s="53">
        <v>11</v>
      </c>
      <c r="B14" s="26" t="s">
        <v>227</v>
      </c>
      <c r="C14" s="26" t="s">
        <v>206</v>
      </c>
      <c r="D14" s="26" t="s">
        <v>207</v>
      </c>
      <c r="E14" s="26" t="s">
        <v>208</v>
      </c>
      <c r="F14" s="18" t="s">
        <v>209</v>
      </c>
      <c r="G14" s="26" t="s">
        <v>210</v>
      </c>
      <c r="H14" s="26" t="s">
        <v>143</v>
      </c>
      <c r="I14" s="26" t="s">
        <v>212</v>
      </c>
      <c r="J14" s="18" t="s">
        <v>214</v>
      </c>
      <c r="K14" s="26" t="s">
        <v>146</v>
      </c>
      <c r="L14" s="106" t="s">
        <v>167</v>
      </c>
      <c r="M14" s="27" t="s">
        <v>269</v>
      </c>
      <c r="N14" s="55">
        <v>0.79166666666666663</v>
      </c>
      <c r="O14" s="27"/>
      <c r="P14" s="55"/>
      <c r="Q14" s="25" t="s">
        <v>228</v>
      </c>
      <c r="R14" s="18" t="s">
        <v>229</v>
      </c>
      <c r="S14" s="19">
        <f t="shared" si="0"/>
        <v>2</v>
      </c>
      <c r="T14" s="57">
        <v>800</v>
      </c>
      <c r="U14" s="18" t="s">
        <v>219</v>
      </c>
      <c r="V14" s="25" t="s">
        <v>152</v>
      </c>
      <c r="W14" s="26"/>
      <c r="X14" s="26" t="s">
        <v>220</v>
      </c>
      <c r="Y14" s="54" t="s">
        <v>221</v>
      </c>
      <c r="Z14" s="56" t="s">
        <v>181</v>
      </c>
      <c r="AA14" s="28"/>
      <c r="AB14" s="28"/>
      <c r="AC14" s="26"/>
      <c r="AD14" s="26" t="s">
        <v>222</v>
      </c>
      <c r="AE14" s="26" t="s">
        <v>223</v>
      </c>
      <c r="AF14" s="18" t="s">
        <v>230</v>
      </c>
      <c r="AG14" s="18" t="s">
        <v>231</v>
      </c>
      <c r="AH14" s="26">
        <v>3301353</v>
      </c>
      <c r="AI14" s="26" t="s">
        <v>232</v>
      </c>
      <c r="AJ14" s="28"/>
      <c r="AK14" s="28"/>
      <c r="AL14" s="26"/>
      <c r="AM14" s="26"/>
      <c r="AN14" s="49"/>
      <c r="AO14" s="49"/>
      <c r="AP14" s="49"/>
      <c r="AQ14" s="51"/>
      <c r="AR14" s="52"/>
      <c r="AS14" s="28"/>
      <c r="AT14" s="21">
        <f t="shared" si="1"/>
        <v>0</v>
      </c>
      <c r="AU14" s="26"/>
      <c r="AV14" s="26"/>
      <c r="AW14" s="26"/>
      <c r="AX14" s="21">
        <f t="shared" si="2"/>
        <v>0</v>
      </c>
      <c r="AY14" s="22" t="e">
        <f t="shared" si="3"/>
        <v>#DIV/0!</v>
      </c>
      <c r="AZ14" s="22" t="e">
        <f t="shared" si="4"/>
        <v>#DIV/0!</v>
      </c>
      <c r="BA14" s="22" t="e">
        <f t="shared" si="5"/>
        <v>#DIV/0!</v>
      </c>
      <c r="BB14" s="22" t="e">
        <f t="shared" si="6"/>
        <v>#DIV/0!</v>
      </c>
      <c r="BC14" s="21">
        <f t="shared" si="7"/>
        <v>0</v>
      </c>
      <c r="BD14" s="21">
        <f t="shared" si="8"/>
        <v>0</v>
      </c>
      <c r="BE14" s="22" t="e">
        <f t="shared" si="9"/>
        <v>#DIV/0!</v>
      </c>
      <c r="BF14" s="23">
        <f t="shared" si="10"/>
        <v>0</v>
      </c>
      <c r="BG14" s="20" t="str">
        <f t="shared" si="19"/>
        <v>前鎮瑞隆門市開幕簡訊</v>
      </c>
      <c r="BH14" s="23">
        <f t="shared" si="11"/>
        <v>0</v>
      </c>
      <c r="BI14" s="21">
        <f t="shared" si="12"/>
        <v>0</v>
      </c>
      <c r="BJ14" s="22" t="e">
        <f t="shared" si="13"/>
        <v>#DIV/0!</v>
      </c>
      <c r="BK14" s="24">
        <f t="shared" si="14"/>
        <v>0</v>
      </c>
      <c r="BL14" s="21">
        <f t="shared" si="15"/>
        <v>0</v>
      </c>
      <c r="BM14" s="22" t="e">
        <f t="shared" si="16"/>
        <v>#DIV/0!</v>
      </c>
      <c r="BN14" s="24"/>
      <c r="BO14" s="24">
        <f t="shared" si="17"/>
        <v>0</v>
      </c>
      <c r="BP14" s="23" t="e">
        <f t="shared" si="18"/>
        <v>#DIV/0!</v>
      </c>
    </row>
    <row r="15" spans="1:82" ht="94.5" x14ac:dyDescent="0.25">
      <c r="A15" s="25">
        <v>12</v>
      </c>
      <c r="B15" s="26" t="s">
        <v>227</v>
      </c>
      <c r="C15" s="26" t="s">
        <v>206</v>
      </c>
      <c r="D15" s="26" t="s">
        <v>207</v>
      </c>
      <c r="E15" s="26" t="s">
        <v>208</v>
      </c>
      <c r="F15" s="18" t="s">
        <v>209</v>
      </c>
      <c r="G15" s="26" t="s">
        <v>210</v>
      </c>
      <c r="H15" s="26" t="s">
        <v>143</v>
      </c>
      <c r="I15" s="26" t="s">
        <v>212</v>
      </c>
      <c r="J15" s="18" t="s">
        <v>214</v>
      </c>
      <c r="K15" s="26" t="s">
        <v>146</v>
      </c>
      <c r="L15" s="106" t="s">
        <v>167</v>
      </c>
      <c r="M15" s="27" t="s">
        <v>269</v>
      </c>
      <c r="N15" s="55">
        <v>0.79166666666666663</v>
      </c>
      <c r="O15" s="27"/>
      <c r="P15" s="55"/>
      <c r="Q15" s="25" t="s">
        <v>233</v>
      </c>
      <c r="R15" s="18" t="s">
        <v>234</v>
      </c>
      <c r="S15" s="19">
        <f t="shared" si="0"/>
        <v>2</v>
      </c>
      <c r="T15" s="57">
        <v>800</v>
      </c>
      <c r="U15" s="18" t="s">
        <v>219</v>
      </c>
      <c r="V15" s="25" t="s">
        <v>152</v>
      </c>
      <c r="W15" s="26"/>
      <c r="X15" s="26" t="s">
        <v>220</v>
      </c>
      <c r="Y15" s="54" t="s">
        <v>221</v>
      </c>
      <c r="Z15" s="56" t="s">
        <v>181</v>
      </c>
      <c r="AA15" s="28"/>
      <c r="AB15" s="28"/>
      <c r="AC15" s="26"/>
      <c r="AD15" s="26" t="s">
        <v>222</v>
      </c>
      <c r="AE15" s="26" t="s">
        <v>223</v>
      </c>
      <c r="AF15" s="18" t="s">
        <v>235</v>
      </c>
      <c r="AG15" s="18" t="s">
        <v>236</v>
      </c>
      <c r="AH15" s="26">
        <v>3301355</v>
      </c>
      <c r="AI15" s="26" t="s">
        <v>237</v>
      </c>
      <c r="AJ15" s="28"/>
      <c r="AK15" s="28"/>
      <c r="AL15" s="26"/>
      <c r="AM15" s="26"/>
      <c r="AN15" s="49"/>
      <c r="AO15" s="49"/>
      <c r="AP15" s="49"/>
      <c r="AQ15" s="51"/>
      <c r="AR15" s="52"/>
      <c r="AS15" s="28"/>
      <c r="AT15" s="21">
        <f t="shared" si="1"/>
        <v>0</v>
      </c>
      <c r="AU15" s="26"/>
      <c r="AV15" s="26"/>
      <c r="AW15" s="26"/>
      <c r="AX15" s="21">
        <f t="shared" si="2"/>
        <v>0</v>
      </c>
      <c r="AY15" s="22" t="e">
        <f t="shared" si="3"/>
        <v>#DIV/0!</v>
      </c>
      <c r="AZ15" s="22" t="e">
        <f t="shared" si="4"/>
        <v>#DIV/0!</v>
      </c>
      <c r="BA15" s="22" t="e">
        <f t="shared" si="5"/>
        <v>#DIV/0!</v>
      </c>
      <c r="BB15" s="22" t="e">
        <f t="shared" si="6"/>
        <v>#DIV/0!</v>
      </c>
      <c r="BC15" s="21">
        <f t="shared" si="7"/>
        <v>0</v>
      </c>
      <c r="BD15" s="21">
        <f t="shared" si="8"/>
        <v>0</v>
      </c>
      <c r="BE15" s="22" t="e">
        <f t="shared" si="9"/>
        <v>#DIV/0!</v>
      </c>
      <c r="BF15" s="23">
        <f t="shared" si="10"/>
        <v>0</v>
      </c>
      <c r="BG15" s="20" t="str">
        <f t="shared" si="19"/>
        <v>板橋中正門市開幕簡訊</v>
      </c>
      <c r="BH15" s="23">
        <f t="shared" si="11"/>
        <v>0</v>
      </c>
      <c r="BI15" s="21">
        <f t="shared" si="12"/>
        <v>0</v>
      </c>
      <c r="BJ15" s="22" t="e">
        <f t="shared" si="13"/>
        <v>#DIV/0!</v>
      </c>
      <c r="BK15" s="24">
        <f t="shared" si="14"/>
        <v>0</v>
      </c>
      <c r="BL15" s="21">
        <f t="shared" si="15"/>
        <v>0</v>
      </c>
      <c r="BM15" s="22" t="e">
        <f t="shared" si="16"/>
        <v>#DIV/0!</v>
      </c>
      <c r="BN15" s="24"/>
      <c r="BO15" s="24">
        <f t="shared" si="17"/>
        <v>0</v>
      </c>
      <c r="BP15" s="23" t="e">
        <f t="shared" si="18"/>
        <v>#DIV/0!</v>
      </c>
    </row>
    <row r="16" spans="1:82" ht="94.5" x14ac:dyDescent="0.25">
      <c r="A16" s="53">
        <v>13</v>
      </c>
      <c r="B16" s="26" t="s">
        <v>227</v>
      </c>
      <c r="C16" s="26" t="s">
        <v>206</v>
      </c>
      <c r="D16" s="26" t="s">
        <v>207</v>
      </c>
      <c r="E16" s="26" t="s">
        <v>208</v>
      </c>
      <c r="F16" s="18" t="s">
        <v>209</v>
      </c>
      <c r="G16" s="26" t="s">
        <v>210</v>
      </c>
      <c r="H16" s="26" t="s">
        <v>143</v>
      </c>
      <c r="I16" s="26" t="s">
        <v>212</v>
      </c>
      <c r="J16" s="18" t="s">
        <v>214</v>
      </c>
      <c r="K16" s="26" t="s">
        <v>146</v>
      </c>
      <c r="L16" s="106" t="s">
        <v>167</v>
      </c>
      <c r="M16" s="27" t="s">
        <v>269</v>
      </c>
      <c r="N16" s="55">
        <v>0.79166666666666663</v>
      </c>
      <c r="O16" s="27"/>
      <c r="P16" s="55"/>
      <c r="Q16" s="25" t="s">
        <v>238</v>
      </c>
      <c r="R16" s="18" t="s">
        <v>239</v>
      </c>
      <c r="S16" s="19">
        <f t="shared" si="0"/>
        <v>2</v>
      </c>
      <c r="T16" s="57">
        <v>800</v>
      </c>
      <c r="U16" s="18" t="s">
        <v>255</v>
      </c>
      <c r="V16" s="25" t="s">
        <v>152</v>
      </c>
      <c r="W16" s="26"/>
      <c r="X16" s="26" t="s">
        <v>220</v>
      </c>
      <c r="Y16" s="54" t="s">
        <v>221</v>
      </c>
      <c r="Z16" s="56" t="s">
        <v>181</v>
      </c>
      <c r="AA16" s="28"/>
      <c r="AB16" s="28"/>
      <c r="AC16" s="26"/>
      <c r="AD16" s="26" t="s">
        <v>222</v>
      </c>
      <c r="AE16" s="26" t="s">
        <v>223</v>
      </c>
      <c r="AF16" s="18" t="s">
        <v>240</v>
      </c>
      <c r="AG16" s="18" t="s">
        <v>241</v>
      </c>
      <c r="AH16" s="26">
        <v>3301338</v>
      </c>
      <c r="AI16" s="26" t="s">
        <v>242</v>
      </c>
      <c r="AJ16" s="28"/>
      <c r="AK16" s="28"/>
      <c r="AL16" s="26"/>
      <c r="AM16" s="26"/>
      <c r="AN16" s="49"/>
      <c r="AO16" s="49"/>
      <c r="AP16" s="49"/>
      <c r="AQ16" s="51"/>
      <c r="AR16" s="52"/>
      <c r="AS16" s="28"/>
      <c r="AT16" s="21">
        <f t="shared" si="1"/>
        <v>0</v>
      </c>
      <c r="AU16" s="26"/>
      <c r="AV16" s="26"/>
      <c r="AW16" s="26"/>
      <c r="AX16" s="21">
        <f t="shared" si="2"/>
        <v>0</v>
      </c>
      <c r="AY16" s="22" t="e">
        <f t="shared" si="3"/>
        <v>#DIV/0!</v>
      </c>
      <c r="AZ16" s="22" t="e">
        <f t="shared" si="4"/>
        <v>#DIV/0!</v>
      </c>
      <c r="BA16" s="22" t="e">
        <f t="shared" si="5"/>
        <v>#DIV/0!</v>
      </c>
      <c r="BB16" s="22" t="e">
        <f t="shared" si="6"/>
        <v>#DIV/0!</v>
      </c>
      <c r="BC16" s="21">
        <f t="shared" si="7"/>
        <v>0</v>
      </c>
      <c r="BD16" s="21">
        <f t="shared" si="8"/>
        <v>0</v>
      </c>
      <c r="BE16" s="22" t="e">
        <f t="shared" si="9"/>
        <v>#DIV/0!</v>
      </c>
      <c r="BF16" s="23">
        <f t="shared" si="10"/>
        <v>0</v>
      </c>
      <c r="BG16" s="20" t="str">
        <f t="shared" si="19"/>
        <v>台南仁和門市開幕簡訊</v>
      </c>
      <c r="BH16" s="23">
        <f t="shared" si="11"/>
        <v>0</v>
      </c>
      <c r="BI16" s="21">
        <f t="shared" si="12"/>
        <v>0</v>
      </c>
      <c r="BJ16" s="22" t="e">
        <f t="shared" si="13"/>
        <v>#DIV/0!</v>
      </c>
      <c r="BK16" s="24">
        <f t="shared" si="14"/>
        <v>0</v>
      </c>
      <c r="BL16" s="21">
        <f t="shared" si="15"/>
        <v>0</v>
      </c>
      <c r="BM16" s="22" t="e">
        <f t="shared" si="16"/>
        <v>#DIV/0!</v>
      </c>
      <c r="BN16" s="24"/>
      <c r="BO16" s="24">
        <f t="shared" si="17"/>
        <v>0</v>
      </c>
      <c r="BP16" s="23" t="e">
        <f t="shared" si="18"/>
        <v>#DIV/0!</v>
      </c>
    </row>
    <row r="17" spans="1:68" ht="81" x14ac:dyDescent="0.25">
      <c r="A17" s="25">
        <v>14</v>
      </c>
      <c r="B17" s="26" t="s">
        <v>243</v>
      </c>
      <c r="C17" s="26" t="s">
        <v>244</v>
      </c>
      <c r="D17" s="18" t="s">
        <v>245</v>
      </c>
      <c r="E17" s="18" t="s">
        <v>246</v>
      </c>
      <c r="F17" s="18" t="s">
        <v>209</v>
      </c>
      <c r="G17" s="26" t="s">
        <v>142</v>
      </c>
      <c r="H17" s="26" t="s">
        <v>143</v>
      </c>
      <c r="I17" s="26" t="s">
        <v>247</v>
      </c>
      <c r="J17" s="18" t="s">
        <v>248</v>
      </c>
      <c r="K17" s="26" t="s">
        <v>146</v>
      </c>
      <c r="L17" s="106" t="s">
        <v>167</v>
      </c>
      <c r="M17" s="27" t="s">
        <v>249</v>
      </c>
      <c r="N17" s="55">
        <v>0.79166666666666663</v>
      </c>
      <c r="O17" s="27"/>
      <c r="P17" s="55"/>
      <c r="Q17" s="26" t="s">
        <v>250</v>
      </c>
      <c r="R17" s="107" t="s">
        <v>251</v>
      </c>
      <c r="S17" s="19">
        <f t="shared" si="0"/>
        <v>3</v>
      </c>
      <c r="T17" s="108">
        <v>1000</v>
      </c>
      <c r="U17" s="18" t="s">
        <v>256</v>
      </c>
      <c r="V17" s="26" t="s">
        <v>152</v>
      </c>
      <c r="W17" s="26"/>
      <c r="X17" s="109" t="s">
        <v>220</v>
      </c>
      <c r="Y17" s="54" t="s">
        <v>257</v>
      </c>
      <c r="Z17" s="56" t="s">
        <v>181</v>
      </c>
      <c r="AD17" s="26" t="s">
        <v>222</v>
      </c>
      <c r="AE17" s="26" t="s">
        <v>223</v>
      </c>
      <c r="AF17" s="58" t="s">
        <v>252</v>
      </c>
      <c r="AG17" s="58" t="s">
        <v>253</v>
      </c>
      <c r="AH17" s="1">
        <v>3301231</v>
      </c>
      <c r="AI17" s="1" t="s">
        <v>254</v>
      </c>
      <c r="AJ17" s="28"/>
      <c r="AK17" s="28"/>
      <c r="AL17" s="26"/>
      <c r="AM17" s="26"/>
      <c r="AN17" s="49"/>
      <c r="AO17" s="49"/>
      <c r="AP17" s="49"/>
      <c r="AQ17" s="51"/>
      <c r="AR17" s="52"/>
      <c r="AS17" s="28"/>
      <c r="AT17" s="21">
        <f t="shared" si="1"/>
        <v>0</v>
      </c>
      <c r="AU17" s="26"/>
      <c r="AV17" s="26"/>
      <c r="AW17" s="26"/>
      <c r="AX17" s="21">
        <f t="shared" si="2"/>
        <v>0</v>
      </c>
      <c r="AY17" s="22" t="e">
        <f t="shared" si="3"/>
        <v>#DIV/0!</v>
      </c>
      <c r="AZ17" s="22" t="e">
        <f t="shared" si="4"/>
        <v>#DIV/0!</v>
      </c>
      <c r="BA17" s="22" t="e">
        <f t="shared" si="5"/>
        <v>#DIV/0!</v>
      </c>
      <c r="BB17" s="22" t="e">
        <f t="shared" si="6"/>
        <v>#DIV/0!</v>
      </c>
      <c r="BC17" s="21">
        <f t="shared" si="7"/>
        <v>0</v>
      </c>
      <c r="BD17" s="21">
        <f t="shared" si="8"/>
        <v>0</v>
      </c>
      <c r="BE17" s="22" t="e">
        <f t="shared" si="9"/>
        <v>#DIV/0!</v>
      </c>
      <c r="BF17" s="23">
        <f t="shared" si="10"/>
        <v>0</v>
      </c>
      <c r="BG17" s="20" t="str">
        <f t="shared" si="19"/>
        <v>大直北安聯歡慶活動</v>
      </c>
      <c r="BH17" s="23">
        <f t="shared" si="11"/>
        <v>0</v>
      </c>
      <c r="BI17" s="21">
        <f t="shared" si="12"/>
        <v>0</v>
      </c>
      <c r="BJ17" s="22" t="e">
        <f t="shared" si="13"/>
        <v>#DIV/0!</v>
      </c>
      <c r="BK17" s="24">
        <f t="shared" si="14"/>
        <v>0</v>
      </c>
      <c r="BL17" s="21">
        <f t="shared" si="15"/>
        <v>0</v>
      </c>
      <c r="BM17" s="22" t="e">
        <f t="shared" si="16"/>
        <v>#DIV/0!</v>
      </c>
      <c r="BN17" s="24"/>
      <c r="BO17" s="24">
        <f t="shared" si="17"/>
        <v>0</v>
      </c>
      <c r="BP17" s="23" t="e">
        <f t="shared" si="18"/>
        <v>#DIV/0!</v>
      </c>
    </row>
    <row r="18" spans="1:68" ht="81" x14ac:dyDescent="0.25">
      <c r="A18" s="53">
        <v>15</v>
      </c>
      <c r="B18" s="26" t="s">
        <v>243</v>
      </c>
      <c r="C18" s="26" t="s">
        <v>244</v>
      </c>
      <c r="D18" s="18" t="s">
        <v>245</v>
      </c>
      <c r="E18" s="18" t="s">
        <v>246</v>
      </c>
      <c r="F18" s="18" t="s">
        <v>209</v>
      </c>
      <c r="G18" s="26" t="s">
        <v>142</v>
      </c>
      <c r="H18" s="26" t="s">
        <v>143</v>
      </c>
      <c r="I18" s="26" t="s">
        <v>247</v>
      </c>
      <c r="J18" s="18" t="s">
        <v>248</v>
      </c>
      <c r="K18" s="26" t="s">
        <v>146</v>
      </c>
      <c r="L18" s="106" t="s">
        <v>167</v>
      </c>
      <c r="M18" s="27" t="s">
        <v>249</v>
      </c>
      <c r="N18" s="55">
        <v>0.79166666666666663</v>
      </c>
      <c r="O18" s="27"/>
      <c r="P18" s="55"/>
      <c r="Q18" s="26" t="s">
        <v>258</v>
      </c>
      <c r="R18" s="107" t="s">
        <v>259</v>
      </c>
      <c r="S18" s="19">
        <f t="shared" si="0"/>
        <v>3</v>
      </c>
      <c r="T18" s="108">
        <v>1000</v>
      </c>
      <c r="U18" s="18" t="s">
        <v>256</v>
      </c>
      <c r="V18" s="26" t="s">
        <v>152</v>
      </c>
      <c r="W18" s="26"/>
      <c r="X18" s="109" t="s">
        <v>220</v>
      </c>
      <c r="Y18" s="54" t="s">
        <v>257</v>
      </c>
      <c r="Z18" s="56" t="s">
        <v>181</v>
      </c>
      <c r="AD18" s="26" t="s">
        <v>222</v>
      </c>
      <c r="AE18" s="26" t="s">
        <v>223</v>
      </c>
      <c r="AF18" s="58" t="s">
        <v>260</v>
      </c>
      <c r="AG18" s="58" t="s">
        <v>261</v>
      </c>
      <c r="AH18" s="1">
        <v>3301260</v>
      </c>
      <c r="AI18" s="1" t="s">
        <v>262</v>
      </c>
      <c r="AJ18" s="28"/>
      <c r="AK18" s="28"/>
      <c r="AL18" s="26"/>
      <c r="AM18" s="26"/>
      <c r="AN18" s="49"/>
      <c r="AO18" s="49"/>
      <c r="AP18" s="49"/>
      <c r="AQ18" s="51"/>
      <c r="AR18" s="52"/>
      <c r="AS18" s="28"/>
      <c r="AT18" s="21">
        <f t="shared" si="1"/>
        <v>0</v>
      </c>
      <c r="AU18" s="26"/>
      <c r="AV18" s="26"/>
      <c r="AW18" s="26"/>
      <c r="AX18" s="21">
        <f t="shared" si="2"/>
        <v>0</v>
      </c>
      <c r="AY18" s="22" t="e">
        <f t="shared" si="3"/>
        <v>#DIV/0!</v>
      </c>
      <c r="AZ18" s="22" t="e">
        <f t="shared" si="4"/>
        <v>#DIV/0!</v>
      </c>
      <c r="BA18" s="22" t="e">
        <f t="shared" si="5"/>
        <v>#DIV/0!</v>
      </c>
      <c r="BB18" s="22" t="e">
        <f t="shared" si="6"/>
        <v>#DIV/0!</v>
      </c>
      <c r="BC18" s="21">
        <f t="shared" si="7"/>
        <v>0</v>
      </c>
      <c r="BD18" s="21">
        <f t="shared" si="8"/>
        <v>0</v>
      </c>
      <c r="BE18" s="22" t="e">
        <f t="shared" si="9"/>
        <v>#DIV/0!</v>
      </c>
      <c r="BF18" s="23">
        <f t="shared" si="10"/>
        <v>0</v>
      </c>
      <c r="BG18" s="20" t="str">
        <f t="shared" si="19"/>
        <v>台北木新聯歡慶活動</v>
      </c>
      <c r="BH18" s="23">
        <f t="shared" si="11"/>
        <v>0</v>
      </c>
      <c r="BI18" s="21">
        <f t="shared" si="12"/>
        <v>0</v>
      </c>
      <c r="BJ18" s="22" t="e">
        <f t="shared" si="13"/>
        <v>#DIV/0!</v>
      </c>
      <c r="BK18" s="24">
        <f t="shared" si="14"/>
        <v>0</v>
      </c>
      <c r="BL18" s="21">
        <f t="shared" si="15"/>
        <v>0</v>
      </c>
      <c r="BM18" s="22" t="e">
        <f t="shared" si="16"/>
        <v>#DIV/0!</v>
      </c>
      <c r="BN18" s="24"/>
      <c r="BO18" s="24">
        <f t="shared" si="17"/>
        <v>0</v>
      </c>
      <c r="BP18" s="23" t="e">
        <f t="shared" si="18"/>
        <v>#DIV/0!</v>
      </c>
    </row>
    <row r="19" spans="1:68" ht="81" x14ac:dyDescent="0.25">
      <c r="A19" s="25">
        <v>16</v>
      </c>
      <c r="B19" s="26" t="s">
        <v>243</v>
      </c>
      <c r="C19" s="26" t="s">
        <v>244</v>
      </c>
      <c r="D19" s="18" t="s">
        <v>245</v>
      </c>
      <c r="E19" s="18" t="s">
        <v>246</v>
      </c>
      <c r="F19" s="18" t="s">
        <v>209</v>
      </c>
      <c r="G19" s="26" t="s">
        <v>142</v>
      </c>
      <c r="H19" s="26" t="s">
        <v>143</v>
      </c>
      <c r="I19" s="26" t="s">
        <v>247</v>
      </c>
      <c r="J19" s="18" t="s">
        <v>248</v>
      </c>
      <c r="K19" s="26" t="s">
        <v>146</v>
      </c>
      <c r="L19" s="106" t="s">
        <v>167</v>
      </c>
      <c r="M19" s="27" t="s">
        <v>249</v>
      </c>
      <c r="N19" s="55">
        <v>0.79166666666666663</v>
      </c>
      <c r="O19" s="27"/>
      <c r="P19" s="55"/>
      <c r="Q19" s="26" t="s">
        <v>263</v>
      </c>
      <c r="R19" s="107" t="s">
        <v>264</v>
      </c>
      <c r="S19" s="19">
        <f t="shared" si="0"/>
        <v>3</v>
      </c>
      <c r="T19" s="108">
        <v>1000</v>
      </c>
      <c r="U19" s="18" t="s">
        <v>256</v>
      </c>
      <c r="V19" s="26" t="s">
        <v>152</v>
      </c>
      <c r="W19" s="26"/>
      <c r="X19" s="109" t="s">
        <v>220</v>
      </c>
      <c r="Y19" s="54" t="s">
        <v>257</v>
      </c>
      <c r="Z19" s="56" t="s">
        <v>181</v>
      </c>
      <c r="AD19" s="26" t="s">
        <v>222</v>
      </c>
      <c r="AE19" s="26" t="s">
        <v>223</v>
      </c>
      <c r="AF19" s="58" t="s">
        <v>265</v>
      </c>
      <c r="AG19" s="58" t="s">
        <v>266</v>
      </c>
      <c r="AH19" s="1">
        <v>3301288</v>
      </c>
      <c r="AI19" s="1" t="s">
        <v>267</v>
      </c>
      <c r="AJ19" s="28"/>
      <c r="AK19" s="28"/>
      <c r="AL19" s="26"/>
      <c r="AM19" s="26"/>
      <c r="AN19" s="49"/>
      <c r="AO19" s="49"/>
      <c r="AP19" s="49"/>
      <c r="AQ19" s="51"/>
      <c r="AR19" s="52"/>
      <c r="AS19" s="28"/>
      <c r="AT19" s="21">
        <f t="shared" si="1"/>
        <v>0</v>
      </c>
      <c r="AU19" s="26"/>
      <c r="AV19" s="26"/>
      <c r="AW19" s="26"/>
      <c r="AX19" s="21">
        <f t="shared" si="2"/>
        <v>0</v>
      </c>
      <c r="AY19" s="22" t="e">
        <f t="shared" si="3"/>
        <v>#DIV/0!</v>
      </c>
      <c r="AZ19" s="22" t="e">
        <f t="shared" si="4"/>
        <v>#DIV/0!</v>
      </c>
      <c r="BA19" s="22" t="e">
        <f t="shared" si="5"/>
        <v>#DIV/0!</v>
      </c>
      <c r="BB19" s="22" t="e">
        <f t="shared" si="6"/>
        <v>#DIV/0!</v>
      </c>
      <c r="BC19" s="21">
        <f t="shared" si="7"/>
        <v>0</v>
      </c>
      <c r="BD19" s="21">
        <f t="shared" si="8"/>
        <v>0</v>
      </c>
      <c r="BE19" s="22" t="e">
        <f t="shared" si="9"/>
        <v>#DIV/0!</v>
      </c>
      <c r="BF19" s="23">
        <f t="shared" si="10"/>
        <v>0</v>
      </c>
      <c r="BG19" s="20" t="str">
        <f t="shared" si="19"/>
        <v>基隆仁二聯歡慶活動</v>
      </c>
      <c r="BH19" s="23">
        <f t="shared" si="11"/>
        <v>0</v>
      </c>
      <c r="BI19" s="21">
        <f t="shared" si="12"/>
        <v>0</v>
      </c>
      <c r="BJ19" s="22" t="e">
        <f t="shared" si="13"/>
        <v>#DIV/0!</v>
      </c>
      <c r="BK19" s="24">
        <f t="shared" si="14"/>
        <v>0</v>
      </c>
      <c r="BL19" s="21">
        <f t="shared" si="15"/>
        <v>0</v>
      </c>
      <c r="BM19" s="22" t="e">
        <f t="shared" si="16"/>
        <v>#DIV/0!</v>
      </c>
      <c r="BN19" s="24"/>
      <c r="BO19" s="24">
        <f t="shared" si="17"/>
        <v>0</v>
      </c>
      <c r="BP19" s="23" t="e">
        <f t="shared" si="18"/>
        <v>#DIV/0!</v>
      </c>
    </row>
    <row r="20" spans="1:68" ht="81" x14ac:dyDescent="0.25">
      <c r="A20" s="53">
        <v>17</v>
      </c>
      <c r="B20" s="26" t="s">
        <v>243</v>
      </c>
      <c r="C20" s="26" t="s">
        <v>244</v>
      </c>
      <c r="D20" s="18" t="s">
        <v>245</v>
      </c>
      <c r="E20" s="18" t="s">
        <v>246</v>
      </c>
      <c r="F20" s="18" t="s">
        <v>209</v>
      </c>
      <c r="G20" s="26" t="s">
        <v>142</v>
      </c>
      <c r="H20" s="26" t="s">
        <v>143</v>
      </c>
      <c r="I20" s="26" t="s">
        <v>247</v>
      </c>
      <c r="J20" s="18" t="s">
        <v>841</v>
      </c>
      <c r="K20" s="26" t="s">
        <v>146</v>
      </c>
      <c r="L20" s="106" t="s">
        <v>167</v>
      </c>
      <c r="M20" s="27" t="s">
        <v>270</v>
      </c>
      <c r="N20" s="55">
        <v>0.79166666666666663</v>
      </c>
      <c r="O20" s="27"/>
      <c r="P20" s="55"/>
      <c r="Q20" s="26" t="s">
        <v>268</v>
      </c>
      <c r="R20" s="107" t="s">
        <v>271</v>
      </c>
      <c r="S20" s="19">
        <f t="shared" si="0"/>
        <v>3</v>
      </c>
      <c r="T20" s="108">
        <v>1000</v>
      </c>
      <c r="U20" s="18" t="s">
        <v>256</v>
      </c>
      <c r="V20" s="26" t="s">
        <v>152</v>
      </c>
      <c r="W20" s="26"/>
      <c r="X20" s="109" t="s">
        <v>220</v>
      </c>
      <c r="Y20" s="54" t="s">
        <v>257</v>
      </c>
      <c r="Z20" s="56" t="s">
        <v>181</v>
      </c>
      <c r="AD20" s="26" t="s">
        <v>222</v>
      </c>
      <c r="AE20" s="26" t="s">
        <v>223</v>
      </c>
      <c r="AF20" s="58" t="s">
        <v>235</v>
      </c>
      <c r="AG20" s="58" t="s">
        <v>272</v>
      </c>
      <c r="AH20" s="1">
        <v>3301295</v>
      </c>
      <c r="AI20" s="1" t="s">
        <v>273</v>
      </c>
      <c r="AJ20" s="28"/>
      <c r="AK20" s="28"/>
      <c r="AL20" s="26"/>
      <c r="AM20" s="26"/>
      <c r="AN20" s="49"/>
      <c r="AO20" s="49"/>
      <c r="AP20" s="49"/>
      <c r="AQ20" s="51"/>
      <c r="AR20" s="52"/>
      <c r="AS20" s="28"/>
      <c r="AT20" s="21">
        <f t="shared" si="1"/>
        <v>0</v>
      </c>
      <c r="AU20" s="26"/>
      <c r="AV20" s="26"/>
      <c r="AW20" s="26"/>
      <c r="AX20" s="21">
        <f t="shared" si="2"/>
        <v>0</v>
      </c>
      <c r="AY20" s="22" t="e">
        <f t="shared" si="3"/>
        <v>#DIV/0!</v>
      </c>
      <c r="AZ20" s="22" t="e">
        <f t="shared" si="4"/>
        <v>#DIV/0!</v>
      </c>
      <c r="BA20" s="22" t="e">
        <f t="shared" si="5"/>
        <v>#DIV/0!</v>
      </c>
      <c r="BB20" s="22" t="e">
        <f t="shared" si="6"/>
        <v>#DIV/0!</v>
      </c>
      <c r="BC20" s="21">
        <f t="shared" si="7"/>
        <v>0</v>
      </c>
      <c r="BD20" s="21">
        <f t="shared" si="8"/>
        <v>0</v>
      </c>
      <c r="BE20" s="22" t="e">
        <f t="shared" si="9"/>
        <v>#DIV/0!</v>
      </c>
      <c r="BF20" s="23">
        <f t="shared" si="10"/>
        <v>0</v>
      </c>
      <c r="BG20" s="20" t="str">
        <f t="shared" si="19"/>
        <v>板橋亞東聯歡慶活動</v>
      </c>
      <c r="BH20" s="23">
        <f t="shared" si="11"/>
        <v>0</v>
      </c>
      <c r="BI20" s="21">
        <f t="shared" si="12"/>
        <v>0</v>
      </c>
      <c r="BJ20" s="22" t="e">
        <f t="shared" si="13"/>
        <v>#DIV/0!</v>
      </c>
      <c r="BK20" s="24">
        <f t="shared" si="14"/>
        <v>0</v>
      </c>
      <c r="BL20" s="21">
        <f t="shared" si="15"/>
        <v>0</v>
      </c>
      <c r="BM20" s="22" t="e">
        <f t="shared" si="16"/>
        <v>#DIV/0!</v>
      </c>
      <c r="BN20" s="24"/>
      <c r="BO20" s="24">
        <f t="shared" si="17"/>
        <v>0</v>
      </c>
      <c r="BP20" s="23" t="e">
        <f t="shared" si="18"/>
        <v>#DIV/0!</v>
      </c>
    </row>
    <row r="21" spans="1:68" ht="81" x14ac:dyDescent="0.25">
      <c r="A21" s="25">
        <v>18</v>
      </c>
      <c r="B21" s="26" t="s">
        <v>243</v>
      </c>
      <c r="C21" s="26" t="s">
        <v>244</v>
      </c>
      <c r="D21" s="18" t="s">
        <v>245</v>
      </c>
      <c r="E21" s="18" t="s">
        <v>246</v>
      </c>
      <c r="F21" s="18" t="s">
        <v>209</v>
      </c>
      <c r="G21" s="26" t="s">
        <v>142</v>
      </c>
      <c r="H21" s="26" t="s">
        <v>143</v>
      </c>
      <c r="I21" s="26" t="s">
        <v>247</v>
      </c>
      <c r="J21" s="18" t="s">
        <v>248</v>
      </c>
      <c r="K21" s="26" t="s">
        <v>146</v>
      </c>
      <c r="L21" s="106" t="s">
        <v>167</v>
      </c>
      <c r="M21" s="27" t="s">
        <v>274</v>
      </c>
      <c r="N21" s="55">
        <v>0.79166666666666663</v>
      </c>
      <c r="O21" s="27"/>
      <c r="P21" s="55"/>
      <c r="Q21" s="26" t="s">
        <v>275</v>
      </c>
      <c r="R21" s="107" t="s">
        <v>276</v>
      </c>
      <c r="S21" s="19">
        <f t="shared" si="0"/>
        <v>3</v>
      </c>
      <c r="T21" s="108">
        <v>1000</v>
      </c>
      <c r="U21" s="18" t="s">
        <v>256</v>
      </c>
      <c r="V21" s="26" t="s">
        <v>152</v>
      </c>
      <c r="W21" s="26"/>
      <c r="X21" s="109" t="s">
        <v>220</v>
      </c>
      <c r="Y21" s="54" t="s">
        <v>257</v>
      </c>
      <c r="Z21" s="56" t="s">
        <v>181</v>
      </c>
      <c r="AD21" s="26" t="s">
        <v>222</v>
      </c>
      <c r="AE21" s="26" t="s">
        <v>223</v>
      </c>
      <c r="AF21" s="58" t="s">
        <v>277</v>
      </c>
      <c r="AG21" s="58" t="s">
        <v>278</v>
      </c>
      <c r="AH21" s="1">
        <v>3301225</v>
      </c>
      <c r="AI21" s="1" t="s">
        <v>279</v>
      </c>
    </row>
    <row r="22" spans="1:68" ht="81" x14ac:dyDescent="0.25">
      <c r="A22" s="53">
        <v>19</v>
      </c>
      <c r="B22" s="26" t="s">
        <v>243</v>
      </c>
      <c r="C22" s="26" t="s">
        <v>244</v>
      </c>
      <c r="D22" s="18" t="s">
        <v>245</v>
      </c>
      <c r="E22" s="18" t="s">
        <v>246</v>
      </c>
      <c r="F22" s="18" t="s">
        <v>209</v>
      </c>
      <c r="G22" s="26" t="s">
        <v>142</v>
      </c>
      <c r="H22" s="26" t="s">
        <v>143</v>
      </c>
      <c r="I22" s="26" t="s">
        <v>935</v>
      </c>
      <c r="J22" s="18" t="s">
        <v>248</v>
      </c>
      <c r="K22" s="26" t="s">
        <v>146</v>
      </c>
      <c r="L22" s="106" t="s">
        <v>167</v>
      </c>
      <c r="M22" s="27" t="s">
        <v>274</v>
      </c>
      <c r="N22" s="55">
        <v>0.79166666666666663</v>
      </c>
      <c r="O22" s="27"/>
      <c r="P22" s="55"/>
      <c r="Q22" s="26" t="s">
        <v>280</v>
      </c>
      <c r="R22" s="107" t="s">
        <v>281</v>
      </c>
      <c r="S22" s="19">
        <f t="shared" si="0"/>
        <v>3</v>
      </c>
      <c r="T22" s="108">
        <v>1000</v>
      </c>
      <c r="U22" s="18" t="s">
        <v>256</v>
      </c>
      <c r="V22" s="26" t="s">
        <v>152</v>
      </c>
      <c r="W22" s="26"/>
      <c r="X22" s="109" t="s">
        <v>220</v>
      </c>
      <c r="Y22" s="54" t="s">
        <v>257</v>
      </c>
      <c r="Z22" s="56" t="s">
        <v>181</v>
      </c>
      <c r="AD22" s="26" t="s">
        <v>222</v>
      </c>
      <c r="AE22" s="26" t="s">
        <v>223</v>
      </c>
      <c r="AF22" s="58" t="s">
        <v>282</v>
      </c>
      <c r="AG22" s="58" t="s">
        <v>283</v>
      </c>
      <c r="AH22" s="1">
        <v>3301299</v>
      </c>
      <c r="AI22" s="1" t="s">
        <v>284</v>
      </c>
      <c r="AJ22" s="28"/>
      <c r="AK22" s="28"/>
      <c r="AL22" s="26"/>
      <c r="AM22" s="26"/>
      <c r="AN22" s="49"/>
      <c r="AO22" s="49"/>
      <c r="AP22" s="49"/>
      <c r="AQ22" s="51"/>
      <c r="AR22" s="52"/>
      <c r="AS22" s="28"/>
      <c r="AT22" s="21">
        <f t="shared" ref="AT22:AT53" si="20">SUM(AU22:AV22)</f>
        <v>0</v>
      </c>
      <c r="AU22" s="26"/>
      <c r="AV22" s="26"/>
      <c r="AW22" s="26"/>
      <c r="AX22" s="21">
        <f t="shared" ref="AX22:AX53" si="21">AS22-AT22</f>
        <v>0</v>
      </c>
      <c r="AY22" s="22" t="e">
        <f t="shared" ref="AY22:AY53" si="22">AU22/AT22</f>
        <v>#DIV/0!</v>
      </c>
      <c r="AZ22" s="22" t="e">
        <f t="shared" ref="AZ22:AZ53" si="23">AV22/AT22</f>
        <v>#DIV/0!</v>
      </c>
      <c r="BA22" s="22" t="e">
        <f t="shared" ref="BA22:BA53" si="24">AW22/AU22</f>
        <v>#DIV/0!</v>
      </c>
      <c r="BB22" s="22" t="e">
        <f t="shared" ref="BB22:BB53" si="25">AX22/AS22</f>
        <v>#DIV/0!</v>
      </c>
      <c r="BC22" s="21">
        <f t="shared" ref="BC22:BC53" si="26">AS22</f>
        <v>0</v>
      </c>
      <c r="BD22" s="21">
        <f t="shared" ref="BD22:BD53" si="27">AU22</f>
        <v>0</v>
      </c>
      <c r="BE22" s="22" t="e">
        <f t="shared" ref="BE22:BE53" si="28">AY22</f>
        <v>#DIV/0!</v>
      </c>
      <c r="BF22" s="23">
        <f t="shared" ref="BF22:BF53" si="29">BC22*0.1</f>
        <v>0</v>
      </c>
      <c r="BG22" s="20" t="str">
        <f t="shared" ref="BG22:BG53" si="30">Q22</f>
        <v>三重自強聯歡慶活動</v>
      </c>
      <c r="BH22" s="23">
        <f t="shared" ref="BH22:BH53" si="31">AT22</f>
        <v>0</v>
      </c>
      <c r="BI22" s="21">
        <f t="shared" ref="BI22:BI53" si="32">AU22</f>
        <v>0</v>
      </c>
      <c r="BJ22" s="22" t="e">
        <f t="shared" ref="BJ22:BJ53" si="33">AY22</f>
        <v>#DIV/0!</v>
      </c>
      <c r="BK22" s="24">
        <f t="shared" ref="BK22:BK53" si="34">BH22*0.1</f>
        <v>0</v>
      </c>
      <c r="BL22" s="21">
        <f t="shared" ref="BL22:BL53" si="35">AW22</f>
        <v>0</v>
      </c>
      <c r="BM22" s="22" t="e">
        <f t="shared" ref="BM22:BM53" si="36">BA22</f>
        <v>#DIV/0!</v>
      </c>
      <c r="BN22" s="24"/>
      <c r="BO22" s="24">
        <f t="shared" ref="BO22:BO53" si="37">BL22*BN22</f>
        <v>0</v>
      </c>
      <c r="BP22" s="23" t="e">
        <f t="shared" ref="BP22:BP53" si="38">BO22/BK22</f>
        <v>#DIV/0!</v>
      </c>
    </row>
    <row r="23" spans="1:68" ht="81" x14ac:dyDescent="0.25">
      <c r="A23" s="25">
        <v>20</v>
      </c>
      <c r="B23" s="26" t="s">
        <v>243</v>
      </c>
      <c r="C23" s="26" t="s">
        <v>244</v>
      </c>
      <c r="D23" s="18" t="s">
        <v>245</v>
      </c>
      <c r="E23" s="18" t="s">
        <v>246</v>
      </c>
      <c r="F23" s="18" t="s">
        <v>209</v>
      </c>
      <c r="G23" s="26" t="s">
        <v>142</v>
      </c>
      <c r="H23" s="26" t="s">
        <v>143</v>
      </c>
      <c r="I23" s="26" t="s">
        <v>247</v>
      </c>
      <c r="J23" s="18" t="s">
        <v>248</v>
      </c>
      <c r="K23" s="26" t="s">
        <v>146</v>
      </c>
      <c r="L23" s="106" t="s">
        <v>167</v>
      </c>
      <c r="M23" s="27" t="s">
        <v>274</v>
      </c>
      <c r="N23" s="55">
        <v>0.79166666666666663</v>
      </c>
      <c r="O23" s="27"/>
      <c r="P23" s="55"/>
      <c r="Q23" s="26" t="s">
        <v>285</v>
      </c>
      <c r="R23" s="107" t="s">
        <v>286</v>
      </c>
      <c r="S23" s="19">
        <f t="shared" si="0"/>
        <v>3</v>
      </c>
      <c r="T23" s="108">
        <v>1000</v>
      </c>
      <c r="U23" s="18" t="s">
        <v>256</v>
      </c>
      <c r="V23" s="26" t="s">
        <v>152</v>
      </c>
      <c r="W23" s="26"/>
      <c r="X23" s="109" t="s">
        <v>220</v>
      </c>
      <c r="Y23" s="54" t="s">
        <v>257</v>
      </c>
      <c r="Z23" s="56" t="s">
        <v>181</v>
      </c>
      <c r="AD23" s="26" t="s">
        <v>222</v>
      </c>
      <c r="AE23" s="26" t="s">
        <v>223</v>
      </c>
      <c r="AF23" s="58" t="s">
        <v>287</v>
      </c>
      <c r="AG23" s="58" t="s">
        <v>288</v>
      </c>
      <c r="AH23" s="1">
        <v>3301228</v>
      </c>
      <c r="AI23" s="1" t="s">
        <v>289</v>
      </c>
      <c r="AJ23" s="28"/>
      <c r="AK23" s="28"/>
      <c r="AL23" s="26"/>
      <c r="AM23" s="26"/>
      <c r="AN23" s="49"/>
      <c r="AO23" s="49"/>
      <c r="AP23" s="49"/>
      <c r="AQ23" s="51"/>
      <c r="AR23" s="52"/>
      <c r="AS23" s="28"/>
      <c r="AT23" s="21">
        <f t="shared" si="20"/>
        <v>0</v>
      </c>
      <c r="AU23" s="26"/>
      <c r="AV23" s="26"/>
      <c r="AW23" s="26"/>
      <c r="AX23" s="21">
        <f t="shared" si="21"/>
        <v>0</v>
      </c>
      <c r="AY23" s="22" t="e">
        <f t="shared" si="22"/>
        <v>#DIV/0!</v>
      </c>
      <c r="AZ23" s="22" t="e">
        <f t="shared" si="23"/>
        <v>#DIV/0!</v>
      </c>
      <c r="BA23" s="22" t="e">
        <f t="shared" si="24"/>
        <v>#DIV/0!</v>
      </c>
      <c r="BB23" s="22" t="e">
        <f t="shared" si="25"/>
        <v>#DIV/0!</v>
      </c>
      <c r="BC23" s="21">
        <f t="shared" si="26"/>
        <v>0</v>
      </c>
      <c r="BD23" s="21">
        <f t="shared" si="27"/>
        <v>0</v>
      </c>
      <c r="BE23" s="22" t="e">
        <f t="shared" si="28"/>
        <v>#DIV/0!</v>
      </c>
      <c r="BF23" s="23">
        <f t="shared" si="29"/>
        <v>0</v>
      </c>
      <c r="BG23" s="20" t="str">
        <f t="shared" si="30"/>
        <v>新店安康聯歡慶活動</v>
      </c>
      <c r="BH23" s="23">
        <f t="shared" si="31"/>
        <v>0</v>
      </c>
      <c r="BI23" s="21">
        <f t="shared" si="32"/>
        <v>0</v>
      </c>
      <c r="BJ23" s="22" t="e">
        <f t="shared" si="33"/>
        <v>#DIV/0!</v>
      </c>
      <c r="BK23" s="24">
        <f t="shared" si="34"/>
        <v>0</v>
      </c>
      <c r="BL23" s="21">
        <f t="shared" si="35"/>
        <v>0</v>
      </c>
      <c r="BM23" s="22" t="e">
        <f t="shared" si="36"/>
        <v>#DIV/0!</v>
      </c>
      <c r="BN23" s="24"/>
      <c r="BO23" s="24">
        <f t="shared" si="37"/>
        <v>0</v>
      </c>
      <c r="BP23" s="23" t="e">
        <f t="shared" si="38"/>
        <v>#DIV/0!</v>
      </c>
    </row>
    <row r="24" spans="1:68" ht="81" x14ac:dyDescent="0.25">
      <c r="A24" s="53">
        <v>21</v>
      </c>
      <c r="B24" s="26" t="s">
        <v>243</v>
      </c>
      <c r="C24" s="26" t="s">
        <v>244</v>
      </c>
      <c r="D24" s="18" t="s">
        <v>245</v>
      </c>
      <c r="E24" s="18" t="s">
        <v>246</v>
      </c>
      <c r="F24" s="18" t="s">
        <v>209</v>
      </c>
      <c r="G24" s="26" t="s">
        <v>142</v>
      </c>
      <c r="H24" s="26" t="s">
        <v>143</v>
      </c>
      <c r="I24" s="26" t="s">
        <v>247</v>
      </c>
      <c r="J24" s="18" t="s">
        <v>248</v>
      </c>
      <c r="K24" s="26" t="s">
        <v>146</v>
      </c>
      <c r="L24" s="106" t="s">
        <v>167</v>
      </c>
      <c r="M24" s="27" t="s">
        <v>274</v>
      </c>
      <c r="N24" s="55">
        <v>0.79166666666666663</v>
      </c>
      <c r="O24" s="27"/>
      <c r="P24" s="55"/>
      <c r="Q24" s="26" t="s">
        <v>290</v>
      </c>
      <c r="R24" s="107" t="s">
        <v>291</v>
      </c>
      <c r="S24" s="19">
        <f t="shared" si="0"/>
        <v>3</v>
      </c>
      <c r="T24" s="108">
        <v>1000</v>
      </c>
      <c r="U24" s="18" t="s">
        <v>256</v>
      </c>
      <c r="V24" s="26" t="s">
        <v>152</v>
      </c>
      <c r="W24" s="26"/>
      <c r="X24" s="109" t="s">
        <v>220</v>
      </c>
      <c r="Y24" s="54" t="s">
        <v>257</v>
      </c>
      <c r="Z24" s="56" t="s">
        <v>181</v>
      </c>
      <c r="AD24" s="26" t="s">
        <v>222</v>
      </c>
      <c r="AE24" s="26" t="s">
        <v>223</v>
      </c>
      <c r="AF24" s="58" t="s">
        <v>292</v>
      </c>
      <c r="AG24" s="58" t="s">
        <v>293</v>
      </c>
      <c r="AH24" s="1">
        <v>3301210</v>
      </c>
      <c r="AI24" s="1" t="s">
        <v>294</v>
      </c>
      <c r="AJ24" s="28"/>
      <c r="AK24" s="28"/>
      <c r="AL24" s="26"/>
      <c r="AM24" s="26"/>
      <c r="AN24" s="49"/>
      <c r="AO24" s="49"/>
      <c r="AP24" s="49"/>
      <c r="AQ24" s="51"/>
      <c r="AR24" s="52"/>
      <c r="AS24" s="28"/>
      <c r="AT24" s="21">
        <f t="shared" si="20"/>
        <v>0</v>
      </c>
      <c r="AU24" s="26"/>
      <c r="AV24" s="26"/>
      <c r="AW24" s="26"/>
      <c r="AX24" s="21">
        <f t="shared" si="21"/>
        <v>0</v>
      </c>
      <c r="AY24" s="22" t="e">
        <f t="shared" si="22"/>
        <v>#DIV/0!</v>
      </c>
      <c r="AZ24" s="22" t="e">
        <f t="shared" si="23"/>
        <v>#DIV/0!</v>
      </c>
      <c r="BA24" s="22" t="e">
        <f t="shared" si="24"/>
        <v>#DIV/0!</v>
      </c>
      <c r="BB24" s="22" t="e">
        <f t="shared" si="25"/>
        <v>#DIV/0!</v>
      </c>
      <c r="BC24" s="21">
        <f t="shared" si="26"/>
        <v>0</v>
      </c>
      <c r="BD24" s="21">
        <f t="shared" si="27"/>
        <v>0</v>
      </c>
      <c r="BE24" s="22" t="e">
        <f t="shared" si="28"/>
        <v>#DIV/0!</v>
      </c>
      <c r="BF24" s="23">
        <f t="shared" si="29"/>
        <v>0</v>
      </c>
      <c r="BG24" s="20" t="str">
        <f t="shared" si="30"/>
        <v>桃園寶山聯歡慶活動</v>
      </c>
      <c r="BH24" s="23">
        <f t="shared" si="31"/>
        <v>0</v>
      </c>
      <c r="BI24" s="21">
        <f t="shared" si="32"/>
        <v>0</v>
      </c>
      <c r="BJ24" s="22" t="e">
        <f t="shared" si="33"/>
        <v>#DIV/0!</v>
      </c>
      <c r="BK24" s="24">
        <f t="shared" si="34"/>
        <v>0</v>
      </c>
      <c r="BL24" s="21">
        <f t="shared" si="35"/>
        <v>0</v>
      </c>
      <c r="BM24" s="22" t="e">
        <f t="shared" si="36"/>
        <v>#DIV/0!</v>
      </c>
      <c r="BN24" s="24"/>
      <c r="BO24" s="24">
        <f t="shared" si="37"/>
        <v>0</v>
      </c>
      <c r="BP24" s="23" t="e">
        <f t="shared" si="38"/>
        <v>#DIV/0!</v>
      </c>
    </row>
    <row r="25" spans="1:68" ht="81" x14ac:dyDescent="0.25">
      <c r="A25" s="25">
        <v>22</v>
      </c>
      <c r="B25" s="26" t="s">
        <v>243</v>
      </c>
      <c r="C25" s="26" t="s">
        <v>244</v>
      </c>
      <c r="D25" s="18" t="s">
        <v>245</v>
      </c>
      <c r="E25" s="18" t="s">
        <v>246</v>
      </c>
      <c r="F25" s="18" t="s">
        <v>209</v>
      </c>
      <c r="G25" s="26" t="s">
        <v>142</v>
      </c>
      <c r="H25" s="26" t="s">
        <v>143</v>
      </c>
      <c r="I25" s="26" t="s">
        <v>247</v>
      </c>
      <c r="J25" s="18" t="s">
        <v>248</v>
      </c>
      <c r="K25" s="26" t="s">
        <v>146</v>
      </c>
      <c r="L25" s="106" t="s">
        <v>167</v>
      </c>
      <c r="M25" s="27" t="s">
        <v>274</v>
      </c>
      <c r="N25" s="55">
        <v>0.79166666666666663</v>
      </c>
      <c r="O25" s="27"/>
      <c r="P25" s="55"/>
      <c r="Q25" s="26" t="s">
        <v>295</v>
      </c>
      <c r="R25" s="107" t="s">
        <v>296</v>
      </c>
      <c r="S25" s="19">
        <f t="shared" si="0"/>
        <v>3</v>
      </c>
      <c r="T25" s="108">
        <v>1000</v>
      </c>
      <c r="U25" s="18" t="s">
        <v>256</v>
      </c>
      <c r="V25" s="26" t="s">
        <v>152</v>
      </c>
      <c r="W25" s="26"/>
      <c r="X25" s="109" t="s">
        <v>220</v>
      </c>
      <c r="Y25" s="54" t="s">
        <v>257</v>
      </c>
      <c r="Z25" s="56" t="s">
        <v>181</v>
      </c>
      <c r="AD25" s="26" t="s">
        <v>222</v>
      </c>
      <c r="AE25" s="26" t="s">
        <v>223</v>
      </c>
      <c r="AF25" s="58" t="s">
        <v>297</v>
      </c>
      <c r="AG25" s="58" t="s">
        <v>298</v>
      </c>
      <c r="AH25" s="1">
        <v>3301263</v>
      </c>
      <c r="AI25" s="1" t="s">
        <v>299</v>
      </c>
      <c r="AJ25" s="28"/>
      <c r="AK25" s="28"/>
      <c r="AL25" s="26"/>
      <c r="AM25" s="26"/>
      <c r="AN25" s="49"/>
      <c r="AO25" s="49"/>
      <c r="AP25" s="49"/>
      <c r="AQ25" s="51"/>
      <c r="AR25" s="52"/>
      <c r="AS25" s="28"/>
      <c r="AT25" s="21">
        <f t="shared" si="20"/>
        <v>0</v>
      </c>
      <c r="AU25" s="26"/>
      <c r="AV25" s="26"/>
      <c r="AW25" s="26"/>
      <c r="AX25" s="21">
        <f t="shared" si="21"/>
        <v>0</v>
      </c>
      <c r="AY25" s="22" t="e">
        <f t="shared" si="22"/>
        <v>#DIV/0!</v>
      </c>
      <c r="AZ25" s="22" t="e">
        <f t="shared" si="23"/>
        <v>#DIV/0!</v>
      </c>
      <c r="BA25" s="22" t="e">
        <f t="shared" si="24"/>
        <v>#DIV/0!</v>
      </c>
      <c r="BB25" s="22" t="e">
        <f t="shared" si="25"/>
        <v>#DIV/0!</v>
      </c>
      <c r="BC25" s="21">
        <f t="shared" si="26"/>
        <v>0</v>
      </c>
      <c r="BD25" s="21">
        <f t="shared" si="27"/>
        <v>0</v>
      </c>
      <c r="BE25" s="22" t="e">
        <f t="shared" si="28"/>
        <v>#DIV/0!</v>
      </c>
      <c r="BF25" s="23">
        <f t="shared" si="29"/>
        <v>0</v>
      </c>
      <c r="BG25" s="20" t="str">
        <f t="shared" si="30"/>
        <v>竹東長春聯歡慶活動</v>
      </c>
      <c r="BH25" s="23">
        <f t="shared" si="31"/>
        <v>0</v>
      </c>
      <c r="BI25" s="21">
        <f t="shared" si="32"/>
        <v>0</v>
      </c>
      <c r="BJ25" s="22" t="e">
        <f t="shared" si="33"/>
        <v>#DIV/0!</v>
      </c>
      <c r="BK25" s="24">
        <f t="shared" si="34"/>
        <v>0</v>
      </c>
      <c r="BL25" s="21">
        <f t="shared" si="35"/>
        <v>0</v>
      </c>
      <c r="BM25" s="22" t="e">
        <f t="shared" si="36"/>
        <v>#DIV/0!</v>
      </c>
      <c r="BN25" s="24"/>
      <c r="BO25" s="24">
        <f t="shared" si="37"/>
        <v>0</v>
      </c>
      <c r="BP25" s="23" t="e">
        <f t="shared" si="38"/>
        <v>#DIV/0!</v>
      </c>
    </row>
    <row r="26" spans="1:68" ht="81" x14ac:dyDescent="0.25">
      <c r="A26" s="53">
        <v>23</v>
      </c>
      <c r="B26" s="26" t="s">
        <v>243</v>
      </c>
      <c r="C26" s="26" t="s">
        <v>244</v>
      </c>
      <c r="D26" s="18" t="s">
        <v>245</v>
      </c>
      <c r="E26" s="18" t="s">
        <v>246</v>
      </c>
      <c r="F26" s="18" t="s">
        <v>209</v>
      </c>
      <c r="G26" s="26" t="s">
        <v>142</v>
      </c>
      <c r="H26" s="26" t="s">
        <v>143</v>
      </c>
      <c r="I26" s="26" t="s">
        <v>247</v>
      </c>
      <c r="J26" s="18" t="s">
        <v>248</v>
      </c>
      <c r="K26" s="26" t="s">
        <v>146</v>
      </c>
      <c r="L26" s="106" t="s">
        <v>167</v>
      </c>
      <c r="M26" s="27" t="s">
        <v>274</v>
      </c>
      <c r="N26" s="55">
        <v>0.79166666666666663</v>
      </c>
      <c r="O26" s="27"/>
      <c r="P26" s="55"/>
      <c r="Q26" s="26" t="s">
        <v>300</v>
      </c>
      <c r="R26" s="107" t="s">
        <v>861</v>
      </c>
      <c r="S26" s="19">
        <f t="shared" si="0"/>
        <v>2</v>
      </c>
      <c r="T26" s="108">
        <v>1000</v>
      </c>
      <c r="U26" s="18" t="s">
        <v>256</v>
      </c>
      <c r="V26" s="26" t="s">
        <v>152</v>
      </c>
      <c r="W26" s="26"/>
      <c r="X26" s="109" t="s">
        <v>220</v>
      </c>
      <c r="Y26" s="54" t="s">
        <v>257</v>
      </c>
      <c r="Z26" s="56" t="s">
        <v>181</v>
      </c>
      <c r="AD26" s="26" t="s">
        <v>222</v>
      </c>
      <c r="AE26" s="26" t="s">
        <v>223</v>
      </c>
      <c r="AF26" s="58" t="s">
        <v>301</v>
      </c>
      <c r="AG26" s="58" t="s">
        <v>302</v>
      </c>
      <c r="AH26" s="1">
        <v>3301222</v>
      </c>
      <c r="AI26" s="1" t="s">
        <v>303</v>
      </c>
      <c r="AJ26" s="28"/>
      <c r="AK26" s="28"/>
      <c r="AL26" s="26"/>
      <c r="AM26" s="26"/>
      <c r="AN26" s="49"/>
      <c r="AO26" s="49"/>
      <c r="AP26" s="49"/>
      <c r="AQ26" s="51"/>
      <c r="AR26" s="52"/>
      <c r="AS26" s="28"/>
      <c r="AT26" s="21">
        <f t="shared" si="20"/>
        <v>0</v>
      </c>
      <c r="AU26" s="26"/>
      <c r="AV26" s="26"/>
      <c r="AW26" s="26"/>
      <c r="AX26" s="21">
        <f t="shared" si="21"/>
        <v>0</v>
      </c>
      <c r="AY26" s="22" t="e">
        <f t="shared" si="22"/>
        <v>#DIV/0!</v>
      </c>
      <c r="AZ26" s="22" t="e">
        <f t="shared" si="23"/>
        <v>#DIV/0!</v>
      </c>
      <c r="BA26" s="22" t="e">
        <f t="shared" si="24"/>
        <v>#DIV/0!</v>
      </c>
      <c r="BB26" s="22" t="e">
        <f t="shared" si="25"/>
        <v>#DIV/0!</v>
      </c>
      <c r="BC26" s="21">
        <f t="shared" si="26"/>
        <v>0</v>
      </c>
      <c r="BD26" s="21">
        <f t="shared" si="27"/>
        <v>0</v>
      </c>
      <c r="BE26" s="22" t="e">
        <f t="shared" si="28"/>
        <v>#DIV/0!</v>
      </c>
      <c r="BF26" s="23">
        <f t="shared" si="29"/>
        <v>0</v>
      </c>
      <c r="BG26" s="20" t="str">
        <f t="shared" si="30"/>
        <v>台中青海聯歡慶活動</v>
      </c>
      <c r="BH26" s="23">
        <f t="shared" si="31"/>
        <v>0</v>
      </c>
      <c r="BI26" s="21">
        <f t="shared" si="32"/>
        <v>0</v>
      </c>
      <c r="BJ26" s="22" t="e">
        <f t="shared" si="33"/>
        <v>#DIV/0!</v>
      </c>
      <c r="BK26" s="24">
        <f t="shared" si="34"/>
        <v>0</v>
      </c>
      <c r="BL26" s="21">
        <f t="shared" si="35"/>
        <v>0</v>
      </c>
      <c r="BM26" s="22" t="e">
        <f t="shared" si="36"/>
        <v>#DIV/0!</v>
      </c>
      <c r="BN26" s="24"/>
      <c r="BO26" s="24">
        <f t="shared" si="37"/>
        <v>0</v>
      </c>
      <c r="BP26" s="23" t="e">
        <f t="shared" si="38"/>
        <v>#DIV/0!</v>
      </c>
    </row>
    <row r="27" spans="1:68" ht="81" x14ac:dyDescent="0.25">
      <c r="A27" s="25">
        <v>24</v>
      </c>
      <c r="B27" s="26" t="s">
        <v>243</v>
      </c>
      <c r="C27" s="26" t="s">
        <v>244</v>
      </c>
      <c r="D27" s="18" t="s">
        <v>245</v>
      </c>
      <c r="E27" s="18" t="s">
        <v>246</v>
      </c>
      <c r="F27" s="18" t="s">
        <v>209</v>
      </c>
      <c r="G27" s="26" t="s">
        <v>142</v>
      </c>
      <c r="H27" s="26" t="s">
        <v>143</v>
      </c>
      <c r="I27" s="26" t="s">
        <v>247</v>
      </c>
      <c r="J27" s="18" t="s">
        <v>248</v>
      </c>
      <c r="K27" s="26" t="s">
        <v>146</v>
      </c>
      <c r="L27" s="106" t="s">
        <v>167</v>
      </c>
      <c r="M27" s="27" t="s">
        <v>309</v>
      </c>
      <c r="N27" s="55">
        <v>0.79166666666666663</v>
      </c>
      <c r="O27" s="27"/>
      <c r="P27" s="55"/>
      <c r="Q27" s="26" t="s">
        <v>304</v>
      </c>
      <c r="R27" s="107" t="s">
        <v>305</v>
      </c>
      <c r="S27" s="19">
        <f t="shared" si="0"/>
        <v>2</v>
      </c>
      <c r="T27" s="108">
        <v>1000</v>
      </c>
      <c r="U27" s="18" t="s">
        <v>256</v>
      </c>
      <c r="V27" s="26" t="s">
        <v>152</v>
      </c>
      <c r="W27" s="26"/>
      <c r="X27" s="109" t="s">
        <v>220</v>
      </c>
      <c r="Y27" s="54" t="s">
        <v>257</v>
      </c>
      <c r="Z27" s="56" t="s">
        <v>181</v>
      </c>
      <c r="AD27" s="26" t="s">
        <v>222</v>
      </c>
      <c r="AE27" s="26" t="s">
        <v>223</v>
      </c>
      <c r="AF27" s="58" t="s">
        <v>306</v>
      </c>
      <c r="AG27" s="58" t="s">
        <v>307</v>
      </c>
      <c r="AH27" s="1">
        <v>3301271</v>
      </c>
      <c r="AI27" s="1" t="s">
        <v>308</v>
      </c>
      <c r="AJ27" s="28"/>
      <c r="AK27" s="28"/>
      <c r="AL27" s="26"/>
      <c r="AM27" s="26"/>
      <c r="AN27" s="49"/>
      <c r="AO27" s="49"/>
      <c r="AP27" s="49"/>
      <c r="AQ27" s="51"/>
      <c r="AR27" s="52"/>
      <c r="AS27" s="28"/>
      <c r="AT27" s="21">
        <f t="shared" si="20"/>
        <v>0</v>
      </c>
      <c r="AU27" s="26"/>
      <c r="AV27" s="26"/>
      <c r="AW27" s="26"/>
      <c r="AX27" s="21">
        <f t="shared" si="21"/>
        <v>0</v>
      </c>
      <c r="AY27" s="22" t="e">
        <f t="shared" si="22"/>
        <v>#DIV/0!</v>
      </c>
      <c r="AZ27" s="22" t="e">
        <f t="shared" si="23"/>
        <v>#DIV/0!</v>
      </c>
      <c r="BA27" s="22" t="e">
        <f t="shared" si="24"/>
        <v>#DIV/0!</v>
      </c>
      <c r="BB27" s="22" t="e">
        <f t="shared" si="25"/>
        <v>#DIV/0!</v>
      </c>
      <c r="BC27" s="21">
        <f t="shared" si="26"/>
        <v>0</v>
      </c>
      <c r="BD27" s="21">
        <f t="shared" si="27"/>
        <v>0</v>
      </c>
      <c r="BE27" s="22" t="e">
        <f t="shared" si="28"/>
        <v>#DIV/0!</v>
      </c>
      <c r="BF27" s="23">
        <f t="shared" si="29"/>
        <v>0</v>
      </c>
      <c r="BG27" s="20" t="str">
        <f t="shared" si="30"/>
        <v>台中黎明聯歡慶活動</v>
      </c>
      <c r="BH27" s="23">
        <f t="shared" si="31"/>
        <v>0</v>
      </c>
      <c r="BI27" s="21">
        <f t="shared" si="32"/>
        <v>0</v>
      </c>
      <c r="BJ27" s="22" t="e">
        <f t="shared" si="33"/>
        <v>#DIV/0!</v>
      </c>
      <c r="BK27" s="24">
        <f t="shared" si="34"/>
        <v>0</v>
      </c>
      <c r="BL27" s="21">
        <f t="shared" si="35"/>
        <v>0</v>
      </c>
      <c r="BM27" s="22" t="e">
        <f t="shared" si="36"/>
        <v>#DIV/0!</v>
      </c>
      <c r="BN27" s="24"/>
      <c r="BO27" s="24">
        <f t="shared" si="37"/>
        <v>0</v>
      </c>
      <c r="BP27" s="23" t="e">
        <f t="shared" si="38"/>
        <v>#DIV/0!</v>
      </c>
    </row>
    <row r="28" spans="1:68" ht="81" x14ac:dyDescent="0.25">
      <c r="A28" s="53">
        <v>25</v>
      </c>
      <c r="B28" s="26" t="s">
        <v>243</v>
      </c>
      <c r="C28" s="26" t="s">
        <v>244</v>
      </c>
      <c r="D28" s="18" t="s">
        <v>245</v>
      </c>
      <c r="E28" s="18" t="s">
        <v>246</v>
      </c>
      <c r="F28" s="18" t="s">
        <v>209</v>
      </c>
      <c r="G28" s="26" t="s">
        <v>142</v>
      </c>
      <c r="H28" s="26" t="s">
        <v>143</v>
      </c>
      <c r="I28" s="26" t="s">
        <v>247</v>
      </c>
      <c r="J28" s="18" t="s">
        <v>248</v>
      </c>
      <c r="K28" s="26" t="s">
        <v>146</v>
      </c>
      <c r="L28" s="106" t="s">
        <v>167</v>
      </c>
      <c r="M28" s="27" t="s">
        <v>274</v>
      </c>
      <c r="N28" s="55">
        <v>0.79166666666666663</v>
      </c>
      <c r="O28" s="27"/>
      <c r="P28" s="55"/>
      <c r="Q28" s="26" t="s">
        <v>310</v>
      </c>
      <c r="R28" s="107" t="s">
        <v>311</v>
      </c>
      <c r="S28" s="19">
        <f t="shared" si="0"/>
        <v>3</v>
      </c>
      <c r="T28" s="108">
        <v>1000</v>
      </c>
      <c r="U28" s="18" t="s">
        <v>256</v>
      </c>
      <c r="V28" s="26" t="s">
        <v>152</v>
      </c>
      <c r="W28" s="26"/>
      <c r="X28" s="109" t="s">
        <v>220</v>
      </c>
      <c r="Y28" s="54" t="s">
        <v>257</v>
      </c>
      <c r="Z28" s="56" t="s">
        <v>181</v>
      </c>
      <c r="AD28" s="26" t="s">
        <v>222</v>
      </c>
      <c r="AE28" s="26" t="s">
        <v>223</v>
      </c>
      <c r="AF28" s="58" t="s">
        <v>312</v>
      </c>
      <c r="AG28" s="58" t="s">
        <v>313</v>
      </c>
      <c r="AH28" s="1">
        <v>3301257</v>
      </c>
      <c r="AI28" s="1" t="s">
        <v>314</v>
      </c>
      <c r="AJ28" s="28"/>
      <c r="AK28" s="28"/>
      <c r="AL28" s="26"/>
      <c r="AM28" s="26"/>
      <c r="AN28" s="49"/>
      <c r="AO28" s="49"/>
      <c r="AP28" s="49"/>
      <c r="AQ28" s="51"/>
      <c r="AR28" s="52"/>
      <c r="AS28" s="28"/>
      <c r="AT28" s="21">
        <f t="shared" si="20"/>
        <v>0</v>
      </c>
      <c r="AU28" s="26"/>
      <c r="AV28" s="26"/>
      <c r="AW28" s="26"/>
      <c r="AX28" s="21">
        <f t="shared" si="21"/>
        <v>0</v>
      </c>
      <c r="AY28" s="22" t="e">
        <f t="shared" si="22"/>
        <v>#DIV/0!</v>
      </c>
      <c r="AZ28" s="22" t="e">
        <f t="shared" si="23"/>
        <v>#DIV/0!</v>
      </c>
      <c r="BA28" s="22" t="e">
        <f t="shared" si="24"/>
        <v>#DIV/0!</v>
      </c>
      <c r="BB28" s="22" t="e">
        <f t="shared" si="25"/>
        <v>#DIV/0!</v>
      </c>
      <c r="BC28" s="21">
        <f t="shared" si="26"/>
        <v>0</v>
      </c>
      <c r="BD28" s="21">
        <f t="shared" si="27"/>
        <v>0</v>
      </c>
      <c r="BE28" s="22" t="e">
        <f t="shared" si="28"/>
        <v>#DIV/0!</v>
      </c>
      <c r="BF28" s="23">
        <f t="shared" si="29"/>
        <v>0</v>
      </c>
      <c r="BG28" s="20" t="str">
        <f t="shared" si="30"/>
        <v>台中台中聯歡慶活動</v>
      </c>
      <c r="BH28" s="23">
        <f t="shared" si="31"/>
        <v>0</v>
      </c>
      <c r="BI28" s="21">
        <f t="shared" si="32"/>
        <v>0</v>
      </c>
      <c r="BJ28" s="22" t="e">
        <f t="shared" si="33"/>
        <v>#DIV/0!</v>
      </c>
      <c r="BK28" s="24">
        <f t="shared" si="34"/>
        <v>0</v>
      </c>
      <c r="BL28" s="21">
        <f t="shared" si="35"/>
        <v>0</v>
      </c>
      <c r="BM28" s="22" t="e">
        <f t="shared" si="36"/>
        <v>#DIV/0!</v>
      </c>
      <c r="BN28" s="24"/>
      <c r="BO28" s="24">
        <f t="shared" si="37"/>
        <v>0</v>
      </c>
      <c r="BP28" s="23" t="e">
        <f t="shared" si="38"/>
        <v>#DIV/0!</v>
      </c>
    </row>
    <row r="29" spans="1:68" ht="81" x14ac:dyDescent="0.25">
      <c r="A29" s="25">
        <v>26</v>
      </c>
      <c r="B29" s="26" t="s">
        <v>243</v>
      </c>
      <c r="C29" s="26" t="s">
        <v>244</v>
      </c>
      <c r="D29" s="18" t="s">
        <v>245</v>
      </c>
      <c r="E29" s="18" t="s">
        <v>246</v>
      </c>
      <c r="F29" s="18" t="s">
        <v>209</v>
      </c>
      <c r="G29" s="26" t="s">
        <v>142</v>
      </c>
      <c r="H29" s="26" t="s">
        <v>143</v>
      </c>
      <c r="I29" s="26" t="s">
        <v>247</v>
      </c>
      <c r="J29" s="18" t="s">
        <v>248</v>
      </c>
      <c r="K29" s="26" t="s">
        <v>146</v>
      </c>
      <c r="L29" s="106" t="s">
        <v>167</v>
      </c>
      <c r="M29" s="27" t="s">
        <v>274</v>
      </c>
      <c r="N29" s="55">
        <v>0.79166666666666663</v>
      </c>
      <c r="O29" s="27"/>
      <c r="P29" s="55"/>
      <c r="Q29" s="26" t="s">
        <v>315</v>
      </c>
      <c r="R29" s="107" t="s">
        <v>316</v>
      </c>
      <c r="S29" s="19">
        <f t="shared" si="0"/>
        <v>3</v>
      </c>
      <c r="T29" s="108">
        <v>1000</v>
      </c>
      <c r="U29" s="18" t="s">
        <v>256</v>
      </c>
      <c r="V29" s="26" t="s">
        <v>152</v>
      </c>
      <c r="W29" s="26"/>
      <c r="X29" s="109" t="s">
        <v>220</v>
      </c>
      <c r="Y29" s="54" t="s">
        <v>257</v>
      </c>
      <c r="Z29" s="56" t="s">
        <v>181</v>
      </c>
      <c r="AD29" s="26" t="s">
        <v>222</v>
      </c>
      <c r="AE29" s="26" t="s">
        <v>223</v>
      </c>
      <c r="AF29" s="58" t="s">
        <v>317</v>
      </c>
      <c r="AG29" s="58" t="s">
        <v>318</v>
      </c>
      <c r="AH29" s="1">
        <v>3301289</v>
      </c>
      <c r="AI29" s="1" t="s">
        <v>319</v>
      </c>
      <c r="AJ29" s="28"/>
      <c r="AK29" s="28"/>
      <c r="AL29" s="26"/>
      <c r="AM29" s="26"/>
      <c r="AN29" s="49"/>
      <c r="AO29" s="49"/>
      <c r="AP29" s="49"/>
      <c r="AQ29" s="51"/>
      <c r="AR29" s="52"/>
      <c r="AS29" s="28"/>
      <c r="AT29" s="21">
        <f t="shared" si="20"/>
        <v>0</v>
      </c>
      <c r="AU29" s="26"/>
      <c r="AV29" s="26"/>
      <c r="AW29" s="26"/>
      <c r="AX29" s="21">
        <f t="shared" si="21"/>
        <v>0</v>
      </c>
      <c r="AY29" s="22" t="e">
        <f t="shared" si="22"/>
        <v>#DIV/0!</v>
      </c>
      <c r="AZ29" s="22" t="e">
        <f t="shared" si="23"/>
        <v>#DIV/0!</v>
      </c>
      <c r="BA29" s="22" t="e">
        <f t="shared" si="24"/>
        <v>#DIV/0!</v>
      </c>
      <c r="BB29" s="22" t="e">
        <f t="shared" si="25"/>
        <v>#DIV/0!</v>
      </c>
      <c r="BC29" s="21">
        <f t="shared" si="26"/>
        <v>0</v>
      </c>
      <c r="BD29" s="21">
        <f t="shared" si="27"/>
        <v>0</v>
      </c>
      <c r="BE29" s="22" t="e">
        <f t="shared" si="28"/>
        <v>#DIV/0!</v>
      </c>
      <c r="BF29" s="23">
        <f t="shared" si="29"/>
        <v>0</v>
      </c>
      <c r="BG29" s="20" t="str">
        <f t="shared" si="30"/>
        <v>西區美村聯歡慶活動</v>
      </c>
      <c r="BH29" s="23">
        <f t="shared" si="31"/>
        <v>0</v>
      </c>
      <c r="BI29" s="21">
        <f t="shared" si="32"/>
        <v>0</v>
      </c>
      <c r="BJ29" s="22" t="e">
        <f t="shared" si="33"/>
        <v>#DIV/0!</v>
      </c>
      <c r="BK29" s="24">
        <f t="shared" si="34"/>
        <v>0</v>
      </c>
      <c r="BL29" s="21">
        <f t="shared" si="35"/>
        <v>0</v>
      </c>
      <c r="BM29" s="22" t="e">
        <f t="shared" si="36"/>
        <v>#DIV/0!</v>
      </c>
      <c r="BN29" s="24"/>
      <c r="BO29" s="24">
        <f t="shared" si="37"/>
        <v>0</v>
      </c>
      <c r="BP29" s="23" t="e">
        <f t="shared" si="38"/>
        <v>#DIV/0!</v>
      </c>
    </row>
    <row r="30" spans="1:68" ht="81" x14ac:dyDescent="0.25">
      <c r="A30" s="53">
        <v>27</v>
      </c>
      <c r="B30" s="26" t="s">
        <v>243</v>
      </c>
      <c r="C30" s="26" t="s">
        <v>244</v>
      </c>
      <c r="D30" s="18" t="s">
        <v>245</v>
      </c>
      <c r="E30" s="18" t="s">
        <v>246</v>
      </c>
      <c r="F30" s="18" t="s">
        <v>209</v>
      </c>
      <c r="G30" s="26" t="s">
        <v>142</v>
      </c>
      <c r="H30" s="26" t="s">
        <v>143</v>
      </c>
      <c r="I30" s="26" t="s">
        <v>247</v>
      </c>
      <c r="J30" s="18" t="s">
        <v>248</v>
      </c>
      <c r="K30" s="26" t="s">
        <v>146</v>
      </c>
      <c r="L30" s="106" t="s">
        <v>167</v>
      </c>
      <c r="M30" s="27" t="s">
        <v>274</v>
      </c>
      <c r="N30" s="55">
        <v>0.79166666666666663</v>
      </c>
      <c r="O30" s="27"/>
      <c r="P30" s="55"/>
      <c r="Q30" s="26" t="s">
        <v>320</v>
      </c>
      <c r="R30" s="107" t="s">
        <v>321</v>
      </c>
      <c r="S30" s="19">
        <f t="shared" si="0"/>
        <v>3</v>
      </c>
      <c r="T30" s="108">
        <v>1000</v>
      </c>
      <c r="U30" s="18" t="s">
        <v>256</v>
      </c>
      <c r="V30" s="26" t="s">
        <v>152</v>
      </c>
      <c r="W30" s="26"/>
      <c r="X30" s="109" t="s">
        <v>220</v>
      </c>
      <c r="Y30" s="54" t="s">
        <v>257</v>
      </c>
      <c r="Z30" s="56" t="s">
        <v>181</v>
      </c>
      <c r="AD30" s="26" t="s">
        <v>222</v>
      </c>
      <c r="AE30" s="26" t="s">
        <v>223</v>
      </c>
      <c r="AF30" s="58" t="s">
        <v>322</v>
      </c>
      <c r="AG30" s="58" t="s">
        <v>323</v>
      </c>
      <c r="AH30" s="1">
        <v>3301253</v>
      </c>
      <c r="AI30" s="1" t="s">
        <v>324</v>
      </c>
      <c r="AJ30" s="28"/>
      <c r="AK30" s="28"/>
      <c r="AL30" s="26"/>
      <c r="AM30" s="26"/>
      <c r="AN30" s="49"/>
      <c r="AO30" s="49"/>
      <c r="AP30" s="49"/>
      <c r="AQ30" s="51"/>
      <c r="AR30" s="52"/>
      <c r="AS30" s="28"/>
      <c r="AT30" s="21">
        <f t="shared" si="20"/>
        <v>0</v>
      </c>
      <c r="AU30" s="26"/>
      <c r="AV30" s="26"/>
      <c r="AW30" s="26"/>
      <c r="AX30" s="21">
        <f t="shared" si="21"/>
        <v>0</v>
      </c>
      <c r="AY30" s="22" t="e">
        <f t="shared" si="22"/>
        <v>#DIV/0!</v>
      </c>
      <c r="AZ30" s="22" t="e">
        <f t="shared" si="23"/>
        <v>#DIV/0!</v>
      </c>
      <c r="BA30" s="22" t="e">
        <f t="shared" si="24"/>
        <v>#DIV/0!</v>
      </c>
      <c r="BB30" s="22" t="e">
        <f t="shared" si="25"/>
        <v>#DIV/0!</v>
      </c>
      <c r="BC30" s="21">
        <f t="shared" si="26"/>
        <v>0</v>
      </c>
      <c r="BD30" s="21">
        <f t="shared" si="27"/>
        <v>0</v>
      </c>
      <c r="BE30" s="22" t="e">
        <f t="shared" si="28"/>
        <v>#DIV/0!</v>
      </c>
      <c r="BF30" s="23">
        <f t="shared" si="29"/>
        <v>0</v>
      </c>
      <c r="BG30" s="20" t="str">
        <f t="shared" si="30"/>
        <v>嘉義新生聯歡慶活動</v>
      </c>
      <c r="BH30" s="23">
        <f t="shared" si="31"/>
        <v>0</v>
      </c>
      <c r="BI30" s="21">
        <f t="shared" si="32"/>
        <v>0</v>
      </c>
      <c r="BJ30" s="22" t="e">
        <f t="shared" si="33"/>
        <v>#DIV/0!</v>
      </c>
      <c r="BK30" s="24">
        <f t="shared" si="34"/>
        <v>0</v>
      </c>
      <c r="BL30" s="21">
        <f t="shared" si="35"/>
        <v>0</v>
      </c>
      <c r="BM30" s="22" t="e">
        <f t="shared" si="36"/>
        <v>#DIV/0!</v>
      </c>
      <c r="BN30" s="24"/>
      <c r="BO30" s="24">
        <f t="shared" si="37"/>
        <v>0</v>
      </c>
      <c r="BP30" s="23" t="e">
        <f t="shared" si="38"/>
        <v>#DIV/0!</v>
      </c>
    </row>
    <row r="31" spans="1:68" ht="81" x14ac:dyDescent="0.25">
      <c r="A31" s="25">
        <v>28</v>
      </c>
      <c r="B31" s="26" t="s">
        <v>243</v>
      </c>
      <c r="C31" s="26" t="s">
        <v>244</v>
      </c>
      <c r="D31" s="18" t="s">
        <v>245</v>
      </c>
      <c r="E31" s="18" t="s">
        <v>246</v>
      </c>
      <c r="F31" s="18" t="s">
        <v>209</v>
      </c>
      <c r="G31" s="26" t="s">
        <v>142</v>
      </c>
      <c r="H31" s="26" t="s">
        <v>143</v>
      </c>
      <c r="I31" s="26" t="s">
        <v>247</v>
      </c>
      <c r="J31" s="18" t="s">
        <v>248</v>
      </c>
      <c r="K31" s="26" t="s">
        <v>146</v>
      </c>
      <c r="L31" s="106" t="s">
        <v>167</v>
      </c>
      <c r="M31" s="27" t="s">
        <v>274</v>
      </c>
      <c r="N31" s="55">
        <v>0.79166666666666663</v>
      </c>
      <c r="O31" s="27"/>
      <c r="P31" s="55"/>
      <c r="Q31" s="26" t="s">
        <v>325</v>
      </c>
      <c r="R31" s="107" t="s">
        <v>326</v>
      </c>
      <c r="S31" s="19">
        <f t="shared" si="0"/>
        <v>3</v>
      </c>
      <c r="T31" s="108">
        <v>1000</v>
      </c>
      <c r="U31" s="18" t="s">
        <v>256</v>
      </c>
      <c r="V31" s="26" t="s">
        <v>152</v>
      </c>
      <c r="W31" s="26"/>
      <c r="X31" s="109" t="s">
        <v>220</v>
      </c>
      <c r="Y31" s="54" t="s">
        <v>257</v>
      </c>
      <c r="Z31" s="56" t="s">
        <v>181</v>
      </c>
      <c r="AD31" s="26" t="s">
        <v>222</v>
      </c>
      <c r="AE31" s="26" t="s">
        <v>223</v>
      </c>
      <c r="AF31" s="58" t="s">
        <v>329</v>
      </c>
      <c r="AG31" s="58" t="s">
        <v>328</v>
      </c>
      <c r="AH31" s="1">
        <v>3301256</v>
      </c>
      <c r="AI31" s="1" t="s">
        <v>327</v>
      </c>
      <c r="AJ31" s="28"/>
      <c r="AK31" s="28"/>
      <c r="AL31" s="26"/>
      <c r="AM31" s="26"/>
      <c r="AN31" s="49"/>
      <c r="AO31" s="49"/>
      <c r="AP31" s="49"/>
      <c r="AQ31" s="51"/>
      <c r="AR31" s="52"/>
      <c r="AS31" s="28"/>
      <c r="AT31" s="21">
        <f t="shared" si="20"/>
        <v>0</v>
      </c>
      <c r="AU31" s="26"/>
      <c r="AV31" s="26"/>
      <c r="AW31" s="26"/>
      <c r="AX31" s="21">
        <f t="shared" si="21"/>
        <v>0</v>
      </c>
      <c r="AY31" s="22" t="e">
        <f t="shared" si="22"/>
        <v>#DIV/0!</v>
      </c>
      <c r="AZ31" s="22" t="e">
        <f t="shared" si="23"/>
        <v>#DIV/0!</v>
      </c>
      <c r="BA31" s="22" t="e">
        <f t="shared" si="24"/>
        <v>#DIV/0!</v>
      </c>
      <c r="BB31" s="22" t="e">
        <f t="shared" si="25"/>
        <v>#DIV/0!</v>
      </c>
      <c r="BC31" s="21">
        <f t="shared" si="26"/>
        <v>0</v>
      </c>
      <c r="BD31" s="21">
        <f t="shared" si="27"/>
        <v>0</v>
      </c>
      <c r="BE31" s="22" t="e">
        <f t="shared" si="28"/>
        <v>#DIV/0!</v>
      </c>
      <c r="BF31" s="23">
        <f t="shared" si="29"/>
        <v>0</v>
      </c>
      <c r="BG31" s="20" t="str">
        <f t="shared" si="30"/>
        <v>永康農會聯歡慶活動</v>
      </c>
      <c r="BH31" s="23">
        <f t="shared" si="31"/>
        <v>0</v>
      </c>
      <c r="BI31" s="21">
        <f t="shared" si="32"/>
        <v>0</v>
      </c>
      <c r="BJ31" s="22" t="e">
        <f t="shared" si="33"/>
        <v>#DIV/0!</v>
      </c>
      <c r="BK31" s="24">
        <f t="shared" si="34"/>
        <v>0</v>
      </c>
      <c r="BL31" s="21">
        <f t="shared" si="35"/>
        <v>0</v>
      </c>
      <c r="BM31" s="22" t="e">
        <f t="shared" si="36"/>
        <v>#DIV/0!</v>
      </c>
      <c r="BN31" s="24"/>
      <c r="BO31" s="24">
        <f t="shared" si="37"/>
        <v>0</v>
      </c>
      <c r="BP31" s="23" t="e">
        <f t="shared" si="38"/>
        <v>#DIV/0!</v>
      </c>
    </row>
    <row r="32" spans="1:68" ht="81" x14ac:dyDescent="0.25">
      <c r="A32" s="53">
        <v>29</v>
      </c>
      <c r="B32" s="26" t="s">
        <v>243</v>
      </c>
      <c r="C32" s="26" t="s">
        <v>244</v>
      </c>
      <c r="D32" s="18" t="s">
        <v>245</v>
      </c>
      <c r="E32" s="18" t="s">
        <v>246</v>
      </c>
      <c r="F32" s="18" t="s">
        <v>209</v>
      </c>
      <c r="G32" s="26" t="s">
        <v>142</v>
      </c>
      <c r="H32" s="26" t="s">
        <v>143</v>
      </c>
      <c r="I32" s="26" t="s">
        <v>247</v>
      </c>
      <c r="J32" s="18" t="s">
        <v>248</v>
      </c>
      <c r="K32" s="26" t="s">
        <v>146</v>
      </c>
      <c r="L32" s="106" t="s">
        <v>167</v>
      </c>
      <c r="M32" s="27" t="s">
        <v>274</v>
      </c>
      <c r="N32" s="55">
        <v>0.79166666666666663</v>
      </c>
      <c r="O32" s="27"/>
      <c r="P32" s="55"/>
      <c r="Q32" s="26" t="s">
        <v>330</v>
      </c>
      <c r="R32" s="107" t="s">
        <v>331</v>
      </c>
      <c r="S32" s="19">
        <f t="shared" si="0"/>
        <v>3</v>
      </c>
      <c r="T32" s="108">
        <v>1000</v>
      </c>
      <c r="U32" s="18" t="s">
        <v>256</v>
      </c>
      <c r="V32" s="26" t="s">
        <v>152</v>
      </c>
      <c r="W32" s="26"/>
      <c r="X32" s="109" t="s">
        <v>220</v>
      </c>
      <c r="Y32" s="54" t="s">
        <v>257</v>
      </c>
      <c r="Z32" s="56" t="s">
        <v>181</v>
      </c>
      <c r="AD32" s="26" t="s">
        <v>222</v>
      </c>
      <c r="AE32" s="26" t="s">
        <v>223</v>
      </c>
      <c r="AF32" s="58" t="s">
        <v>333</v>
      </c>
      <c r="AG32" s="58" t="s">
        <v>332</v>
      </c>
      <c r="AH32" s="1">
        <v>3301280</v>
      </c>
      <c r="AI32" s="1" t="s">
        <v>334</v>
      </c>
      <c r="AJ32" s="28"/>
      <c r="AK32" s="28"/>
      <c r="AL32" s="26"/>
      <c r="AM32" s="26"/>
      <c r="AN32" s="49"/>
      <c r="AO32" s="49"/>
      <c r="AP32" s="49"/>
      <c r="AQ32" s="51"/>
      <c r="AR32" s="52"/>
      <c r="AS32" s="28"/>
      <c r="AT32" s="21">
        <f t="shared" si="20"/>
        <v>0</v>
      </c>
      <c r="AU32" s="26"/>
      <c r="AV32" s="26"/>
      <c r="AW32" s="26"/>
      <c r="AX32" s="21">
        <f t="shared" si="21"/>
        <v>0</v>
      </c>
      <c r="AY32" s="22" t="e">
        <f t="shared" si="22"/>
        <v>#DIV/0!</v>
      </c>
      <c r="AZ32" s="22" t="e">
        <f t="shared" si="23"/>
        <v>#DIV/0!</v>
      </c>
      <c r="BA32" s="22" t="e">
        <f t="shared" si="24"/>
        <v>#DIV/0!</v>
      </c>
      <c r="BB32" s="22" t="e">
        <f t="shared" si="25"/>
        <v>#DIV/0!</v>
      </c>
      <c r="BC32" s="21">
        <f t="shared" si="26"/>
        <v>0</v>
      </c>
      <c r="BD32" s="21">
        <f t="shared" si="27"/>
        <v>0</v>
      </c>
      <c r="BE32" s="22" t="e">
        <f t="shared" si="28"/>
        <v>#DIV/0!</v>
      </c>
      <c r="BF32" s="23">
        <f t="shared" si="29"/>
        <v>0</v>
      </c>
      <c r="BG32" s="20" t="str">
        <f t="shared" si="30"/>
        <v>左營大路聯歡慶活動</v>
      </c>
      <c r="BH32" s="23">
        <f t="shared" si="31"/>
        <v>0</v>
      </c>
      <c r="BI32" s="21">
        <f t="shared" si="32"/>
        <v>0</v>
      </c>
      <c r="BJ32" s="22" t="e">
        <f t="shared" si="33"/>
        <v>#DIV/0!</v>
      </c>
      <c r="BK32" s="24">
        <f t="shared" si="34"/>
        <v>0</v>
      </c>
      <c r="BL32" s="21">
        <f t="shared" si="35"/>
        <v>0</v>
      </c>
      <c r="BM32" s="22" t="e">
        <f t="shared" si="36"/>
        <v>#DIV/0!</v>
      </c>
      <c r="BN32" s="24"/>
      <c r="BO32" s="24">
        <f t="shared" si="37"/>
        <v>0</v>
      </c>
      <c r="BP32" s="23" t="e">
        <f t="shared" si="38"/>
        <v>#DIV/0!</v>
      </c>
    </row>
    <row r="33" spans="1:68" ht="81" x14ac:dyDescent="0.25">
      <c r="A33" s="25">
        <v>30</v>
      </c>
      <c r="B33" s="26" t="s">
        <v>243</v>
      </c>
      <c r="C33" s="26" t="s">
        <v>244</v>
      </c>
      <c r="D33" s="18" t="s">
        <v>245</v>
      </c>
      <c r="E33" s="18" t="s">
        <v>246</v>
      </c>
      <c r="F33" s="18" t="s">
        <v>209</v>
      </c>
      <c r="G33" s="26" t="s">
        <v>142</v>
      </c>
      <c r="H33" s="26" t="s">
        <v>143</v>
      </c>
      <c r="I33" s="26" t="s">
        <v>247</v>
      </c>
      <c r="J33" s="18" t="s">
        <v>248</v>
      </c>
      <c r="K33" s="26" t="s">
        <v>146</v>
      </c>
      <c r="L33" s="106" t="s">
        <v>167</v>
      </c>
      <c r="M33" s="27" t="s">
        <v>274</v>
      </c>
      <c r="N33" s="55">
        <v>0.79166666666666663</v>
      </c>
      <c r="O33" s="27"/>
      <c r="P33" s="55"/>
      <c r="Q33" s="26" t="s">
        <v>335</v>
      </c>
      <c r="R33" s="107" t="s">
        <v>336</v>
      </c>
      <c r="S33" s="19">
        <f t="shared" si="0"/>
        <v>3</v>
      </c>
      <c r="T33" s="108">
        <v>1000</v>
      </c>
      <c r="U33" s="18" t="s">
        <v>256</v>
      </c>
      <c r="V33" s="26" t="s">
        <v>152</v>
      </c>
      <c r="W33" s="26"/>
      <c r="X33" s="109" t="s">
        <v>220</v>
      </c>
      <c r="Y33" s="54" t="s">
        <v>257</v>
      </c>
      <c r="Z33" s="56" t="s">
        <v>181</v>
      </c>
      <c r="AD33" s="26" t="s">
        <v>222</v>
      </c>
      <c r="AE33" s="26" t="s">
        <v>223</v>
      </c>
      <c r="AF33" s="58" t="s">
        <v>339</v>
      </c>
      <c r="AG33" s="58" t="s">
        <v>337</v>
      </c>
      <c r="AH33" s="1">
        <v>3301268</v>
      </c>
      <c r="AI33" s="1" t="s">
        <v>338</v>
      </c>
      <c r="AJ33" s="28"/>
      <c r="AK33" s="28"/>
      <c r="AL33" s="26"/>
      <c r="AM33" s="26"/>
      <c r="AN33" s="49"/>
      <c r="AO33" s="49"/>
      <c r="AP33" s="49"/>
      <c r="AQ33" s="51"/>
      <c r="AR33" s="52"/>
      <c r="AS33" s="28"/>
      <c r="AT33" s="21">
        <f t="shared" si="20"/>
        <v>0</v>
      </c>
      <c r="AU33" s="26"/>
      <c r="AV33" s="26"/>
      <c r="AW33" s="26"/>
      <c r="AX33" s="21">
        <f t="shared" si="21"/>
        <v>0</v>
      </c>
      <c r="AY33" s="22" t="e">
        <f t="shared" si="22"/>
        <v>#DIV/0!</v>
      </c>
      <c r="AZ33" s="22" t="e">
        <f t="shared" si="23"/>
        <v>#DIV/0!</v>
      </c>
      <c r="BA33" s="22" t="e">
        <f t="shared" si="24"/>
        <v>#DIV/0!</v>
      </c>
      <c r="BB33" s="22" t="e">
        <f t="shared" si="25"/>
        <v>#DIV/0!</v>
      </c>
      <c r="BC33" s="21">
        <f t="shared" si="26"/>
        <v>0</v>
      </c>
      <c r="BD33" s="21">
        <f t="shared" si="27"/>
        <v>0</v>
      </c>
      <c r="BE33" s="22" t="e">
        <f t="shared" si="28"/>
        <v>#DIV/0!</v>
      </c>
      <c r="BF33" s="23">
        <f t="shared" si="29"/>
        <v>0</v>
      </c>
      <c r="BG33" s="20" t="str">
        <f t="shared" si="30"/>
        <v>高雄陽明聯歡慶活動</v>
      </c>
      <c r="BH33" s="23">
        <f t="shared" si="31"/>
        <v>0</v>
      </c>
      <c r="BI33" s="21">
        <f t="shared" si="32"/>
        <v>0</v>
      </c>
      <c r="BJ33" s="22" t="e">
        <f t="shared" si="33"/>
        <v>#DIV/0!</v>
      </c>
      <c r="BK33" s="24">
        <f t="shared" si="34"/>
        <v>0</v>
      </c>
      <c r="BL33" s="21">
        <f t="shared" si="35"/>
        <v>0</v>
      </c>
      <c r="BM33" s="22" t="e">
        <f t="shared" si="36"/>
        <v>#DIV/0!</v>
      </c>
      <c r="BN33" s="24"/>
      <c r="BO33" s="24">
        <f t="shared" si="37"/>
        <v>0</v>
      </c>
      <c r="BP33" s="23" t="e">
        <f t="shared" si="38"/>
        <v>#DIV/0!</v>
      </c>
    </row>
    <row r="34" spans="1:68" ht="81" x14ac:dyDescent="0.25">
      <c r="A34" s="53">
        <v>31</v>
      </c>
      <c r="B34" s="26" t="s">
        <v>243</v>
      </c>
      <c r="C34" s="26" t="s">
        <v>244</v>
      </c>
      <c r="D34" s="18" t="s">
        <v>245</v>
      </c>
      <c r="E34" s="18" t="s">
        <v>246</v>
      </c>
      <c r="F34" s="18" t="s">
        <v>209</v>
      </c>
      <c r="G34" s="26" t="s">
        <v>142</v>
      </c>
      <c r="H34" s="26" t="s">
        <v>143</v>
      </c>
      <c r="I34" s="26" t="s">
        <v>247</v>
      </c>
      <c r="J34" s="18" t="s">
        <v>248</v>
      </c>
      <c r="K34" s="26" t="s">
        <v>146</v>
      </c>
      <c r="L34" s="106" t="s">
        <v>167</v>
      </c>
      <c r="M34" s="27" t="s">
        <v>274</v>
      </c>
      <c r="N34" s="55">
        <v>0.79166666666666663</v>
      </c>
      <c r="O34" s="27"/>
      <c r="P34" s="55"/>
      <c r="Q34" s="26" t="s">
        <v>340</v>
      </c>
      <c r="R34" s="107" t="s">
        <v>341</v>
      </c>
      <c r="S34" s="19">
        <f t="shared" si="0"/>
        <v>3</v>
      </c>
      <c r="T34" s="108">
        <v>1000</v>
      </c>
      <c r="U34" s="18" t="s">
        <v>256</v>
      </c>
      <c r="V34" s="26" t="s">
        <v>152</v>
      </c>
      <c r="W34" s="26"/>
      <c r="X34" s="109" t="s">
        <v>220</v>
      </c>
      <c r="Y34" s="54" t="s">
        <v>257</v>
      </c>
      <c r="Z34" s="56" t="s">
        <v>181</v>
      </c>
      <c r="AD34" s="26" t="s">
        <v>222</v>
      </c>
      <c r="AE34" s="26" t="s">
        <v>223</v>
      </c>
      <c r="AF34" s="58" t="s">
        <v>343</v>
      </c>
      <c r="AG34" s="58" t="s">
        <v>342</v>
      </c>
      <c r="AH34" s="1">
        <v>3301269</v>
      </c>
      <c r="AI34" s="1" t="s">
        <v>344</v>
      </c>
      <c r="AJ34" s="28"/>
      <c r="AK34" s="28"/>
      <c r="AL34" s="26"/>
      <c r="AM34" s="26"/>
      <c r="AN34" s="49"/>
      <c r="AO34" s="49"/>
      <c r="AP34" s="49"/>
      <c r="AQ34" s="51"/>
      <c r="AR34" s="52"/>
      <c r="AS34" s="28"/>
      <c r="AT34" s="21">
        <f t="shared" si="20"/>
        <v>0</v>
      </c>
      <c r="AU34" s="26"/>
      <c r="AV34" s="26"/>
      <c r="AW34" s="26"/>
      <c r="AX34" s="21">
        <f t="shared" si="21"/>
        <v>0</v>
      </c>
      <c r="AY34" s="22" t="e">
        <f t="shared" si="22"/>
        <v>#DIV/0!</v>
      </c>
      <c r="AZ34" s="22" t="e">
        <f t="shared" si="23"/>
        <v>#DIV/0!</v>
      </c>
      <c r="BA34" s="22" t="e">
        <f t="shared" si="24"/>
        <v>#DIV/0!</v>
      </c>
      <c r="BB34" s="22" t="e">
        <f t="shared" si="25"/>
        <v>#DIV/0!</v>
      </c>
      <c r="BC34" s="21">
        <f t="shared" si="26"/>
        <v>0</v>
      </c>
      <c r="BD34" s="21">
        <f t="shared" si="27"/>
        <v>0</v>
      </c>
      <c r="BE34" s="22" t="e">
        <f t="shared" si="28"/>
        <v>#DIV/0!</v>
      </c>
      <c r="BF34" s="23">
        <f t="shared" si="29"/>
        <v>0</v>
      </c>
      <c r="BG34" s="20" t="str">
        <f t="shared" si="30"/>
        <v>高雄武廟聯歡慶活動</v>
      </c>
      <c r="BH34" s="23">
        <f t="shared" si="31"/>
        <v>0</v>
      </c>
      <c r="BI34" s="21">
        <f t="shared" si="32"/>
        <v>0</v>
      </c>
      <c r="BJ34" s="22" t="e">
        <f t="shared" si="33"/>
        <v>#DIV/0!</v>
      </c>
      <c r="BK34" s="24">
        <f t="shared" si="34"/>
        <v>0</v>
      </c>
      <c r="BL34" s="21">
        <f t="shared" si="35"/>
        <v>0</v>
      </c>
      <c r="BM34" s="22" t="e">
        <f t="shared" si="36"/>
        <v>#DIV/0!</v>
      </c>
      <c r="BN34" s="24"/>
      <c r="BO34" s="24">
        <f t="shared" si="37"/>
        <v>0</v>
      </c>
      <c r="BP34" s="23" t="e">
        <f t="shared" si="38"/>
        <v>#DIV/0!</v>
      </c>
    </row>
    <row r="35" spans="1:68" ht="81" x14ac:dyDescent="0.25">
      <c r="A35" s="25">
        <v>32</v>
      </c>
      <c r="B35" s="26" t="s">
        <v>345</v>
      </c>
      <c r="C35" s="26" t="s">
        <v>346</v>
      </c>
      <c r="D35" s="26" t="s">
        <v>347</v>
      </c>
      <c r="E35" s="26" t="s">
        <v>348</v>
      </c>
      <c r="F35" s="18" t="s">
        <v>209</v>
      </c>
      <c r="G35" s="26" t="s">
        <v>142</v>
      </c>
      <c r="H35" s="26" t="s">
        <v>143</v>
      </c>
      <c r="I35" s="26" t="s">
        <v>247</v>
      </c>
      <c r="J35" s="18" t="s">
        <v>248</v>
      </c>
      <c r="K35" s="26" t="s">
        <v>146</v>
      </c>
      <c r="L35" s="106" t="s">
        <v>167</v>
      </c>
      <c r="M35" s="59" t="s">
        <v>350</v>
      </c>
      <c r="N35" s="111" t="s">
        <v>351</v>
      </c>
      <c r="O35" s="59"/>
      <c r="P35" s="55"/>
      <c r="Q35" s="26" t="s">
        <v>394</v>
      </c>
      <c r="R35" s="18" t="s">
        <v>395</v>
      </c>
      <c r="S35" s="19">
        <f t="shared" ref="S35:S66" si="39">ROUNDUP(LEN(R35)/70,0)</f>
        <v>2</v>
      </c>
      <c r="T35" s="57">
        <v>150</v>
      </c>
      <c r="U35" s="18" t="s">
        <v>447</v>
      </c>
      <c r="V35" s="25" t="s">
        <v>152</v>
      </c>
      <c r="W35" s="26"/>
      <c r="X35" s="26" t="s">
        <v>220</v>
      </c>
      <c r="Y35" s="54" t="s">
        <v>448</v>
      </c>
      <c r="Z35" s="56" t="s">
        <v>181</v>
      </c>
      <c r="AA35" s="28"/>
      <c r="AB35" s="28"/>
      <c r="AC35" s="26"/>
      <c r="AD35" s="26" t="s">
        <v>348</v>
      </c>
      <c r="AE35" s="26" t="s">
        <v>500</v>
      </c>
      <c r="AF35" s="26" t="s">
        <v>509</v>
      </c>
      <c r="AG35" s="18" t="s">
        <v>545</v>
      </c>
      <c r="AH35" s="26">
        <v>3312150</v>
      </c>
      <c r="AI35" s="26" t="s">
        <v>599</v>
      </c>
      <c r="AJ35" s="28"/>
      <c r="AK35" s="28"/>
      <c r="AL35" s="26"/>
      <c r="AM35" s="26"/>
      <c r="AN35" s="49"/>
      <c r="AO35" s="49"/>
      <c r="AP35" s="49"/>
      <c r="AQ35" s="51"/>
      <c r="AR35" s="52"/>
      <c r="AS35" s="28"/>
      <c r="AT35" s="21">
        <f t="shared" si="20"/>
        <v>0</v>
      </c>
      <c r="AU35" s="26"/>
      <c r="AV35" s="26"/>
      <c r="AW35" s="26"/>
      <c r="AX35" s="21">
        <f t="shared" si="21"/>
        <v>0</v>
      </c>
      <c r="AY35" s="22" t="e">
        <f t="shared" si="22"/>
        <v>#DIV/0!</v>
      </c>
      <c r="AZ35" s="22" t="e">
        <f t="shared" si="23"/>
        <v>#DIV/0!</v>
      </c>
      <c r="BA35" s="22" t="e">
        <f t="shared" si="24"/>
        <v>#DIV/0!</v>
      </c>
      <c r="BB35" s="22" t="e">
        <f t="shared" si="25"/>
        <v>#DIV/0!</v>
      </c>
      <c r="BC35" s="21">
        <f t="shared" si="26"/>
        <v>0</v>
      </c>
      <c r="BD35" s="21">
        <f t="shared" si="27"/>
        <v>0</v>
      </c>
      <c r="BE35" s="22" t="e">
        <f t="shared" si="28"/>
        <v>#DIV/0!</v>
      </c>
      <c r="BF35" s="23">
        <f t="shared" si="29"/>
        <v>0</v>
      </c>
      <c r="BG35" s="20" t="str">
        <f t="shared" si="30"/>
        <v>加盟促銷簡訊</v>
      </c>
      <c r="BH35" s="23">
        <f t="shared" si="31"/>
        <v>0</v>
      </c>
      <c r="BI35" s="21">
        <f t="shared" si="32"/>
        <v>0</v>
      </c>
      <c r="BJ35" s="22" t="e">
        <f t="shared" si="33"/>
        <v>#DIV/0!</v>
      </c>
      <c r="BK35" s="24">
        <f t="shared" si="34"/>
        <v>0</v>
      </c>
      <c r="BL35" s="21">
        <f t="shared" si="35"/>
        <v>0</v>
      </c>
      <c r="BM35" s="22" t="e">
        <f t="shared" si="36"/>
        <v>#DIV/0!</v>
      </c>
      <c r="BN35" s="24"/>
      <c r="BO35" s="24">
        <f t="shared" si="37"/>
        <v>0</v>
      </c>
      <c r="BP35" s="23" t="e">
        <f t="shared" si="38"/>
        <v>#DIV/0!</v>
      </c>
    </row>
    <row r="36" spans="1:68" ht="81" x14ac:dyDescent="0.25">
      <c r="A36" s="53">
        <v>33</v>
      </c>
      <c r="B36" s="26" t="s">
        <v>345</v>
      </c>
      <c r="C36" s="26" t="s">
        <v>346</v>
      </c>
      <c r="D36" s="26" t="s">
        <v>347</v>
      </c>
      <c r="E36" s="26" t="s">
        <v>348</v>
      </c>
      <c r="F36" s="18" t="s">
        <v>209</v>
      </c>
      <c r="G36" s="26" t="s">
        <v>142</v>
      </c>
      <c r="H36" s="26" t="s">
        <v>143</v>
      </c>
      <c r="I36" s="26" t="s">
        <v>247</v>
      </c>
      <c r="J36" s="18" t="s">
        <v>248</v>
      </c>
      <c r="K36" s="26" t="s">
        <v>146</v>
      </c>
      <c r="L36" s="106" t="s">
        <v>167</v>
      </c>
      <c r="M36" s="59" t="s">
        <v>350</v>
      </c>
      <c r="N36" s="111" t="s">
        <v>352</v>
      </c>
      <c r="O36" s="59"/>
      <c r="P36" s="55"/>
      <c r="Q36" s="26" t="s">
        <v>394</v>
      </c>
      <c r="R36" s="18" t="s">
        <v>396</v>
      </c>
      <c r="S36" s="19">
        <f t="shared" si="39"/>
        <v>2</v>
      </c>
      <c r="T36" s="57">
        <v>100</v>
      </c>
      <c r="U36" s="18" t="s">
        <v>447</v>
      </c>
      <c r="V36" s="25" t="s">
        <v>152</v>
      </c>
      <c r="W36" s="26"/>
      <c r="X36" s="26" t="s">
        <v>220</v>
      </c>
      <c r="Y36" s="54" t="s">
        <v>449</v>
      </c>
      <c r="Z36" s="56" t="s">
        <v>181</v>
      </c>
      <c r="AA36" s="28"/>
      <c r="AB36" s="28"/>
      <c r="AC36" s="26"/>
      <c r="AD36" s="26" t="s">
        <v>348</v>
      </c>
      <c r="AE36" s="26" t="s">
        <v>500</v>
      </c>
      <c r="AF36" s="26" t="s">
        <v>510</v>
      </c>
      <c r="AG36" s="18" t="s">
        <v>546</v>
      </c>
      <c r="AH36" s="26">
        <v>3302593</v>
      </c>
      <c r="AI36" s="26" t="s">
        <v>600</v>
      </c>
      <c r="AJ36" s="28"/>
      <c r="AK36" s="28"/>
      <c r="AL36" s="26"/>
      <c r="AM36" s="26"/>
      <c r="AN36" s="49"/>
      <c r="AO36" s="49"/>
      <c r="AP36" s="49"/>
      <c r="AQ36" s="51"/>
      <c r="AR36" s="52"/>
      <c r="AS36" s="28"/>
      <c r="AT36" s="21">
        <f t="shared" si="20"/>
        <v>0</v>
      </c>
      <c r="AU36" s="26"/>
      <c r="AV36" s="26"/>
      <c r="AW36" s="26"/>
      <c r="AX36" s="21">
        <f t="shared" si="21"/>
        <v>0</v>
      </c>
      <c r="AY36" s="22" t="e">
        <f t="shared" si="22"/>
        <v>#DIV/0!</v>
      </c>
      <c r="AZ36" s="22" t="e">
        <f t="shared" si="23"/>
        <v>#DIV/0!</v>
      </c>
      <c r="BA36" s="22" t="e">
        <f t="shared" si="24"/>
        <v>#DIV/0!</v>
      </c>
      <c r="BB36" s="22" t="e">
        <f t="shared" si="25"/>
        <v>#DIV/0!</v>
      </c>
      <c r="BC36" s="21">
        <f t="shared" si="26"/>
        <v>0</v>
      </c>
      <c r="BD36" s="21">
        <f t="shared" si="27"/>
        <v>0</v>
      </c>
      <c r="BE36" s="22" t="e">
        <f t="shared" si="28"/>
        <v>#DIV/0!</v>
      </c>
      <c r="BF36" s="23">
        <f t="shared" si="29"/>
        <v>0</v>
      </c>
      <c r="BG36" s="20" t="str">
        <f t="shared" si="30"/>
        <v>加盟促銷簡訊</v>
      </c>
      <c r="BH36" s="23">
        <f t="shared" si="31"/>
        <v>0</v>
      </c>
      <c r="BI36" s="21">
        <f t="shared" si="32"/>
        <v>0</v>
      </c>
      <c r="BJ36" s="22" t="e">
        <f t="shared" si="33"/>
        <v>#DIV/0!</v>
      </c>
      <c r="BK36" s="24">
        <f t="shared" si="34"/>
        <v>0</v>
      </c>
      <c r="BL36" s="21">
        <f t="shared" si="35"/>
        <v>0</v>
      </c>
      <c r="BM36" s="22" t="e">
        <f t="shared" si="36"/>
        <v>#DIV/0!</v>
      </c>
      <c r="BN36" s="24"/>
      <c r="BO36" s="24">
        <f t="shared" si="37"/>
        <v>0</v>
      </c>
      <c r="BP36" s="23" t="e">
        <f t="shared" si="38"/>
        <v>#DIV/0!</v>
      </c>
    </row>
    <row r="37" spans="1:68" ht="81" x14ac:dyDescent="0.25">
      <c r="A37" s="25">
        <v>34</v>
      </c>
      <c r="B37" s="26" t="s">
        <v>345</v>
      </c>
      <c r="C37" s="26" t="s">
        <v>346</v>
      </c>
      <c r="D37" s="26" t="s">
        <v>347</v>
      </c>
      <c r="E37" s="26" t="s">
        <v>348</v>
      </c>
      <c r="F37" s="18" t="s">
        <v>209</v>
      </c>
      <c r="G37" s="26" t="s">
        <v>142</v>
      </c>
      <c r="H37" s="26" t="s">
        <v>143</v>
      </c>
      <c r="I37" s="26" t="s">
        <v>247</v>
      </c>
      <c r="J37" s="18" t="s">
        <v>248</v>
      </c>
      <c r="K37" s="26" t="s">
        <v>146</v>
      </c>
      <c r="L37" s="106" t="s">
        <v>167</v>
      </c>
      <c r="M37" s="60" t="s">
        <v>350</v>
      </c>
      <c r="N37" s="111" t="s">
        <v>353</v>
      </c>
      <c r="O37" s="59"/>
      <c r="P37" s="55"/>
      <c r="Q37" s="26" t="s">
        <v>394</v>
      </c>
      <c r="R37" s="18" t="s">
        <v>397</v>
      </c>
      <c r="S37" s="19">
        <f t="shared" si="39"/>
        <v>2</v>
      </c>
      <c r="T37" s="57">
        <v>100</v>
      </c>
      <c r="U37" s="18" t="s">
        <v>447</v>
      </c>
      <c r="V37" s="25" t="s">
        <v>152</v>
      </c>
      <c r="W37" s="26"/>
      <c r="X37" s="26" t="s">
        <v>220</v>
      </c>
      <c r="Y37" s="54" t="s">
        <v>450</v>
      </c>
      <c r="Z37" s="56" t="s">
        <v>181</v>
      </c>
      <c r="AA37" s="28"/>
      <c r="AB37" s="28"/>
      <c r="AC37" s="26"/>
      <c r="AD37" s="26" t="s">
        <v>348</v>
      </c>
      <c r="AE37" s="26" t="s">
        <v>500</v>
      </c>
      <c r="AF37" s="26" t="s">
        <v>511</v>
      </c>
      <c r="AG37" s="18" t="s">
        <v>547</v>
      </c>
      <c r="AH37" s="26">
        <v>3302196</v>
      </c>
      <c r="AI37" s="26" t="s">
        <v>601</v>
      </c>
      <c r="AJ37" s="28"/>
      <c r="AK37" s="28"/>
      <c r="AL37" s="26"/>
      <c r="AM37" s="26"/>
      <c r="AN37" s="49"/>
      <c r="AO37" s="49"/>
      <c r="AP37" s="49"/>
      <c r="AQ37" s="51"/>
      <c r="AR37" s="52"/>
      <c r="AS37" s="28"/>
      <c r="AT37" s="21">
        <f t="shared" si="20"/>
        <v>0</v>
      </c>
      <c r="AU37" s="26"/>
      <c r="AV37" s="26"/>
      <c r="AW37" s="26"/>
      <c r="AX37" s="21">
        <f t="shared" si="21"/>
        <v>0</v>
      </c>
      <c r="AY37" s="22" t="e">
        <f t="shared" si="22"/>
        <v>#DIV/0!</v>
      </c>
      <c r="AZ37" s="22" t="e">
        <f t="shared" si="23"/>
        <v>#DIV/0!</v>
      </c>
      <c r="BA37" s="22" t="e">
        <f t="shared" si="24"/>
        <v>#DIV/0!</v>
      </c>
      <c r="BB37" s="22" t="e">
        <f t="shared" si="25"/>
        <v>#DIV/0!</v>
      </c>
      <c r="BC37" s="21">
        <f t="shared" si="26"/>
        <v>0</v>
      </c>
      <c r="BD37" s="21">
        <f t="shared" si="27"/>
        <v>0</v>
      </c>
      <c r="BE37" s="22" t="e">
        <f t="shared" si="28"/>
        <v>#DIV/0!</v>
      </c>
      <c r="BF37" s="23">
        <f t="shared" si="29"/>
        <v>0</v>
      </c>
      <c r="BG37" s="20" t="str">
        <f t="shared" si="30"/>
        <v>加盟促銷簡訊</v>
      </c>
      <c r="BH37" s="23">
        <f t="shared" si="31"/>
        <v>0</v>
      </c>
      <c r="BI37" s="21">
        <f t="shared" si="32"/>
        <v>0</v>
      </c>
      <c r="BJ37" s="22" t="e">
        <f t="shared" si="33"/>
        <v>#DIV/0!</v>
      </c>
      <c r="BK37" s="24">
        <f t="shared" si="34"/>
        <v>0</v>
      </c>
      <c r="BL37" s="21">
        <f t="shared" si="35"/>
        <v>0</v>
      </c>
      <c r="BM37" s="22" t="e">
        <f t="shared" si="36"/>
        <v>#DIV/0!</v>
      </c>
      <c r="BN37" s="24"/>
      <c r="BO37" s="24">
        <f t="shared" si="37"/>
        <v>0</v>
      </c>
      <c r="BP37" s="23" t="e">
        <f t="shared" si="38"/>
        <v>#DIV/0!</v>
      </c>
    </row>
    <row r="38" spans="1:68" ht="81" x14ac:dyDescent="0.25">
      <c r="A38" s="53">
        <v>35</v>
      </c>
      <c r="B38" s="26" t="s">
        <v>345</v>
      </c>
      <c r="C38" s="26" t="s">
        <v>346</v>
      </c>
      <c r="D38" s="26" t="s">
        <v>347</v>
      </c>
      <c r="E38" s="26" t="s">
        <v>348</v>
      </c>
      <c r="F38" s="18" t="s">
        <v>209</v>
      </c>
      <c r="G38" s="26" t="s">
        <v>142</v>
      </c>
      <c r="H38" s="26" t="s">
        <v>143</v>
      </c>
      <c r="I38" s="26" t="s">
        <v>247</v>
      </c>
      <c r="J38" s="18" t="s">
        <v>248</v>
      </c>
      <c r="K38" s="26" t="s">
        <v>146</v>
      </c>
      <c r="L38" s="106" t="s">
        <v>167</v>
      </c>
      <c r="M38" s="60" t="s">
        <v>350</v>
      </c>
      <c r="N38" s="112" t="s">
        <v>354</v>
      </c>
      <c r="O38" s="59"/>
      <c r="P38" s="55"/>
      <c r="Q38" s="26" t="s">
        <v>394</v>
      </c>
      <c r="R38" s="18" t="s">
        <v>398</v>
      </c>
      <c r="S38" s="19">
        <f t="shared" si="39"/>
        <v>2</v>
      </c>
      <c r="T38" s="57">
        <v>100</v>
      </c>
      <c r="U38" s="18" t="s">
        <v>447</v>
      </c>
      <c r="V38" s="25" t="s">
        <v>152</v>
      </c>
      <c r="W38" s="26"/>
      <c r="X38" s="26" t="s">
        <v>220</v>
      </c>
      <c r="Y38" s="54" t="s">
        <v>451</v>
      </c>
      <c r="Z38" s="56" t="s">
        <v>181</v>
      </c>
      <c r="AA38" s="28"/>
      <c r="AB38" s="28"/>
      <c r="AC38" s="26"/>
      <c r="AD38" s="26" t="s">
        <v>348</v>
      </c>
      <c r="AE38" s="26" t="s">
        <v>500</v>
      </c>
      <c r="AF38" s="26" t="s">
        <v>512</v>
      </c>
      <c r="AG38" s="18" t="s">
        <v>548</v>
      </c>
      <c r="AH38" s="26">
        <v>3312139</v>
      </c>
      <c r="AI38" s="26" t="s">
        <v>602</v>
      </c>
      <c r="AJ38" s="28"/>
      <c r="AK38" s="28"/>
      <c r="AL38" s="26"/>
      <c r="AM38" s="26"/>
      <c r="AN38" s="49"/>
      <c r="AO38" s="49"/>
      <c r="AP38" s="49"/>
      <c r="AQ38" s="51"/>
      <c r="AR38" s="52"/>
      <c r="AS38" s="28"/>
      <c r="AT38" s="21">
        <f t="shared" si="20"/>
        <v>0</v>
      </c>
      <c r="AU38" s="26"/>
      <c r="AV38" s="26"/>
      <c r="AW38" s="26"/>
      <c r="AX38" s="21">
        <f t="shared" si="21"/>
        <v>0</v>
      </c>
      <c r="AY38" s="22" t="e">
        <f t="shared" si="22"/>
        <v>#DIV/0!</v>
      </c>
      <c r="AZ38" s="22" t="e">
        <f t="shared" si="23"/>
        <v>#DIV/0!</v>
      </c>
      <c r="BA38" s="22" t="e">
        <f t="shared" si="24"/>
        <v>#DIV/0!</v>
      </c>
      <c r="BB38" s="22" t="e">
        <f t="shared" si="25"/>
        <v>#DIV/0!</v>
      </c>
      <c r="BC38" s="21">
        <f t="shared" si="26"/>
        <v>0</v>
      </c>
      <c r="BD38" s="21">
        <f t="shared" si="27"/>
        <v>0</v>
      </c>
      <c r="BE38" s="22" t="e">
        <f t="shared" si="28"/>
        <v>#DIV/0!</v>
      </c>
      <c r="BF38" s="23">
        <f t="shared" si="29"/>
        <v>0</v>
      </c>
      <c r="BG38" s="20" t="str">
        <f t="shared" si="30"/>
        <v>加盟促銷簡訊</v>
      </c>
      <c r="BH38" s="23">
        <f t="shared" si="31"/>
        <v>0</v>
      </c>
      <c r="BI38" s="21">
        <f t="shared" si="32"/>
        <v>0</v>
      </c>
      <c r="BJ38" s="22" t="e">
        <f t="shared" si="33"/>
        <v>#DIV/0!</v>
      </c>
      <c r="BK38" s="24">
        <f t="shared" si="34"/>
        <v>0</v>
      </c>
      <c r="BL38" s="21">
        <f t="shared" si="35"/>
        <v>0</v>
      </c>
      <c r="BM38" s="22" t="e">
        <f t="shared" si="36"/>
        <v>#DIV/0!</v>
      </c>
      <c r="BN38" s="24"/>
      <c r="BO38" s="24">
        <f t="shared" si="37"/>
        <v>0</v>
      </c>
      <c r="BP38" s="23" t="e">
        <f t="shared" si="38"/>
        <v>#DIV/0!</v>
      </c>
    </row>
    <row r="39" spans="1:68" ht="81" x14ac:dyDescent="0.25">
      <c r="A39" s="25">
        <v>36</v>
      </c>
      <c r="B39" s="26" t="s">
        <v>345</v>
      </c>
      <c r="C39" s="26" t="s">
        <v>346</v>
      </c>
      <c r="D39" s="26" t="s">
        <v>347</v>
      </c>
      <c r="E39" s="26" t="s">
        <v>348</v>
      </c>
      <c r="F39" s="18" t="s">
        <v>209</v>
      </c>
      <c r="G39" s="26" t="s">
        <v>142</v>
      </c>
      <c r="H39" s="26" t="s">
        <v>143</v>
      </c>
      <c r="I39" s="26" t="s">
        <v>247</v>
      </c>
      <c r="J39" s="18" t="s">
        <v>248</v>
      </c>
      <c r="K39" s="26" t="s">
        <v>146</v>
      </c>
      <c r="L39" s="106" t="s">
        <v>167</v>
      </c>
      <c r="M39" s="60" t="s">
        <v>350</v>
      </c>
      <c r="N39" s="112" t="s">
        <v>355</v>
      </c>
      <c r="O39" s="59"/>
      <c r="P39" s="55"/>
      <c r="Q39" s="26" t="s">
        <v>394</v>
      </c>
      <c r="R39" s="18" t="s">
        <v>399</v>
      </c>
      <c r="S39" s="19">
        <f t="shared" si="39"/>
        <v>2</v>
      </c>
      <c r="T39" s="57">
        <v>100</v>
      </c>
      <c r="U39" s="18" t="s">
        <v>447</v>
      </c>
      <c r="V39" s="25" t="s">
        <v>152</v>
      </c>
      <c r="W39" s="26"/>
      <c r="X39" s="26" t="s">
        <v>220</v>
      </c>
      <c r="Y39" s="54" t="s">
        <v>452</v>
      </c>
      <c r="Z39" s="56" t="s">
        <v>181</v>
      </c>
      <c r="AA39" s="28"/>
      <c r="AB39" s="28"/>
      <c r="AC39" s="26"/>
      <c r="AD39" s="26" t="s">
        <v>348</v>
      </c>
      <c r="AE39" s="26" t="s">
        <v>500</v>
      </c>
      <c r="AF39" s="26" t="s">
        <v>513</v>
      </c>
      <c r="AG39" s="18" t="s">
        <v>549</v>
      </c>
      <c r="AH39" s="26">
        <v>3302346</v>
      </c>
      <c r="AI39" s="26" t="s">
        <v>603</v>
      </c>
      <c r="AJ39" s="28"/>
      <c r="AK39" s="28"/>
      <c r="AL39" s="26"/>
      <c r="AM39" s="26"/>
      <c r="AN39" s="49"/>
      <c r="AO39" s="49"/>
      <c r="AP39" s="49"/>
      <c r="AQ39" s="51"/>
      <c r="AR39" s="52"/>
      <c r="AS39" s="28"/>
      <c r="AT39" s="21">
        <f t="shared" si="20"/>
        <v>0</v>
      </c>
      <c r="AU39" s="26"/>
      <c r="AV39" s="26"/>
      <c r="AW39" s="26"/>
      <c r="AX39" s="21">
        <f t="shared" si="21"/>
        <v>0</v>
      </c>
      <c r="AY39" s="22" t="e">
        <f t="shared" si="22"/>
        <v>#DIV/0!</v>
      </c>
      <c r="AZ39" s="22" t="e">
        <f t="shared" si="23"/>
        <v>#DIV/0!</v>
      </c>
      <c r="BA39" s="22" t="e">
        <f t="shared" si="24"/>
        <v>#DIV/0!</v>
      </c>
      <c r="BB39" s="22" t="e">
        <f t="shared" si="25"/>
        <v>#DIV/0!</v>
      </c>
      <c r="BC39" s="21">
        <f t="shared" si="26"/>
        <v>0</v>
      </c>
      <c r="BD39" s="21">
        <f t="shared" si="27"/>
        <v>0</v>
      </c>
      <c r="BE39" s="22" t="e">
        <f t="shared" si="28"/>
        <v>#DIV/0!</v>
      </c>
      <c r="BF39" s="23">
        <f t="shared" si="29"/>
        <v>0</v>
      </c>
      <c r="BG39" s="20" t="str">
        <f t="shared" si="30"/>
        <v>加盟促銷簡訊</v>
      </c>
      <c r="BH39" s="23">
        <f t="shared" si="31"/>
        <v>0</v>
      </c>
      <c r="BI39" s="21">
        <f t="shared" si="32"/>
        <v>0</v>
      </c>
      <c r="BJ39" s="22" t="e">
        <f t="shared" si="33"/>
        <v>#DIV/0!</v>
      </c>
      <c r="BK39" s="24">
        <f t="shared" si="34"/>
        <v>0</v>
      </c>
      <c r="BL39" s="21">
        <f t="shared" si="35"/>
        <v>0</v>
      </c>
      <c r="BM39" s="22" t="e">
        <f t="shared" si="36"/>
        <v>#DIV/0!</v>
      </c>
      <c r="BN39" s="24"/>
      <c r="BO39" s="24">
        <f t="shared" si="37"/>
        <v>0</v>
      </c>
      <c r="BP39" s="23" t="e">
        <f t="shared" si="38"/>
        <v>#DIV/0!</v>
      </c>
    </row>
    <row r="40" spans="1:68" ht="81" x14ac:dyDescent="0.25">
      <c r="A40" s="53">
        <v>37</v>
      </c>
      <c r="B40" s="26" t="s">
        <v>345</v>
      </c>
      <c r="C40" s="26" t="s">
        <v>346</v>
      </c>
      <c r="D40" s="26" t="s">
        <v>347</v>
      </c>
      <c r="E40" s="26" t="s">
        <v>348</v>
      </c>
      <c r="F40" s="18" t="s">
        <v>209</v>
      </c>
      <c r="G40" s="26" t="s">
        <v>142</v>
      </c>
      <c r="H40" s="26" t="s">
        <v>143</v>
      </c>
      <c r="I40" s="26" t="s">
        <v>247</v>
      </c>
      <c r="J40" s="18" t="s">
        <v>248</v>
      </c>
      <c r="K40" s="26" t="s">
        <v>146</v>
      </c>
      <c r="L40" s="106" t="s">
        <v>167</v>
      </c>
      <c r="M40" s="60" t="s">
        <v>350</v>
      </c>
      <c r="N40" s="112" t="s">
        <v>356</v>
      </c>
      <c r="O40" s="59"/>
      <c r="P40" s="55"/>
      <c r="Q40" s="26" t="s">
        <v>394</v>
      </c>
      <c r="R40" s="18" t="s">
        <v>400</v>
      </c>
      <c r="S40" s="19">
        <f t="shared" si="39"/>
        <v>2</v>
      </c>
      <c r="T40" s="57">
        <v>100</v>
      </c>
      <c r="U40" s="18" t="s">
        <v>447</v>
      </c>
      <c r="V40" s="25" t="s">
        <v>152</v>
      </c>
      <c r="W40" s="26"/>
      <c r="X40" s="26" t="s">
        <v>220</v>
      </c>
      <c r="Y40" s="54" t="s">
        <v>453</v>
      </c>
      <c r="Z40" s="56" t="s">
        <v>181</v>
      </c>
      <c r="AA40" s="28"/>
      <c r="AB40" s="28"/>
      <c r="AC40" s="26"/>
      <c r="AD40" s="26" t="s">
        <v>348</v>
      </c>
      <c r="AE40" s="26" t="s">
        <v>500</v>
      </c>
      <c r="AF40" s="26" t="s">
        <v>514</v>
      </c>
      <c r="AG40" s="18" t="s">
        <v>550</v>
      </c>
      <c r="AH40" s="26">
        <v>3302563</v>
      </c>
      <c r="AI40" s="26" t="s">
        <v>604</v>
      </c>
      <c r="AJ40" s="28"/>
      <c r="AK40" s="28"/>
      <c r="AL40" s="26"/>
      <c r="AM40" s="26"/>
      <c r="AN40" s="49"/>
      <c r="AO40" s="49"/>
      <c r="AP40" s="49"/>
      <c r="AQ40" s="51"/>
      <c r="AR40" s="52"/>
      <c r="AS40" s="28"/>
      <c r="AT40" s="21">
        <f t="shared" si="20"/>
        <v>0</v>
      </c>
      <c r="AU40" s="26"/>
      <c r="AV40" s="26"/>
      <c r="AW40" s="26"/>
      <c r="AX40" s="21">
        <f t="shared" si="21"/>
        <v>0</v>
      </c>
      <c r="AY40" s="22" t="e">
        <f t="shared" si="22"/>
        <v>#DIV/0!</v>
      </c>
      <c r="AZ40" s="22" t="e">
        <f t="shared" si="23"/>
        <v>#DIV/0!</v>
      </c>
      <c r="BA40" s="22" t="e">
        <f t="shared" si="24"/>
        <v>#DIV/0!</v>
      </c>
      <c r="BB40" s="22" t="e">
        <f t="shared" si="25"/>
        <v>#DIV/0!</v>
      </c>
      <c r="BC40" s="21">
        <f t="shared" si="26"/>
        <v>0</v>
      </c>
      <c r="BD40" s="21">
        <f t="shared" si="27"/>
        <v>0</v>
      </c>
      <c r="BE40" s="22" t="e">
        <f t="shared" si="28"/>
        <v>#DIV/0!</v>
      </c>
      <c r="BF40" s="23">
        <f t="shared" si="29"/>
        <v>0</v>
      </c>
      <c r="BG40" s="20" t="str">
        <f t="shared" si="30"/>
        <v>加盟促銷簡訊</v>
      </c>
      <c r="BH40" s="23">
        <f t="shared" si="31"/>
        <v>0</v>
      </c>
      <c r="BI40" s="21">
        <f t="shared" si="32"/>
        <v>0</v>
      </c>
      <c r="BJ40" s="22" t="e">
        <f t="shared" si="33"/>
        <v>#DIV/0!</v>
      </c>
      <c r="BK40" s="24">
        <f t="shared" si="34"/>
        <v>0</v>
      </c>
      <c r="BL40" s="21">
        <f t="shared" si="35"/>
        <v>0</v>
      </c>
      <c r="BM40" s="22" t="e">
        <f t="shared" si="36"/>
        <v>#DIV/0!</v>
      </c>
      <c r="BN40" s="24"/>
      <c r="BO40" s="24">
        <f t="shared" si="37"/>
        <v>0</v>
      </c>
      <c r="BP40" s="23" t="e">
        <f t="shared" si="38"/>
        <v>#DIV/0!</v>
      </c>
    </row>
    <row r="41" spans="1:68" ht="81" x14ac:dyDescent="0.25">
      <c r="A41" s="25">
        <v>38</v>
      </c>
      <c r="B41" s="26" t="s">
        <v>345</v>
      </c>
      <c r="C41" s="26" t="s">
        <v>346</v>
      </c>
      <c r="D41" s="26" t="s">
        <v>347</v>
      </c>
      <c r="E41" s="26" t="s">
        <v>348</v>
      </c>
      <c r="F41" s="18" t="s">
        <v>209</v>
      </c>
      <c r="G41" s="26" t="s">
        <v>142</v>
      </c>
      <c r="H41" s="26" t="s">
        <v>143</v>
      </c>
      <c r="I41" s="26" t="s">
        <v>247</v>
      </c>
      <c r="J41" s="18" t="s">
        <v>248</v>
      </c>
      <c r="K41" s="26" t="s">
        <v>146</v>
      </c>
      <c r="L41" s="106" t="s">
        <v>167</v>
      </c>
      <c r="M41" s="60" t="s">
        <v>350</v>
      </c>
      <c r="N41" s="112" t="s">
        <v>357</v>
      </c>
      <c r="O41" s="59"/>
      <c r="P41" s="55"/>
      <c r="Q41" s="26" t="s">
        <v>394</v>
      </c>
      <c r="R41" s="18" t="s">
        <v>401</v>
      </c>
      <c r="S41" s="19">
        <f t="shared" si="39"/>
        <v>2</v>
      </c>
      <c r="T41" s="57">
        <v>100</v>
      </c>
      <c r="U41" s="18" t="s">
        <v>447</v>
      </c>
      <c r="V41" s="25" t="s">
        <v>152</v>
      </c>
      <c r="W41" s="26"/>
      <c r="X41" s="26" t="s">
        <v>220</v>
      </c>
      <c r="Y41" s="54" t="s">
        <v>454</v>
      </c>
      <c r="Z41" s="56" t="s">
        <v>181</v>
      </c>
      <c r="AA41" s="28"/>
      <c r="AB41" s="28"/>
      <c r="AC41" s="26"/>
      <c r="AD41" s="26" t="s">
        <v>348</v>
      </c>
      <c r="AE41" s="26" t="s">
        <v>501</v>
      </c>
      <c r="AF41" s="26" t="s">
        <v>515</v>
      </c>
      <c r="AG41" s="18" t="s">
        <v>657</v>
      </c>
      <c r="AH41" s="26">
        <v>3312219</v>
      </c>
      <c r="AI41" s="26" t="s">
        <v>605</v>
      </c>
      <c r="AJ41" s="28"/>
      <c r="AK41" s="28"/>
      <c r="AL41" s="26"/>
      <c r="AM41" s="26"/>
      <c r="AN41" s="49"/>
      <c r="AO41" s="49"/>
      <c r="AP41" s="49"/>
      <c r="AQ41" s="51"/>
      <c r="AR41" s="52"/>
      <c r="AS41" s="28"/>
      <c r="AT41" s="21">
        <f t="shared" si="20"/>
        <v>0</v>
      </c>
      <c r="AU41" s="26"/>
      <c r="AV41" s="26"/>
      <c r="AW41" s="26"/>
      <c r="AX41" s="21">
        <f t="shared" si="21"/>
        <v>0</v>
      </c>
      <c r="AY41" s="22" t="e">
        <f t="shared" si="22"/>
        <v>#DIV/0!</v>
      </c>
      <c r="AZ41" s="22" t="e">
        <f t="shared" si="23"/>
        <v>#DIV/0!</v>
      </c>
      <c r="BA41" s="22" t="e">
        <f t="shared" si="24"/>
        <v>#DIV/0!</v>
      </c>
      <c r="BB41" s="22" t="e">
        <f t="shared" si="25"/>
        <v>#DIV/0!</v>
      </c>
      <c r="BC41" s="21">
        <f t="shared" si="26"/>
        <v>0</v>
      </c>
      <c r="BD41" s="21">
        <f t="shared" si="27"/>
        <v>0</v>
      </c>
      <c r="BE41" s="22" t="e">
        <f t="shared" si="28"/>
        <v>#DIV/0!</v>
      </c>
      <c r="BF41" s="23">
        <f t="shared" si="29"/>
        <v>0</v>
      </c>
      <c r="BG41" s="20" t="str">
        <f t="shared" si="30"/>
        <v>加盟促銷簡訊</v>
      </c>
      <c r="BH41" s="23">
        <f t="shared" si="31"/>
        <v>0</v>
      </c>
      <c r="BI41" s="21">
        <f t="shared" si="32"/>
        <v>0</v>
      </c>
      <c r="BJ41" s="22" t="e">
        <f t="shared" si="33"/>
        <v>#DIV/0!</v>
      </c>
      <c r="BK41" s="24">
        <f t="shared" si="34"/>
        <v>0</v>
      </c>
      <c r="BL41" s="21">
        <f t="shared" si="35"/>
        <v>0</v>
      </c>
      <c r="BM41" s="22" t="e">
        <f t="shared" si="36"/>
        <v>#DIV/0!</v>
      </c>
      <c r="BN41" s="24"/>
      <c r="BO41" s="24">
        <f t="shared" si="37"/>
        <v>0</v>
      </c>
      <c r="BP41" s="23" t="e">
        <f t="shared" si="38"/>
        <v>#DIV/0!</v>
      </c>
    </row>
    <row r="42" spans="1:68" ht="81" x14ac:dyDescent="0.25">
      <c r="A42" s="53">
        <v>39</v>
      </c>
      <c r="B42" s="26" t="s">
        <v>345</v>
      </c>
      <c r="C42" s="26" t="s">
        <v>346</v>
      </c>
      <c r="D42" s="26" t="s">
        <v>347</v>
      </c>
      <c r="E42" s="26" t="s">
        <v>348</v>
      </c>
      <c r="F42" s="18" t="s">
        <v>209</v>
      </c>
      <c r="G42" s="26" t="s">
        <v>142</v>
      </c>
      <c r="H42" s="26" t="s">
        <v>143</v>
      </c>
      <c r="I42" s="26" t="s">
        <v>247</v>
      </c>
      <c r="J42" s="18" t="s">
        <v>248</v>
      </c>
      <c r="K42" s="26" t="s">
        <v>146</v>
      </c>
      <c r="L42" s="106" t="s">
        <v>167</v>
      </c>
      <c r="M42" s="60" t="s">
        <v>350</v>
      </c>
      <c r="N42" s="112" t="s">
        <v>358</v>
      </c>
      <c r="O42" s="59"/>
      <c r="P42" s="55"/>
      <c r="Q42" s="26" t="s">
        <v>394</v>
      </c>
      <c r="R42" s="18" t="s">
        <v>402</v>
      </c>
      <c r="S42" s="19">
        <f t="shared" si="39"/>
        <v>2</v>
      </c>
      <c r="T42" s="57">
        <v>150</v>
      </c>
      <c r="U42" s="18" t="s">
        <v>447</v>
      </c>
      <c r="V42" s="25" t="s">
        <v>152</v>
      </c>
      <c r="W42" s="26"/>
      <c r="X42" s="26" t="s">
        <v>220</v>
      </c>
      <c r="Y42" s="54" t="s">
        <v>455</v>
      </c>
      <c r="Z42" s="56" t="s">
        <v>181</v>
      </c>
      <c r="AA42" s="28"/>
      <c r="AB42" s="28"/>
      <c r="AC42" s="26"/>
      <c r="AD42" s="26" t="s">
        <v>348</v>
      </c>
      <c r="AE42" s="26" t="s">
        <v>501</v>
      </c>
      <c r="AF42" s="26" t="s">
        <v>516</v>
      </c>
      <c r="AG42" s="18" t="s">
        <v>551</v>
      </c>
      <c r="AH42" s="26">
        <v>3302497</v>
      </c>
      <c r="AI42" s="26" t="s">
        <v>606</v>
      </c>
      <c r="AJ42" s="28"/>
      <c r="AK42" s="28"/>
      <c r="AL42" s="26"/>
      <c r="AM42" s="26"/>
      <c r="AN42" s="49"/>
      <c r="AO42" s="49"/>
      <c r="AP42" s="49"/>
      <c r="AQ42" s="51"/>
      <c r="AR42" s="52"/>
      <c r="AS42" s="28"/>
      <c r="AT42" s="21">
        <f t="shared" si="20"/>
        <v>0</v>
      </c>
      <c r="AU42" s="26"/>
      <c r="AV42" s="26"/>
      <c r="AW42" s="26"/>
      <c r="AX42" s="21">
        <f t="shared" si="21"/>
        <v>0</v>
      </c>
      <c r="AY42" s="22" t="e">
        <f t="shared" si="22"/>
        <v>#DIV/0!</v>
      </c>
      <c r="AZ42" s="22" t="e">
        <f t="shared" si="23"/>
        <v>#DIV/0!</v>
      </c>
      <c r="BA42" s="22" t="e">
        <f t="shared" si="24"/>
        <v>#DIV/0!</v>
      </c>
      <c r="BB42" s="22" t="e">
        <f t="shared" si="25"/>
        <v>#DIV/0!</v>
      </c>
      <c r="BC42" s="21">
        <f t="shared" si="26"/>
        <v>0</v>
      </c>
      <c r="BD42" s="21">
        <f t="shared" si="27"/>
        <v>0</v>
      </c>
      <c r="BE42" s="22" t="e">
        <f t="shared" si="28"/>
        <v>#DIV/0!</v>
      </c>
      <c r="BF42" s="23">
        <f t="shared" si="29"/>
        <v>0</v>
      </c>
      <c r="BG42" s="20" t="str">
        <f t="shared" si="30"/>
        <v>加盟促銷簡訊</v>
      </c>
      <c r="BH42" s="23">
        <f t="shared" si="31"/>
        <v>0</v>
      </c>
      <c r="BI42" s="21">
        <f t="shared" si="32"/>
        <v>0</v>
      </c>
      <c r="BJ42" s="22" t="e">
        <f t="shared" si="33"/>
        <v>#DIV/0!</v>
      </c>
      <c r="BK42" s="24">
        <f t="shared" si="34"/>
        <v>0</v>
      </c>
      <c r="BL42" s="21">
        <f t="shared" si="35"/>
        <v>0</v>
      </c>
      <c r="BM42" s="22" t="e">
        <f t="shared" si="36"/>
        <v>#DIV/0!</v>
      </c>
      <c r="BN42" s="24"/>
      <c r="BO42" s="24">
        <f t="shared" si="37"/>
        <v>0</v>
      </c>
      <c r="BP42" s="23" t="e">
        <f t="shared" si="38"/>
        <v>#DIV/0!</v>
      </c>
    </row>
    <row r="43" spans="1:68" ht="81" x14ac:dyDescent="0.25">
      <c r="A43" s="25">
        <v>40</v>
      </c>
      <c r="B43" s="26" t="s">
        <v>345</v>
      </c>
      <c r="C43" s="26" t="s">
        <v>346</v>
      </c>
      <c r="D43" s="26" t="s">
        <v>347</v>
      </c>
      <c r="E43" s="26" t="s">
        <v>348</v>
      </c>
      <c r="F43" s="18" t="s">
        <v>209</v>
      </c>
      <c r="G43" s="26" t="s">
        <v>142</v>
      </c>
      <c r="H43" s="26" t="s">
        <v>143</v>
      </c>
      <c r="I43" s="26" t="s">
        <v>247</v>
      </c>
      <c r="J43" s="18" t="s">
        <v>248</v>
      </c>
      <c r="K43" s="26" t="s">
        <v>146</v>
      </c>
      <c r="L43" s="106" t="s">
        <v>167</v>
      </c>
      <c r="M43" s="60" t="s">
        <v>350</v>
      </c>
      <c r="N43" s="112" t="s">
        <v>359</v>
      </c>
      <c r="O43" s="59"/>
      <c r="P43" s="55"/>
      <c r="Q43" s="26" t="s">
        <v>394</v>
      </c>
      <c r="R43" s="18" t="s">
        <v>403</v>
      </c>
      <c r="S43" s="19">
        <f t="shared" si="39"/>
        <v>2</v>
      </c>
      <c r="T43" s="57">
        <v>100</v>
      </c>
      <c r="U43" s="18" t="s">
        <v>447</v>
      </c>
      <c r="V43" s="25" t="s">
        <v>152</v>
      </c>
      <c r="W43" s="26"/>
      <c r="X43" s="26" t="s">
        <v>220</v>
      </c>
      <c r="Y43" s="54" t="s">
        <v>456</v>
      </c>
      <c r="Z43" s="56" t="s">
        <v>181</v>
      </c>
      <c r="AA43" s="28"/>
      <c r="AB43" s="28"/>
      <c r="AC43" s="26"/>
      <c r="AD43" s="26" t="s">
        <v>348</v>
      </c>
      <c r="AE43" s="26" t="s">
        <v>501</v>
      </c>
      <c r="AF43" s="26" t="s">
        <v>517</v>
      </c>
      <c r="AG43" s="18" t="s">
        <v>552</v>
      </c>
      <c r="AH43" s="26">
        <v>3302587</v>
      </c>
      <c r="AI43" s="26" t="s">
        <v>607</v>
      </c>
      <c r="AJ43" s="28"/>
      <c r="AK43" s="28"/>
      <c r="AL43" s="26"/>
      <c r="AM43" s="26"/>
      <c r="AN43" s="49"/>
      <c r="AO43" s="49"/>
      <c r="AP43" s="49"/>
      <c r="AQ43" s="51"/>
      <c r="AR43" s="52"/>
      <c r="AS43" s="28"/>
      <c r="AT43" s="21">
        <f t="shared" si="20"/>
        <v>0</v>
      </c>
      <c r="AU43" s="26"/>
      <c r="AV43" s="26"/>
      <c r="AW43" s="26"/>
      <c r="AX43" s="21">
        <f t="shared" si="21"/>
        <v>0</v>
      </c>
      <c r="AY43" s="22" t="e">
        <f t="shared" si="22"/>
        <v>#DIV/0!</v>
      </c>
      <c r="AZ43" s="22" t="e">
        <f t="shared" si="23"/>
        <v>#DIV/0!</v>
      </c>
      <c r="BA43" s="22" t="e">
        <f t="shared" si="24"/>
        <v>#DIV/0!</v>
      </c>
      <c r="BB43" s="22" t="e">
        <f t="shared" si="25"/>
        <v>#DIV/0!</v>
      </c>
      <c r="BC43" s="21">
        <f t="shared" si="26"/>
        <v>0</v>
      </c>
      <c r="BD43" s="21">
        <f t="shared" si="27"/>
        <v>0</v>
      </c>
      <c r="BE43" s="22" t="e">
        <f t="shared" si="28"/>
        <v>#DIV/0!</v>
      </c>
      <c r="BF43" s="23">
        <f t="shared" si="29"/>
        <v>0</v>
      </c>
      <c r="BG43" s="20" t="str">
        <f t="shared" si="30"/>
        <v>加盟促銷簡訊</v>
      </c>
      <c r="BH43" s="23">
        <f t="shared" si="31"/>
        <v>0</v>
      </c>
      <c r="BI43" s="21">
        <f t="shared" si="32"/>
        <v>0</v>
      </c>
      <c r="BJ43" s="22" t="e">
        <f t="shared" si="33"/>
        <v>#DIV/0!</v>
      </c>
      <c r="BK43" s="24">
        <f t="shared" si="34"/>
        <v>0</v>
      </c>
      <c r="BL43" s="21">
        <f t="shared" si="35"/>
        <v>0</v>
      </c>
      <c r="BM43" s="22" t="e">
        <f t="shared" si="36"/>
        <v>#DIV/0!</v>
      </c>
      <c r="BN43" s="24"/>
      <c r="BO43" s="24">
        <f t="shared" si="37"/>
        <v>0</v>
      </c>
      <c r="BP43" s="23" t="e">
        <f t="shared" si="38"/>
        <v>#DIV/0!</v>
      </c>
    </row>
    <row r="44" spans="1:68" ht="81" x14ac:dyDescent="0.25">
      <c r="A44" s="53">
        <v>41</v>
      </c>
      <c r="B44" s="26" t="s">
        <v>345</v>
      </c>
      <c r="C44" s="26" t="s">
        <v>346</v>
      </c>
      <c r="D44" s="26" t="s">
        <v>347</v>
      </c>
      <c r="E44" s="26" t="s">
        <v>348</v>
      </c>
      <c r="F44" s="18" t="s">
        <v>209</v>
      </c>
      <c r="G44" s="26" t="s">
        <v>142</v>
      </c>
      <c r="H44" s="26" t="s">
        <v>143</v>
      </c>
      <c r="I44" s="26" t="s">
        <v>247</v>
      </c>
      <c r="J44" s="18" t="s">
        <v>248</v>
      </c>
      <c r="K44" s="26" t="s">
        <v>146</v>
      </c>
      <c r="L44" s="106" t="s">
        <v>167</v>
      </c>
      <c r="M44" s="60" t="s">
        <v>350</v>
      </c>
      <c r="N44" s="112" t="s">
        <v>360</v>
      </c>
      <c r="O44" s="59"/>
      <c r="P44" s="55"/>
      <c r="Q44" s="26" t="s">
        <v>394</v>
      </c>
      <c r="R44" s="18" t="s">
        <v>404</v>
      </c>
      <c r="S44" s="19">
        <f t="shared" si="39"/>
        <v>2</v>
      </c>
      <c r="T44" s="57">
        <v>100</v>
      </c>
      <c r="U44" s="18" t="s">
        <v>447</v>
      </c>
      <c r="V44" s="25" t="s">
        <v>152</v>
      </c>
      <c r="W44" s="26"/>
      <c r="X44" s="26" t="s">
        <v>220</v>
      </c>
      <c r="Y44" s="54" t="s">
        <v>457</v>
      </c>
      <c r="Z44" s="56" t="s">
        <v>181</v>
      </c>
      <c r="AA44" s="28"/>
      <c r="AB44" s="28"/>
      <c r="AC44" s="26"/>
      <c r="AD44" s="26" t="s">
        <v>348</v>
      </c>
      <c r="AE44" s="26" t="s">
        <v>501</v>
      </c>
      <c r="AF44" s="26" t="s">
        <v>512</v>
      </c>
      <c r="AG44" s="18" t="s">
        <v>553</v>
      </c>
      <c r="AH44" s="26">
        <v>3302598</v>
      </c>
      <c r="AI44" s="26" t="s">
        <v>608</v>
      </c>
      <c r="AJ44" s="28"/>
      <c r="AK44" s="28"/>
      <c r="AL44" s="26"/>
      <c r="AM44" s="26"/>
      <c r="AN44" s="49"/>
      <c r="AO44" s="49"/>
      <c r="AP44" s="49"/>
      <c r="AQ44" s="51"/>
      <c r="AR44" s="52"/>
      <c r="AS44" s="28"/>
      <c r="AT44" s="21">
        <f t="shared" si="20"/>
        <v>0</v>
      </c>
      <c r="AU44" s="26"/>
      <c r="AV44" s="26"/>
      <c r="AW44" s="26"/>
      <c r="AX44" s="21">
        <f t="shared" si="21"/>
        <v>0</v>
      </c>
      <c r="AY44" s="22" t="e">
        <f t="shared" si="22"/>
        <v>#DIV/0!</v>
      </c>
      <c r="AZ44" s="22" t="e">
        <f t="shared" si="23"/>
        <v>#DIV/0!</v>
      </c>
      <c r="BA44" s="22" t="e">
        <f t="shared" si="24"/>
        <v>#DIV/0!</v>
      </c>
      <c r="BB44" s="22" t="e">
        <f t="shared" si="25"/>
        <v>#DIV/0!</v>
      </c>
      <c r="BC44" s="21">
        <f t="shared" si="26"/>
        <v>0</v>
      </c>
      <c r="BD44" s="21">
        <f t="shared" si="27"/>
        <v>0</v>
      </c>
      <c r="BE44" s="22" t="e">
        <f t="shared" si="28"/>
        <v>#DIV/0!</v>
      </c>
      <c r="BF44" s="23">
        <f t="shared" si="29"/>
        <v>0</v>
      </c>
      <c r="BG44" s="20" t="str">
        <f t="shared" si="30"/>
        <v>加盟促銷簡訊</v>
      </c>
      <c r="BH44" s="23">
        <f t="shared" si="31"/>
        <v>0</v>
      </c>
      <c r="BI44" s="21">
        <f t="shared" si="32"/>
        <v>0</v>
      </c>
      <c r="BJ44" s="22" t="e">
        <f t="shared" si="33"/>
        <v>#DIV/0!</v>
      </c>
      <c r="BK44" s="24">
        <f t="shared" si="34"/>
        <v>0</v>
      </c>
      <c r="BL44" s="21">
        <f t="shared" si="35"/>
        <v>0</v>
      </c>
      <c r="BM44" s="22" t="e">
        <f t="shared" si="36"/>
        <v>#DIV/0!</v>
      </c>
      <c r="BN44" s="24"/>
      <c r="BO44" s="24">
        <f t="shared" si="37"/>
        <v>0</v>
      </c>
      <c r="BP44" s="23" t="e">
        <f t="shared" si="38"/>
        <v>#DIV/0!</v>
      </c>
    </row>
    <row r="45" spans="1:68" ht="81" x14ac:dyDescent="0.25">
      <c r="A45" s="25">
        <v>42</v>
      </c>
      <c r="B45" s="26" t="s">
        <v>345</v>
      </c>
      <c r="C45" s="26" t="s">
        <v>346</v>
      </c>
      <c r="D45" s="26" t="s">
        <v>347</v>
      </c>
      <c r="E45" s="26" t="s">
        <v>348</v>
      </c>
      <c r="F45" s="18" t="s">
        <v>209</v>
      </c>
      <c r="G45" s="26" t="s">
        <v>142</v>
      </c>
      <c r="H45" s="26" t="s">
        <v>143</v>
      </c>
      <c r="I45" s="26" t="s">
        <v>247</v>
      </c>
      <c r="J45" s="18" t="s">
        <v>248</v>
      </c>
      <c r="K45" s="26" t="s">
        <v>146</v>
      </c>
      <c r="L45" s="106" t="s">
        <v>167</v>
      </c>
      <c r="M45" s="60" t="s">
        <v>350</v>
      </c>
      <c r="N45" s="112" t="s">
        <v>361</v>
      </c>
      <c r="O45" s="59"/>
      <c r="P45" s="55"/>
      <c r="Q45" s="26" t="s">
        <v>394</v>
      </c>
      <c r="R45" s="18" t="s">
        <v>405</v>
      </c>
      <c r="S45" s="19">
        <f t="shared" si="39"/>
        <v>2</v>
      </c>
      <c r="T45" s="57">
        <v>150</v>
      </c>
      <c r="U45" s="18" t="s">
        <v>447</v>
      </c>
      <c r="V45" s="25" t="s">
        <v>152</v>
      </c>
      <c r="W45" s="26"/>
      <c r="X45" s="26" t="s">
        <v>220</v>
      </c>
      <c r="Y45" s="54" t="s">
        <v>458</v>
      </c>
      <c r="Z45" s="56" t="s">
        <v>181</v>
      </c>
      <c r="AA45" s="28"/>
      <c r="AB45" s="28"/>
      <c r="AC45" s="26"/>
      <c r="AD45" s="26" t="s">
        <v>348</v>
      </c>
      <c r="AE45" s="26" t="s">
        <v>501</v>
      </c>
      <c r="AF45" s="26" t="s">
        <v>510</v>
      </c>
      <c r="AG45" s="18" t="s">
        <v>554</v>
      </c>
      <c r="AH45" s="26">
        <v>3312025</v>
      </c>
      <c r="AI45" s="26" t="s">
        <v>609</v>
      </c>
      <c r="AJ45" s="28"/>
      <c r="AK45" s="28"/>
      <c r="AL45" s="26"/>
      <c r="AM45" s="26"/>
      <c r="AN45" s="49"/>
      <c r="AO45" s="49"/>
      <c r="AP45" s="49"/>
      <c r="AQ45" s="51"/>
      <c r="AR45" s="52"/>
      <c r="AS45" s="28"/>
      <c r="AT45" s="21">
        <f t="shared" si="20"/>
        <v>0</v>
      </c>
      <c r="AU45" s="26"/>
      <c r="AV45" s="26"/>
      <c r="AW45" s="26"/>
      <c r="AX45" s="21">
        <f t="shared" si="21"/>
        <v>0</v>
      </c>
      <c r="AY45" s="22" t="e">
        <f t="shared" si="22"/>
        <v>#DIV/0!</v>
      </c>
      <c r="AZ45" s="22" t="e">
        <f t="shared" si="23"/>
        <v>#DIV/0!</v>
      </c>
      <c r="BA45" s="22" t="e">
        <f t="shared" si="24"/>
        <v>#DIV/0!</v>
      </c>
      <c r="BB45" s="22" t="e">
        <f t="shared" si="25"/>
        <v>#DIV/0!</v>
      </c>
      <c r="BC45" s="21">
        <f t="shared" si="26"/>
        <v>0</v>
      </c>
      <c r="BD45" s="21">
        <f t="shared" si="27"/>
        <v>0</v>
      </c>
      <c r="BE45" s="22" t="e">
        <f t="shared" si="28"/>
        <v>#DIV/0!</v>
      </c>
      <c r="BF45" s="23">
        <f t="shared" si="29"/>
        <v>0</v>
      </c>
      <c r="BG45" s="20" t="str">
        <f t="shared" si="30"/>
        <v>加盟促銷簡訊</v>
      </c>
      <c r="BH45" s="23">
        <f t="shared" si="31"/>
        <v>0</v>
      </c>
      <c r="BI45" s="21">
        <f t="shared" si="32"/>
        <v>0</v>
      </c>
      <c r="BJ45" s="22" t="e">
        <f t="shared" si="33"/>
        <v>#DIV/0!</v>
      </c>
      <c r="BK45" s="24">
        <f t="shared" si="34"/>
        <v>0</v>
      </c>
      <c r="BL45" s="21">
        <f t="shared" si="35"/>
        <v>0</v>
      </c>
      <c r="BM45" s="22" t="e">
        <f t="shared" si="36"/>
        <v>#DIV/0!</v>
      </c>
      <c r="BN45" s="24"/>
      <c r="BO45" s="24">
        <f t="shared" si="37"/>
        <v>0</v>
      </c>
      <c r="BP45" s="23" t="e">
        <f t="shared" si="38"/>
        <v>#DIV/0!</v>
      </c>
    </row>
    <row r="46" spans="1:68" ht="81" x14ac:dyDescent="0.25">
      <c r="A46" s="53">
        <v>43</v>
      </c>
      <c r="B46" s="26" t="s">
        <v>345</v>
      </c>
      <c r="C46" s="26" t="s">
        <v>346</v>
      </c>
      <c r="D46" s="26" t="s">
        <v>347</v>
      </c>
      <c r="E46" s="26" t="s">
        <v>348</v>
      </c>
      <c r="F46" s="18" t="s">
        <v>209</v>
      </c>
      <c r="G46" s="26" t="s">
        <v>142</v>
      </c>
      <c r="H46" s="26" t="s">
        <v>143</v>
      </c>
      <c r="I46" s="26" t="s">
        <v>247</v>
      </c>
      <c r="J46" s="18" t="s">
        <v>248</v>
      </c>
      <c r="K46" s="26" t="s">
        <v>146</v>
      </c>
      <c r="L46" s="106" t="s">
        <v>167</v>
      </c>
      <c r="M46" s="60" t="s">
        <v>350</v>
      </c>
      <c r="N46" s="112" t="s">
        <v>362</v>
      </c>
      <c r="O46" s="59"/>
      <c r="P46" s="55"/>
      <c r="Q46" s="26" t="s">
        <v>394</v>
      </c>
      <c r="R46" s="18" t="s">
        <v>406</v>
      </c>
      <c r="S46" s="19">
        <f t="shared" si="39"/>
        <v>2</v>
      </c>
      <c r="T46" s="57">
        <v>100</v>
      </c>
      <c r="U46" s="18" t="s">
        <v>447</v>
      </c>
      <c r="V46" s="25" t="s">
        <v>152</v>
      </c>
      <c r="W46" s="26"/>
      <c r="X46" s="26" t="s">
        <v>220</v>
      </c>
      <c r="Y46" s="54" t="s">
        <v>459</v>
      </c>
      <c r="Z46" s="56" t="s">
        <v>181</v>
      </c>
      <c r="AA46" s="28"/>
      <c r="AB46" s="28"/>
      <c r="AC46" s="26"/>
      <c r="AD46" s="26" t="s">
        <v>348</v>
      </c>
      <c r="AE46" s="26" t="s">
        <v>501</v>
      </c>
      <c r="AF46" s="26" t="s">
        <v>518</v>
      </c>
      <c r="AG46" s="18" t="s">
        <v>555</v>
      </c>
      <c r="AH46" s="26">
        <v>3302542</v>
      </c>
      <c r="AI46" s="26" t="s">
        <v>610</v>
      </c>
      <c r="AJ46" s="28"/>
      <c r="AK46" s="28"/>
      <c r="AL46" s="26"/>
      <c r="AM46" s="26"/>
      <c r="AN46" s="49"/>
      <c r="AO46" s="49"/>
      <c r="AP46" s="49"/>
      <c r="AQ46" s="51"/>
      <c r="AR46" s="52"/>
      <c r="AS46" s="28"/>
      <c r="AT46" s="21">
        <f t="shared" si="20"/>
        <v>0</v>
      </c>
      <c r="AU46" s="26"/>
      <c r="AV46" s="26"/>
      <c r="AW46" s="26"/>
      <c r="AX46" s="21">
        <f t="shared" si="21"/>
        <v>0</v>
      </c>
      <c r="AY46" s="22" t="e">
        <f t="shared" si="22"/>
        <v>#DIV/0!</v>
      </c>
      <c r="AZ46" s="22" t="e">
        <f t="shared" si="23"/>
        <v>#DIV/0!</v>
      </c>
      <c r="BA46" s="22" t="e">
        <f t="shared" si="24"/>
        <v>#DIV/0!</v>
      </c>
      <c r="BB46" s="22" t="e">
        <f t="shared" si="25"/>
        <v>#DIV/0!</v>
      </c>
      <c r="BC46" s="21">
        <f t="shared" si="26"/>
        <v>0</v>
      </c>
      <c r="BD46" s="21">
        <f t="shared" si="27"/>
        <v>0</v>
      </c>
      <c r="BE46" s="22" t="e">
        <f t="shared" si="28"/>
        <v>#DIV/0!</v>
      </c>
      <c r="BF46" s="23">
        <f t="shared" si="29"/>
        <v>0</v>
      </c>
      <c r="BG46" s="20" t="str">
        <f t="shared" si="30"/>
        <v>加盟促銷簡訊</v>
      </c>
      <c r="BH46" s="23">
        <f t="shared" si="31"/>
        <v>0</v>
      </c>
      <c r="BI46" s="21">
        <f t="shared" si="32"/>
        <v>0</v>
      </c>
      <c r="BJ46" s="22" t="e">
        <f t="shared" si="33"/>
        <v>#DIV/0!</v>
      </c>
      <c r="BK46" s="24">
        <f t="shared" si="34"/>
        <v>0</v>
      </c>
      <c r="BL46" s="21">
        <f t="shared" si="35"/>
        <v>0</v>
      </c>
      <c r="BM46" s="22" t="e">
        <f t="shared" si="36"/>
        <v>#DIV/0!</v>
      </c>
      <c r="BN46" s="24"/>
      <c r="BO46" s="24">
        <f t="shared" si="37"/>
        <v>0</v>
      </c>
      <c r="BP46" s="23" t="e">
        <f t="shared" si="38"/>
        <v>#DIV/0!</v>
      </c>
    </row>
    <row r="47" spans="1:68" ht="81" x14ac:dyDescent="0.25">
      <c r="A47" s="25">
        <v>44</v>
      </c>
      <c r="B47" s="26" t="s">
        <v>345</v>
      </c>
      <c r="C47" s="26" t="s">
        <v>346</v>
      </c>
      <c r="D47" s="26" t="s">
        <v>347</v>
      </c>
      <c r="E47" s="26" t="s">
        <v>348</v>
      </c>
      <c r="F47" s="18" t="s">
        <v>209</v>
      </c>
      <c r="G47" s="26" t="s">
        <v>142</v>
      </c>
      <c r="H47" s="26" t="s">
        <v>143</v>
      </c>
      <c r="I47" s="26" t="s">
        <v>247</v>
      </c>
      <c r="J47" s="18" t="s">
        <v>248</v>
      </c>
      <c r="K47" s="26" t="s">
        <v>146</v>
      </c>
      <c r="L47" s="106" t="s">
        <v>167</v>
      </c>
      <c r="M47" s="59" t="s">
        <v>350</v>
      </c>
      <c r="N47" s="112" t="s">
        <v>363</v>
      </c>
      <c r="O47" s="59"/>
      <c r="P47" s="55"/>
      <c r="Q47" s="26" t="s">
        <v>394</v>
      </c>
      <c r="R47" s="18" t="s">
        <v>407</v>
      </c>
      <c r="S47" s="19">
        <f t="shared" si="39"/>
        <v>2</v>
      </c>
      <c r="T47" s="57">
        <v>100</v>
      </c>
      <c r="U47" s="18" t="s">
        <v>447</v>
      </c>
      <c r="V47" s="25" t="s">
        <v>152</v>
      </c>
      <c r="W47" s="26"/>
      <c r="X47" s="26" t="s">
        <v>220</v>
      </c>
      <c r="Y47" s="54" t="s">
        <v>460</v>
      </c>
      <c r="Z47" s="56" t="s">
        <v>181</v>
      </c>
      <c r="AA47" s="28"/>
      <c r="AB47" s="28"/>
      <c r="AC47" s="26"/>
      <c r="AD47" s="26" t="s">
        <v>348</v>
      </c>
      <c r="AE47" s="26" t="s">
        <v>501</v>
      </c>
      <c r="AF47" s="26" t="s">
        <v>519</v>
      </c>
      <c r="AG47" s="18" t="s">
        <v>556</v>
      </c>
      <c r="AH47" s="26">
        <v>3302576</v>
      </c>
      <c r="AI47" s="26" t="s">
        <v>611</v>
      </c>
      <c r="AJ47" s="28"/>
      <c r="AK47" s="28"/>
      <c r="AL47" s="26"/>
      <c r="AM47" s="26"/>
      <c r="AN47" s="49"/>
      <c r="AO47" s="49"/>
      <c r="AP47" s="49"/>
      <c r="AQ47" s="51"/>
      <c r="AR47" s="52"/>
      <c r="AS47" s="28"/>
      <c r="AT47" s="21">
        <f t="shared" si="20"/>
        <v>0</v>
      </c>
      <c r="AU47" s="26"/>
      <c r="AV47" s="26"/>
      <c r="AW47" s="26"/>
      <c r="AX47" s="21">
        <f t="shared" si="21"/>
        <v>0</v>
      </c>
      <c r="AY47" s="22" t="e">
        <f t="shared" si="22"/>
        <v>#DIV/0!</v>
      </c>
      <c r="AZ47" s="22" t="e">
        <f t="shared" si="23"/>
        <v>#DIV/0!</v>
      </c>
      <c r="BA47" s="22" t="e">
        <f t="shared" si="24"/>
        <v>#DIV/0!</v>
      </c>
      <c r="BB47" s="22" t="e">
        <f t="shared" si="25"/>
        <v>#DIV/0!</v>
      </c>
      <c r="BC47" s="21">
        <f t="shared" si="26"/>
        <v>0</v>
      </c>
      <c r="BD47" s="21">
        <f t="shared" si="27"/>
        <v>0</v>
      </c>
      <c r="BE47" s="22" t="e">
        <f t="shared" si="28"/>
        <v>#DIV/0!</v>
      </c>
      <c r="BF47" s="23">
        <f t="shared" si="29"/>
        <v>0</v>
      </c>
      <c r="BG47" s="20" t="str">
        <f t="shared" si="30"/>
        <v>加盟促銷簡訊</v>
      </c>
      <c r="BH47" s="23">
        <f t="shared" si="31"/>
        <v>0</v>
      </c>
      <c r="BI47" s="21">
        <f t="shared" si="32"/>
        <v>0</v>
      </c>
      <c r="BJ47" s="22" t="e">
        <f t="shared" si="33"/>
        <v>#DIV/0!</v>
      </c>
      <c r="BK47" s="24">
        <f t="shared" si="34"/>
        <v>0</v>
      </c>
      <c r="BL47" s="21">
        <f t="shared" si="35"/>
        <v>0</v>
      </c>
      <c r="BM47" s="22" t="e">
        <f t="shared" si="36"/>
        <v>#DIV/0!</v>
      </c>
      <c r="BN47" s="24"/>
      <c r="BO47" s="24">
        <f t="shared" si="37"/>
        <v>0</v>
      </c>
      <c r="BP47" s="23" t="e">
        <f t="shared" si="38"/>
        <v>#DIV/0!</v>
      </c>
    </row>
    <row r="48" spans="1:68" ht="81" x14ac:dyDescent="0.25">
      <c r="A48" s="53">
        <v>45</v>
      </c>
      <c r="B48" s="26" t="s">
        <v>345</v>
      </c>
      <c r="C48" s="26" t="s">
        <v>346</v>
      </c>
      <c r="D48" s="26" t="s">
        <v>347</v>
      </c>
      <c r="E48" s="26" t="s">
        <v>348</v>
      </c>
      <c r="F48" s="18" t="s">
        <v>209</v>
      </c>
      <c r="G48" s="26" t="s">
        <v>142</v>
      </c>
      <c r="H48" s="26" t="s">
        <v>143</v>
      </c>
      <c r="I48" s="26" t="s">
        <v>247</v>
      </c>
      <c r="J48" s="18" t="s">
        <v>248</v>
      </c>
      <c r="K48" s="26" t="s">
        <v>146</v>
      </c>
      <c r="L48" s="106" t="s">
        <v>167</v>
      </c>
      <c r="M48" s="59" t="s">
        <v>350</v>
      </c>
      <c r="N48" s="112" t="s">
        <v>364</v>
      </c>
      <c r="O48" s="59"/>
      <c r="P48" s="55"/>
      <c r="Q48" s="26" t="s">
        <v>394</v>
      </c>
      <c r="R48" s="18" t="s">
        <v>408</v>
      </c>
      <c r="S48" s="19">
        <f t="shared" si="39"/>
        <v>2</v>
      </c>
      <c r="T48" s="57">
        <v>100</v>
      </c>
      <c r="U48" s="18" t="s">
        <v>447</v>
      </c>
      <c r="V48" s="25" t="s">
        <v>152</v>
      </c>
      <c r="W48" s="26"/>
      <c r="X48" s="26" t="s">
        <v>220</v>
      </c>
      <c r="Y48" s="54" t="s">
        <v>461</v>
      </c>
      <c r="Z48" s="56" t="s">
        <v>181</v>
      </c>
      <c r="AA48" s="28"/>
      <c r="AB48" s="28"/>
      <c r="AC48" s="26"/>
      <c r="AD48" s="26" t="s">
        <v>348</v>
      </c>
      <c r="AE48" s="26" t="s">
        <v>502</v>
      </c>
      <c r="AF48" s="26" t="s">
        <v>520</v>
      </c>
      <c r="AG48" s="18" t="s">
        <v>557</v>
      </c>
      <c r="AH48" s="26">
        <v>3302421</v>
      </c>
      <c r="AI48" s="26" t="s">
        <v>612</v>
      </c>
      <c r="AJ48" s="28"/>
      <c r="AK48" s="28"/>
      <c r="AL48" s="26"/>
      <c r="AM48" s="26"/>
      <c r="AN48" s="49"/>
      <c r="AO48" s="49"/>
      <c r="AP48" s="49"/>
      <c r="AQ48" s="51"/>
      <c r="AR48" s="52"/>
      <c r="AS48" s="28"/>
      <c r="AT48" s="21">
        <f t="shared" si="20"/>
        <v>0</v>
      </c>
      <c r="AU48" s="26"/>
      <c r="AV48" s="26"/>
      <c r="AW48" s="26"/>
      <c r="AX48" s="21">
        <f t="shared" si="21"/>
        <v>0</v>
      </c>
      <c r="AY48" s="22" t="e">
        <f t="shared" si="22"/>
        <v>#DIV/0!</v>
      </c>
      <c r="AZ48" s="22" t="e">
        <f t="shared" si="23"/>
        <v>#DIV/0!</v>
      </c>
      <c r="BA48" s="22" t="e">
        <f t="shared" si="24"/>
        <v>#DIV/0!</v>
      </c>
      <c r="BB48" s="22" t="e">
        <f t="shared" si="25"/>
        <v>#DIV/0!</v>
      </c>
      <c r="BC48" s="21">
        <f t="shared" si="26"/>
        <v>0</v>
      </c>
      <c r="BD48" s="21">
        <f t="shared" si="27"/>
        <v>0</v>
      </c>
      <c r="BE48" s="22" t="e">
        <f t="shared" si="28"/>
        <v>#DIV/0!</v>
      </c>
      <c r="BF48" s="23">
        <f t="shared" si="29"/>
        <v>0</v>
      </c>
      <c r="BG48" s="20" t="str">
        <f t="shared" si="30"/>
        <v>加盟促銷簡訊</v>
      </c>
      <c r="BH48" s="23">
        <f t="shared" si="31"/>
        <v>0</v>
      </c>
      <c r="BI48" s="21">
        <f t="shared" si="32"/>
        <v>0</v>
      </c>
      <c r="BJ48" s="22" t="e">
        <f t="shared" si="33"/>
        <v>#DIV/0!</v>
      </c>
      <c r="BK48" s="24">
        <f t="shared" si="34"/>
        <v>0</v>
      </c>
      <c r="BL48" s="21">
        <f t="shared" si="35"/>
        <v>0</v>
      </c>
      <c r="BM48" s="22" t="e">
        <f t="shared" si="36"/>
        <v>#DIV/0!</v>
      </c>
      <c r="BN48" s="24"/>
      <c r="BO48" s="24">
        <f t="shared" si="37"/>
        <v>0</v>
      </c>
      <c r="BP48" s="23" t="e">
        <f t="shared" si="38"/>
        <v>#DIV/0!</v>
      </c>
    </row>
    <row r="49" spans="1:68" ht="81" x14ac:dyDescent="0.25">
      <c r="A49" s="25">
        <v>46</v>
      </c>
      <c r="B49" s="26" t="s">
        <v>345</v>
      </c>
      <c r="C49" s="26" t="s">
        <v>346</v>
      </c>
      <c r="D49" s="26" t="s">
        <v>347</v>
      </c>
      <c r="E49" s="26" t="s">
        <v>348</v>
      </c>
      <c r="F49" s="18" t="s">
        <v>209</v>
      </c>
      <c r="G49" s="26" t="s">
        <v>142</v>
      </c>
      <c r="H49" s="26" t="s">
        <v>143</v>
      </c>
      <c r="I49" s="26" t="s">
        <v>247</v>
      </c>
      <c r="J49" s="18" t="s">
        <v>248</v>
      </c>
      <c r="K49" s="26" t="s">
        <v>146</v>
      </c>
      <c r="L49" s="106" t="s">
        <v>167</v>
      </c>
      <c r="M49" s="59" t="s">
        <v>350</v>
      </c>
      <c r="N49" s="112" t="s">
        <v>365</v>
      </c>
      <c r="O49" s="59"/>
      <c r="P49" s="55"/>
      <c r="Q49" s="26" t="s">
        <v>394</v>
      </c>
      <c r="R49" s="18" t="s">
        <v>409</v>
      </c>
      <c r="S49" s="19">
        <f t="shared" si="39"/>
        <v>2</v>
      </c>
      <c r="T49" s="57">
        <v>100</v>
      </c>
      <c r="U49" s="18" t="s">
        <v>447</v>
      </c>
      <c r="V49" s="25" t="s">
        <v>152</v>
      </c>
      <c r="W49" s="26"/>
      <c r="X49" s="26" t="s">
        <v>220</v>
      </c>
      <c r="Y49" s="54" t="s">
        <v>462</v>
      </c>
      <c r="Z49" s="56" t="s">
        <v>181</v>
      </c>
      <c r="AA49" s="28"/>
      <c r="AB49" s="28"/>
      <c r="AC49" s="26"/>
      <c r="AD49" s="26" t="s">
        <v>348</v>
      </c>
      <c r="AE49" s="26" t="s">
        <v>502</v>
      </c>
      <c r="AF49" s="26" t="s">
        <v>521</v>
      </c>
      <c r="AG49" s="18" t="s">
        <v>558</v>
      </c>
      <c r="AH49" s="26">
        <v>3312186</v>
      </c>
      <c r="AI49" s="26" t="s">
        <v>613</v>
      </c>
      <c r="AJ49" s="28"/>
      <c r="AK49" s="28"/>
      <c r="AL49" s="26"/>
      <c r="AM49" s="26"/>
      <c r="AN49" s="49"/>
      <c r="AO49" s="49"/>
      <c r="AP49" s="49"/>
      <c r="AQ49" s="51"/>
      <c r="AR49" s="52"/>
      <c r="AS49" s="28"/>
      <c r="AT49" s="21">
        <f t="shared" si="20"/>
        <v>0</v>
      </c>
      <c r="AU49" s="26"/>
      <c r="AV49" s="26"/>
      <c r="AW49" s="26"/>
      <c r="AX49" s="21">
        <f t="shared" si="21"/>
        <v>0</v>
      </c>
      <c r="AY49" s="22" t="e">
        <f t="shared" si="22"/>
        <v>#DIV/0!</v>
      </c>
      <c r="AZ49" s="22" t="e">
        <f t="shared" si="23"/>
        <v>#DIV/0!</v>
      </c>
      <c r="BA49" s="22" t="e">
        <f t="shared" si="24"/>
        <v>#DIV/0!</v>
      </c>
      <c r="BB49" s="22" t="e">
        <f t="shared" si="25"/>
        <v>#DIV/0!</v>
      </c>
      <c r="BC49" s="21">
        <f t="shared" si="26"/>
        <v>0</v>
      </c>
      <c r="BD49" s="21">
        <f t="shared" si="27"/>
        <v>0</v>
      </c>
      <c r="BE49" s="22" t="e">
        <f t="shared" si="28"/>
        <v>#DIV/0!</v>
      </c>
      <c r="BF49" s="23">
        <f t="shared" si="29"/>
        <v>0</v>
      </c>
      <c r="BG49" s="20" t="str">
        <f t="shared" si="30"/>
        <v>加盟促銷簡訊</v>
      </c>
      <c r="BH49" s="23">
        <f t="shared" si="31"/>
        <v>0</v>
      </c>
      <c r="BI49" s="21">
        <f t="shared" si="32"/>
        <v>0</v>
      </c>
      <c r="BJ49" s="22" t="e">
        <f t="shared" si="33"/>
        <v>#DIV/0!</v>
      </c>
      <c r="BK49" s="24">
        <f t="shared" si="34"/>
        <v>0</v>
      </c>
      <c r="BL49" s="21">
        <f t="shared" si="35"/>
        <v>0</v>
      </c>
      <c r="BM49" s="22" t="e">
        <f t="shared" si="36"/>
        <v>#DIV/0!</v>
      </c>
      <c r="BN49" s="24"/>
      <c r="BO49" s="24">
        <f t="shared" si="37"/>
        <v>0</v>
      </c>
      <c r="BP49" s="23" t="e">
        <f t="shared" si="38"/>
        <v>#DIV/0!</v>
      </c>
    </row>
    <row r="50" spans="1:68" ht="81" x14ac:dyDescent="0.25">
      <c r="A50" s="53">
        <v>47</v>
      </c>
      <c r="B50" s="26" t="s">
        <v>345</v>
      </c>
      <c r="C50" s="26" t="s">
        <v>346</v>
      </c>
      <c r="D50" s="26" t="s">
        <v>347</v>
      </c>
      <c r="E50" s="26" t="s">
        <v>348</v>
      </c>
      <c r="F50" s="18" t="s">
        <v>209</v>
      </c>
      <c r="G50" s="26" t="s">
        <v>142</v>
      </c>
      <c r="H50" s="26" t="s">
        <v>143</v>
      </c>
      <c r="I50" s="26" t="s">
        <v>247</v>
      </c>
      <c r="J50" s="18" t="s">
        <v>248</v>
      </c>
      <c r="K50" s="26" t="s">
        <v>146</v>
      </c>
      <c r="L50" s="106" t="s">
        <v>167</v>
      </c>
      <c r="M50" s="59" t="s">
        <v>350</v>
      </c>
      <c r="N50" s="112" t="s">
        <v>366</v>
      </c>
      <c r="O50" s="59"/>
      <c r="P50" s="55"/>
      <c r="Q50" s="26" t="s">
        <v>394</v>
      </c>
      <c r="R50" s="18" t="s">
        <v>410</v>
      </c>
      <c r="S50" s="19">
        <f t="shared" si="39"/>
        <v>2</v>
      </c>
      <c r="T50" s="57">
        <v>100</v>
      </c>
      <c r="U50" s="18" t="s">
        <v>447</v>
      </c>
      <c r="V50" s="25" t="s">
        <v>152</v>
      </c>
      <c r="W50" s="26"/>
      <c r="X50" s="26" t="s">
        <v>220</v>
      </c>
      <c r="Y50" s="54" t="s">
        <v>463</v>
      </c>
      <c r="Z50" s="56" t="s">
        <v>181</v>
      </c>
      <c r="AA50" s="28"/>
      <c r="AB50" s="28"/>
      <c r="AC50" s="26"/>
      <c r="AD50" s="26" t="s">
        <v>348</v>
      </c>
      <c r="AE50" s="26" t="s">
        <v>502</v>
      </c>
      <c r="AF50" s="26" t="s">
        <v>522</v>
      </c>
      <c r="AG50" s="18" t="s">
        <v>559</v>
      </c>
      <c r="AH50" s="26">
        <v>3302350</v>
      </c>
      <c r="AI50" s="26" t="s">
        <v>614</v>
      </c>
      <c r="AJ50" s="28"/>
      <c r="AK50" s="28"/>
      <c r="AL50" s="26"/>
      <c r="AM50" s="26"/>
      <c r="AN50" s="49"/>
      <c r="AO50" s="49"/>
      <c r="AP50" s="49"/>
      <c r="AQ50" s="51"/>
      <c r="AR50" s="52"/>
      <c r="AS50" s="28"/>
      <c r="AT50" s="21">
        <f t="shared" si="20"/>
        <v>0</v>
      </c>
      <c r="AU50" s="26"/>
      <c r="AV50" s="26"/>
      <c r="AW50" s="26"/>
      <c r="AX50" s="21">
        <f t="shared" si="21"/>
        <v>0</v>
      </c>
      <c r="AY50" s="22" t="e">
        <f t="shared" si="22"/>
        <v>#DIV/0!</v>
      </c>
      <c r="AZ50" s="22" t="e">
        <f t="shared" si="23"/>
        <v>#DIV/0!</v>
      </c>
      <c r="BA50" s="22" t="e">
        <f t="shared" si="24"/>
        <v>#DIV/0!</v>
      </c>
      <c r="BB50" s="22" t="e">
        <f t="shared" si="25"/>
        <v>#DIV/0!</v>
      </c>
      <c r="BC50" s="21">
        <f t="shared" si="26"/>
        <v>0</v>
      </c>
      <c r="BD50" s="21">
        <f t="shared" si="27"/>
        <v>0</v>
      </c>
      <c r="BE50" s="22" t="e">
        <f t="shared" si="28"/>
        <v>#DIV/0!</v>
      </c>
      <c r="BF50" s="23">
        <f t="shared" si="29"/>
        <v>0</v>
      </c>
      <c r="BG50" s="20" t="str">
        <f t="shared" si="30"/>
        <v>加盟促銷簡訊</v>
      </c>
      <c r="BH50" s="23">
        <f t="shared" si="31"/>
        <v>0</v>
      </c>
      <c r="BI50" s="21">
        <f t="shared" si="32"/>
        <v>0</v>
      </c>
      <c r="BJ50" s="22" t="e">
        <f t="shared" si="33"/>
        <v>#DIV/0!</v>
      </c>
      <c r="BK50" s="24">
        <f t="shared" si="34"/>
        <v>0</v>
      </c>
      <c r="BL50" s="21">
        <f t="shared" si="35"/>
        <v>0</v>
      </c>
      <c r="BM50" s="22" t="e">
        <f t="shared" si="36"/>
        <v>#DIV/0!</v>
      </c>
      <c r="BN50" s="24"/>
      <c r="BO50" s="24">
        <f t="shared" si="37"/>
        <v>0</v>
      </c>
      <c r="BP50" s="23" t="e">
        <f t="shared" si="38"/>
        <v>#DIV/0!</v>
      </c>
    </row>
    <row r="51" spans="1:68" ht="81" x14ac:dyDescent="0.25">
      <c r="A51" s="25">
        <v>48</v>
      </c>
      <c r="B51" s="26" t="s">
        <v>345</v>
      </c>
      <c r="C51" s="26" t="s">
        <v>346</v>
      </c>
      <c r="D51" s="26" t="s">
        <v>347</v>
      </c>
      <c r="E51" s="26" t="s">
        <v>348</v>
      </c>
      <c r="F51" s="18" t="s">
        <v>209</v>
      </c>
      <c r="G51" s="26" t="s">
        <v>142</v>
      </c>
      <c r="H51" s="26" t="s">
        <v>143</v>
      </c>
      <c r="I51" s="26" t="s">
        <v>247</v>
      </c>
      <c r="J51" s="18" t="s">
        <v>248</v>
      </c>
      <c r="K51" s="26" t="s">
        <v>146</v>
      </c>
      <c r="L51" s="106" t="s">
        <v>167</v>
      </c>
      <c r="M51" s="59" t="s">
        <v>680</v>
      </c>
      <c r="N51" s="115" t="s">
        <v>681</v>
      </c>
      <c r="O51" s="59"/>
      <c r="P51" s="55"/>
      <c r="Q51" s="26" t="s">
        <v>394</v>
      </c>
      <c r="R51" s="18" t="s">
        <v>411</v>
      </c>
      <c r="S51" s="19">
        <f t="shared" si="39"/>
        <v>2</v>
      </c>
      <c r="T51" s="57">
        <v>150</v>
      </c>
      <c r="U51" s="18" t="s">
        <v>447</v>
      </c>
      <c r="V51" s="25" t="s">
        <v>152</v>
      </c>
      <c r="W51" s="26"/>
      <c r="X51" s="26" t="s">
        <v>220</v>
      </c>
      <c r="Y51" s="54" t="s">
        <v>464</v>
      </c>
      <c r="Z51" s="56" t="s">
        <v>181</v>
      </c>
      <c r="AA51" s="28"/>
      <c r="AB51" s="28"/>
      <c r="AC51" s="26"/>
      <c r="AD51" s="26" t="s">
        <v>348</v>
      </c>
      <c r="AE51" s="26" t="s">
        <v>502</v>
      </c>
      <c r="AF51" s="26" t="s">
        <v>521</v>
      </c>
      <c r="AG51" s="18" t="s">
        <v>560</v>
      </c>
      <c r="AH51" s="26">
        <v>3312239</v>
      </c>
      <c r="AI51" s="26" t="s">
        <v>615</v>
      </c>
      <c r="AJ51" s="28"/>
      <c r="AK51" s="28"/>
      <c r="AL51" s="26"/>
      <c r="AM51" s="26"/>
      <c r="AN51" s="49"/>
      <c r="AO51" s="49"/>
      <c r="AP51" s="49"/>
      <c r="AQ51" s="51"/>
      <c r="AR51" s="52"/>
      <c r="AS51" s="28"/>
      <c r="AT51" s="21">
        <f t="shared" si="20"/>
        <v>0</v>
      </c>
      <c r="AU51" s="26"/>
      <c r="AV51" s="26"/>
      <c r="AW51" s="26"/>
      <c r="AX51" s="21">
        <f t="shared" si="21"/>
        <v>0</v>
      </c>
      <c r="AY51" s="22" t="e">
        <f t="shared" si="22"/>
        <v>#DIV/0!</v>
      </c>
      <c r="AZ51" s="22" t="e">
        <f t="shared" si="23"/>
        <v>#DIV/0!</v>
      </c>
      <c r="BA51" s="22" t="e">
        <f t="shared" si="24"/>
        <v>#DIV/0!</v>
      </c>
      <c r="BB51" s="22" t="e">
        <f t="shared" si="25"/>
        <v>#DIV/0!</v>
      </c>
      <c r="BC51" s="21">
        <f t="shared" si="26"/>
        <v>0</v>
      </c>
      <c r="BD51" s="21">
        <f t="shared" si="27"/>
        <v>0</v>
      </c>
      <c r="BE51" s="22" t="e">
        <f t="shared" si="28"/>
        <v>#DIV/0!</v>
      </c>
      <c r="BF51" s="23">
        <f t="shared" si="29"/>
        <v>0</v>
      </c>
      <c r="BG51" s="20" t="str">
        <f t="shared" si="30"/>
        <v>加盟促銷簡訊</v>
      </c>
      <c r="BH51" s="23">
        <f t="shared" si="31"/>
        <v>0</v>
      </c>
      <c r="BI51" s="21">
        <f t="shared" si="32"/>
        <v>0</v>
      </c>
      <c r="BJ51" s="22" t="e">
        <f t="shared" si="33"/>
        <v>#DIV/0!</v>
      </c>
      <c r="BK51" s="24">
        <f t="shared" si="34"/>
        <v>0</v>
      </c>
      <c r="BL51" s="21">
        <f t="shared" si="35"/>
        <v>0</v>
      </c>
      <c r="BM51" s="22" t="e">
        <f t="shared" si="36"/>
        <v>#DIV/0!</v>
      </c>
      <c r="BN51" s="24"/>
      <c r="BO51" s="24">
        <f t="shared" si="37"/>
        <v>0</v>
      </c>
      <c r="BP51" s="23" t="e">
        <f t="shared" si="38"/>
        <v>#DIV/0!</v>
      </c>
    </row>
    <row r="52" spans="1:68" ht="81" x14ac:dyDescent="0.25">
      <c r="A52" s="53">
        <v>49</v>
      </c>
      <c r="B52" s="26" t="s">
        <v>345</v>
      </c>
      <c r="C52" s="26" t="s">
        <v>346</v>
      </c>
      <c r="D52" s="26" t="s">
        <v>347</v>
      </c>
      <c r="E52" s="26" t="s">
        <v>348</v>
      </c>
      <c r="F52" s="18" t="s">
        <v>209</v>
      </c>
      <c r="G52" s="26" t="s">
        <v>142</v>
      </c>
      <c r="H52" s="26" t="s">
        <v>143</v>
      </c>
      <c r="I52" s="26" t="s">
        <v>247</v>
      </c>
      <c r="J52" s="18" t="s">
        <v>248</v>
      </c>
      <c r="K52" s="26" t="s">
        <v>146</v>
      </c>
      <c r="L52" s="106" t="s">
        <v>167</v>
      </c>
      <c r="M52" s="59" t="s">
        <v>350</v>
      </c>
      <c r="N52" s="112" t="s">
        <v>367</v>
      </c>
      <c r="O52" s="59"/>
      <c r="P52" s="55"/>
      <c r="Q52" s="26" t="s">
        <v>394</v>
      </c>
      <c r="R52" s="18" t="s">
        <v>412</v>
      </c>
      <c r="S52" s="19">
        <f t="shared" si="39"/>
        <v>2</v>
      </c>
      <c r="T52" s="57">
        <v>100</v>
      </c>
      <c r="U52" s="18" t="s">
        <v>447</v>
      </c>
      <c r="V52" s="25" t="s">
        <v>152</v>
      </c>
      <c r="W52" s="26"/>
      <c r="X52" s="26" t="s">
        <v>220</v>
      </c>
      <c r="Y52" s="54" t="s">
        <v>465</v>
      </c>
      <c r="Z52" s="56" t="s">
        <v>181</v>
      </c>
      <c r="AA52" s="28"/>
      <c r="AB52" s="28"/>
      <c r="AC52" s="26"/>
      <c r="AD52" s="26" t="s">
        <v>348</v>
      </c>
      <c r="AE52" s="26" t="s">
        <v>503</v>
      </c>
      <c r="AF52" s="26" t="s">
        <v>523</v>
      </c>
      <c r="AG52" s="18" t="s">
        <v>561</v>
      </c>
      <c r="AH52" s="26">
        <v>3302019</v>
      </c>
      <c r="AI52" s="26" t="s">
        <v>616</v>
      </c>
      <c r="AJ52" s="28"/>
      <c r="AK52" s="28"/>
      <c r="AL52" s="26"/>
      <c r="AM52" s="26"/>
      <c r="AN52" s="49"/>
      <c r="AO52" s="49"/>
      <c r="AP52" s="49"/>
      <c r="AQ52" s="51"/>
      <c r="AR52" s="52"/>
      <c r="AS52" s="28"/>
      <c r="AT52" s="21">
        <f t="shared" si="20"/>
        <v>0</v>
      </c>
      <c r="AU52" s="26"/>
      <c r="AV52" s="26"/>
      <c r="AW52" s="26"/>
      <c r="AX52" s="21">
        <f t="shared" si="21"/>
        <v>0</v>
      </c>
      <c r="AY52" s="22" t="e">
        <f t="shared" si="22"/>
        <v>#DIV/0!</v>
      </c>
      <c r="AZ52" s="22" t="e">
        <f t="shared" si="23"/>
        <v>#DIV/0!</v>
      </c>
      <c r="BA52" s="22" t="e">
        <f t="shared" si="24"/>
        <v>#DIV/0!</v>
      </c>
      <c r="BB52" s="22" t="e">
        <f t="shared" si="25"/>
        <v>#DIV/0!</v>
      </c>
      <c r="BC52" s="21">
        <f t="shared" si="26"/>
        <v>0</v>
      </c>
      <c r="BD52" s="21">
        <f t="shared" si="27"/>
        <v>0</v>
      </c>
      <c r="BE52" s="22" t="e">
        <f t="shared" si="28"/>
        <v>#DIV/0!</v>
      </c>
      <c r="BF52" s="23">
        <f t="shared" si="29"/>
        <v>0</v>
      </c>
      <c r="BG52" s="20" t="str">
        <f t="shared" si="30"/>
        <v>加盟促銷簡訊</v>
      </c>
      <c r="BH52" s="23">
        <f t="shared" si="31"/>
        <v>0</v>
      </c>
      <c r="BI52" s="21">
        <f t="shared" si="32"/>
        <v>0</v>
      </c>
      <c r="BJ52" s="22" t="e">
        <f t="shared" si="33"/>
        <v>#DIV/0!</v>
      </c>
      <c r="BK52" s="24">
        <f t="shared" si="34"/>
        <v>0</v>
      </c>
      <c r="BL52" s="21">
        <f t="shared" si="35"/>
        <v>0</v>
      </c>
      <c r="BM52" s="22" t="e">
        <f t="shared" si="36"/>
        <v>#DIV/0!</v>
      </c>
      <c r="BN52" s="24"/>
      <c r="BO52" s="24">
        <f t="shared" si="37"/>
        <v>0</v>
      </c>
      <c r="BP52" s="23" t="e">
        <f t="shared" si="38"/>
        <v>#DIV/0!</v>
      </c>
    </row>
    <row r="53" spans="1:68" ht="81" x14ac:dyDescent="0.25">
      <c r="A53" s="25">
        <v>50</v>
      </c>
      <c r="B53" s="26" t="s">
        <v>345</v>
      </c>
      <c r="C53" s="26" t="s">
        <v>346</v>
      </c>
      <c r="D53" s="26" t="s">
        <v>347</v>
      </c>
      <c r="E53" s="26" t="s">
        <v>348</v>
      </c>
      <c r="F53" s="18" t="s">
        <v>209</v>
      </c>
      <c r="G53" s="26" t="s">
        <v>142</v>
      </c>
      <c r="H53" s="26" t="s">
        <v>143</v>
      </c>
      <c r="I53" s="26" t="s">
        <v>247</v>
      </c>
      <c r="J53" s="18" t="s">
        <v>248</v>
      </c>
      <c r="K53" s="26" t="s">
        <v>146</v>
      </c>
      <c r="L53" s="106" t="s">
        <v>167</v>
      </c>
      <c r="M53" s="59" t="s">
        <v>350</v>
      </c>
      <c r="N53" s="112" t="s">
        <v>368</v>
      </c>
      <c r="O53" s="59"/>
      <c r="P53" s="55"/>
      <c r="Q53" s="26" t="s">
        <v>394</v>
      </c>
      <c r="R53" s="18" t="s">
        <v>658</v>
      </c>
      <c r="S53" s="19">
        <f t="shared" si="39"/>
        <v>2</v>
      </c>
      <c r="T53" s="57">
        <v>100</v>
      </c>
      <c r="U53" s="18" t="s">
        <v>447</v>
      </c>
      <c r="V53" s="25" t="s">
        <v>152</v>
      </c>
      <c r="W53" s="26"/>
      <c r="X53" s="26" t="s">
        <v>220</v>
      </c>
      <c r="Y53" s="54" t="s">
        <v>466</v>
      </c>
      <c r="Z53" s="56" t="s">
        <v>181</v>
      </c>
      <c r="AA53" s="28"/>
      <c r="AB53" s="28"/>
      <c r="AC53" s="26"/>
      <c r="AD53" s="26" t="s">
        <v>348</v>
      </c>
      <c r="AE53" s="26" t="s">
        <v>503</v>
      </c>
      <c r="AF53" s="26" t="s">
        <v>524</v>
      </c>
      <c r="AG53" s="18" t="s">
        <v>562</v>
      </c>
      <c r="AH53" s="26">
        <v>3302072</v>
      </c>
      <c r="AI53" s="26" t="s">
        <v>617</v>
      </c>
      <c r="AJ53" s="28"/>
      <c r="AK53" s="28"/>
      <c r="AL53" s="26"/>
      <c r="AM53" s="26"/>
      <c r="AN53" s="49"/>
      <c r="AO53" s="49"/>
      <c r="AP53" s="49"/>
      <c r="AQ53" s="51"/>
      <c r="AR53" s="52"/>
      <c r="AS53" s="28"/>
      <c r="AT53" s="21">
        <f t="shared" si="20"/>
        <v>0</v>
      </c>
      <c r="AU53" s="26"/>
      <c r="AV53" s="26"/>
      <c r="AW53" s="26"/>
      <c r="AX53" s="21">
        <f t="shared" si="21"/>
        <v>0</v>
      </c>
      <c r="AY53" s="22" t="e">
        <f t="shared" si="22"/>
        <v>#DIV/0!</v>
      </c>
      <c r="AZ53" s="22" t="e">
        <f t="shared" si="23"/>
        <v>#DIV/0!</v>
      </c>
      <c r="BA53" s="22" t="e">
        <f t="shared" si="24"/>
        <v>#DIV/0!</v>
      </c>
      <c r="BB53" s="22" t="e">
        <f t="shared" si="25"/>
        <v>#DIV/0!</v>
      </c>
      <c r="BC53" s="21">
        <f t="shared" si="26"/>
        <v>0</v>
      </c>
      <c r="BD53" s="21">
        <f t="shared" si="27"/>
        <v>0</v>
      </c>
      <c r="BE53" s="22" t="e">
        <f t="shared" si="28"/>
        <v>#DIV/0!</v>
      </c>
      <c r="BF53" s="23">
        <f t="shared" si="29"/>
        <v>0</v>
      </c>
      <c r="BG53" s="20" t="str">
        <f t="shared" si="30"/>
        <v>加盟促銷簡訊</v>
      </c>
      <c r="BH53" s="23">
        <f t="shared" si="31"/>
        <v>0</v>
      </c>
      <c r="BI53" s="21">
        <f t="shared" si="32"/>
        <v>0</v>
      </c>
      <c r="BJ53" s="22" t="e">
        <f t="shared" si="33"/>
        <v>#DIV/0!</v>
      </c>
      <c r="BK53" s="24">
        <f t="shared" si="34"/>
        <v>0</v>
      </c>
      <c r="BL53" s="21">
        <f t="shared" si="35"/>
        <v>0</v>
      </c>
      <c r="BM53" s="22" t="e">
        <f t="shared" si="36"/>
        <v>#DIV/0!</v>
      </c>
      <c r="BN53" s="24"/>
      <c r="BO53" s="24">
        <f t="shared" si="37"/>
        <v>0</v>
      </c>
      <c r="BP53" s="23" t="e">
        <f t="shared" si="38"/>
        <v>#DIV/0!</v>
      </c>
    </row>
    <row r="54" spans="1:68" ht="81" x14ac:dyDescent="0.25">
      <c r="A54" s="53">
        <v>51</v>
      </c>
      <c r="B54" s="26" t="s">
        <v>345</v>
      </c>
      <c r="C54" s="26" t="s">
        <v>346</v>
      </c>
      <c r="D54" s="26" t="s">
        <v>347</v>
      </c>
      <c r="E54" s="26" t="s">
        <v>348</v>
      </c>
      <c r="F54" s="18" t="s">
        <v>209</v>
      </c>
      <c r="G54" s="26" t="s">
        <v>142</v>
      </c>
      <c r="H54" s="26" t="s">
        <v>143</v>
      </c>
      <c r="I54" s="26" t="s">
        <v>247</v>
      </c>
      <c r="J54" s="18" t="s">
        <v>248</v>
      </c>
      <c r="K54" s="26" t="s">
        <v>146</v>
      </c>
      <c r="L54" s="106" t="s">
        <v>167</v>
      </c>
      <c r="M54" s="59" t="s">
        <v>350</v>
      </c>
      <c r="N54" s="112" t="s">
        <v>369</v>
      </c>
      <c r="O54" s="59"/>
      <c r="P54" s="55"/>
      <c r="Q54" s="26" t="s">
        <v>394</v>
      </c>
      <c r="R54" s="18" t="s">
        <v>413</v>
      </c>
      <c r="S54" s="19">
        <f t="shared" si="39"/>
        <v>2</v>
      </c>
      <c r="T54" s="57">
        <v>100</v>
      </c>
      <c r="U54" s="18" t="s">
        <v>447</v>
      </c>
      <c r="V54" s="25" t="s">
        <v>152</v>
      </c>
      <c r="W54" s="26"/>
      <c r="X54" s="26" t="s">
        <v>220</v>
      </c>
      <c r="Y54" s="54" t="s">
        <v>467</v>
      </c>
      <c r="Z54" s="56" t="s">
        <v>181</v>
      </c>
      <c r="AA54" s="28"/>
      <c r="AB54" s="28"/>
      <c r="AC54" s="26"/>
      <c r="AD54" s="26" t="s">
        <v>348</v>
      </c>
      <c r="AE54" s="26" t="s">
        <v>503</v>
      </c>
      <c r="AF54" s="26" t="s">
        <v>525</v>
      </c>
      <c r="AG54" s="18" t="s">
        <v>563</v>
      </c>
      <c r="AH54" s="26">
        <v>3312121</v>
      </c>
      <c r="AI54" s="26" t="s">
        <v>618</v>
      </c>
      <c r="AJ54" s="28"/>
      <c r="AK54" s="28"/>
      <c r="AL54" s="26"/>
      <c r="AM54" s="26"/>
      <c r="AN54" s="49"/>
      <c r="AO54" s="49"/>
      <c r="AP54" s="49"/>
      <c r="AQ54" s="51"/>
      <c r="AR54" s="52"/>
      <c r="AS54" s="28"/>
      <c r="AT54" s="21">
        <f t="shared" ref="AT54:AT85" si="40">SUM(AU54:AV54)</f>
        <v>0</v>
      </c>
      <c r="AU54" s="26"/>
      <c r="AV54" s="26"/>
      <c r="AW54" s="26"/>
      <c r="AX54" s="21">
        <f t="shared" ref="AX54:AX85" si="41">AS54-AT54</f>
        <v>0</v>
      </c>
      <c r="AY54" s="22" t="e">
        <f t="shared" ref="AY54:AY85" si="42">AU54/AT54</f>
        <v>#DIV/0!</v>
      </c>
      <c r="AZ54" s="22" t="e">
        <f t="shared" ref="AZ54:AZ85" si="43">AV54/AT54</f>
        <v>#DIV/0!</v>
      </c>
      <c r="BA54" s="22" t="e">
        <f t="shared" ref="BA54:BA85" si="44">AW54/AU54</f>
        <v>#DIV/0!</v>
      </c>
      <c r="BB54" s="22" t="e">
        <f t="shared" ref="BB54:BB85" si="45">AX54/AS54</f>
        <v>#DIV/0!</v>
      </c>
      <c r="BC54" s="21">
        <f t="shared" ref="BC54:BC85" si="46">AS54</f>
        <v>0</v>
      </c>
      <c r="BD54" s="21">
        <f t="shared" ref="BD54:BD85" si="47">AU54</f>
        <v>0</v>
      </c>
      <c r="BE54" s="22" t="e">
        <f t="shared" ref="BE54:BE85" si="48">AY54</f>
        <v>#DIV/0!</v>
      </c>
      <c r="BF54" s="23">
        <f t="shared" ref="BF54:BF85" si="49">BC54*0.1</f>
        <v>0</v>
      </c>
      <c r="BG54" s="20" t="str">
        <f t="shared" ref="BG54:BG85" si="50">Q54</f>
        <v>加盟促銷簡訊</v>
      </c>
      <c r="BH54" s="23">
        <f t="shared" ref="BH54:BH85" si="51">AT54</f>
        <v>0</v>
      </c>
      <c r="BI54" s="21">
        <f t="shared" ref="BI54:BI85" si="52">AU54</f>
        <v>0</v>
      </c>
      <c r="BJ54" s="22" t="e">
        <f t="shared" ref="BJ54:BJ85" si="53">AY54</f>
        <v>#DIV/0!</v>
      </c>
      <c r="BK54" s="24">
        <f t="shared" ref="BK54:BK85" si="54">BH54*0.1</f>
        <v>0</v>
      </c>
      <c r="BL54" s="21">
        <f t="shared" ref="BL54:BL85" si="55">AW54</f>
        <v>0</v>
      </c>
      <c r="BM54" s="22" t="e">
        <f t="shared" ref="BM54:BM85" si="56">BA54</f>
        <v>#DIV/0!</v>
      </c>
      <c r="BN54" s="24"/>
      <c r="BO54" s="24">
        <f t="shared" ref="BO54:BO85" si="57">BL54*BN54</f>
        <v>0</v>
      </c>
      <c r="BP54" s="23" t="e">
        <f t="shared" ref="BP54:BP85" si="58">BO54/BK54</f>
        <v>#DIV/0!</v>
      </c>
    </row>
    <row r="55" spans="1:68" ht="81" x14ac:dyDescent="0.25">
      <c r="A55" s="25">
        <v>52</v>
      </c>
      <c r="B55" s="26" t="s">
        <v>345</v>
      </c>
      <c r="C55" s="26" t="s">
        <v>346</v>
      </c>
      <c r="D55" s="26" t="s">
        <v>347</v>
      </c>
      <c r="E55" s="26" t="s">
        <v>348</v>
      </c>
      <c r="F55" s="18" t="s">
        <v>209</v>
      </c>
      <c r="G55" s="26" t="s">
        <v>142</v>
      </c>
      <c r="H55" s="26" t="s">
        <v>143</v>
      </c>
      <c r="I55" s="26" t="s">
        <v>247</v>
      </c>
      <c r="J55" s="18" t="s">
        <v>248</v>
      </c>
      <c r="K55" s="26" t="s">
        <v>146</v>
      </c>
      <c r="L55" s="106" t="s">
        <v>167</v>
      </c>
      <c r="M55" s="59" t="s">
        <v>350</v>
      </c>
      <c r="N55" s="113" t="s">
        <v>370</v>
      </c>
      <c r="O55" s="59"/>
      <c r="P55" s="55"/>
      <c r="Q55" s="26" t="s">
        <v>394</v>
      </c>
      <c r="R55" s="18" t="s">
        <v>414</v>
      </c>
      <c r="S55" s="19">
        <f t="shared" si="39"/>
        <v>2</v>
      </c>
      <c r="T55" s="57">
        <v>100</v>
      </c>
      <c r="U55" s="18" t="s">
        <v>447</v>
      </c>
      <c r="V55" s="25" t="s">
        <v>152</v>
      </c>
      <c r="W55" s="26"/>
      <c r="X55" s="26" t="s">
        <v>220</v>
      </c>
      <c r="Y55" s="54" t="s">
        <v>468</v>
      </c>
      <c r="Z55" s="56" t="s">
        <v>181</v>
      </c>
      <c r="AA55" s="28"/>
      <c r="AB55" s="28"/>
      <c r="AC55" s="26"/>
      <c r="AD55" s="26" t="s">
        <v>348</v>
      </c>
      <c r="AE55" s="26" t="s">
        <v>503</v>
      </c>
      <c r="AF55" s="26" t="s">
        <v>526</v>
      </c>
      <c r="AG55" s="18" t="s">
        <v>564</v>
      </c>
      <c r="AH55" s="26">
        <v>3302583</v>
      </c>
      <c r="AI55" s="26" t="s">
        <v>619</v>
      </c>
      <c r="AJ55" s="28"/>
      <c r="AK55" s="28"/>
      <c r="AL55" s="26"/>
      <c r="AM55" s="26"/>
      <c r="AN55" s="49"/>
      <c r="AO55" s="49"/>
      <c r="AP55" s="49"/>
      <c r="AQ55" s="51"/>
      <c r="AR55" s="52"/>
      <c r="AS55" s="28"/>
      <c r="AT55" s="21">
        <f t="shared" si="40"/>
        <v>0</v>
      </c>
      <c r="AU55" s="26"/>
      <c r="AV55" s="26"/>
      <c r="AW55" s="26"/>
      <c r="AX55" s="21">
        <f t="shared" si="41"/>
        <v>0</v>
      </c>
      <c r="AY55" s="22" t="e">
        <f t="shared" si="42"/>
        <v>#DIV/0!</v>
      </c>
      <c r="AZ55" s="22" t="e">
        <f t="shared" si="43"/>
        <v>#DIV/0!</v>
      </c>
      <c r="BA55" s="22" t="e">
        <f t="shared" si="44"/>
        <v>#DIV/0!</v>
      </c>
      <c r="BB55" s="22" t="e">
        <f t="shared" si="45"/>
        <v>#DIV/0!</v>
      </c>
      <c r="BC55" s="21">
        <f t="shared" si="46"/>
        <v>0</v>
      </c>
      <c r="BD55" s="21">
        <f t="shared" si="47"/>
        <v>0</v>
      </c>
      <c r="BE55" s="22" t="e">
        <f t="shared" si="48"/>
        <v>#DIV/0!</v>
      </c>
      <c r="BF55" s="23">
        <f t="shared" si="49"/>
        <v>0</v>
      </c>
      <c r="BG55" s="20" t="str">
        <f t="shared" si="50"/>
        <v>加盟促銷簡訊</v>
      </c>
      <c r="BH55" s="23">
        <f t="shared" si="51"/>
        <v>0</v>
      </c>
      <c r="BI55" s="21">
        <f t="shared" si="52"/>
        <v>0</v>
      </c>
      <c r="BJ55" s="22" t="e">
        <f t="shared" si="53"/>
        <v>#DIV/0!</v>
      </c>
      <c r="BK55" s="24">
        <f t="shared" si="54"/>
        <v>0</v>
      </c>
      <c r="BL55" s="21">
        <f t="shared" si="55"/>
        <v>0</v>
      </c>
      <c r="BM55" s="22" t="e">
        <f t="shared" si="56"/>
        <v>#DIV/0!</v>
      </c>
      <c r="BN55" s="24"/>
      <c r="BO55" s="24">
        <f t="shared" si="57"/>
        <v>0</v>
      </c>
      <c r="BP55" s="23" t="e">
        <f t="shared" si="58"/>
        <v>#DIV/0!</v>
      </c>
    </row>
    <row r="56" spans="1:68" ht="81" x14ac:dyDescent="0.25">
      <c r="A56" s="53">
        <v>53</v>
      </c>
      <c r="B56" s="26" t="s">
        <v>345</v>
      </c>
      <c r="C56" s="26" t="s">
        <v>346</v>
      </c>
      <c r="D56" s="26" t="s">
        <v>347</v>
      </c>
      <c r="E56" s="26" t="s">
        <v>348</v>
      </c>
      <c r="F56" s="18" t="s">
        <v>209</v>
      </c>
      <c r="G56" s="26" t="s">
        <v>142</v>
      </c>
      <c r="H56" s="26" t="s">
        <v>143</v>
      </c>
      <c r="I56" s="26" t="s">
        <v>247</v>
      </c>
      <c r="J56" s="18" t="s">
        <v>248</v>
      </c>
      <c r="K56" s="26" t="s">
        <v>146</v>
      </c>
      <c r="L56" s="106" t="s">
        <v>167</v>
      </c>
      <c r="M56" s="59" t="s">
        <v>350</v>
      </c>
      <c r="N56" s="113" t="s">
        <v>371</v>
      </c>
      <c r="O56" s="59"/>
      <c r="P56" s="55"/>
      <c r="Q56" s="26" t="s">
        <v>394</v>
      </c>
      <c r="R56" s="18" t="s">
        <v>415</v>
      </c>
      <c r="S56" s="19">
        <f t="shared" si="39"/>
        <v>2</v>
      </c>
      <c r="T56" s="57">
        <v>100</v>
      </c>
      <c r="U56" s="18" t="s">
        <v>447</v>
      </c>
      <c r="V56" s="25" t="s">
        <v>152</v>
      </c>
      <c r="W56" s="26"/>
      <c r="X56" s="26" t="s">
        <v>220</v>
      </c>
      <c r="Y56" s="54" t="s">
        <v>469</v>
      </c>
      <c r="Z56" s="56" t="s">
        <v>181</v>
      </c>
      <c r="AA56" s="28"/>
      <c r="AB56" s="28"/>
      <c r="AC56" s="26"/>
      <c r="AD56" s="26" t="s">
        <v>348</v>
      </c>
      <c r="AE56" s="26" t="s">
        <v>503</v>
      </c>
      <c r="AF56" s="26" t="s">
        <v>527</v>
      </c>
      <c r="AG56" s="18" t="s">
        <v>565</v>
      </c>
      <c r="AH56" s="26">
        <v>3312198</v>
      </c>
      <c r="AI56" s="26" t="s">
        <v>620</v>
      </c>
      <c r="AJ56" s="28"/>
      <c r="AK56" s="28"/>
      <c r="AL56" s="26"/>
      <c r="AM56" s="26"/>
      <c r="AN56" s="49"/>
      <c r="AO56" s="49"/>
      <c r="AP56" s="49"/>
      <c r="AQ56" s="51"/>
      <c r="AR56" s="52"/>
      <c r="AS56" s="28"/>
      <c r="AT56" s="21">
        <f t="shared" si="40"/>
        <v>0</v>
      </c>
      <c r="AU56" s="26"/>
      <c r="AV56" s="26"/>
      <c r="AW56" s="26"/>
      <c r="AX56" s="21">
        <f t="shared" si="41"/>
        <v>0</v>
      </c>
      <c r="AY56" s="22" t="e">
        <f t="shared" si="42"/>
        <v>#DIV/0!</v>
      </c>
      <c r="AZ56" s="22" t="e">
        <f t="shared" si="43"/>
        <v>#DIV/0!</v>
      </c>
      <c r="BA56" s="22" t="e">
        <f t="shared" si="44"/>
        <v>#DIV/0!</v>
      </c>
      <c r="BB56" s="22" t="e">
        <f t="shared" si="45"/>
        <v>#DIV/0!</v>
      </c>
      <c r="BC56" s="21">
        <f t="shared" si="46"/>
        <v>0</v>
      </c>
      <c r="BD56" s="21">
        <f t="shared" si="47"/>
        <v>0</v>
      </c>
      <c r="BE56" s="22" t="e">
        <f t="shared" si="48"/>
        <v>#DIV/0!</v>
      </c>
      <c r="BF56" s="23">
        <f t="shared" si="49"/>
        <v>0</v>
      </c>
      <c r="BG56" s="20" t="str">
        <f t="shared" si="50"/>
        <v>加盟促銷簡訊</v>
      </c>
      <c r="BH56" s="23">
        <f t="shared" si="51"/>
        <v>0</v>
      </c>
      <c r="BI56" s="21">
        <f t="shared" si="52"/>
        <v>0</v>
      </c>
      <c r="BJ56" s="22" t="e">
        <f t="shared" si="53"/>
        <v>#DIV/0!</v>
      </c>
      <c r="BK56" s="24">
        <f t="shared" si="54"/>
        <v>0</v>
      </c>
      <c r="BL56" s="21">
        <f t="shared" si="55"/>
        <v>0</v>
      </c>
      <c r="BM56" s="22" t="e">
        <f t="shared" si="56"/>
        <v>#DIV/0!</v>
      </c>
      <c r="BN56" s="24"/>
      <c r="BO56" s="24">
        <f t="shared" si="57"/>
        <v>0</v>
      </c>
      <c r="BP56" s="23" t="e">
        <f t="shared" si="58"/>
        <v>#DIV/0!</v>
      </c>
    </row>
    <row r="57" spans="1:68" ht="94.5" x14ac:dyDescent="0.25">
      <c r="A57" s="25">
        <v>54</v>
      </c>
      <c r="B57" s="26" t="s">
        <v>345</v>
      </c>
      <c r="C57" s="26" t="s">
        <v>346</v>
      </c>
      <c r="D57" s="26" t="s">
        <v>347</v>
      </c>
      <c r="E57" s="26" t="s">
        <v>349</v>
      </c>
      <c r="F57" s="18" t="s">
        <v>209</v>
      </c>
      <c r="G57" s="26" t="s">
        <v>142</v>
      </c>
      <c r="H57" s="26" t="s">
        <v>143</v>
      </c>
      <c r="I57" s="26" t="s">
        <v>247</v>
      </c>
      <c r="J57" s="18" t="s">
        <v>248</v>
      </c>
      <c r="K57" s="26" t="s">
        <v>146</v>
      </c>
      <c r="L57" s="106" t="s">
        <v>167</v>
      </c>
      <c r="M57" s="59" t="s">
        <v>350</v>
      </c>
      <c r="N57" s="112" t="s">
        <v>372</v>
      </c>
      <c r="O57" s="59"/>
      <c r="P57" s="55"/>
      <c r="Q57" s="26" t="s">
        <v>394</v>
      </c>
      <c r="R57" s="18" t="s">
        <v>416</v>
      </c>
      <c r="S57" s="19">
        <f t="shared" si="39"/>
        <v>2</v>
      </c>
      <c r="T57" s="57">
        <v>100</v>
      </c>
      <c r="U57" s="18" t="s">
        <v>447</v>
      </c>
      <c r="V57" s="25" t="s">
        <v>152</v>
      </c>
      <c r="W57" s="26"/>
      <c r="X57" s="26" t="s">
        <v>220</v>
      </c>
      <c r="Y57" s="54" t="s">
        <v>470</v>
      </c>
      <c r="Z57" s="56" t="s">
        <v>181</v>
      </c>
      <c r="AA57" s="28"/>
      <c r="AB57" s="28"/>
      <c r="AC57" s="26"/>
      <c r="AD57" s="26" t="s">
        <v>349</v>
      </c>
      <c r="AE57" s="26" t="s">
        <v>504</v>
      </c>
      <c r="AF57" s="26" t="s">
        <v>528</v>
      </c>
      <c r="AG57" s="18" t="s">
        <v>566</v>
      </c>
      <c r="AH57" s="26" t="s">
        <v>621</v>
      </c>
      <c r="AI57" s="26" t="s">
        <v>622</v>
      </c>
      <c r="AJ57" s="28"/>
      <c r="AK57" s="28"/>
      <c r="AL57" s="26"/>
      <c r="AM57" s="26"/>
      <c r="AN57" s="49"/>
      <c r="AO57" s="49"/>
      <c r="AP57" s="49"/>
      <c r="AQ57" s="51"/>
      <c r="AR57" s="52"/>
      <c r="AS57" s="28"/>
      <c r="AT57" s="21">
        <f t="shared" si="40"/>
        <v>0</v>
      </c>
      <c r="AU57" s="26"/>
      <c r="AV57" s="26"/>
      <c r="AW57" s="26"/>
      <c r="AX57" s="21">
        <f t="shared" si="41"/>
        <v>0</v>
      </c>
      <c r="AY57" s="22" t="e">
        <f t="shared" si="42"/>
        <v>#DIV/0!</v>
      </c>
      <c r="AZ57" s="22" t="e">
        <f t="shared" si="43"/>
        <v>#DIV/0!</v>
      </c>
      <c r="BA57" s="22" t="e">
        <f t="shared" si="44"/>
        <v>#DIV/0!</v>
      </c>
      <c r="BB57" s="22" t="e">
        <f t="shared" si="45"/>
        <v>#DIV/0!</v>
      </c>
      <c r="BC57" s="21">
        <f t="shared" si="46"/>
        <v>0</v>
      </c>
      <c r="BD57" s="21">
        <f t="shared" si="47"/>
        <v>0</v>
      </c>
      <c r="BE57" s="22" t="e">
        <f t="shared" si="48"/>
        <v>#DIV/0!</v>
      </c>
      <c r="BF57" s="23">
        <f t="shared" si="49"/>
        <v>0</v>
      </c>
      <c r="BG57" s="20" t="str">
        <f t="shared" si="50"/>
        <v>加盟促銷簡訊</v>
      </c>
      <c r="BH57" s="23">
        <f t="shared" si="51"/>
        <v>0</v>
      </c>
      <c r="BI57" s="21">
        <f t="shared" si="52"/>
        <v>0</v>
      </c>
      <c r="BJ57" s="22" t="e">
        <f t="shared" si="53"/>
        <v>#DIV/0!</v>
      </c>
      <c r="BK57" s="24">
        <f t="shared" si="54"/>
        <v>0</v>
      </c>
      <c r="BL57" s="21">
        <f t="shared" si="55"/>
        <v>0</v>
      </c>
      <c r="BM57" s="22" t="e">
        <f t="shared" si="56"/>
        <v>#DIV/0!</v>
      </c>
      <c r="BN57" s="24"/>
      <c r="BO57" s="24">
        <f t="shared" si="57"/>
        <v>0</v>
      </c>
      <c r="BP57" s="23" t="e">
        <f t="shared" si="58"/>
        <v>#DIV/0!</v>
      </c>
    </row>
    <row r="58" spans="1:68" ht="94.5" x14ac:dyDescent="0.25">
      <c r="A58" s="53">
        <v>55</v>
      </c>
      <c r="B58" s="26" t="s">
        <v>345</v>
      </c>
      <c r="C58" s="26" t="s">
        <v>346</v>
      </c>
      <c r="D58" s="26" t="s">
        <v>347</v>
      </c>
      <c r="E58" s="26" t="s">
        <v>349</v>
      </c>
      <c r="F58" s="18" t="s">
        <v>209</v>
      </c>
      <c r="G58" s="26" t="s">
        <v>142</v>
      </c>
      <c r="H58" s="26" t="s">
        <v>143</v>
      </c>
      <c r="I58" s="26" t="s">
        <v>247</v>
      </c>
      <c r="J58" s="18" t="s">
        <v>248</v>
      </c>
      <c r="K58" s="26" t="s">
        <v>146</v>
      </c>
      <c r="L58" s="106" t="s">
        <v>167</v>
      </c>
      <c r="M58" s="59" t="s">
        <v>350</v>
      </c>
      <c r="N58" s="112" t="s">
        <v>373</v>
      </c>
      <c r="O58" s="59"/>
      <c r="P58" s="55"/>
      <c r="Q58" s="26" t="s">
        <v>394</v>
      </c>
      <c r="R58" s="18" t="s">
        <v>417</v>
      </c>
      <c r="S58" s="19">
        <f t="shared" si="39"/>
        <v>2</v>
      </c>
      <c r="T58" s="57">
        <v>100</v>
      </c>
      <c r="U58" s="18" t="s">
        <v>447</v>
      </c>
      <c r="V58" s="25" t="s">
        <v>152</v>
      </c>
      <c r="W58" s="26"/>
      <c r="X58" s="26" t="s">
        <v>220</v>
      </c>
      <c r="Y58" s="54" t="s">
        <v>471</v>
      </c>
      <c r="Z58" s="56" t="s">
        <v>181</v>
      </c>
      <c r="AA58" s="28"/>
      <c r="AB58" s="28"/>
      <c r="AC58" s="26"/>
      <c r="AD58" s="26" t="s">
        <v>349</v>
      </c>
      <c r="AE58" s="26" t="s">
        <v>504</v>
      </c>
      <c r="AF58" s="26" t="s">
        <v>529</v>
      </c>
      <c r="AG58" s="18" t="s">
        <v>567</v>
      </c>
      <c r="AH58" s="26" t="s">
        <v>623</v>
      </c>
      <c r="AI58" s="26" t="s">
        <v>624</v>
      </c>
      <c r="AJ58" s="28"/>
      <c r="AK58" s="28"/>
      <c r="AL58" s="26"/>
      <c r="AM58" s="26"/>
      <c r="AN58" s="49"/>
      <c r="AO58" s="49"/>
      <c r="AP58" s="49"/>
      <c r="AQ58" s="51"/>
      <c r="AR58" s="52"/>
      <c r="AS58" s="28"/>
      <c r="AT58" s="21">
        <f t="shared" si="40"/>
        <v>0</v>
      </c>
      <c r="AU58" s="26"/>
      <c r="AV58" s="26"/>
      <c r="AW58" s="26"/>
      <c r="AX58" s="21">
        <f t="shared" si="41"/>
        <v>0</v>
      </c>
      <c r="AY58" s="22" t="e">
        <f t="shared" si="42"/>
        <v>#DIV/0!</v>
      </c>
      <c r="AZ58" s="22" t="e">
        <f t="shared" si="43"/>
        <v>#DIV/0!</v>
      </c>
      <c r="BA58" s="22" t="e">
        <f t="shared" si="44"/>
        <v>#DIV/0!</v>
      </c>
      <c r="BB58" s="22" t="e">
        <f t="shared" si="45"/>
        <v>#DIV/0!</v>
      </c>
      <c r="BC58" s="21">
        <f t="shared" si="46"/>
        <v>0</v>
      </c>
      <c r="BD58" s="21">
        <f t="shared" si="47"/>
        <v>0</v>
      </c>
      <c r="BE58" s="22" t="e">
        <f t="shared" si="48"/>
        <v>#DIV/0!</v>
      </c>
      <c r="BF58" s="23">
        <f t="shared" si="49"/>
        <v>0</v>
      </c>
      <c r="BG58" s="20" t="str">
        <f t="shared" si="50"/>
        <v>加盟促銷簡訊</v>
      </c>
      <c r="BH58" s="23">
        <f t="shared" si="51"/>
        <v>0</v>
      </c>
      <c r="BI58" s="21">
        <f t="shared" si="52"/>
        <v>0</v>
      </c>
      <c r="BJ58" s="22" t="e">
        <f t="shared" si="53"/>
        <v>#DIV/0!</v>
      </c>
      <c r="BK58" s="24">
        <f t="shared" si="54"/>
        <v>0</v>
      </c>
      <c r="BL58" s="21">
        <f t="shared" si="55"/>
        <v>0</v>
      </c>
      <c r="BM58" s="22" t="e">
        <f t="shared" si="56"/>
        <v>#DIV/0!</v>
      </c>
      <c r="BN58" s="24"/>
      <c r="BO58" s="24">
        <f t="shared" si="57"/>
        <v>0</v>
      </c>
      <c r="BP58" s="23" t="e">
        <f t="shared" si="58"/>
        <v>#DIV/0!</v>
      </c>
    </row>
    <row r="59" spans="1:68" ht="94.5" x14ac:dyDescent="0.25">
      <c r="A59" s="25">
        <v>56</v>
      </c>
      <c r="B59" s="26" t="s">
        <v>345</v>
      </c>
      <c r="C59" s="26" t="s">
        <v>346</v>
      </c>
      <c r="D59" s="26" t="s">
        <v>347</v>
      </c>
      <c r="E59" s="26" t="s">
        <v>349</v>
      </c>
      <c r="F59" s="18" t="s">
        <v>209</v>
      </c>
      <c r="G59" s="26" t="s">
        <v>142</v>
      </c>
      <c r="H59" s="26" t="s">
        <v>143</v>
      </c>
      <c r="I59" s="26" t="s">
        <v>247</v>
      </c>
      <c r="J59" s="18" t="s">
        <v>248</v>
      </c>
      <c r="K59" s="26" t="s">
        <v>146</v>
      </c>
      <c r="L59" s="106" t="s">
        <v>167</v>
      </c>
      <c r="M59" s="59" t="s">
        <v>350</v>
      </c>
      <c r="N59" s="112" t="s">
        <v>374</v>
      </c>
      <c r="O59" s="59"/>
      <c r="P59" s="55"/>
      <c r="Q59" s="26" t="s">
        <v>394</v>
      </c>
      <c r="R59" s="18" t="s">
        <v>418</v>
      </c>
      <c r="S59" s="19">
        <f t="shared" si="39"/>
        <v>2</v>
      </c>
      <c r="T59" s="57">
        <v>100</v>
      </c>
      <c r="U59" s="18" t="s">
        <v>447</v>
      </c>
      <c r="V59" s="25" t="s">
        <v>152</v>
      </c>
      <c r="W59" s="26"/>
      <c r="X59" s="26" t="s">
        <v>220</v>
      </c>
      <c r="Y59" s="54" t="s">
        <v>471</v>
      </c>
      <c r="Z59" s="56" t="s">
        <v>181</v>
      </c>
      <c r="AA59" s="28"/>
      <c r="AB59" s="28"/>
      <c r="AC59" s="26"/>
      <c r="AD59" s="26" t="s">
        <v>349</v>
      </c>
      <c r="AE59" s="26" t="s">
        <v>504</v>
      </c>
      <c r="AF59" s="26" t="s">
        <v>530</v>
      </c>
      <c r="AG59" s="18" t="s">
        <v>568</v>
      </c>
      <c r="AH59" s="26">
        <v>3312131</v>
      </c>
      <c r="AI59" s="26" t="s">
        <v>625</v>
      </c>
      <c r="AJ59" s="28"/>
      <c r="AK59" s="28"/>
      <c r="AL59" s="26"/>
      <c r="AM59" s="26"/>
      <c r="AN59" s="49"/>
      <c r="AO59" s="49"/>
      <c r="AP59" s="49"/>
      <c r="AQ59" s="51"/>
      <c r="AR59" s="52"/>
      <c r="AS59" s="28"/>
      <c r="AT59" s="21">
        <f t="shared" si="40"/>
        <v>0</v>
      </c>
      <c r="AU59" s="26"/>
      <c r="AV59" s="26"/>
      <c r="AW59" s="26"/>
      <c r="AX59" s="21">
        <f t="shared" si="41"/>
        <v>0</v>
      </c>
      <c r="AY59" s="22" t="e">
        <f t="shared" si="42"/>
        <v>#DIV/0!</v>
      </c>
      <c r="AZ59" s="22" t="e">
        <f t="shared" si="43"/>
        <v>#DIV/0!</v>
      </c>
      <c r="BA59" s="22" t="e">
        <f t="shared" si="44"/>
        <v>#DIV/0!</v>
      </c>
      <c r="BB59" s="22" t="e">
        <f t="shared" si="45"/>
        <v>#DIV/0!</v>
      </c>
      <c r="BC59" s="21">
        <f t="shared" si="46"/>
        <v>0</v>
      </c>
      <c r="BD59" s="21">
        <f t="shared" si="47"/>
        <v>0</v>
      </c>
      <c r="BE59" s="22" t="e">
        <f t="shared" si="48"/>
        <v>#DIV/0!</v>
      </c>
      <c r="BF59" s="23">
        <f t="shared" si="49"/>
        <v>0</v>
      </c>
      <c r="BG59" s="20" t="str">
        <f t="shared" si="50"/>
        <v>加盟促銷簡訊</v>
      </c>
      <c r="BH59" s="23">
        <f t="shared" si="51"/>
        <v>0</v>
      </c>
      <c r="BI59" s="21">
        <f t="shared" si="52"/>
        <v>0</v>
      </c>
      <c r="BJ59" s="22" t="e">
        <f t="shared" si="53"/>
        <v>#DIV/0!</v>
      </c>
      <c r="BK59" s="24">
        <f t="shared" si="54"/>
        <v>0</v>
      </c>
      <c r="BL59" s="21">
        <f t="shared" si="55"/>
        <v>0</v>
      </c>
      <c r="BM59" s="22" t="e">
        <f t="shared" si="56"/>
        <v>#DIV/0!</v>
      </c>
      <c r="BN59" s="24"/>
      <c r="BO59" s="24">
        <f t="shared" si="57"/>
        <v>0</v>
      </c>
      <c r="BP59" s="23" t="e">
        <f t="shared" si="58"/>
        <v>#DIV/0!</v>
      </c>
    </row>
    <row r="60" spans="1:68" ht="81" x14ac:dyDescent="0.25">
      <c r="A60" s="53">
        <v>57</v>
      </c>
      <c r="B60" s="26" t="s">
        <v>345</v>
      </c>
      <c r="C60" s="26" t="s">
        <v>346</v>
      </c>
      <c r="D60" s="26" t="s">
        <v>347</v>
      </c>
      <c r="E60" s="26" t="s">
        <v>349</v>
      </c>
      <c r="F60" s="18" t="s">
        <v>209</v>
      </c>
      <c r="G60" s="26" t="s">
        <v>142</v>
      </c>
      <c r="H60" s="26" t="s">
        <v>143</v>
      </c>
      <c r="I60" s="26" t="s">
        <v>247</v>
      </c>
      <c r="J60" s="18" t="s">
        <v>248</v>
      </c>
      <c r="K60" s="26" t="s">
        <v>146</v>
      </c>
      <c r="L60" s="106" t="s">
        <v>167</v>
      </c>
      <c r="M60" s="59" t="s">
        <v>350</v>
      </c>
      <c r="N60" s="112" t="s">
        <v>375</v>
      </c>
      <c r="O60" s="59"/>
      <c r="P60" s="55"/>
      <c r="Q60" s="26" t="s">
        <v>394</v>
      </c>
      <c r="R60" s="18" t="s">
        <v>419</v>
      </c>
      <c r="S60" s="19">
        <f t="shared" si="39"/>
        <v>2</v>
      </c>
      <c r="T60" s="57">
        <v>100</v>
      </c>
      <c r="U60" s="18" t="s">
        <v>447</v>
      </c>
      <c r="V60" s="25" t="s">
        <v>152</v>
      </c>
      <c r="W60" s="26"/>
      <c r="X60" s="26" t="s">
        <v>220</v>
      </c>
      <c r="Y60" s="54" t="s">
        <v>472</v>
      </c>
      <c r="Z60" s="56" t="s">
        <v>181</v>
      </c>
      <c r="AA60" s="28"/>
      <c r="AB60" s="28"/>
      <c r="AC60" s="26"/>
      <c r="AD60" s="26" t="s">
        <v>349</v>
      </c>
      <c r="AE60" s="26" t="s">
        <v>504</v>
      </c>
      <c r="AF60" s="26" t="s">
        <v>509</v>
      </c>
      <c r="AG60" s="18" t="s">
        <v>569</v>
      </c>
      <c r="AH60" s="26">
        <v>3312117</v>
      </c>
      <c r="AI60" s="26" t="s">
        <v>626</v>
      </c>
      <c r="AJ60" s="28"/>
      <c r="AK60" s="28"/>
      <c r="AL60" s="26"/>
      <c r="AM60" s="26"/>
      <c r="AN60" s="49"/>
      <c r="AO60" s="49"/>
      <c r="AP60" s="49"/>
      <c r="AQ60" s="51"/>
      <c r="AR60" s="52"/>
      <c r="AS60" s="28"/>
      <c r="AT60" s="21">
        <f t="shared" si="40"/>
        <v>0</v>
      </c>
      <c r="AU60" s="26"/>
      <c r="AV60" s="26"/>
      <c r="AW60" s="26"/>
      <c r="AX60" s="21">
        <f t="shared" si="41"/>
        <v>0</v>
      </c>
      <c r="AY60" s="22" t="e">
        <f t="shared" si="42"/>
        <v>#DIV/0!</v>
      </c>
      <c r="AZ60" s="22" t="e">
        <f t="shared" si="43"/>
        <v>#DIV/0!</v>
      </c>
      <c r="BA60" s="22" t="e">
        <f t="shared" si="44"/>
        <v>#DIV/0!</v>
      </c>
      <c r="BB60" s="22" t="e">
        <f t="shared" si="45"/>
        <v>#DIV/0!</v>
      </c>
      <c r="BC60" s="21">
        <f t="shared" si="46"/>
        <v>0</v>
      </c>
      <c r="BD60" s="21">
        <f t="shared" si="47"/>
        <v>0</v>
      </c>
      <c r="BE60" s="22" t="e">
        <f t="shared" si="48"/>
        <v>#DIV/0!</v>
      </c>
      <c r="BF60" s="23">
        <f t="shared" si="49"/>
        <v>0</v>
      </c>
      <c r="BG60" s="20" t="str">
        <f t="shared" si="50"/>
        <v>加盟促銷簡訊</v>
      </c>
      <c r="BH60" s="23">
        <f t="shared" si="51"/>
        <v>0</v>
      </c>
      <c r="BI60" s="21">
        <f t="shared" si="52"/>
        <v>0</v>
      </c>
      <c r="BJ60" s="22" t="e">
        <f t="shared" si="53"/>
        <v>#DIV/0!</v>
      </c>
      <c r="BK60" s="24">
        <f t="shared" si="54"/>
        <v>0</v>
      </c>
      <c r="BL60" s="21">
        <f t="shared" si="55"/>
        <v>0</v>
      </c>
      <c r="BM60" s="22" t="e">
        <f t="shared" si="56"/>
        <v>#DIV/0!</v>
      </c>
      <c r="BN60" s="24"/>
      <c r="BO60" s="24">
        <f t="shared" si="57"/>
        <v>0</v>
      </c>
      <c r="BP60" s="23" t="e">
        <f t="shared" si="58"/>
        <v>#DIV/0!</v>
      </c>
    </row>
    <row r="61" spans="1:68" ht="81" x14ac:dyDescent="0.25">
      <c r="A61" s="25">
        <v>58</v>
      </c>
      <c r="B61" s="26" t="s">
        <v>345</v>
      </c>
      <c r="C61" s="26" t="s">
        <v>346</v>
      </c>
      <c r="D61" s="26" t="s">
        <v>347</v>
      </c>
      <c r="E61" s="26" t="s">
        <v>349</v>
      </c>
      <c r="F61" s="18" t="s">
        <v>209</v>
      </c>
      <c r="G61" s="26" t="s">
        <v>142</v>
      </c>
      <c r="H61" s="26" t="s">
        <v>143</v>
      </c>
      <c r="I61" s="26" t="s">
        <v>247</v>
      </c>
      <c r="J61" s="18" t="s">
        <v>248</v>
      </c>
      <c r="K61" s="26" t="s">
        <v>146</v>
      </c>
      <c r="L61" s="106" t="s">
        <v>167</v>
      </c>
      <c r="M61" s="59" t="s">
        <v>350</v>
      </c>
      <c r="N61" s="112" t="s">
        <v>376</v>
      </c>
      <c r="O61" s="59"/>
      <c r="P61" s="55"/>
      <c r="Q61" s="26" t="s">
        <v>394</v>
      </c>
      <c r="R61" s="18" t="s">
        <v>420</v>
      </c>
      <c r="S61" s="19">
        <f t="shared" si="39"/>
        <v>2</v>
      </c>
      <c r="T61" s="57">
        <v>100</v>
      </c>
      <c r="U61" s="18" t="s">
        <v>447</v>
      </c>
      <c r="V61" s="25" t="s">
        <v>152</v>
      </c>
      <c r="W61" s="26"/>
      <c r="X61" s="26" t="s">
        <v>220</v>
      </c>
      <c r="Y61" s="54" t="s">
        <v>473</v>
      </c>
      <c r="Z61" s="56" t="s">
        <v>181</v>
      </c>
      <c r="AA61" s="28"/>
      <c r="AB61" s="28"/>
      <c r="AC61" s="26"/>
      <c r="AD61" s="26" t="s">
        <v>349</v>
      </c>
      <c r="AE61" s="26" t="s">
        <v>504</v>
      </c>
      <c r="AF61" s="26" t="s">
        <v>509</v>
      </c>
      <c r="AG61" s="18" t="s">
        <v>570</v>
      </c>
      <c r="AH61" s="26">
        <v>3312178</v>
      </c>
      <c r="AI61" s="26" t="s">
        <v>627</v>
      </c>
      <c r="AJ61" s="28"/>
      <c r="AK61" s="28"/>
      <c r="AL61" s="26"/>
      <c r="AM61" s="26"/>
      <c r="AN61" s="49"/>
      <c r="AO61" s="49"/>
      <c r="AP61" s="49"/>
      <c r="AQ61" s="51"/>
      <c r="AR61" s="52"/>
      <c r="AS61" s="28"/>
      <c r="AT61" s="21">
        <f t="shared" si="40"/>
        <v>0</v>
      </c>
      <c r="AU61" s="26"/>
      <c r="AV61" s="26"/>
      <c r="AW61" s="26"/>
      <c r="AX61" s="21">
        <f t="shared" si="41"/>
        <v>0</v>
      </c>
      <c r="AY61" s="22" t="e">
        <f t="shared" si="42"/>
        <v>#DIV/0!</v>
      </c>
      <c r="AZ61" s="22" t="e">
        <f t="shared" si="43"/>
        <v>#DIV/0!</v>
      </c>
      <c r="BA61" s="22" t="e">
        <f t="shared" si="44"/>
        <v>#DIV/0!</v>
      </c>
      <c r="BB61" s="22" t="e">
        <f t="shared" si="45"/>
        <v>#DIV/0!</v>
      </c>
      <c r="BC61" s="21">
        <f t="shared" si="46"/>
        <v>0</v>
      </c>
      <c r="BD61" s="21">
        <f t="shared" si="47"/>
        <v>0</v>
      </c>
      <c r="BE61" s="22" t="e">
        <f t="shared" si="48"/>
        <v>#DIV/0!</v>
      </c>
      <c r="BF61" s="23">
        <f t="shared" si="49"/>
        <v>0</v>
      </c>
      <c r="BG61" s="20" t="str">
        <f t="shared" si="50"/>
        <v>加盟促銷簡訊</v>
      </c>
      <c r="BH61" s="23">
        <f t="shared" si="51"/>
        <v>0</v>
      </c>
      <c r="BI61" s="21">
        <f t="shared" si="52"/>
        <v>0</v>
      </c>
      <c r="BJ61" s="22" t="e">
        <f t="shared" si="53"/>
        <v>#DIV/0!</v>
      </c>
      <c r="BK61" s="24">
        <f t="shared" si="54"/>
        <v>0</v>
      </c>
      <c r="BL61" s="21">
        <f t="shared" si="55"/>
        <v>0</v>
      </c>
      <c r="BM61" s="22" t="e">
        <f t="shared" si="56"/>
        <v>#DIV/0!</v>
      </c>
      <c r="BN61" s="24"/>
      <c r="BO61" s="24">
        <f t="shared" si="57"/>
        <v>0</v>
      </c>
      <c r="BP61" s="23" t="e">
        <f t="shared" si="58"/>
        <v>#DIV/0!</v>
      </c>
    </row>
    <row r="62" spans="1:68" ht="81" x14ac:dyDescent="0.25">
      <c r="A62" s="53">
        <v>59</v>
      </c>
      <c r="B62" s="26" t="s">
        <v>345</v>
      </c>
      <c r="C62" s="26" t="s">
        <v>346</v>
      </c>
      <c r="D62" s="26" t="s">
        <v>347</v>
      </c>
      <c r="E62" s="26" t="s">
        <v>349</v>
      </c>
      <c r="F62" s="18" t="s">
        <v>209</v>
      </c>
      <c r="G62" s="26" t="s">
        <v>142</v>
      </c>
      <c r="H62" s="26" t="s">
        <v>143</v>
      </c>
      <c r="I62" s="26" t="s">
        <v>247</v>
      </c>
      <c r="J62" s="18" t="s">
        <v>248</v>
      </c>
      <c r="K62" s="26" t="s">
        <v>146</v>
      </c>
      <c r="L62" s="106" t="s">
        <v>167</v>
      </c>
      <c r="M62" s="59" t="s">
        <v>350</v>
      </c>
      <c r="N62" s="112" t="s">
        <v>377</v>
      </c>
      <c r="O62" s="59"/>
      <c r="P62" s="55"/>
      <c r="Q62" s="26" t="s">
        <v>394</v>
      </c>
      <c r="R62" s="18" t="s">
        <v>421</v>
      </c>
      <c r="S62" s="19">
        <f t="shared" si="39"/>
        <v>2</v>
      </c>
      <c r="T62" s="57">
        <v>100</v>
      </c>
      <c r="U62" s="18" t="s">
        <v>447</v>
      </c>
      <c r="V62" s="25" t="s">
        <v>152</v>
      </c>
      <c r="W62" s="26"/>
      <c r="X62" s="26" t="s">
        <v>220</v>
      </c>
      <c r="Y62" s="54" t="s">
        <v>474</v>
      </c>
      <c r="Z62" s="56" t="s">
        <v>181</v>
      </c>
      <c r="AA62" s="28"/>
      <c r="AB62" s="28"/>
      <c r="AC62" s="26"/>
      <c r="AD62" s="26" t="s">
        <v>349</v>
      </c>
      <c r="AE62" s="26" t="s">
        <v>504</v>
      </c>
      <c r="AF62" s="26" t="s">
        <v>510</v>
      </c>
      <c r="AG62" s="18" t="s">
        <v>571</v>
      </c>
      <c r="AH62" s="26">
        <v>3312180</v>
      </c>
      <c r="AI62" s="26" t="s">
        <v>628</v>
      </c>
      <c r="AJ62" s="28"/>
      <c r="AK62" s="28"/>
      <c r="AL62" s="26"/>
      <c r="AM62" s="26"/>
      <c r="AN62" s="49"/>
      <c r="AO62" s="49"/>
      <c r="AP62" s="49"/>
      <c r="AQ62" s="51"/>
      <c r="AR62" s="52"/>
      <c r="AS62" s="28"/>
      <c r="AT62" s="21">
        <f t="shared" si="40"/>
        <v>0</v>
      </c>
      <c r="AU62" s="26"/>
      <c r="AV62" s="26"/>
      <c r="AW62" s="26"/>
      <c r="AX62" s="21">
        <f t="shared" si="41"/>
        <v>0</v>
      </c>
      <c r="AY62" s="22" t="e">
        <f t="shared" si="42"/>
        <v>#DIV/0!</v>
      </c>
      <c r="AZ62" s="22" t="e">
        <f t="shared" si="43"/>
        <v>#DIV/0!</v>
      </c>
      <c r="BA62" s="22" t="e">
        <f t="shared" si="44"/>
        <v>#DIV/0!</v>
      </c>
      <c r="BB62" s="22" t="e">
        <f t="shared" si="45"/>
        <v>#DIV/0!</v>
      </c>
      <c r="BC62" s="21">
        <f t="shared" si="46"/>
        <v>0</v>
      </c>
      <c r="BD62" s="21">
        <f t="shared" si="47"/>
        <v>0</v>
      </c>
      <c r="BE62" s="22" t="e">
        <f t="shared" si="48"/>
        <v>#DIV/0!</v>
      </c>
      <c r="BF62" s="23">
        <f t="shared" si="49"/>
        <v>0</v>
      </c>
      <c r="BG62" s="20" t="str">
        <f t="shared" si="50"/>
        <v>加盟促銷簡訊</v>
      </c>
      <c r="BH62" s="23">
        <f t="shared" si="51"/>
        <v>0</v>
      </c>
      <c r="BI62" s="21">
        <f t="shared" si="52"/>
        <v>0</v>
      </c>
      <c r="BJ62" s="22" t="e">
        <f t="shared" si="53"/>
        <v>#DIV/0!</v>
      </c>
      <c r="BK62" s="24">
        <f t="shared" si="54"/>
        <v>0</v>
      </c>
      <c r="BL62" s="21">
        <f t="shared" si="55"/>
        <v>0</v>
      </c>
      <c r="BM62" s="22" t="e">
        <f t="shared" si="56"/>
        <v>#DIV/0!</v>
      </c>
      <c r="BN62" s="24"/>
      <c r="BO62" s="24">
        <f t="shared" si="57"/>
        <v>0</v>
      </c>
      <c r="BP62" s="23" t="e">
        <f t="shared" si="58"/>
        <v>#DIV/0!</v>
      </c>
    </row>
    <row r="63" spans="1:68" ht="81" x14ac:dyDescent="0.25">
      <c r="A63" s="25">
        <v>60</v>
      </c>
      <c r="B63" s="26" t="s">
        <v>345</v>
      </c>
      <c r="C63" s="26" t="s">
        <v>346</v>
      </c>
      <c r="D63" s="26" t="s">
        <v>347</v>
      </c>
      <c r="E63" s="26" t="s">
        <v>349</v>
      </c>
      <c r="F63" s="18" t="s">
        <v>209</v>
      </c>
      <c r="G63" s="26" t="s">
        <v>142</v>
      </c>
      <c r="H63" s="26" t="s">
        <v>143</v>
      </c>
      <c r="I63" s="26" t="s">
        <v>247</v>
      </c>
      <c r="J63" s="18" t="s">
        <v>248</v>
      </c>
      <c r="K63" s="26" t="s">
        <v>146</v>
      </c>
      <c r="L63" s="106" t="s">
        <v>167</v>
      </c>
      <c r="M63" s="59" t="s">
        <v>350</v>
      </c>
      <c r="N63" s="112" t="s">
        <v>378</v>
      </c>
      <c r="O63" s="59"/>
      <c r="P63" s="55"/>
      <c r="Q63" s="26" t="s">
        <v>394</v>
      </c>
      <c r="R63" s="18" t="s">
        <v>422</v>
      </c>
      <c r="S63" s="19">
        <f t="shared" si="39"/>
        <v>2</v>
      </c>
      <c r="T63" s="57">
        <v>100</v>
      </c>
      <c r="U63" s="18" t="s">
        <v>447</v>
      </c>
      <c r="V63" s="25" t="s">
        <v>152</v>
      </c>
      <c r="W63" s="26"/>
      <c r="X63" s="26" t="s">
        <v>220</v>
      </c>
      <c r="Y63" s="54" t="s">
        <v>475</v>
      </c>
      <c r="Z63" s="56" t="s">
        <v>181</v>
      </c>
      <c r="AA63" s="28"/>
      <c r="AB63" s="28"/>
      <c r="AC63" s="26"/>
      <c r="AD63" s="26" t="s">
        <v>349</v>
      </c>
      <c r="AE63" s="26" t="s">
        <v>504</v>
      </c>
      <c r="AF63" s="26" t="s">
        <v>510</v>
      </c>
      <c r="AG63" s="18" t="s">
        <v>572</v>
      </c>
      <c r="AH63" s="26">
        <v>3312231</v>
      </c>
      <c r="AI63" s="26" t="s">
        <v>629</v>
      </c>
      <c r="AJ63" s="28"/>
      <c r="AK63" s="28"/>
      <c r="AL63" s="26"/>
      <c r="AM63" s="26"/>
      <c r="AN63" s="49"/>
      <c r="AO63" s="49"/>
      <c r="AP63" s="49"/>
      <c r="AQ63" s="51"/>
      <c r="AR63" s="52"/>
      <c r="AS63" s="28"/>
      <c r="AT63" s="21">
        <f t="shared" si="40"/>
        <v>0</v>
      </c>
      <c r="AU63" s="26"/>
      <c r="AV63" s="26"/>
      <c r="AW63" s="26"/>
      <c r="AX63" s="21">
        <f t="shared" si="41"/>
        <v>0</v>
      </c>
      <c r="AY63" s="22" t="e">
        <f t="shared" si="42"/>
        <v>#DIV/0!</v>
      </c>
      <c r="AZ63" s="22" t="e">
        <f t="shared" si="43"/>
        <v>#DIV/0!</v>
      </c>
      <c r="BA63" s="22" t="e">
        <f t="shared" si="44"/>
        <v>#DIV/0!</v>
      </c>
      <c r="BB63" s="22" t="e">
        <f t="shared" si="45"/>
        <v>#DIV/0!</v>
      </c>
      <c r="BC63" s="21">
        <f t="shared" si="46"/>
        <v>0</v>
      </c>
      <c r="BD63" s="21">
        <f t="shared" si="47"/>
        <v>0</v>
      </c>
      <c r="BE63" s="22" t="e">
        <f t="shared" si="48"/>
        <v>#DIV/0!</v>
      </c>
      <c r="BF63" s="23">
        <f t="shared" si="49"/>
        <v>0</v>
      </c>
      <c r="BG63" s="20" t="str">
        <f t="shared" si="50"/>
        <v>加盟促銷簡訊</v>
      </c>
      <c r="BH63" s="23">
        <f t="shared" si="51"/>
        <v>0</v>
      </c>
      <c r="BI63" s="21">
        <f t="shared" si="52"/>
        <v>0</v>
      </c>
      <c r="BJ63" s="22" t="e">
        <f t="shared" si="53"/>
        <v>#DIV/0!</v>
      </c>
      <c r="BK63" s="24">
        <f t="shared" si="54"/>
        <v>0</v>
      </c>
      <c r="BL63" s="21">
        <f t="shared" si="55"/>
        <v>0</v>
      </c>
      <c r="BM63" s="22" t="e">
        <f t="shared" si="56"/>
        <v>#DIV/0!</v>
      </c>
      <c r="BN63" s="24"/>
      <c r="BO63" s="24">
        <f t="shared" si="57"/>
        <v>0</v>
      </c>
      <c r="BP63" s="23" t="e">
        <f t="shared" si="58"/>
        <v>#DIV/0!</v>
      </c>
    </row>
    <row r="64" spans="1:68" ht="81" x14ac:dyDescent="0.25">
      <c r="A64" s="53">
        <v>61</v>
      </c>
      <c r="B64" s="26" t="s">
        <v>345</v>
      </c>
      <c r="C64" s="26" t="s">
        <v>346</v>
      </c>
      <c r="D64" s="26" t="s">
        <v>347</v>
      </c>
      <c r="E64" s="26" t="s">
        <v>349</v>
      </c>
      <c r="F64" s="18" t="s">
        <v>209</v>
      </c>
      <c r="G64" s="26" t="s">
        <v>142</v>
      </c>
      <c r="H64" s="26" t="s">
        <v>143</v>
      </c>
      <c r="I64" s="26" t="s">
        <v>247</v>
      </c>
      <c r="J64" s="18" t="s">
        <v>248</v>
      </c>
      <c r="K64" s="26" t="s">
        <v>146</v>
      </c>
      <c r="L64" s="106" t="s">
        <v>167</v>
      </c>
      <c r="M64" s="59" t="s">
        <v>350</v>
      </c>
      <c r="N64" s="112" t="s">
        <v>379</v>
      </c>
      <c r="O64" s="59"/>
      <c r="P64" s="55"/>
      <c r="Q64" s="26" t="s">
        <v>394</v>
      </c>
      <c r="R64" s="18" t="s">
        <v>423</v>
      </c>
      <c r="S64" s="19">
        <f t="shared" si="39"/>
        <v>2</v>
      </c>
      <c r="T64" s="57">
        <v>100</v>
      </c>
      <c r="U64" s="18" t="s">
        <v>447</v>
      </c>
      <c r="V64" s="25" t="s">
        <v>152</v>
      </c>
      <c r="W64" s="26"/>
      <c r="X64" s="26" t="s">
        <v>220</v>
      </c>
      <c r="Y64" s="54" t="s">
        <v>476</v>
      </c>
      <c r="Z64" s="56" t="s">
        <v>181</v>
      </c>
      <c r="AA64" s="28"/>
      <c r="AB64" s="28"/>
      <c r="AC64" s="26"/>
      <c r="AD64" s="26" t="s">
        <v>349</v>
      </c>
      <c r="AE64" s="26" t="s">
        <v>505</v>
      </c>
      <c r="AF64" s="26" t="s">
        <v>531</v>
      </c>
      <c r="AG64" s="18" t="s">
        <v>573</v>
      </c>
      <c r="AH64" s="26">
        <v>3312156</v>
      </c>
      <c r="AI64" s="26" t="s">
        <v>630</v>
      </c>
      <c r="AJ64" s="28"/>
      <c r="AK64" s="28"/>
      <c r="AL64" s="26"/>
      <c r="AM64" s="26"/>
      <c r="AN64" s="49"/>
      <c r="AO64" s="49"/>
      <c r="AP64" s="49"/>
      <c r="AQ64" s="51"/>
      <c r="AR64" s="52"/>
      <c r="AS64" s="28"/>
      <c r="AT64" s="21">
        <f t="shared" si="40"/>
        <v>0</v>
      </c>
      <c r="AU64" s="26"/>
      <c r="AV64" s="26"/>
      <c r="AW64" s="26"/>
      <c r="AX64" s="21">
        <f t="shared" si="41"/>
        <v>0</v>
      </c>
      <c r="AY64" s="22" t="e">
        <f t="shared" si="42"/>
        <v>#DIV/0!</v>
      </c>
      <c r="AZ64" s="22" t="e">
        <f t="shared" si="43"/>
        <v>#DIV/0!</v>
      </c>
      <c r="BA64" s="22" t="e">
        <f t="shared" si="44"/>
        <v>#DIV/0!</v>
      </c>
      <c r="BB64" s="22" t="e">
        <f t="shared" si="45"/>
        <v>#DIV/0!</v>
      </c>
      <c r="BC64" s="21">
        <f t="shared" si="46"/>
        <v>0</v>
      </c>
      <c r="BD64" s="21">
        <f t="shared" si="47"/>
        <v>0</v>
      </c>
      <c r="BE64" s="22" t="e">
        <f t="shared" si="48"/>
        <v>#DIV/0!</v>
      </c>
      <c r="BF64" s="23">
        <f t="shared" si="49"/>
        <v>0</v>
      </c>
      <c r="BG64" s="20" t="str">
        <f t="shared" si="50"/>
        <v>加盟促銷簡訊</v>
      </c>
      <c r="BH64" s="23">
        <f t="shared" si="51"/>
        <v>0</v>
      </c>
      <c r="BI64" s="21">
        <f t="shared" si="52"/>
        <v>0</v>
      </c>
      <c r="BJ64" s="22" t="e">
        <f t="shared" si="53"/>
        <v>#DIV/0!</v>
      </c>
      <c r="BK64" s="24">
        <f t="shared" si="54"/>
        <v>0</v>
      </c>
      <c r="BL64" s="21">
        <f t="shared" si="55"/>
        <v>0</v>
      </c>
      <c r="BM64" s="22" t="e">
        <f t="shared" si="56"/>
        <v>#DIV/0!</v>
      </c>
      <c r="BN64" s="24"/>
      <c r="BO64" s="24">
        <f t="shared" si="57"/>
        <v>0</v>
      </c>
      <c r="BP64" s="23" t="e">
        <f t="shared" si="58"/>
        <v>#DIV/0!</v>
      </c>
    </row>
    <row r="65" spans="1:68" ht="81" x14ac:dyDescent="0.25">
      <c r="A65" s="25">
        <v>62</v>
      </c>
      <c r="B65" s="26" t="s">
        <v>345</v>
      </c>
      <c r="C65" s="26" t="s">
        <v>346</v>
      </c>
      <c r="D65" s="26" t="s">
        <v>347</v>
      </c>
      <c r="E65" s="26" t="s">
        <v>349</v>
      </c>
      <c r="F65" s="18" t="s">
        <v>209</v>
      </c>
      <c r="G65" s="26" t="s">
        <v>142</v>
      </c>
      <c r="H65" s="26" t="s">
        <v>143</v>
      </c>
      <c r="I65" s="26" t="s">
        <v>247</v>
      </c>
      <c r="J65" s="18" t="s">
        <v>248</v>
      </c>
      <c r="K65" s="26" t="s">
        <v>146</v>
      </c>
      <c r="L65" s="106" t="s">
        <v>167</v>
      </c>
      <c r="M65" s="59" t="s">
        <v>350</v>
      </c>
      <c r="N65" s="113" t="s">
        <v>380</v>
      </c>
      <c r="O65" s="59"/>
      <c r="P65" s="55"/>
      <c r="Q65" s="26" t="s">
        <v>394</v>
      </c>
      <c r="R65" s="18" t="s">
        <v>424</v>
      </c>
      <c r="S65" s="19">
        <f t="shared" si="39"/>
        <v>2</v>
      </c>
      <c r="T65" s="57">
        <v>100</v>
      </c>
      <c r="U65" s="18" t="s">
        <v>447</v>
      </c>
      <c r="V65" s="25" t="s">
        <v>152</v>
      </c>
      <c r="W65" s="26"/>
      <c r="X65" s="26" t="s">
        <v>220</v>
      </c>
      <c r="Y65" s="54" t="s">
        <v>476</v>
      </c>
      <c r="Z65" s="56" t="s">
        <v>181</v>
      </c>
      <c r="AA65" s="28"/>
      <c r="AB65" s="28"/>
      <c r="AC65" s="26"/>
      <c r="AD65" s="26" t="s">
        <v>349</v>
      </c>
      <c r="AE65" s="26" t="s">
        <v>505</v>
      </c>
      <c r="AF65" s="26" t="s">
        <v>532</v>
      </c>
      <c r="AG65" s="18" t="s">
        <v>574</v>
      </c>
      <c r="AH65" s="26" t="s">
        <v>631</v>
      </c>
      <c r="AI65" s="26" t="s">
        <v>632</v>
      </c>
      <c r="AJ65" s="28"/>
      <c r="AK65" s="28"/>
      <c r="AL65" s="26"/>
      <c r="AM65" s="26"/>
      <c r="AN65" s="49"/>
      <c r="AO65" s="49"/>
      <c r="AP65" s="49"/>
      <c r="AQ65" s="51"/>
      <c r="AR65" s="52"/>
      <c r="AS65" s="28"/>
      <c r="AT65" s="21">
        <f t="shared" si="40"/>
        <v>0</v>
      </c>
      <c r="AU65" s="26"/>
      <c r="AV65" s="26"/>
      <c r="AW65" s="26"/>
      <c r="AX65" s="21">
        <f t="shared" si="41"/>
        <v>0</v>
      </c>
      <c r="AY65" s="22" t="e">
        <f t="shared" si="42"/>
        <v>#DIV/0!</v>
      </c>
      <c r="AZ65" s="22" t="e">
        <f t="shared" si="43"/>
        <v>#DIV/0!</v>
      </c>
      <c r="BA65" s="22" t="e">
        <f t="shared" si="44"/>
        <v>#DIV/0!</v>
      </c>
      <c r="BB65" s="22" t="e">
        <f t="shared" si="45"/>
        <v>#DIV/0!</v>
      </c>
      <c r="BC65" s="21">
        <f t="shared" si="46"/>
        <v>0</v>
      </c>
      <c r="BD65" s="21">
        <f t="shared" si="47"/>
        <v>0</v>
      </c>
      <c r="BE65" s="22" t="e">
        <f t="shared" si="48"/>
        <v>#DIV/0!</v>
      </c>
      <c r="BF65" s="23">
        <f t="shared" si="49"/>
        <v>0</v>
      </c>
      <c r="BG65" s="20" t="str">
        <f t="shared" si="50"/>
        <v>加盟促銷簡訊</v>
      </c>
      <c r="BH65" s="23">
        <f t="shared" si="51"/>
        <v>0</v>
      </c>
      <c r="BI65" s="21">
        <f t="shared" si="52"/>
        <v>0</v>
      </c>
      <c r="BJ65" s="22" t="e">
        <f t="shared" si="53"/>
        <v>#DIV/0!</v>
      </c>
      <c r="BK65" s="24">
        <f t="shared" si="54"/>
        <v>0</v>
      </c>
      <c r="BL65" s="21">
        <f t="shared" si="55"/>
        <v>0</v>
      </c>
      <c r="BM65" s="22" t="e">
        <f t="shared" si="56"/>
        <v>#DIV/0!</v>
      </c>
      <c r="BN65" s="24"/>
      <c r="BO65" s="24">
        <f t="shared" si="57"/>
        <v>0</v>
      </c>
      <c r="BP65" s="23" t="e">
        <f t="shared" si="58"/>
        <v>#DIV/0!</v>
      </c>
    </row>
    <row r="66" spans="1:68" ht="81" x14ac:dyDescent="0.25">
      <c r="A66" s="53">
        <v>63</v>
      </c>
      <c r="B66" s="26" t="s">
        <v>345</v>
      </c>
      <c r="C66" s="26" t="s">
        <v>346</v>
      </c>
      <c r="D66" s="26" t="s">
        <v>347</v>
      </c>
      <c r="E66" s="26" t="s">
        <v>349</v>
      </c>
      <c r="F66" s="18" t="s">
        <v>209</v>
      </c>
      <c r="G66" s="26" t="s">
        <v>142</v>
      </c>
      <c r="H66" s="26" t="s">
        <v>143</v>
      </c>
      <c r="I66" s="26" t="s">
        <v>247</v>
      </c>
      <c r="J66" s="18" t="s">
        <v>248</v>
      </c>
      <c r="K66" s="26" t="s">
        <v>146</v>
      </c>
      <c r="L66" s="106" t="s">
        <v>167</v>
      </c>
      <c r="M66" s="59" t="s">
        <v>350</v>
      </c>
      <c r="N66" s="112" t="s">
        <v>381</v>
      </c>
      <c r="O66" s="59"/>
      <c r="P66" s="55"/>
      <c r="Q66" s="26" t="s">
        <v>394</v>
      </c>
      <c r="R66" s="18" t="s">
        <v>425</v>
      </c>
      <c r="S66" s="19">
        <f t="shared" si="39"/>
        <v>2</v>
      </c>
      <c r="T66" s="57">
        <v>100</v>
      </c>
      <c r="U66" s="18" t="s">
        <v>447</v>
      </c>
      <c r="V66" s="25" t="s">
        <v>152</v>
      </c>
      <c r="W66" s="26"/>
      <c r="X66" s="26" t="s">
        <v>220</v>
      </c>
      <c r="Y66" s="54" t="s">
        <v>477</v>
      </c>
      <c r="Z66" s="56" t="s">
        <v>181</v>
      </c>
      <c r="AA66" s="28"/>
      <c r="AB66" s="28"/>
      <c r="AC66" s="26"/>
      <c r="AD66" s="26" t="s">
        <v>349</v>
      </c>
      <c r="AE66" s="26" t="s">
        <v>505</v>
      </c>
      <c r="AF66" s="26" t="s">
        <v>533</v>
      </c>
      <c r="AG66" s="18" t="s">
        <v>575</v>
      </c>
      <c r="AH66" s="26">
        <v>3312137</v>
      </c>
      <c r="AI66" s="26" t="s">
        <v>633</v>
      </c>
      <c r="AJ66" s="28"/>
      <c r="AK66" s="28"/>
      <c r="AL66" s="26"/>
      <c r="AM66" s="26"/>
      <c r="AN66" s="49"/>
      <c r="AO66" s="49"/>
      <c r="AP66" s="49"/>
      <c r="AQ66" s="51"/>
      <c r="AR66" s="52"/>
      <c r="AS66" s="28"/>
      <c r="AT66" s="21">
        <f t="shared" si="40"/>
        <v>0</v>
      </c>
      <c r="AU66" s="26"/>
      <c r="AV66" s="26"/>
      <c r="AW66" s="26"/>
      <c r="AX66" s="21">
        <f t="shared" si="41"/>
        <v>0</v>
      </c>
      <c r="AY66" s="22" t="e">
        <f t="shared" si="42"/>
        <v>#DIV/0!</v>
      </c>
      <c r="AZ66" s="22" t="e">
        <f t="shared" si="43"/>
        <v>#DIV/0!</v>
      </c>
      <c r="BA66" s="22" t="e">
        <f t="shared" si="44"/>
        <v>#DIV/0!</v>
      </c>
      <c r="BB66" s="22" t="e">
        <f t="shared" si="45"/>
        <v>#DIV/0!</v>
      </c>
      <c r="BC66" s="21">
        <f t="shared" si="46"/>
        <v>0</v>
      </c>
      <c r="BD66" s="21">
        <f t="shared" si="47"/>
        <v>0</v>
      </c>
      <c r="BE66" s="22" t="e">
        <f t="shared" si="48"/>
        <v>#DIV/0!</v>
      </c>
      <c r="BF66" s="23">
        <f t="shared" si="49"/>
        <v>0</v>
      </c>
      <c r="BG66" s="20" t="str">
        <f t="shared" si="50"/>
        <v>加盟促銷簡訊</v>
      </c>
      <c r="BH66" s="23">
        <f t="shared" si="51"/>
        <v>0</v>
      </c>
      <c r="BI66" s="21">
        <f t="shared" si="52"/>
        <v>0</v>
      </c>
      <c r="BJ66" s="22" t="e">
        <f t="shared" si="53"/>
        <v>#DIV/0!</v>
      </c>
      <c r="BK66" s="24">
        <f t="shared" si="54"/>
        <v>0</v>
      </c>
      <c r="BL66" s="21">
        <f t="shared" si="55"/>
        <v>0</v>
      </c>
      <c r="BM66" s="22" t="e">
        <f t="shared" si="56"/>
        <v>#DIV/0!</v>
      </c>
      <c r="BN66" s="24"/>
      <c r="BO66" s="24">
        <f t="shared" si="57"/>
        <v>0</v>
      </c>
      <c r="BP66" s="23" t="e">
        <f t="shared" si="58"/>
        <v>#DIV/0!</v>
      </c>
    </row>
    <row r="67" spans="1:68" ht="81" x14ac:dyDescent="0.25">
      <c r="A67" s="25">
        <v>64</v>
      </c>
      <c r="B67" s="26" t="s">
        <v>345</v>
      </c>
      <c r="C67" s="26" t="s">
        <v>346</v>
      </c>
      <c r="D67" s="26" t="s">
        <v>347</v>
      </c>
      <c r="E67" s="26" t="s">
        <v>349</v>
      </c>
      <c r="F67" s="18" t="s">
        <v>209</v>
      </c>
      <c r="G67" s="26" t="s">
        <v>142</v>
      </c>
      <c r="H67" s="26" t="s">
        <v>143</v>
      </c>
      <c r="I67" s="26" t="s">
        <v>247</v>
      </c>
      <c r="J67" s="18" t="s">
        <v>248</v>
      </c>
      <c r="K67" s="26" t="s">
        <v>146</v>
      </c>
      <c r="L67" s="106" t="s">
        <v>167</v>
      </c>
      <c r="M67" s="59" t="s">
        <v>350</v>
      </c>
      <c r="N67" s="112" t="s">
        <v>382</v>
      </c>
      <c r="O67" s="59"/>
      <c r="P67" s="55"/>
      <c r="Q67" s="26" t="s">
        <v>394</v>
      </c>
      <c r="R67" s="18" t="s">
        <v>426</v>
      </c>
      <c r="S67" s="19">
        <f t="shared" ref="S67:S98" si="59">ROUNDUP(LEN(R67)/70,0)</f>
        <v>2</v>
      </c>
      <c r="T67" s="57">
        <v>100</v>
      </c>
      <c r="U67" s="18" t="s">
        <v>447</v>
      </c>
      <c r="V67" s="25" t="s">
        <v>152</v>
      </c>
      <c r="W67" s="26"/>
      <c r="X67" s="26" t="s">
        <v>220</v>
      </c>
      <c r="Y67" s="54" t="s">
        <v>477</v>
      </c>
      <c r="Z67" s="56" t="s">
        <v>181</v>
      </c>
      <c r="AA67" s="28"/>
      <c r="AB67" s="28"/>
      <c r="AC67" s="26"/>
      <c r="AD67" s="26" t="s">
        <v>349</v>
      </c>
      <c r="AE67" s="26" t="s">
        <v>505</v>
      </c>
      <c r="AF67" s="26" t="s">
        <v>534</v>
      </c>
      <c r="AG67" s="18" t="s">
        <v>576</v>
      </c>
      <c r="AH67" s="26">
        <v>3312138</v>
      </c>
      <c r="AI67" s="26" t="s">
        <v>634</v>
      </c>
      <c r="AJ67" s="28"/>
      <c r="AK67" s="28"/>
      <c r="AL67" s="26"/>
      <c r="AM67" s="26"/>
      <c r="AN67" s="49"/>
      <c r="AO67" s="49"/>
      <c r="AP67" s="49"/>
      <c r="AQ67" s="51"/>
      <c r="AR67" s="52"/>
      <c r="AS67" s="28"/>
      <c r="AT67" s="21">
        <f t="shared" si="40"/>
        <v>0</v>
      </c>
      <c r="AU67" s="26"/>
      <c r="AV67" s="26"/>
      <c r="AW67" s="26"/>
      <c r="AX67" s="21">
        <f t="shared" si="41"/>
        <v>0</v>
      </c>
      <c r="AY67" s="22" t="e">
        <f t="shared" si="42"/>
        <v>#DIV/0!</v>
      </c>
      <c r="AZ67" s="22" t="e">
        <f t="shared" si="43"/>
        <v>#DIV/0!</v>
      </c>
      <c r="BA67" s="22" t="e">
        <f t="shared" si="44"/>
        <v>#DIV/0!</v>
      </c>
      <c r="BB67" s="22" t="e">
        <f t="shared" si="45"/>
        <v>#DIV/0!</v>
      </c>
      <c r="BC67" s="21">
        <f t="shared" si="46"/>
        <v>0</v>
      </c>
      <c r="BD67" s="21">
        <f t="shared" si="47"/>
        <v>0</v>
      </c>
      <c r="BE67" s="22" t="e">
        <f t="shared" si="48"/>
        <v>#DIV/0!</v>
      </c>
      <c r="BF67" s="23">
        <f t="shared" si="49"/>
        <v>0</v>
      </c>
      <c r="BG67" s="20" t="str">
        <f t="shared" si="50"/>
        <v>加盟促銷簡訊</v>
      </c>
      <c r="BH67" s="23">
        <f t="shared" si="51"/>
        <v>0</v>
      </c>
      <c r="BI67" s="21">
        <f t="shared" si="52"/>
        <v>0</v>
      </c>
      <c r="BJ67" s="22" t="e">
        <f t="shared" si="53"/>
        <v>#DIV/0!</v>
      </c>
      <c r="BK67" s="24">
        <f t="shared" si="54"/>
        <v>0</v>
      </c>
      <c r="BL67" s="21">
        <f t="shared" si="55"/>
        <v>0</v>
      </c>
      <c r="BM67" s="22" t="e">
        <f t="shared" si="56"/>
        <v>#DIV/0!</v>
      </c>
      <c r="BN67" s="24"/>
      <c r="BO67" s="24">
        <f t="shared" si="57"/>
        <v>0</v>
      </c>
      <c r="BP67" s="23" t="e">
        <f t="shared" si="58"/>
        <v>#DIV/0!</v>
      </c>
    </row>
    <row r="68" spans="1:68" ht="81" x14ac:dyDescent="0.25">
      <c r="A68" s="53">
        <v>65</v>
      </c>
      <c r="B68" s="26" t="s">
        <v>345</v>
      </c>
      <c r="C68" s="26" t="s">
        <v>346</v>
      </c>
      <c r="D68" s="26" t="s">
        <v>347</v>
      </c>
      <c r="E68" s="26" t="s">
        <v>349</v>
      </c>
      <c r="F68" s="18" t="s">
        <v>209</v>
      </c>
      <c r="G68" s="26" t="s">
        <v>142</v>
      </c>
      <c r="H68" s="26" t="s">
        <v>143</v>
      </c>
      <c r="I68" s="26" t="s">
        <v>247</v>
      </c>
      <c r="J68" s="18" t="s">
        <v>248</v>
      </c>
      <c r="K68" s="26" t="s">
        <v>146</v>
      </c>
      <c r="L68" s="106" t="s">
        <v>167</v>
      </c>
      <c r="M68" s="59" t="s">
        <v>350</v>
      </c>
      <c r="N68" s="112" t="s">
        <v>383</v>
      </c>
      <c r="O68" s="59"/>
      <c r="P68" s="55"/>
      <c r="Q68" s="26" t="s">
        <v>394</v>
      </c>
      <c r="R68" s="18" t="s">
        <v>427</v>
      </c>
      <c r="S68" s="19">
        <f t="shared" si="59"/>
        <v>2</v>
      </c>
      <c r="T68" s="57">
        <v>100</v>
      </c>
      <c r="U68" s="18" t="s">
        <v>447</v>
      </c>
      <c r="V68" s="25" t="s">
        <v>152</v>
      </c>
      <c r="W68" s="26"/>
      <c r="X68" s="26" t="s">
        <v>220</v>
      </c>
      <c r="Y68" s="54" t="s">
        <v>478</v>
      </c>
      <c r="Z68" s="56" t="s">
        <v>181</v>
      </c>
      <c r="AA68" s="28"/>
      <c r="AB68" s="28"/>
      <c r="AC68" s="26"/>
      <c r="AD68" s="26" t="s">
        <v>349</v>
      </c>
      <c r="AE68" s="26" t="s">
        <v>505</v>
      </c>
      <c r="AF68" s="26" t="s">
        <v>535</v>
      </c>
      <c r="AG68" s="18" t="s">
        <v>577</v>
      </c>
      <c r="AH68" s="26">
        <v>3302028</v>
      </c>
      <c r="AI68" s="26" t="s">
        <v>635</v>
      </c>
      <c r="AJ68" s="28"/>
      <c r="AK68" s="28"/>
      <c r="AL68" s="26"/>
      <c r="AM68" s="26"/>
      <c r="AN68" s="49"/>
      <c r="AO68" s="49"/>
      <c r="AP68" s="49"/>
      <c r="AQ68" s="51"/>
      <c r="AR68" s="52"/>
      <c r="AS68" s="28"/>
      <c r="AT68" s="21">
        <f t="shared" si="40"/>
        <v>0</v>
      </c>
      <c r="AU68" s="26"/>
      <c r="AV68" s="26"/>
      <c r="AW68" s="26"/>
      <c r="AX68" s="21">
        <f t="shared" si="41"/>
        <v>0</v>
      </c>
      <c r="AY68" s="22" t="e">
        <f t="shared" si="42"/>
        <v>#DIV/0!</v>
      </c>
      <c r="AZ68" s="22" t="e">
        <f t="shared" si="43"/>
        <v>#DIV/0!</v>
      </c>
      <c r="BA68" s="22" t="e">
        <f t="shared" si="44"/>
        <v>#DIV/0!</v>
      </c>
      <c r="BB68" s="22" t="e">
        <f t="shared" si="45"/>
        <v>#DIV/0!</v>
      </c>
      <c r="BC68" s="21">
        <f t="shared" si="46"/>
        <v>0</v>
      </c>
      <c r="BD68" s="21">
        <f t="shared" si="47"/>
        <v>0</v>
      </c>
      <c r="BE68" s="22" t="e">
        <f t="shared" si="48"/>
        <v>#DIV/0!</v>
      </c>
      <c r="BF68" s="23">
        <f t="shared" si="49"/>
        <v>0</v>
      </c>
      <c r="BG68" s="20" t="str">
        <f t="shared" si="50"/>
        <v>加盟促銷簡訊</v>
      </c>
      <c r="BH68" s="23">
        <f t="shared" si="51"/>
        <v>0</v>
      </c>
      <c r="BI68" s="21">
        <f t="shared" si="52"/>
        <v>0</v>
      </c>
      <c r="BJ68" s="22" t="e">
        <f t="shared" si="53"/>
        <v>#DIV/0!</v>
      </c>
      <c r="BK68" s="24">
        <f t="shared" si="54"/>
        <v>0</v>
      </c>
      <c r="BL68" s="21">
        <f t="shared" si="55"/>
        <v>0</v>
      </c>
      <c r="BM68" s="22" t="e">
        <f t="shared" si="56"/>
        <v>#DIV/0!</v>
      </c>
      <c r="BN68" s="24"/>
      <c r="BO68" s="24">
        <f t="shared" si="57"/>
        <v>0</v>
      </c>
      <c r="BP68" s="23" t="e">
        <f t="shared" si="58"/>
        <v>#DIV/0!</v>
      </c>
    </row>
    <row r="69" spans="1:68" ht="81" x14ac:dyDescent="0.25">
      <c r="A69" s="25">
        <v>66</v>
      </c>
      <c r="B69" s="26" t="s">
        <v>345</v>
      </c>
      <c r="C69" s="26" t="s">
        <v>346</v>
      </c>
      <c r="D69" s="26" t="s">
        <v>347</v>
      </c>
      <c r="E69" s="26" t="s">
        <v>349</v>
      </c>
      <c r="F69" s="18" t="s">
        <v>209</v>
      </c>
      <c r="G69" s="26" t="s">
        <v>142</v>
      </c>
      <c r="H69" s="26" t="s">
        <v>143</v>
      </c>
      <c r="I69" s="26" t="s">
        <v>247</v>
      </c>
      <c r="J69" s="18" t="s">
        <v>248</v>
      </c>
      <c r="K69" s="26" t="s">
        <v>146</v>
      </c>
      <c r="L69" s="106" t="s">
        <v>167</v>
      </c>
      <c r="M69" s="59" t="s">
        <v>350</v>
      </c>
      <c r="N69" s="113" t="s">
        <v>384</v>
      </c>
      <c r="O69" s="59"/>
      <c r="P69" s="55"/>
      <c r="Q69" s="26" t="s">
        <v>394</v>
      </c>
      <c r="R69" s="18" t="s">
        <v>428</v>
      </c>
      <c r="S69" s="19">
        <f t="shared" si="59"/>
        <v>2</v>
      </c>
      <c r="T69" s="57">
        <v>100</v>
      </c>
      <c r="U69" s="18" t="s">
        <v>447</v>
      </c>
      <c r="V69" s="25" t="s">
        <v>152</v>
      </c>
      <c r="W69" s="26"/>
      <c r="X69" s="26" t="s">
        <v>220</v>
      </c>
      <c r="Y69" s="54" t="s">
        <v>479</v>
      </c>
      <c r="Z69" s="56" t="s">
        <v>181</v>
      </c>
      <c r="AA69" s="28"/>
      <c r="AB69" s="28"/>
      <c r="AC69" s="26"/>
      <c r="AD69" s="26" t="s">
        <v>349</v>
      </c>
      <c r="AE69" s="26" t="s">
        <v>505</v>
      </c>
      <c r="AF69" s="26" t="s">
        <v>536</v>
      </c>
      <c r="AG69" s="18" t="s">
        <v>578</v>
      </c>
      <c r="AH69" s="26">
        <v>3312227</v>
      </c>
      <c r="AI69" s="26" t="s">
        <v>636</v>
      </c>
      <c r="AJ69" s="28"/>
      <c r="AK69" s="28"/>
      <c r="AL69" s="26"/>
      <c r="AM69" s="26"/>
      <c r="AN69" s="49"/>
      <c r="AO69" s="49"/>
      <c r="AP69" s="49"/>
      <c r="AQ69" s="51"/>
      <c r="AR69" s="52"/>
      <c r="AS69" s="28"/>
      <c r="AT69" s="21">
        <f t="shared" si="40"/>
        <v>0</v>
      </c>
      <c r="AU69" s="26"/>
      <c r="AV69" s="26"/>
      <c r="AW69" s="26"/>
      <c r="AX69" s="21">
        <f t="shared" si="41"/>
        <v>0</v>
      </c>
      <c r="AY69" s="22" t="e">
        <f t="shared" si="42"/>
        <v>#DIV/0!</v>
      </c>
      <c r="AZ69" s="22" t="e">
        <f t="shared" si="43"/>
        <v>#DIV/0!</v>
      </c>
      <c r="BA69" s="22" t="e">
        <f t="shared" si="44"/>
        <v>#DIV/0!</v>
      </c>
      <c r="BB69" s="22" t="e">
        <f t="shared" si="45"/>
        <v>#DIV/0!</v>
      </c>
      <c r="BC69" s="21">
        <f t="shared" si="46"/>
        <v>0</v>
      </c>
      <c r="BD69" s="21">
        <f t="shared" si="47"/>
        <v>0</v>
      </c>
      <c r="BE69" s="22" t="e">
        <f t="shared" si="48"/>
        <v>#DIV/0!</v>
      </c>
      <c r="BF69" s="23">
        <f t="shared" si="49"/>
        <v>0</v>
      </c>
      <c r="BG69" s="20" t="str">
        <f t="shared" si="50"/>
        <v>加盟促銷簡訊</v>
      </c>
      <c r="BH69" s="23">
        <f t="shared" si="51"/>
        <v>0</v>
      </c>
      <c r="BI69" s="21">
        <f t="shared" si="52"/>
        <v>0</v>
      </c>
      <c r="BJ69" s="22" t="e">
        <f t="shared" si="53"/>
        <v>#DIV/0!</v>
      </c>
      <c r="BK69" s="24">
        <f t="shared" si="54"/>
        <v>0</v>
      </c>
      <c r="BL69" s="21">
        <f t="shared" si="55"/>
        <v>0</v>
      </c>
      <c r="BM69" s="22" t="e">
        <f t="shared" si="56"/>
        <v>#DIV/0!</v>
      </c>
      <c r="BN69" s="24"/>
      <c r="BO69" s="24">
        <f t="shared" si="57"/>
        <v>0</v>
      </c>
      <c r="BP69" s="23" t="e">
        <f t="shared" si="58"/>
        <v>#DIV/0!</v>
      </c>
    </row>
    <row r="70" spans="1:68" ht="81" x14ac:dyDescent="0.25">
      <c r="A70" s="53">
        <v>67</v>
      </c>
      <c r="B70" s="26" t="s">
        <v>345</v>
      </c>
      <c r="C70" s="26" t="s">
        <v>346</v>
      </c>
      <c r="D70" s="26" t="s">
        <v>347</v>
      </c>
      <c r="E70" s="26" t="s">
        <v>349</v>
      </c>
      <c r="F70" s="18" t="s">
        <v>209</v>
      </c>
      <c r="G70" s="26" t="s">
        <v>142</v>
      </c>
      <c r="H70" s="26" t="s">
        <v>143</v>
      </c>
      <c r="I70" s="26" t="s">
        <v>247</v>
      </c>
      <c r="J70" s="18" t="s">
        <v>248</v>
      </c>
      <c r="K70" s="26" t="s">
        <v>146</v>
      </c>
      <c r="L70" s="106" t="s">
        <v>167</v>
      </c>
      <c r="M70" s="59" t="s">
        <v>350</v>
      </c>
      <c r="N70" s="112" t="s">
        <v>385</v>
      </c>
      <c r="O70" s="59"/>
      <c r="P70" s="55"/>
      <c r="Q70" s="26" t="s">
        <v>394</v>
      </c>
      <c r="R70" s="18" t="s">
        <v>429</v>
      </c>
      <c r="S70" s="19">
        <f t="shared" si="59"/>
        <v>2</v>
      </c>
      <c r="T70" s="57">
        <v>100</v>
      </c>
      <c r="U70" s="18" t="s">
        <v>447</v>
      </c>
      <c r="V70" s="25" t="s">
        <v>152</v>
      </c>
      <c r="W70" s="26"/>
      <c r="X70" s="26" t="s">
        <v>220</v>
      </c>
      <c r="Y70" s="54" t="s">
        <v>480</v>
      </c>
      <c r="Z70" s="56" t="s">
        <v>181</v>
      </c>
      <c r="AA70" s="28"/>
      <c r="AB70" s="28"/>
      <c r="AC70" s="26"/>
      <c r="AD70" s="26" t="s">
        <v>349</v>
      </c>
      <c r="AE70" s="26" t="s">
        <v>505</v>
      </c>
      <c r="AF70" s="26" t="s">
        <v>537</v>
      </c>
      <c r="AG70" s="18" t="s">
        <v>579</v>
      </c>
      <c r="AH70" s="26">
        <v>3312232</v>
      </c>
      <c r="AI70" s="26" t="s">
        <v>637</v>
      </c>
      <c r="AJ70" s="28"/>
      <c r="AK70" s="28"/>
      <c r="AL70" s="26"/>
      <c r="AM70" s="26"/>
      <c r="AN70" s="49"/>
      <c r="AO70" s="49"/>
      <c r="AP70" s="49"/>
      <c r="AQ70" s="51"/>
      <c r="AR70" s="52"/>
      <c r="AS70" s="28"/>
      <c r="AT70" s="21">
        <f t="shared" si="40"/>
        <v>0</v>
      </c>
      <c r="AU70" s="26"/>
      <c r="AV70" s="26"/>
      <c r="AW70" s="26"/>
      <c r="AX70" s="21">
        <f t="shared" si="41"/>
        <v>0</v>
      </c>
      <c r="AY70" s="22" t="e">
        <f t="shared" si="42"/>
        <v>#DIV/0!</v>
      </c>
      <c r="AZ70" s="22" t="e">
        <f t="shared" si="43"/>
        <v>#DIV/0!</v>
      </c>
      <c r="BA70" s="22" t="e">
        <f t="shared" si="44"/>
        <v>#DIV/0!</v>
      </c>
      <c r="BB70" s="22" t="e">
        <f t="shared" si="45"/>
        <v>#DIV/0!</v>
      </c>
      <c r="BC70" s="21">
        <f t="shared" si="46"/>
        <v>0</v>
      </c>
      <c r="BD70" s="21">
        <f t="shared" si="47"/>
        <v>0</v>
      </c>
      <c r="BE70" s="22" t="e">
        <f t="shared" si="48"/>
        <v>#DIV/0!</v>
      </c>
      <c r="BF70" s="23">
        <f t="shared" si="49"/>
        <v>0</v>
      </c>
      <c r="BG70" s="20" t="str">
        <f t="shared" si="50"/>
        <v>加盟促銷簡訊</v>
      </c>
      <c r="BH70" s="23">
        <f t="shared" si="51"/>
        <v>0</v>
      </c>
      <c r="BI70" s="21">
        <f t="shared" si="52"/>
        <v>0</v>
      </c>
      <c r="BJ70" s="22" t="e">
        <f t="shared" si="53"/>
        <v>#DIV/0!</v>
      </c>
      <c r="BK70" s="24">
        <f t="shared" si="54"/>
        <v>0</v>
      </c>
      <c r="BL70" s="21">
        <f t="shared" si="55"/>
        <v>0</v>
      </c>
      <c r="BM70" s="22" t="e">
        <f t="shared" si="56"/>
        <v>#DIV/0!</v>
      </c>
      <c r="BN70" s="24"/>
      <c r="BO70" s="24">
        <f t="shared" si="57"/>
        <v>0</v>
      </c>
      <c r="BP70" s="23" t="e">
        <f t="shared" si="58"/>
        <v>#DIV/0!</v>
      </c>
    </row>
    <row r="71" spans="1:68" ht="81" x14ac:dyDescent="0.25">
      <c r="A71" s="25">
        <v>68</v>
      </c>
      <c r="B71" s="26" t="s">
        <v>345</v>
      </c>
      <c r="C71" s="26" t="s">
        <v>346</v>
      </c>
      <c r="D71" s="26" t="s">
        <v>347</v>
      </c>
      <c r="E71" s="26" t="s">
        <v>349</v>
      </c>
      <c r="F71" s="18" t="s">
        <v>209</v>
      </c>
      <c r="G71" s="26" t="s">
        <v>142</v>
      </c>
      <c r="H71" s="26" t="s">
        <v>143</v>
      </c>
      <c r="I71" s="26" t="s">
        <v>247</v>
      </c>
      <c r="J71" s="18" t="s">
        <v>248</v>
      </c>
      <c r="K71" s="26" t="s">
        <v>146</v>
      </c>
      <c r="L71" s="106" t="s">
        <v>167</v>
      </c>
      <c r="M71" s="59" t="s">
        <v>350</v>
      </c>
      <c r="N71" s="113" t="s">
        <v>386</v>
      </c>
      <c r="O71" s="59"/>
      <c r="P71" s="55"/>
      <c r="Q71" s="26" t="s">
        <v>394</v>
      </c>
      <c r="R71" s="18" t="s">
        <v>430</v>
      </c>
      <c r="S71" s="19">
        <f t="shared" si="59"/>
        <v>2</v>
      </c>
      <c r="T71" s="57">
        <v>100</v>
      </c>
      <c r="U71" s="18" t="s">
        <v>447</v>
      </c>
      <c r="V71" s="25" t="s">
        <v>152</v>
      </c>
      <c r="W71" s="26"/>
      <c r="X71" s="26" t="s">
        <v>220</v>
      </c>
      <c r="Y71" s="54" t="s">
        <v>481</v>
      </c>
      <c r="Z71" s="56" t="s">
        <v>181</v>
      </c>
      <c r="AA71" s="28"/>
      <c r="AB71" s="28"/>
      <c r="AC71" s="26"/>
      <c r="AD71" s="26" t="s">
        <v>349</v>
      </c>
      <c r="AE71" s="26" t="s">
        <v>505</v>
      </c>
      <c r="AF71" s="26" t="s">
        <v>538</v>
      </c>
      <c r="AG71" s="18" t="s">
        <v>580</v>
      </c>
      <c r="AH71" s="26">
        <v>3312070</v>
      </c>
      <c r="AI71" s="26" t="s">
        <v>638</v>
      </c>
      <c r="AJ71" s="28"/>
      <c r="AK71" s="28"/>
      <c r="AL71" s="26"/>
      <c r="AM71" s="26"/>
      <c r="AN71" s="49"/>
      <c r="AO71" s="49"/>
      <c r="AP71" s="49"/>
      <c r="AQ71" s="51"/>
      <c r="AR71" s="52"/>
      <c r="AS71" s="28"/>
      <c r="AT71" s="21">
        <f t="shared" si="40"/>
        <v>0</v>
      </c>
      <c r="AU71" s="26"/>
      <c r="AV71" s="26"/>
      <c r="AW71" s="26"/>
      <c r="AX71" s="21">
        <f t="shared" si="41"/>
        <v>0</v>
      </c>
      <c r="AY71" s="22" t="e">
        <f t="shared" si="42"/>
        <v>#DIV/0!</v>
      </c>
      <c r="AZ71" s="22" t="e">
        <f t="shared" si="43"/>
        <v>#DIV/0!</v>
      </c>
      <c r="BA71" s="22" t="e">
        <f t="shared" si="44"/>
        <v>#DIV/0!</v>
      </c>
      <c r="BB71" s="22" t="e">
        <f t="shared" si="45"/>
        <v>#DIV/0!</v>
      </c>
      <c r="BC71" s="21">
        <f t="shared" si="46"/>
        <v>0</v>
      </c>
      <c r="BD71" s="21">
        <f t="shared" si="47"/>
        <v>0</v>
      </c>
      <c r="BE71" s="22" t="e">
        <f t="shared" si="48"/>
        <v>#DIV/0!</v>
      </c>
      <c r="BF71" s="23">
        <f t="shared" si="49"/>
        <v>0</v>
      </c>
      <c r="BG71" s="20" t="str">
        <f t="shared" si="50"/>
        <v>加盟促銷簡訊</v>
      </c>
      <c r="BH71" s="23">
        <f t="shared" si="51"/>
        <v>0</v>
      </c>
      <c r="BI71" s="21">
        <f t="shared" si="52"/>
        <v>0</v>
      </c>
      <c r="BJ71" s="22" t="e">
        <f t="shared" si="53"/>
        <v>#DIV/0!</v>
      </c>
      <c r="BK71" s="24">
        <f t="shared" si="54"/>
        <v>0</v>
      </c>
      <c r="BL71" s="21">
        <f t="shared" si="55"/>
        <v>0</v>
      </c>
      <c r="BM71" s="22" t="e">
        <f t="shared" si="56"/>
        <v>#DIV/0!</v>
      </c>
      <c r="BN71" s="24"/>
      <c r="BO71" s="24">
        <f t="shared" si="57"/>
        <v>0</v>
      </c>
      <c r="BP71" s="23" t="e">
        <f t="shared" si="58"/>
        <v>#DIV/0!</v>
      </c>
    </row>
    <row r="72" spans="1:68" ht="81" x14ac:dyDescent="0.25">
      <c r="A72" s="53">
        <v>69</v>
      </c>
      <c r="B72" s="26" t="s">
        <v>345</v>
      </c>
      <c r="C72" s="26" t="s">
        <v>346</v>
      </c>
      <c r="D72" s="26" t="s">
        <v>347</v>
      </c>
      <c r="E72" s="26" t="s">
        <v>348</v>
      </c>
      <c r="F72" s="18" t="s">
        <v>209</v>
      </c>
      <c r="G72" s="26" t="s">
        <v>142</v>
      </c>
      <c r="H72" s="26" t="s">
        <v>143</v>
      </c>
      <c r="I72" s="26" t="s">
        <v>247</v>
      </c>
      <c r="J72" s="18" t="s">
        <v>248</v>
      </c>
      <c r="K72" s="26" t="s">
        <v>146</v>
      </c>
      <c r="L72" s="106" t="s">
        <v>167</v>
      </c>
      <c r="M72" s="59" t="s">
        <v>350</v>
      </c>
      <c r="N72" s="110" t="s">
        <v>388</v>
      </c>
      <c r="O72" s="59"/>
      <c r="P72" s="55"/>
      <c r="Q72" s="26" t="s">
        <v>394</v>
      </c>
      <c r="R72" s="18" t="s">
        <v>431</v>
      </c>
      <c r="S72" s="19">
        <f t="shared" si="59"/>
        <v>2</v>
      </c>
      <c r="T72" s="57">
        <v>100</v>
      </c>
      <c r="U72" s="18" t="s">
        <v>447</v>
      </c>
      <c r="V72" s="25" t="s">
        <v>152</v>
      </c>
      <c r="W72" s="26"/>
      <c r="X72" s="26" t="s">
        <v>220</v>
      </c>
      <c r="Y72" s="54" t="s">
        <v>482</v>
      </c>
      <c r="Z72" s="56" t="s">
        <v>181</v>
      </c>
      <c r="AA72" s="28"/>
      <c r="AB72" s="28"/>
      <c r="AC72" s="26"/>
      <c r="AD72" s="26" t="s">
        <v>348</v>
      </c>
      <c r="AE72" s="26" t="s">
        <v>506</v>
      </c>
      <c r="AF72" s="26" t="s">
        <v>515</v>
      </c>
      <c r="AG72" s="18" t="s">
        <v>581</v>
      </c>
      <c r="AH72" s="26">
        <v>3312233</v>
      </c>
      <c r="AI72" s="26" t="s">
        <v>639</v>
      </c>
      <c r="AJ72" s="28"/>
      <c r="AK72" s="28"/>
      <c r="AL72" s="26"/>
      <c r="AM72" s="26"/>
      <c r="AN72" s="49"/>
      <c r="AO72" s="49"/>
      <c r="AP72" s="49"/>
      <c r="AQ72" s="51"/>
      <c r="AR72" s="52"/>
      <c r="AS72" s="28"/>
      <c r="AT72" s="21">
        <f t="shared" si="40"/>
        <v>0</v>
      </c>
      <c r="AU72" s="26"/>
      <c r="AV72" s="26"/>
      <c r="AW72" s="26"/>
      <c r="AX72" s="21">
        <f t="shared" si="41"/>
        <v>0</v>
      </c>
      <c r="AY72" s="22" t="e">
        <f t="shared" si="42"/>
        <v>#DIV/0!</v>
      </c>
      <c r="AZ72" s="22" t="e">
        <f t="shared" si="43"/>
        <v>#DIV/0!</v>
      </c>
      <c r="BA72" s="22" t="e">
        <f t="shared" si="44"/>
        <v>#DIV/0!</v>
      </c>
      <c r="BB72" s="22" t="e">
        <f t="shared" si="45"/>
        <v>#DIV/0!</v>
      </c>
      <c r="BC72" s="21">
        <f t="shared" si="46"/>
        <v>0</v>
      </c>
      <c r="BD72" s="21">
        <f t="shared" si="47"/>
        <v>0</v>
      </c>
      <c r="BE72" s="22" t="e">
        <f t="shared" si="48"/>
        <v>#DIV/0!</v>
      </c>
      <c r="BF72" s="23">
        <f t="shared" si="49"/>
        <v>0</v>
      </c>
      <c r="BG72" s="20" t="str">
        <f t="shared" si="50"/>
        <v>加盟促銷簡訊</v>
      </c>
      <c r="BH72" s="23">
        <f t="shared" si="51"/>
        <v>0</v>
      </c>
      <c r="BI72" s="21">
        <f t="shared" si="52"/>
        <v>0</v>
      </c>
      <c r="BJ72" s="22" t="e">
        <f t="shared" si="53"/>
        <v>#DIV/0!</v>
      </c>
      <c r="BK72" s="24">
        <f t="shared" si="54"/>
        <v>0</v>
      </c>
      <c r="BL72" s="21">
        <f t="shared" si="55"/>
        <v>0</v>
      </c>
      <c r="BM72" s="22" t="e">
        <f t="shared" si="56"/>
        <v>#DIV/0!</v>
      </c>
      <c r="BN72" s="24"/>
      <c r="BO72" s="24">
        <f t="shared" si="57"/>
        <v>0</v>
      </c>
      <c r="BP72" s="23" t="e">
        <f t="shared" si="58"/>
        <v>#DIV/0!</v>
      </c>
    </row>
    <row r="73" spans="1:68" ht="81" x14ac:dyDescent="0.25">
      <c r="A73" s="25">
        <v>70</v>
      </c>
      <c r="B73" s="26" t="s">
        <v>345</v>
      </c>
      <c r="C73" s="26" t="s">
        <v>346</v>
      </c>
      <c r="D73" s="26" t="s">
        <v>347</v>
      </c>
      <c r="E73" s="26" t="s">
        <v>349</v>
      </c>
      <c r="F73" s="18" t="s">
        <v>209</v>
      </c>
      <c r="G73" s="26" t="s">
        <v>142</v>
      </c>
      <c r="H73" s="26" t="s">
        <v>143</v>
      </c>
      <c r="I73" s="26" t="s">
        <v>247</v>
      </c>
      <c r="J73" s="18" t="s">
        <v>248</v>
      </c>
      <c r="K73" s="26" t="s">
        <v>146</v>
      </c>
      <c r="L73" s="106" t="s">
        <v>167</v>
      </c>
      <c r="M73" s="59" t="s">
        <v>350</v>
      </c>
      <c r="N73" s="112" t="s">
        <v>387</v>
      </c>
      <c r="O73" s="59"/>
      <c r="P73" s="55"/>
      <c r="Q73" s="26" t="s">
        <v>394</v>
      </c>
      <c r="R73" s="18" t="s">
        <v>432</v>
      </c>
      <c r="S73" s="19">
        <f t="shared" si="59"/>
        <v>2</v>
      </c>
      <c r="T73" s="57">
        <v>100</v>
      </c>
      <c r="U73" s="18" t="s">
        <v>447</v>
      </c>
      <c r="V73" s="25" t="s">
        <v>152</v>
      </c>
      <c r="W73" s="26"/>
      <c r="X73" s="26" t="s">
        <v>220</v>
      </c>
      <c r="Y73" s="54" t="s">
        <v>483</v>
      </c>
      <c r="Z73" s="56" t="s">
        <v>181</v>
      </c>
      <c r="AA73" s="28"/>
      <c r="AB73" s="28"/>
      <c r="AC73" s="26"/>
      <c r="AD73" s="26" t="s">
        <v>349</v>
      </c>
      <c r="AE73" s="26" t="s">
        <v>507</v>
      </c>
      <c r="AF73" s="26" t="s">
        <v>532</v>
      </c>
      <c r="AG73" s="18" t="s">
        <v>582</v>
      </c>
      <c r="AH73" s="26">
        <v>3312165</v>
      </c>
      <c r="AI73" s="26" t="s">
        <v>640</v>
      </c>
      <c r="AJ73" s="28"/>
      <c r="AK73" s="28"/>
      <c r="AL73" s="26"/>
      <c r="AM73" s="26"/>
      <c r="AN73" s="49"/>
      <c r="AO73" s="49"/>
      <c r="AP73" s="49"/>
      <c r="AQ73" s="51"/>
      <c r="AR73" s="52"/>
      <c r="AS73" s="28"/>
      <c r="AT73" s="21">
        <f t="shared" si="40"/>
        <v>0</v>
      </c>
      <c r="AU73" s="26"/>
      <c r="AV73" s="26"/>
      <c r="AW73" s="26"/>
      <c r="AX73" s="21">
        <f t="shared" si="41"/>
        <v>0</v>
      </c>
      <c r="AY73" s="22" t="e">
        <f t="shared" si="42"/>
        <v>#DIV/0!</v>
      </c>
      <c r="AZ73" s="22" t="e">
        <f t="shared" si="43"/>
        <v>#DIV/0!</v>
      </c>
      <c r="BA73" s="22" t="e">
        <f t="shared" si="44"/>
        <v>#DIV/0!</v>
      </c>
      <c r="BB73" s="22" t="e">
        <f t="shared" si="45"/>
        <v>#DIV/0!</v>
      </c>
      <c r="BC73" s="21">
        <f t="shared" si="46"/>
        <v>0</v>
      </c>
      <c r="BD73" s="21">
        <f t="shared" si="47"/>
        <v>0</v>
      </c>
      <c r="BE73" s="22" t="e">
        <f t="shared" si="48"/>
        <v>#DIV/0!</v>
      </c>
      <c r="BF73" s="23">
        <f t="shared" si="49"/>
        <v>0</v>
      </c>
      <c r="BG73" s="20" t="str">
        <f t="shared" si="50"/>
        <v>加盟促銷簡訊</v>
      </c>
      <c r="BH73" s="23">
        <f t="shared" si="51"/>
        <v>0</v>
      </c>
      <c r="BI73" s="21">
        <f t="shared" si="52"/>
        <v>0</v>
      </c>
      <c r="BJ73" s="22" t="e">
        <f t="shared" si="53"/>
        <v>#DIV/0!</v>
      </c>
      <c r="BK73" s="24">
        <f t="shared" si="54"/>
        <v>0</v>
      </c>
      <c r="BL73" s="21">
        <f t="shared" si="55"/>
        <v>0</v>
      </c>
      <c r="BM73" s="22" t="e">
        <f t="shared" si="56"/>
        <v>#DIV/0!</v>
      </c>
      <c r="BN73" s="24"/>
      <c r="BO73" s="24">
        <f t="shared" si="57"/>
        <v>0</v>
      </c>
      <c r="BP73" s="23" t="e">
        <f t="shared" si="58"/>
        <v>#DIV/0!</v>
      </c>
    </row>
    <row r="74" spans="1:68" ht="81" x14ac:dyDescent="0.25">
      <c r="A74" s="53">
        <v>71</v>
      </c>
      <c r="B74" s="26" t="s">
        <v>345</v>
      </c>
      <c r="C74" s="26" t="s">
        <v>346</v>
      </c>
      <c r="D74" s="26" t="s">
        <v>347</v>
      </c>
      <c r="E74" s="26" t="s">
        <v>349</v>
      </c>
      <c r="F74" s="18" t="s">
        <v>209</v>
      </c>
      <c r="G74" s="26" t="s">
        <v>142</v>
      </c>
      <c r="H74" s="26" t="s">
        <v>143</v>
      </c>
      <c r="I74" s="26" t="s">
        <v>247</v>
      </c>
      <c r="J74" s="18" t="s">
        <v>248</v>
      </c>
      <c r="K74" s="26" t="s">
        <v>146</v>
      </c>
      <c r="L74" s="106" t="s">
        <v>167</v>
      </c>
      <c r="M74" s="59" t="s">
        <v>350</v>
      </c>
      <c r="N74" s="114">
        <v>0.67013888888888884</v>
      </c>
      <c r="O74" s="59"/>
      <c r="P74" s="55"/>
      <c r="Q74" s="26" t="s">
        <v>394</v>
      </c>
      <c r="R74" s="18" t="s">
        <v>659</v>
      </c>
      <c r="S74" s="19">
        <f t="shared" si="59"/>
        <v>2</v>
      </c>
      <c r="T74" s="57">
        <v>100</v>
      </c>
      <c r="U74" s="18" t="s">
        <v>447</v>
      </c>
      <c r="V74" s="25" t="s">
        <v>152</v>
      </c>
      <c r="W74" s="26"/>
      <c r="X74" s="26" t="s">
        <v>220</v>
      </c>
      <c r="Y74" s="54" t="s">
        <v>484</v>
      </c>
      <c r="Z74" s="56" t="s">
        <v>181</v>
      </c>
      <c r="AA74" s="28"/>
      <c r="AB74" s="28"/>
      <c r="AC74" s="26"/>
      <c r="AD74" s="26" t="s">
        <v>349</v>
      </c>
      <c r="AE74" s="26" t="s">
        <v>507</v>
      </c>
      <c r="AF74" s="26" t="s">
        <v>539</v>
      </c>
      <c r="AG74" s="18" t="s">
        <v>583</v>
      </c>
      <c r="AH74" s="26">
        <v>3312226</v>
      </c>
      <c r="AI74" s="26" t="s">
        <v>641</v>
      </c>
      <c r="AJ74" s="28"/>
      <c r="AK74" s="28"/>
      <c r="AL74" s="26"/>
      <c r="AM74" s="26"/>
      <c r="AN74" s="49"/>
      <c r="AO74" s="49"/>
      <c r="AP74" s="49"/>
      <c r="AQ74" s="51"/>
      <c r="AR74" s="52"/>
      <c r="AS74" s="28"/>
      <c r="AT74" s="21">
        <f t="shared" si="40"/>
        <v>0</v>
      </c>
      <c r="AU74" s="26"/>
      <c r="AV74" s="26"/>
      <c r="AW74" s="26"/>
      <c r="AX74" s="21">
        <f t="shared" si="41"/>
        <v>0</v>
      </c>
      <c r="AY74" s="22" t="e">
        <f t="shared" si="42"/>
        <v>#DIV/0!</v>
      </c>
      <c r="AZ74" s="22" t="e">
        <f t="shared" si="43"/>
        <v>#DIV/0!</v>
      </c>
      <c r="BA74" s="22" t="e">
        <f t="shared" si="44"/>
        <v>#DIV/0!</v>
      </c>
      <c r="BB74" s="22" t="e">
        <f t="shared" si="45"/>
        <v>#DIV/0!</v>
      </c>
      <c r="BC74" s="21">
        <f t="shared" si="46"/>
        <v>0</v>
      </c>
      <c r="BD74" s="21">
        <f t="shared" si="47"/>
        <v>0</v>
      </c>
      <c r="BE74" s="22" t="e">
        <f t="shared" si="48"/>
        <v>#DIV/0!</v>
      </c>
      <c r="BF74" s="23">
        <f t="shared" si="49"/>
        <v>0</v>
      </c>
      <c r="BG74" s="20" t="str">
        <f t="shared" si="50"/>
        <v>加盟促銷簡訊</v>
      </c>
      <c r="BH74" s="23">
        <f t="shared" si="51"/>
        <v>0</v>
      </c>
      <c r="BI74" s="21">
        <f t="shared" si="52"/>
        <v>0</v>
      </c>
      <c r="BJ74" s="22" t="e">
        <f t="shared" si="53"/>
        <v>#DIV/0!</v>
      </c>
      <c r="BK74" s="24">
        <f t="shared" si="54"/>
        <v>0</v>
      </c>
      <c r="BL74" s="21">
        <f t="shared" si="55"/>
        <v>0</v>
      </c>
      <c r="BM74" s="22" t="e">
        <f t="shared" si="56"/>
        <v>#DIV/0!</v>
      </c>
      <c r="BN74" s="24"/>
      <c r="BO74" s="24">
        <f t="shared" si="57"/>
        <v>0</v>
      </c>
      <c r="BP74" s="23" t="e">
        <f t="shared" si="58"/>
        <v>#DIV/0!</v>
      </c>
    </row>
    <row r="75" spans="1:68" ht="108" x14ac:dyDescent="0.25">
      <c r="A75" s="25">
        <v>72</v>
      </c>
      <c r="B75" s="26" t="s">
        <v>345</v>
      </c>
      <c r="C75" s="26" t="s">
        <v>346</v>
      </c>
      <c r="D75" s="26" t="s">
        <v>347</v>
      </c>
      <c r="E75" s="26" t="s">
        <v>349</v>
      </c>
      <c r="F75" s="18" t="s">
        <v>209</v>
      </c>
      <c r="G75" s="26" t="s">
        <v>142</v>
      </c>
      <c r="H75" s="26" t="s">
        <v>143</v>
      </c>
      <c r="I75" s="26" t="s">
        <v>247</v>
      </c>
      <c r="J75" s="18" t="s">
        <v>248</v>
      </c>
      <c r="K75" s="26" t="s">
        <v>146</v>
      </c>
      <c r="L75" s="106" t="s">
        <v>167</v>
      </c>
      <c r="M75" s="59" t="s">
        <v>350</v>
      </c>
      <c r="N75" s="114">
        <v>0.68055555555555547</v>
      </c>
      <c r="O75" s="59"/>
      <c r="P75" s="55"/>
      <c r="Q75" s="26" t="s">
        <v>394</v>
      </c>
      <c r="R75" s="18" t="s">
        <v>433</v>
      </c>
      <c r="S75" s="19">
        <f t="shared" si="59"/>
        <v>2</v>
      </c>
      <c r="T75" s="57">
        <v>100</v>
      </c>
      <c r="U75" s="18" t="s">
        <v>447</v>
      </c>
      <c r="V75" s="25" t="s">
        <v>152</v>
      </c>
      <c r="W75" s="26"/>
      <c r="X75" s="26" t="s">
        <v>220</v>
      </c>
      <c r="Y75" s="54" t="s">
        <v>485</v>
      </c>
      <c r="Z75" s="56" t="s">
        <v>181</v>
      </c>
      <c r="AA75" s="28"/>
      <c r="AB75" s="28"/>
      <c r="AC75" s="26"/>
      <c r="AD75" s="26" t="s">
        <v>349</v>
      </c>
      <c r="AE75" s="26" t="s">
        <v>507</v>
      </c>
      <c r="AF75" s="26" t="s">
        <v>540</v>
      </c>
      <c r="AG75" s="18" t="s">
        <v>584</v>
      </c>
      <c r="AH75" s="26">
        <v>3312126</v>
      </c>
      <c r="AI75" s="26" t="s">
        <v>642</v>
      </c>
      <c r="AJ75" s="28"/>
      <c r="AK75" s="28"/>
      <c r="AL75" s="26"/>
      <c r="AM75" s="26"/>
      <c r="AN75" s="49"/>
      <c r="AO75" s="49"/>
      <c r="AP75" s="49"/>
      <c r="AQ75" s="51"/>
      <c r="AR75" s="52"/>
      <c r="AS75" s="28"/>
      <c r="AT75" s="21">
        <f t="shared" si="40"/>
        <v>0</v>
      </c>
      <c r="AU75" s="26"/>
      <c r="AV75" s="26"/>
      <c r="AW75" s="26"/>
      <c r="AX75" s="21">
        <f t="shared" si="41"/>
        <v>0</v>
      </c>
      <c r="AY75" s="22" t="e">
        <f t="shared" si="42"/>
        <v>#DIV/0!</v>
      </c>
      <c r="AZ75" s="22" t="e">
        <f t="shared" si="43"/>
        <v>#DIV/0!</v>
      </c>
      <c r="BA75" s="22" t="e">
        <f t="shared" si="44"/>
        <v>#DIV/0!</v>
      </c>
      <c r="BB75" s="22" t="e">
        <f t="shared" si="45"/>
        <v>#DIV/0!</v>
      </c>
      <c r="BC75" s="21">
        <f t="shared" si="46"/>
        <v>0</v>
      </c>
      <c r="BD75" s="21">
        <f t="shared" si="47"/>
        <v>0</v>
      </c>
      <c r="BE75" s="22" t="e">
        <f t="shared" si="48"/>
        <v>#DIV/0!</v>
      </c>
      <c r="BF75" s="23">
        <f t="shared" si="49"/>
        <v>0</v>
      </c>
      <c r="BG75" s="20" t="str">
        <f t="shared" si="50"/>
        <v>加盟促銷簡訊</v>
      </c>
      <c r="BH75" s="23">
        <f t="shared" si="51"/>
        <v>0</v>
      </c>
      <c r="BI75" s="21">
        <f t="shared" si="52"/>
        <v>0</v>
      </c>
      <c r="BJ75" s="22" t="e">
        <f t="shared" si="53"/>
        <v>#DIV/0!</v>
      </c>
      <c r="BK75" s="24">
        <f t="shared" si="54"/>
        <v>0</v>
      </c>
      <c r="BL75" s="21">
        <f t="shared" si="55"/>
        <v>0</v>
      </c>
      <c r="BM75" s="22" t="e">
        <f t="shared" si="56"/>
        <v>#DIV/0!</v>
      </c>
      <c r="BN75" s="24"/>
      <c r="BO75" s="24">
        <f t="shared" si="57"/>
        <v>0</v>
      </c>
      <c r="BP75" s="23" t="e">
        <f t="shared" si="58"/>
        <v>#DIV/0!</v>
      </c>
    </row>
    <row r="76" spans="1:68" ht="81" x14ac:dyDescent="0.25">
      <c r="A76" s="53">
        <v>73</v>
      </c>
      <c r="B76" s="26" t="s">
        <v>345</v>
      </c>
      <c r="C76" s="26" t="s">
        <v>346</v>
      </c>
      <c r="D76" s="26" t="s">
        <v>347</v>
      </c>
      <c r="E76" s="26" t="s">
        <v>349</v>
      </c>
      <c r="F76" s="18" t="s">
        <v>209</v>
      </c>
      <c r="G76" s="26" t="s">
        <v>142</v>
      </c>
      <c r="H76" s="26" t="s">
        <v>143</v>
      </c>
      <c r="I76" s="26" t="s">
        <v>247</v>
      </c>
      <c r="J76" s="18" t="s">
        <v>248</v>
      </c>
      <c r="K76" s="26" t="s">
        <v>146</v>
      </c>
      <c r="L76" s="106" t="s">
        <v>167</v>
      </c>
      <c r="M76" s="59" t="s">
        <v>350</v>
      </c>
      <c r="N76" s="114">
        <v>0.69097222222222221</v>
      </c>
      <c r="O76" s="59"/>
      <c r="P76" s="55"/>
      <c r="Q76" s="26" t="s">
        <v>394</v>
      </c>
      <c r="R76" s="18" t="s">
        <v>434</v>
      </c>
      <c r="S76" s="19">
        <f t="shared" si="59"/>
        <v>2</v>
      </c>
      <c r="T76" s="57">
        <v>100</v>
      </c>
      <c r="U76" s="18" t="s">
        <v>447</v>
      </c>
      <c r="V76" s="25" t="s">
        <v>152</v>
      </c>
      <c r="W76" s="26"/>
      <c r="X76" s="26" t="s">
        <v>220</v>
      </c>
      <c r="Y76" s="54" t="s">
        <v>486</v>
      </c>
      <c r="Z76" s="56" t="s">
        <v>181</v>
      </c>
      <c r="AA76" s="28"/>
      <c r="AB76" s="28"/>
      <c r="AC76" s="26"/>
      <c r="AD76" s="26" t="s">
        <v>349</v>
      </c>
      <c r="AE76" s="26" t="s">
        <v>507</v>
      </c>
      <c r="AF76" s="26" t="s">
        <v>510</v>
      </c>
      <c r="AG76" s="18" t="s">
        <v>585</v>
      </c>
      <c r="AH76" s="26">
        <v>3312209</v>
      </c>
      <c r="AI76" s="26" t="s">
        <v>643</v>
      </c>
      <c r="AJ76" s="28"/>
      <c r="AK76" s="28"/>
      <c r="AL76" s="26"/>
      <c r="AM76" s="26"/>
      <c r="AN76" s="49"/>
      <c r="AO76" s="49"/>
      <c r="AP76" s="49"/>
      <c r="AQ76" s="51"/>
      <c r="AR76" s="52"/>
      <c r="AS76" s="28"/>
      <c r="AT76" s="21">
        <f t="shared" si="40"/>
        <v>0</v>
      </c>
      <c r="AU76" s="26"/>
      <c r="AV76" s="26"/>
      <c r="AW76" s="26"/>
      <c r="AX76" s="21">
        <f t="shared" si="41"/>
        <v>0</v>
      </c>
      <c r="AY76" s="22" t="e">
        <f t="shared" si="42"/>
        <v>#DIV/0!</v>
      </c>
      <c r="AZ76" s="22" t="e">
        <f t="shared" si="43"/>
        <v>#DIV/0!</v>
      </c>
      <c r="BA76" s="22" t="e">
        <f t="shared" si="44"/>
        <v>#DIV/0!</v>
      </c>
      <c r="BB76" s="22" t="e">
        <f t="shared" si="45"/>
        <v>#DIV/0!</v>
      </c>
      <c r="BC76" s="21">
        <f t="shared" si="46"/>
        <v>0</v>
      </c>
      <c r="BD76" s="21">
        <f t="shared" si="47"/>
        <v>0</v>
      </c>
      <c r="BE76" s="22" t="e">
        <f t="shared" si="48"/>
        <v>#DIV/0!</v>
      </c>
      <c r="BF76" s="23">
        <f t="shared" si="49"/>
        <v>0</v>
      </c>
      <c r="BG76" s="20" t="str">
        <f t="shared" si="50"/>
        <v>加盟促銷簡訊</v>
      </c>
      <c r="BH76" s="23">
        <f t="shared" si="51"/>
        <v>0</v>
      </c>
      <c r="BI76" s="21">
        <f t="shared" si="52"/>
        <v>0</v>
      </c>
      <c r="BJ76" s="22" t="e">
        <f t="shared" si="53"/>
        <v>#DIV/0!</v>
      </c>
      <c r="BK76" s="24">
        <f t="shared" si="54"/>
        <v>0</v>
      </c>
      <c r="BL76" s="21">
        <f t="shared" si="55"/>
        <v>0</v>
      </c>
      <c r="BM76" s="22" t="e">
        <f t="shared" si="56"/>
        <v>#DIV/0!</v>
      </c>
      <c r="BN76" s="24"/>
      <c r="BO76" s="24">
        <f t="shared" si="57"/>
        <v>0</v>
      </c>
      <c r="BP76" s="23" t="e">
        <f t="shared" si="58"/>
        <v>#DIV/0!</v>
      </c>
    </row>
    <row r="77" spans="1:68" ht="81" x14ac:dyDescent="0.25">
      <c r="A77" s="25">
        <v>74</v>
      </c>
      <c r="B77" s="26" t="s">
        <v>345</v>
      </c>
      <c r="C77" s="26" t="s">
        <v>346</v>
      </c>
      <c r="D77" s="26" t="s">
        <v>347</v>
      </c>
      <c r="E77" s="26" t="s">
        <v>349</v>
      </c>
      <c r="F77" s="18" t="s">
        <v>209</v>
      </c>
      <c r="G77" s="26" t="s">
        <v>142</v>
      </c>
      <c r="H77" s="26" t="s">
        <v>143</v>
      </c>
      <c r="I77" s="26" t="s">
        <v>247</v>
      </c>
      <c r="J77" s="18" t="s">
        <v>248</v>
      </c>
      <c r="K77" s="26" t="s">
        <v>146</v>
      </c>
      <c r="L77" s="106" t="s">
        <v>167</v>
      </c>
      <c r="M77" s="59" t="s">
        <v>350</v>
      </c>
      <c r="N77" s="114">
        <v>0.70138888888888884</v>
      </c>
      <c r="O77" s="59"/>
      <c r="P77" s="55"/>
      <c r="Q77" s="26" t="s">
        <v>394</v>
      </c>
      <c r="R77" s="18" t="s">
        <v>435</v>
      </c>
      <c r="S77" s="19">
        <f t="shared" si="59"/>
        <v>2</v>
      </c>
      <c r="T77" s="57">
        <v>100</v>
      </c>
      <c r="U77" s="18" t="s">
        <v>447</v>
      </c>
      <c r="V77" s="25" t="s">
        <v>152</v>
      </c>
      <c r="W77" s="26"/>
      <c r="X77" s="26" t="s">
        <v>220</v>
      </c>
      <c r="Y77" s="54" t="s">
        <v>487</v>
      </c>
      <c r="Z77" s="56" t="s">
        <v>181</v>
      </c>
      <c r="AA77" s="28"/>
      <c r="AB77" s="28"/>
      <c r="AC77" s="26"/>
      <c r="AD77" s="26" t="s">
        <v>349</v>
      </c>
      <c r="AE77" s="26" t="s">
        <v>507</v>
      </c>
      <c r="AF77" s="26" t="s">
        <v>540</v>
      </c>
      <c r="AG77" s="18" t="s">
        <v>586</v>
      </c>
      <c r="AH77" s="26">
        <v>3312216</v>
      </c>
      <c r="AI77" s="26" t="s">
        <v>644</v>
      </c>
      <c r="AJ77" s="28"/>
      <c r="AK77" s="28"/>
      <c r="AL77" s="26"/>
      <c r="AM77" s="26"/>
      <c r="AN77" s="49"/>
      <c r="AO77" s="49"/>
      <c r="AP77" s="49"/>
      <c r="AQ77" s="51"/>
      <c r="AR77" s="52"/>
      <c r="AS77" s="28"/>
      <c r="AT77" s="21">
        <f t="shared" si="40"/>
        <v>0</v>
      </c>
      <c r="AU77" s="26"/>
      <c r="AV77" s="26"/>
      <c r="AW77" s="26"/>
      <c r="AX77" s="21">
        <f t="shared" si="41"/>
        <v>0</v>
      </c>
      <c r="AY77" s="22" t="e">
        <f t="shared" si="42"/>
        <v>#DIV/0!</v>
      </c>
      <c r="AZ77" s="22" t="e">
        <f t="shared" si="43"/>
        <v>#DIV/0!</v>
      </c>
      <c r="BA77" s="22" t="e">
        <f t="shared" si="44"/>
        <v>#DIV/0!</v>
      </c>
      <c r="BB77" s="22" t="e">
        <f t="shared" si="45"/>
        <v>#DIV/0!</v>
      </c>
      <c r="BC77" s="21">
        <f t="shared" si="46"/>
        <v>0</v>
      </c>
      <c r="BD77" s="21">
        <f t="shared" si="47"/>
        <v>0</v>
      </c>
      <c r="BE77" s="22" t="e">
        <f t="shared" si="48"/>
        <v>#DIV/0!</v>
      </c>
      <c r="BF77" s="23">
        <f t="shared" si="49"/>
        <v>0</v>
      </c>
      <c r="BG77" s="20" t="str">
        <f t="shared" si="50"/>
        <v>加盟促銷簡訊</v>
      </c>
      <c r="BH77" s="23">
        <f t="shared" si="51"/>
        <v>0</v>
      </c>
      <c r="BI77" s="21">
        <f t="shared" si="52"/>
        <v>0</v>
      </c>
      <c r="BJ77" s="22" t="e">
        <f t="shared" si="53"/>
        <v>#DIV/0!</v>
      </c>
      <c r="BK77" s="24">
        <f t="shared" si="54"/>
        <v>0</v>
      </c>
      <c r="BL77" s="21">
        <f t="shared" si="55"/>
        <v>0</v>
      </c>
      <c r="BM77" s="22" t="e">
        <f t="shared" si="56"/>
        <v>#DIV/0!</v>
      </c>
      <c r="BN77" s="24"/>
      <c r="BO77" s="24">
        <f t="shared" si="57"/>
        <v>0</v>
      </c>
      <c r="BP77" s="23" t="e">
        <f t="shared" si="58"/>
        <v>#DIV/0!</v>
      </c>
    </row>
    <row r="78" spans="1:68" ht="81" x14ac:dyDescent="0.25">
      <c r="A78" s="53">
        <v>75</v>
      </c>
      <c r="B78" s="26" t="s">
        <v>345</v>
      </c>
      <c r="C78" s="26" t="s">
        <v>346</v>
      </c>
      <c r="D78" s="26" t="s">
        <v>347</v>
      </c>
      <c r="E78" s="26" t="s">
        <v>349</v>
      </c>
      <c r="F78" s="18" t="s">
        <v>209</v>
      </c>
      <c r="G78" s="26" t="s">
        <v>142</v>
      </c>
      <c r="H78" s="26" t="s">
        <v>143</v>
      </c>
      <c r="I78" s="26" t="s">
        <v>247</v>
      </c>
      <c r="J78" s="18" t="s">
        <v>248</v>
      </c>
      <c r="K78" s="26" t="s">
        <v>146</v>
      </c>
      <c r="L78" s="106" t="s">
        <v>167</v>
      </c>
      <c r="M78" s="59" t="s">
        <v>350</v>
      </c>
      <c r="N78" s="114">
        <v>0.71180555555555547</v>
      </c>
      <c r="O78" s="59"/>
      <c r="P78" s="55"/>
      <c r="Q78" s="26" t="s">
        <v>394</v>
      </c>
      <c r="R78" s="18" t="s">
        <v>660</v>
      </c>
      <c r="S78" s="19">
        <f t="shared" si="59"/>
        <v>2</v>
      </c>
      <c r="T78" s="57">
        <v>100</v>
      </c>
      <c r="U78" s="18" t="s">
        <v>447</v>
      </c>
      <c r="V78" s="25" t="s">
        <v>152</v>
      </c>
      <c r="W78" s="26"/>
      <c r="X78" s="26" t="s">
        <v>220</v>
      </c>
      <c r="Y78" s="54" t="s">
        <v>488</v>
      </c>
      <c r="Z78" s="56" t="s">
        <v>181</v>
      </c>
      <c r="AA78" s="28"/>
      <c r="AB78" s="28"/>
      <c r="AC78" s="26"/>
      <c r="AD78" s="26" t="s">
        <v>349</v>
      </c>
      <c r="AE78" s="26" t="s">
        <v>507</v>
      </c>
      <c r="AF78" s="26" t="s">
        <v>518</v>
      </c>
      <c r="AG78" s="18" t="s">
        <v>587</v>
      </c>
      <c r="AH78" s="26">
        <v>3312158</v>
      </c>
      <c r="AI78" s="26" t="s">
        <v>645</v>
      </c>
      <c r="AJ78" s="28"/>
      <c r="AK78" s="28"/>
      <c r="AL78" s="26"/>
      <c r="AM78" s="26"/>
      <c r="AN78" s="49"/>
      <c r="AO78" s="49"/>
      <c r="AP78" s="49"/>
      <c r="AQ78" s="51"/>
      <c r="AR78" s="52"/>
      <c r="AS78" s="28"/>
      <c r="AT78" s="21">
        <f t="shared" si="40"/>
        <v>0</v>
      </c>
      <c r="AU78" s="26"/>
      <c r="AV78" s="26"/>
      <c r="AW78" s="26"/>
      <c r="AX78" s="21">
        <f t="shared" si="41"/>
        <v>0</v>
      </c>
      <c r="AY78" s="22" t="e">
        <f t="shared" si="42"/>
        <v>#DIV/0!</v>
      </c>
      <c r="AZ78" s="22" t="e">
        <f t="shared" si="43"/>
        <v>#DIV/0!</v>
      </c>
      <c r="BA78" s="22" t="e">
        <f t="shared" si="44"/>
        <v>#DIV/0!</v>
      </c>
      <c r="BB78" s="22" t="e">
        <f t="shared" si="45"/>
        <v>#DIV/0!</v>
      </c>
      <c r="BC78" s="21">
        <f t="shared" si="46"/>
        <v>0</v>
      </c>
      <c r="BD78" s="21">
        <f t="shared" si="47"/>
        <v>0</v>
      </c>
      <c r="BE78" s="22" t="e">
        <f t="shared" si="48"/>
        <v>#DIV/0!</v>
      </c>
      <c r="BF78" s="23">
        <f t="shared" si="49"/>
        <v>0</v>
      </c>
      <c r="BG78" s="20" t="str">
        <f t="shared" si="50"/>
        <v>加盟促銷簡訊</v>
      </c>
      <c r="BH78" s="23">
        <f t="shared" si="51"/>
        <v>0</v>
      </c>
      <c r="BI78" s="21">
        <f t="shared" si="52"/>
        <v>0</v>
      </c>
      <c r="BJ78" s="22" t="e">
        <f t="shared" si="53"/>
        <v>#DIV/0!</v>
      </c>
      <c r="BK78" s="24">
        <f t="shared" si="54"/>
        <v>0</v>
      </c>
      <c r="BL78" s="21">
        <f t="shared" si="55"/>
        <v>0</v>
      </c>
      <c r="BM78" s="22" t="e">
        <f t="shared" si="56"/>
        <v>#DIV/0!</v>
      </c>
      <c r="BN78" s="24"/>
      <c r="BO78" s="24">
        <f t="shared" si="57"/>
        <v>0</v>
      </c>
      <c r="BP78" s="23" t="e">
        <f t="shared" si="58"/>
        <v>#DIV/0!</v>
      </c>
    </row>
    <row r="79" spans="1:68" ht="81" x14ac:dyDescent="0.25">
      <c r="A79" s="25">
        <v>76</v>
      </c>
      <c r="B79" s="26" t="s">
        <v>345</v>
      </c>
      <c r="C79" s="26" t="s">
        <v>346</v>
      </c>
      <c r="D79" s="26" t="s">
        <v>347</v>
      </c>
      <c r="E79" s="26" t="s">
        <v>349</v>
      </c>
      <c r="F79" s="18" t="s">
        <v>209</v>
      </c>
      <c r="G79" s="26" t="s">
        <v>142</v>
      </c>
      <c r="H79" s="26" t="s">
        <v>143</v>
      </c>
      <c r="I79" s="26" t="s">
        <v>247</v>
      </c>
      <c r="J79" s="18" t="s">
        <v>248</v>
      </c>
      <c r="K79" s="26" t="s">
        <v>146</v>
      </c>
      <c r="L79" s="106" t="s">
        <v>167</v>
      </c>
      <c r="M79" s="59" t="s">
        <v>350</v>
      </c>
      <c r="N79" s="114">
        <v>0.72222222222222221</v>
      </c>
      <c r="O79" s="59"/>
      <c r="P79" s="55"/>
      <c r="Q79" s="26" t="s">
        <v>394</v>
      </c>
      <c r="R79" s="18" t="s">
        <v>436</v>
      </c>
      <c r="S79" s="19">
        <f t="shared" si="59"/>
        <v>2</v>
      </c>
      <c r="T79" s="57">
        <v>100</v>
      </c>
      <c r="U79" s="18" t="s">
        <v>447</v>
      </c>
      <c r="V79" s="25" t="s">
        <v>152</v>
      </c>
      <c r="W79" s="26"/>
      <c r="X79" s="26" t="s">
        <v>220</v>
      </c>
      <c r="Y79" s="54" t="s">
        <v>489</v>
      </c>
      <c r="Z79" s="56" t="s">
        <v>181</v>
      </c>
      <c r="AA79" s="28"/>
      <c r="AB79" s="28"/>
      <c r="AC79" s="26"/>
      <c r="AD79" s="26" t="s">
        <v>349</v>
      </c>
      <c r="AE79" s="26" t="s">
        <v>507</v>
      </c>
      <c r="AF79" s="26" t="s">
        <v>536</v>
      </c>
      <c r="AG79" s="18" t="s">
        <v>588</v>
      </c>
      <c r="AH79" s="26">
        <v>3312238</v>
      </c>
      <c r="AI79" s="26" t="s">
        <v>646</v>
      </c>
      <c r="AJ79" s="28"/>
      <c r="AK79" s="28"/>
      <c r="AL79" s="26"/>
      <c r="AM79" s="26"/>
      <c r="AN79" s="49"/>
      <c r="AO79" s="49"/>
      <c r="AP79" s="49"/>
      <c r="AQ79" s="51"/>
      <c r="AR79" s="52"/>
      <c r="AS79" s="28"/>
      <c r="AT79" s="21">
        <f t="shared" si="40"/>
        <v>0</v>
      </c>
      <c r="AU79" s="26"/>
      <c r="AV79" s="26"/>
      <c r="AW79" s="26"/>
      <c r="AX79" s="21">
        <f t="shared" si="41"/>
        <v>0</v>
      </c>
      <c r="AY79" s="22" t="e">
        <f t="shared" si="42"/>
        <v>#DIV/0!</v>
      </c>
      <c r="AZ79" s="22" t="e">
        <f t="shared" si="43"/>
        <v>#DIV/0!</v>
      </c>
      <c r="BA79" s="22" t="e">
        <f t="shared" si="44"/>
        <v>#DIV/0!</v>
      </c>
      <c r="BB79" s="22" t="e">
        <f t="shared" si="45"/>
        <v>#DIV/0!</v>
      </c>
      <c r="BC79" s="21">
        <f t="shared" si="46"/>
        <v>0</v>
      </c>
      <c r="BD79" s="21">
        <f t="shared" si="47"/>
        <v>0</v>
      </c>
      <c r="BE79" s="22" t="e">
        <f t="shared" si="48"/>
        <v>#DIV/0!</v>
      </c>
      <c r="BF79" s="23">
        <f t="shared" si="49"/>
        <v>0</v>
      </c>
      <c r="BG79" s="20" t="str">
        <f t="shared" si="50"/>
        <v>加盟促銷簡訊</v>
      </c>
      <c r="BH79" s="23">
        <f t="shared" si="51"/>
        <v>0</v>
      </c>
      <c r="BI79" s="21">
        <f t="shared" si="52"/>
        <v>0</v>
      </c>
      <c r="BJ79" s="22" t="e">
        <f t="shared" si="53"/>
        <v>#DIV/0!</v>
      </c>
      <c r="BK79" s="24">
        <f t="shared" si="54"/>
        <v>0</v>
      </c>
      <c r="BL79" s="21">
        <f t="shared" si="55"/>
        <v>0</v>
      </c>
      <c r="BM79" s="22" t="e">
        <f t="shared" si="56"/>
        <v>#DIV/0!</v>
      </c>
      <c r="BN79" s="24"/>
      <c r="BO79" s="24">
        <f t="shared" si="57"/>
        <v>0</v>
      </c>
      <c r="BP79" s="23" t="e">
        <f t="shared" si="58"/>
        <v>#DIV/0!</v>
      </c>
    </row>
    <row r="80" spans="1:68" ht="81" x14ac:dyDescent="0.25">
      <c r="A80" s="53">
        <v>77</v>
      </c>
      <c r="B80" s="26" t="s">
        <v>345</v>
      </c>
      <c r="C80" s="26" t="s">
        <v>346</v>
      </c>
      <c r="D80" s="26" t="s">
        <v>347</v>
      </c>
      <c r="E80" s="26" t="s">
        <v>349</v>
      </c>
      <c r="F80" s="18" t="s">
        <v>209</v>
      </c>
      <c r="G80" s="26" t="s">
        <v>142</v>
      </c>
      <c r="H80" s="26" t="s">
        <v>143</v>
      </c>
      <c r="I80" s="26" t="s">
        <v>247</v>
      </c>
      <c r="J80" s="18" t="s">
        <v>248</v>
      </c>
      <c r="K80" s="26" t="s">
        <v>146</v>
      </c>
      <c r="L80" s="106" t="s">
        <v>167</v>
      </c>
      <c r="M80" s="59" t="s">
        <v>350</v>
      </c>
      <c r="N80" s="114">
        <v>0.73263888888888884</v>
      </c>
      <c r="O80" s="59"/>
      <c r="P80" s="55"/>
      <c r="Q80" s="26" t="s">
        <v>394</v>
      </c>
      <c r="R80" s="18" t="s">
        <v>437</v>
      </c>
      <c r="S80" s="19">
        <f t="shared" si="59"/>
        <v>2</v>
      </c>
      <c r="T80" s="57">
        <v>100</v>
      </c>
      <c r="U80" s="18" t="s">
        <v>447</v>
      </c>
      <c r="V80" s="25" t="s">
        <v>152</v>
      </c>
      <c r="W80" s="26"/>
      <c r="X80" s="26" t="s">
        <v>220</v>
      </c>
      <c r="Y80" s="54" t="s">
        <v>490</v>
      </c>
      <c r="Z80" s="56" t="s">
        <v>181</v>
      </c>
      <c r="AA80" s="28"/>
      <c r="AB80" s="28"/>
      <c r="AC80" s="26"/>
      <c r="AD80" s="26" t="s">
        <v>349</v>
      </c>
      <c r="AE80" s="26" t="s">
        <v>507</v>
      </c>
      <c r="AF80" s="26" t="s">
        <v>536</v>
      </c>
      <c r="AG80" s="18" t="s">
        <v>589</v>
      </c>
      <c r="AH80" s="26">
        <v>3302259</v>
      </c>
      <c r="AI80" s="26" t="s">
        <v>647</v>
      </c>
      <c r="AJ80" s="28"/>
      <c r="AK80" s="28"/>
      <c r="AL80" s="26"/>
      <c r="AM80" s="26"/>
      <c r="AN80" s="49"/>
      <c r="AO80" s="49"/>
      <c r="AP80" s="49"/>
      <c r="AQ80" s="51"/>
      <c r="AR80" s="52"/>
      <c r="AS80" s="28"/>
      <c r="AT80" s="21">
        <f t="shared" si="40"/>
        <v>0</v>
      </c>
      <c r="AU80" s="26"/>
      <c r="AV80" s="26"/>
      <c r="AW80" s="26"/>
      <c r="AX80" s="21">
        <f t="shared" si="41"/>
        <v>0</v>
      </c>
      <c r="AY80" s="22" t="e">
        <f t="shared" si="42"/>
        <v>#DIV/0!</v>
      </c>
      <c r="AZ80" s="22" t="e">
        <f t="shared" si="43"/>
        <v>#DIV/0!</v>
      </c>
      <c r="BA80" s="22" t="e">
        <f t="shared" si="44"/>
        <v>#DIV/0!</v>
      </c>
      <c r="BB80" s="22" t="e">
        <f t="shared" si="45"/>
        <v>#DIV/0!</v>
      </c>
      <c r="BC80" s="21">
        <f t="shared" si="46"/>
        <v>0</v>
      </c>
      <c r="BD80" s="21">
        <f t="shared" si="47"/>
        <v>0</v>
      </c>
      <c r="BE80" s="22" t="e">
        <f t="shared" si="48"/>
        <v>#DIV/0!</v>
      </c>
      <c r="BF80" s="23">
        <f t="shared" si="49"/>
        <v>0</v>
      </c>
      <c r="BG80" s="20" t="str">
        <f t="shared" si="50"/>
        <v>加盟促銷簡訊</v>
      </c>
      <c r="BH80" s="23">
        <f t="shared" si="51"/>
        <v>0</v>
      </c>
      <c r="BI80" s="21">
        <f t="shared" si="52"/>
        <v>0</v>
      </c>
      <c r="BJ80" s="22" t="e">
        <f t="shared" si="53"/>
        <v>#DIV/0!</v>
      </c>
      <c r="BK80" s="24">
        <f t="shared" si="54"/>
        <v>0</v>
      </c>
      <c r="BL80" s="21">
        <f t="shared" si="55"/>
        <v>0</v>
      </c>
      <c r="BM80" s="22" t="e">
        <f t="shared" si="56"/>
        <v>#DIV/0!</v>
      </c>
      <c r="BN80" s="24"/>
      <c r="BO80" s="24">
        <f t="shared" si="57"/>
        <v>0</v>
      </c>
      <c r="BP80" s="23" t="e">
        <f t="shared" si="58"/>
        <v>#DIV/0!</v>
      </c>
    </row>
    <row r="81" spans="1:68" ht="81" x14ac:dyDescent="0.25">
      <c r="A81" s="25">
        <v>78</v>
      </c>
      <c r="B81" s="26" t="s">
        <v>345</v>
      </c>
      <c r="C81" s="26" t="s">
        <v>346</v>
      </c>
      <c r="D81" s="26" t="s">
        <v>347</v>
      </c>
      <c r="E81" s="26" t="s">
        <v>349</v>
      </c>
      <c r="F81" s="18" t="s">
        <v>209</v>
      </c>
      <c r="G81" s="26" t="s">
        <v>142</v>
      </c>
      <c r="H81" s="26" t="s">
        <v>143</v>
      </c>
      <c r="I81" s="26" t="s">
        <v>247</v>
      </c>
      <c r="J81" s="18" t="s">
        <v>248</v>
      </c>
      <c r="K81" s="26" t="s">
        <v>146</v>
      </c>
      <c r="L81" s="106" t="s">
        <v>167</v>
      </c>
      <c r="M81" s="59" t="s">
        <v>350</v>
      </c>
      <c r="N81" s="114">
        <v>0.74305555555555547</v>
      </c>
      <c r="O81" s="59"/>
      <c r="P81" s="55"/>
      <c r="Q81" s="26" t="s">
        <v>394</v>
      </c>
      <c r="R81" s="18" t="s">
        <v>438</v>
      </c>
      <c r="S81" s="19">
        <f t="shared" si="59"/>
        <v>1</v>
      </c>
      <c r="T81" s="57">
        <v>100</v>
      </c>
      <c r="U81" s="18" t="s">
        <v>447</v>
      </c>
      <c r="V81" s="25" t="s">
        <v>152</v>
      </c>
      <c r="W81" s="26"/>
      <c r="X81" s="26" t="s">
        <v>220</v>
      </c>
      <c r="Y81" s="54" t="s">
        <v>491</v>
      </c>
      <c r="Z81" s="56" t="s">
        <v>181</v>
      </c>
      <c r="AA81" s="28"/>
      <c r="AB81" s="28"/>
      <c r="AC81" s="26"/>
      <c r="AD81" s="26" t="s">
        <v>349</v>
      </c>
      <c r="AE81" s="26" t="s">
        <v>508</v>
      </c>
      <c r="AF81" s="26" t="s">
        <v>541</v>
      </c>
      <c r="AG81" s="18" t="s">
        <v>590</v>
      </c>
      <c r="AH81" s="26">
        <v>3302502</v>
      </c>
      <c r="AI81" s="26" t="s">
        <v>648</v>
      </c>
      <c r="AJ81" s="28"/>
      <c r="AK81" s="28"/>
      <c r="AL81" s="26"/>
      <c r="AM81" s="26"/>
      <c r="AN81" s="49"/>
      <c r="AO81" s="49"/>
      <c r="AP81" s="49"/>
      <c r="AQ81" s="51"/>
      <c r="AR81" s="52"/>
      <c r="AS81" s="28"/>
      <c r="AT81" s="21">
        <f t="shared" si="40"/>
        <v>0</v>
      </c>
      <c r="AU81" s="26"/>
      <c r="AV81" s="26"/>
      <c r="AW81" s="26"/>
      <c r="AX81" s="21">
        <f t="shared" si="41"/>
        <v>0</v>
      </c>
      <c r="AY81" s="22" t="e">
        <f t="shared" si="42"/>
        <v>#DIV/0!</v>
      </c>
      <c r="AZ81" s="22" t="e">
        <f t="shared" si="43"/>
        <v>#DIV/0!</v>
      </c>
      <c r="BA81" s="22" t="e">
        <f t="shared" si="44"/>
        <v>#DIV/0!</v>
      </c>
      <c r="BB81" s="22" t="e">
        <f t="shared" si="45"/>
        <v>#DIV/0!</v>
      </c>
      <c r="BC81" s="21">
        <f t="shared" si="46"/>
        <v>0</v>
      </c>
      <c r="BD81" s="21">
        <f t="shared" si="47"/>
        <v>0</v>
      </c>
      <c r="BE81" s="22" t="e">
        <f t="shared" si="48"/>
        <v>#DIV/0!</v>
      </c>
      <c r="BF81" s="23">
        <f t="shared" si="49"/>
        <v>0</v>
      </c>
      <c r="BG81" s="20" t="str">
        <f t="shared" si="50"/>
        <v>加盟促銷簡訊</v>
      </c>
      <c r="BH81" s="23">
        <f t="shared" si="51"/>
        <v>0</v>
      </c>
      <c r="BI81" s="21">
        <f t="shared" si="52"/>
        <v>0</v>
      </c>
      <c r="BJ81" s="22" t="e">
        <f t="shared" si="53"/>
        <v>#DIV/0!</v>
      </c>
      <c r="BK81" s="24">
        <f t="shared" si="54"/>
        <v>0</v>
      </c>
      <c r="BL81" s="21">
        <f t="shared" si="55"/>
        <v>0</v>
      </c>
      <c r="BM81" s="22" t="e">
        <f t="shared" si="56"/>
        <v>#DIV/0!</v>
      </c>
      <c r="BN81" s="24"/>
      <c r="BO81" s="24">
        <f t="shared" si="57"/>
        <v>0</v>
      </c>
      <c r="BP81" s="23" t="e">
        <f t="shared" si="58"/>
        <v>#DIV/0!</v>
      </c>
    </row>
    <row r="82" spans="1:68" ht="81" x14ac:dyDescent="0.25">
      <c r="A82" s="53">
        <v>79</v>
      </c>
      <c r="B82" s="26" t="s">
        <v>345</v>
      </c>
      <c r="C82" s="26" t="s">
        <v>346</v>
      </c>
      <c r="D82" s="26" t="s">
        <v>347</v>
      </c>
      <c r="E82" s="26" t="s">
        <v>349</v>
      </c>
      <c r="F82" s="18" t="s">
        <v>209</v>
      </c>
      <c r="G82" s="26" t="s">
        <v>142</v>
      </c>
      <c r="H82" s="26" t="s">
        <v>143</v>
      </c>
      <c r="I82" s="26" t="s">
        <v>247</v>
      </c>
      <c r="J82" s="18" t="s">
        <v>248</v>
      </c>
      <c r="K82" s="26" t="s">
        <v>146</v>
      </c>
      <c r="L82" s="106" t="s">
        <v>167</v>
      </c>
      <c r="M82" s="59" t="s">
        <v>350</v>
      </c>
      <c r="N82" s="114">
        <v>0.75347222222222221</v>
      </c>
      <c r="O82" s="59"/>
      <c r="P82" s="55"/>
      <c r="Q82" s="26" t="s">
        <v>394</v>
      </c>
      <c r="R82" s="18" t="s">
        <v>439</v>
      </c>
      <c r="S82" s="19">
        <f t="shared" si="59"/>
        <v>2</v>
      </c>
      <c r="T82" s="57">
        <v>100</v>
      </c>
      <c r="U82" s="18" t="s">
        <v>447</v>
      </c>
      <c r="V82" s="25" t="s">
        <v>152</v>
      </c>
      <c r="W82" s="26"/>
      <c r="X82" s="26" t="s">
        <v>220</v>
      </c>
      <c r="Y82" s="54" t="s">
        <v>492</v>
      </c>
      <c r="Z82" s="56" t="s">
        <v>181</v>
      </c>
      <c r="AA82" s="28"/>
      <c r="AB82" s="28"/>
      <c r="AC82" s="26"/>
      <c r="AD82" s="26" t="s">
        <v>349</v>
      </c>
      <c r="AE82" s="26" t="s">
        <v>508</v>
      </c>
      <c r="AF82" s="26" t="s">
        <v>541</v>
      </c>
      <c r="AG82" s="18" t="s">
        <v>591</v>
      </c>
      <c r="AH82" s="26">
        <v>3302256</v>
      </c>
      <c r="AI82" s="26" t="s">
        <v>649</v>
      </c>
      <c r="AJ82" s="28"/>
      <c r="AK82" s="28"/>
      <c r="AL82" s="26"/>
      <c r="AM82" s="26"/>
      <c r="AN82" s="49"/>
      <c r="AO82" s="49"/>
      <c r="AP82" s="49"/>
      <c r="AQ82" s="51"/>
      <c r="AR82" s="52"/>
      <c r="AS82" s="28"/>
      <c r="AT82" s="21">
        <f t="shared" si="40"/>
        <v>0</v>
      </c>
      <c r="AU82" s="26"/>
      <c r="AV82" s="26"/>
      <c r="AW82" s="26"/>
      <c r="AX82" s="21">
        <f t="shared" si="41"/>
        <v>0</v>
      </c>
      <c r="AY82" s="22" t="e">
        <f t="shared" si="42"/>
        <v>#DIV/0!</v>
      </c>
      <c r="AZ82" s="22" t="e">
        <f t="shared" si="43"/>
        <v>#DIV/0!</v>
      </c>
      <c r="BA82" s="22" t="e">
        <f t="shared" si="44"/>
        <v>#DIV/0!</v>
      </c>
      <c r="BB82" s="22" t="e">
        <f t="shared" si="45"/>
        <v>#DIV/0!</v>
      </c>
      <c r="BC82" s="21">
        <f t="shared" si="46"/>
        <v>0</v>
      </c>
      <c r="BD82" s="21">
        <f t="shared" si="47"/>
        <v>0</v>
      </c>
      <c r="BE82" s="22" t="e">
        <f t="shared" si="48"/>
        <v>#DIV/0!</v>
      </c>
      <c r="BF82" s="23">
        <f t="shared" si="49"/>
        <v>0</v>
      </c>
      <c r="BG82" s="20" t="str">
        <f t="shared" si="50"/>
        <v>加盟促銷簡訊</v>
      </c>
      <c r="BH82" s="23">
        <f t="shared" si="51"/>
        <v>0</v>
      </c>
      <c r="BI82" s="21">
        <f t="shared" si="52"/>
        <v>0</v>
      </c>
      <c r="BJ82" s="22" t="e">
        <f t="shared" si="53"/>
        <v>#DIV/0!</v>
      </c>
      <c r="BK82" s="24">
        <f t="shared" si="54"/>
        <v>0</v>
      </c>
      <c r="BL82" s="21">
        <f t="shared" si="55"/>
        <v>0</v>
      </c>
      <c r="BM82" s="22" t="e">
        <f t="shared" si="56"/>
        <v>#DIV/0!</v>
      </c>
      <c r="BN82" s="24"/>
      <c r="BO82" s="24">
        <f t="shared" si="57"/>
        <v>0</v>
      </c>
      <c r="BP82" s="23" t="e">
        <f t="shared" si="58"/>
        <v>#DIV/0!</v>
      </c>
    </row>
    <row r="83" spans="1:68" ht="81" x14ac:dyDescent="0.25">
      <c r="A83" s="25">
        <v>80</v>
      </c>
      <c r="B83" s="26" t="s">
        <v>345</v>
      </c>
      <c r="C83" s="26" t="s">
        <v>346</v>
      </c>
      <c r="D83" s="26" t="s">
        <v>347</v>
      </c>
      <c r="E83" s="26" t="s">
        <v>349</v>
      </c>
      <c r="F83" s="18" t="s">
        <v>209</v>
      </c>
      <c r="G83" s="26" t="s">
        <v>142</v>
      </c>
      <c r="H83" s="26" t="s">
        <v>143</v>
      </c>
      <c r="I83" s="26" t="s">
        <v>247</v>
      </c>
      <c r="J83" s="18" t="s">
        <v>248</v>
      </c>
      <c r="K83" s="26" t="s">
        <v>146</v>
      </c>
      <c r="L83" s="106" t="s">
        <v>167</v>
      </c>
      <c r="M83" s="59" t="s">
        <v>350</v>
      </c>
      <c r="N83" s="110" t="s">
        <v>389</v>
      </c>
      <c r="O83" s="59"/>
      <c r="P83" s="55"/>
      <c r="Q83" s="26" t="s">
        <v>394</v>
      </c>
      <c r="R83" s="18" t="s">
        <v>440</v>
      </c>
      <c r="S83" s="19">
        <f t="shared" si="59"/>
        <v>1</v>
      </c>
      <c r="T83" s="57">
        <v>100</v>
      </c>
      <c r="U83" s="18" t="s">
        <v>447</v>
      </c>
      <c r="V83" s="25" t="s">
        <v>152</v>
      </c>
      <c r="W83" s="26"/>
      <c r="X83" s="26" t="s">
        <v>220</v>
      </c>
      <c r="Y83" s="54" t="s">
        <v>493</v>
      </c>
      <c r="Z83" s="56" t="s">
        <v>181</v>
      </c>
      <c r="AA83" s="28"/>
      <c r="AB83" s="28"/>
      <c r="AC83" s="26"/>
      <c r="AD83" s="26" t="s">
        <v>349</v>
      </c>
      <c r="AE83" s="26" t="s">
        <v>508</v>
      </c>
      <c r="AF83" s="26" t="s">
        <v>539</v>
      </c>
      <c r="AG83" s="18" t="s">
        <v>592</v>
      </c>
      <c r="AH83" s="26">
        <v>3312253</v>
      </c>
      <c r="AI83" s="26" t="s">
        <v>650</v>
      </c>
      <c r="AJ83" s="28"/>
      <c r="AK83" s="28"/>
      <c r="AL83" s="26"/>
      <c r="AM83" s="26"/>
      <c r="AN83" s="49"/>
      <c r="AO83" s="49"/>
      <c r="AP83" s="49"/>
      <c r="AQ83" s="51"/>
      <c r="AR83" s="52"/>
      <c r="AS83" s="28"/>
      <c r="AT83" s="21">
        <f t="shared" si="40"/>
        <v>0</v>
      </c>
      <c r="AU83" s="26"/>
      <c r="AV83" s="26"/>
      <c r="AW83" s="26"/>
      <c r="AX83" s="21">
        <f t="shared" si="41"/>
        <v>0</v>
      </c>
      <c r="AY83" s="22" t="e">
        <f t="shared" si="42"/>
        <v>#DIV/0!</v>
      </c>
      <c r="AZ83" s="22" t="e">
        <f t="shared" si="43"/>
        <v>#DIV/0!</v>
      </c>
      <c r="BA83" s="22" t="e">
        <f t="shared" si="44"/>
        <v>#DIV/0!</v>
      </c>
      <c r="BB83" s="22" t="e">
        <f t="shared" si="45"/>
        <v>#DIV/0!</v>
      </c>
      <c r="BC83" s="21">
        <f t="shared" si="46"/>
        <v>0</v>
      </c>
      <c r="BD83" s="21">
        <f t="shared" si="47"/>
        <v>0</v>
      </c>
      <c r="BE83" s="22" t="e">
        <f t="shared" si="48"/>
        <v>#DIV/0!</v>
      </c>
      <c r="BF83" s="23">
        <f t="shared" si="49"/>
        <v>0</v>
      </c>
      <c r="BG83" s="20" t="str">
        <f t="shared" si="50"/>
        <v>加盟促銷簡訊</v>
      </c>
      <c r="BH83" s="23">
        <f t="shared" si="51"/>
        <v>0</v>
      </c>
      <c r="BI83" s="21">
        <f t="shared" si="52"/>
        <v>0</v>
      </c>
      <c r="BJ83" s="22" t="e">
        <f t="shared" si="53"/>
        <v>#DIV/0!</v>
      </c>
      <c r="BK83" s="24">
        <f t="shared" si="54"/>
        <v>0</v>
      </c>
      <c r="BL83" s="21">
        <f t="shared" si="55"/>
        <v>0</v>
      </c>
      <c r="BM83" s="22" t="e">
        <f t="shared" si="56"/>
        <v>#DIV/0!</v>
      </c>
      <c r="BN83" s="24"/>
      <c r="BO83" s="24">
        <f t="shared" si="57"/>
        <v>0</v>
      </c>
      <c r="BP83" s="23" t="e">
        <f t="shared" si="58"/>
        <v>#DIV/0!</v>
      </c>
    </row>
    <row r="84" spans="1:68" ht="81" x14ac:dyDescent="0.25">
      <c r="A84" s="53">
        <v>81</v>
      </c>
      <c r="B84" s="26" t="s">
        <v>345</v>
      </c>
      <c r="C84" s="26" t="s">
        <v>346</v>
      </c>
      <c r="D84" s="26" t="s">
        <v>347</v>
      </c>
      <c r="E84" s="26" t="s">
        <v>348</v>
      </c>
      <c r="F84" s="18" t="s">
        <v>209</v>
      </c>
      <c r="G84" s="26" t="s">
        <v>142</v>
      </c>
      <c r="H84" s="26" t="s">
        <v>143</v>
      </c>
      <c r="I84" s="26" t="s">
        <v>247</v>
      </c>
      <c r="J84" s="18" t="s">
        <v>248</v>
      </c>
      <c r="K84" s="26" t="s">
        <v>146</v>
      </c>
      <c r="L84" s="106" t="s">
        <v>167</v>
      </c>
      <c r="M84" s="59" t="s">
        <v>350</v>
      </c>
      <c r="N84" s="110" t="s">
        <v>390</v>
      </c>
      <c r="O84" s="59"/>
      <c r="P84" s="55"/>
      <c r="Q84" s="26" t="s">
        <v>394</v>
      </c>
      <c r="R84" s="18" t="s">
        <v>441</v>
      </c>
      <c r="S84" s="19">
        <f t="shared" si="59"/>
        <v>2</v>
      </c>
      <c r="T84" s="57">
        <v>100</v>
      </c>
      <c r="U84" s="18" t="s">
        <v>447</v>
      </c>
      <c r="V84" s="25" t="s">
        <v>152</v>
      </c>
      <c r="W84" s="26"/>
      <c r="X84" s="26" t="s">
        <v>220</v>
      </c>
      <c r="Y84" s="54" t="s">
        <v>494</v>
      </c>
      <c r="Z84" s="56" t="s">
        <v>181</v>
      </c>
      <c r="AA84" s="28"/>
      <c r="AB84" s="28"/>
      <c r="AC84" s="26"/>
      <c r="AD84" s="26" t="s">
        <v>348</v>
      </c>
      <c r="AE84" s="26" t="s">
        <v>506</v>
      </c>
      <c r="AF84" s="26" t="s">
        <v>542</v>
      </c>
      <c r="AG84" s="18" t="s">
        <v>593</v>
      </c>
      <c r="AH84" s="26">
        <v>3302063</v>
      </c>
      <c r="AI84" s="26" t="s">
        <v>651</v>
      </c>
      <c r="AJ84" s="28"/>
      <c r="AK84" s="28"/>
      <c r="AL84" s="26"/>
      <c r="AM84" s="26"/>
      <c r="AN84" s="49"/>
      <c r="AO84" s="49"/>
      <c r="AP84" s="49"/>
      <c r="AQ84" s="51"/>
      <c r="AR84" s="52"/>
      <c r="AS84" s="28"/>
      <c r="AT84" s="21">
        <f t="shared" si="40"/>
        <v>0</v>
      </c>
      <c r="AU84" s="26"/>
      <c r="AV84" s="26"/>
      <c r="AW84" s="26"/>
      <c r="AX84" s="21">
        <f t="shared" si="41"/>
        <v>0</v>
      </c>
      <c r="AY84" s="22" t="e">
        <f t="shared" si="42"/>
        <v>#DIV/0!</v>
      </c>
      <c r="AZ84" s="22" t="e">
        <f t="shared" si="43"/>
        <v>#DIV/0!</v>
      </c>
      <c r="BA84" s="22" t="e">
        <f t="shared" si="44"/>
        <v>#DIV/0!</v>
      </c>
      <c r="BB84" s="22" t="e">
        <f t="shared" si="45"/>
        <v>#DIV/0!</v>
      </c>
      <c r="BC84" s="21">
        <f t="shared" si="46"/>
        <v>0</v>
      </c>
      <c r="BD84" s="21">
        <f t="shared" si="47"/>
        <v>0</v>
      </c>
      <c r="BE84" s="22" t="e">
        <f t="shared" si="48"/>
        <v>#DIV/0!</v>
      </c>
      <c r="BF84" s="23">
        <f t="shared" si="49"/>
        <v>0</v>
      </c>
      <c r="BG84" s="20" t="str">
        <f t="shared" si="50"/>
        <v>加盟促銷簡訊</v>
      </c>
      <c r="BH84" s="23">
        <f t="shared" si="51"/>
        <v>0</v>
      </c>
      <c r="BI84" s="21">
        <f t="shared" si="52"/>
        <v>0</v>
      </c>
      <c r="BJ84" s="22" t="e">
        <f t="shared" si="53"/>
        <v>#DIV/0!</v>
      </c>
      <c r="BK84" s="24">
        <f t="shared" si="54"/>
        <v>0</v>
      </c>
      <c r="BL84" s="21">
        <f t="shared" si="55"/>
        <v>0</v>
      </c>
      <c r="BM84" s="22" t="e">
        <f t="shared" si="56"/>
        <v>#DIV/0!</v>
      </c>
      <c r="BN84" s="24"/>
      <c r="BO84" s="24">
        <f t="shared" si="57"/>
        <v>0</v>
      </c>
      <c r="BP84" s="23" t="e">
        <f t="shared" si="58"/>
        <v>#DIV/0!</v>
      </c>
    </row>
    <row r="85" spans="1:68" ht="81" x14ac:dyDescent="0.25">
      <c r="A85" s="25">
        <v>82</v>
      </c>
      <c r="B85" s="26" t="s">
        <v>345</v>
      </c>
      <c r="C85" s="26" t="s">
        <v>346</v>
      </c>
      <c r="D85" s="26" t="s">
        <v>347</v>
      </c>
      <c r="E85" s="26" t="s">
        <v>348</v>
      </c>
      <c r="F85" s="18" t="s">
        <v>209</v>
      </c>
      <c r="G85" s="26" t="s">
        <v>142</v>
      </c>
      <c r="H85" s="26" t="s">
        <v>143</v>
      </c>
      <c r="I85" s="26" t="s">
        <v>247</v>
      </c>
      <c r="J85" s="18" t="s">
        <v>248</v>
      </c>
      <c r="K85" s="26" t="s">
        <v>146</v>
      </c>
      <c r="L85" s="106" t="s">
        <v>167</v>
      </c>
      <c r="M85" s="59" t="s">
        <v>350</v>
      </c>
      <c r="N85" s="110" t="s">
        <v>391</v>
      </c>
      <c r="O85" s="59"/>
      <c r="P85" s="55"/>
      <c r="Q85" s="26" t="s">
        <v>394</v>
      </c>
      <c r="R85" s="18" t="s">
        <v>442</v>
      </c>
      <c r="S85" s="19">
        <f t="shared" si="59"/>
        <v>2</v>
      </c>
      <c r="T85" s="57">
        <v>100</v>
      </c>
      <c r="U85" s="18" t="s">
        <v>447</v>
      </c>
      <c r="V85" s="25" t="s">
        <v>152</v>
      </c>
      <c r="W85" s="26"/>
      <c r="X85" s="26" t="s">
        <v>220</v>
      </c>
      <c r="Y85" s="54" t="s">
        <v>495</v>
      </c>
      <c r="Z85" s="56" t="s">
        <v>181</v>
      </c>
      <c r="AA85" s="28"/>
      <c r="AB85" s="28"/>
      <c r="AC85" s="26"/>
      <c r="AD85" s="26" t="s">
        <v>348</v>
      </c>
      <c r="AE85" s="26" t="s">
        <v>506</v>
      </c>
      <c r="AF85" s="26" t="s">
        <v>542</v>
      </c>
      <c r="AG85" s="18" t="s">
        <v>594</v>
      </c>
      <c r="AH85" s="26">
        <v>3312196</v>
      </c>
      <c r="AI85" s="26" t="s">
        <v>652</v>
      </c>
      <c r="AJ85" s="28"/>
      <c r="AK85" s="28"/>
      <c r="AL85" s="26"/>
      <c r="AM85" s="26"/>
      <c r="AN85" s="49"/>
      <c r="AO85" s="49"/>
      <c r="AP85" s="49"/>
      <c r="AQ85" s="51"/>
      <c r="AR85" s="52"/>
      <c r="AS85" s="28"/>
      <c r="AT85" s="21">
        <f t="shared" si="40"/>
        <v>0</v>
      </c>
      <c r="AU85" s="26"/>
      <c r="AV85" s="26"/>
      <c r="AW85" s="26"/>
      <c r="AX85" s="21">
        <f t="shared" si="41"/>
        <v>0</v>
      </c>
      <c r="AY85" s="22" t="e">
        <f t="shared" si="42"/>
        <v>#DIV/0!</v>
      </c>
      <c r="AZ85" s="22" t="e">
        <f t="shared" si="43"/>
        <v>#DIV/0!</v>
      </c>
      <c r="BA85" s="22" t="e">
        <f t="shared" si="44"/>
        <v>#DIV/0!</v>
      </c>
      <c r="BB85" s="22" t="e">
        <f t="shared" si="45"/>
        <v>#DIV/0!</v>
      </c>
      <c r="BC85" s="21">
        <f t="shared" si="46"/>
        <v>0</v>
      </c>
      <c r="BD85" s="21">
        <f t="shared" si="47"/>
        <v>0</v>
      </c>
      <c r="BE85" s="22" t="e">
        <f t="shared" si="48"/>
        <v>#DIV/0!</v>
      </c>
      <c r="BF85" s="23">
        <f t="shared" si="49"/>
        <v>0</v>
      </c>
      <c r="BG85" s="20" t="str">
        <f t="shared" si="50"/>
        <v>加盟促銷簡訊</v>
      </c>
      <c r="BH85" s="23">
        <f t="shared" si="51"/>
        <v>0</v>
      </c>
      <c r="BI85" s="21">
        <f t="shared" si="52"/>
        <v>0</v>
      </c>
      <c r="BJ85" s="22" t="e">
        <f t="shared" si="53"/>
        <v>#DIV/0!</v>
      </c>
      <c r="BK85" s="24">
        <f t="shared" si="54"/>
        <v>0</v>
      </c>
      <c r="BL85" s="21">
        <f t="shared" si="55"/>
        <v>0</v>
      </c>
      <c r="BM85" s="22" t="e">
        <f t="shared" si="56"/>
        <v>#DIV/0!</v>
      </c>
      <c r="BN85" s="24"/>
      <c r="BO85" s="24">
        <f t="shared" si="57"/>
        <v>0</v>
      </c>
      <c r="BP85" s="23" t="e">
        <f t="shared" si="58"/>
        <v>#DIV/0!</v>
      </c>
    </row>
    <row r="86" spans="1:68" ht="81" x14ac:dyDescent="0.25">
      <c r="A86" s="53">
        <v>83</v>
      </c>
      <c r="B86" s="26" t="s">
        <v>345</v>
      </c>
      <c r="C86" s="26" t="s">
        <v>346</v>
      </c>
      <c r="D86" s="26" t="s">
        <v>347</v>
      </c>
      <c r="E86" s="26" t="s">
        <v>348</v>
      </c>
      <c r="F86" s="18" t="s">
        <v>209</v>
      </c>
      <c r="G86" s="26" t="s">
        <v>142</v>
      </c>
      <c r="H86" s="26" t="s">
        <v>143</v>
      </c>
      <c r="I86" s="26" t="s">
        <v>247</v>
      </c>
      <c r="J86" s="18" t="s">
        <v>248</v>
      </c>
      <c r="K86" s="26" t="s">
        <v>146</v>
      </c>
      <c r="L86" s="106" t="s">
        <v>167</v>
      </c>
      <c r="M86" s="59" t="s">
        <v>350</v>
      </c>
      <c r="N86" s="110" t="s">
        <v>392</v>
      </c>
      <c r="O86" s="59"/>
      <c r="P86" s="55"/>
      <c r="Q86" s="26" t="s">
        <v>394</v>
      </c>
      <c r="R86" s="18" t="s">
        <v>443</v>
      </c>
      <c r="S86" s="19">
        <f t="shared" si="59"/>
        <v>2</v>
      </c>
      <c r="T86" s="57">
        <v>100</v>
      </c>
      <c r="U86" s="18" t="s">
        <v>447</v>
      </c>
      <c r="V86" s="25" t="s">
        <v>152</v>
      </c>
      <c r="W86" s="26"/>
      <c r="X86" s="26" t="s">
        <v>220</v>
      </c>
      <c r="Y86" s="54" t="s">
        <v>496</v>
      </c>
      <c r="Z86" s="56" t="s">
        <v>181</v>
      </c>
      <c r="AA86" s="28"/>
      <c r="AB86" s="28"/>
      <c r="AC86" s="26"/>
      <c r="AD86" s="26" t="s">
        <v>348</v>
      </c>
      <c r="AE86" s="26" t="s">
        <v>506</v>
      </c>
      <c r="AF86" s="26" t="s">
        <v>519</v>
      </c>
      <c r="AG86" s="18" t="s">
        <v>595</v>
      </c>
      <c r="AH86" s="26">
        <v>3312157</v>
      </c>
      <c r="AI86" s="26" t="s">
        <v>653</v>
      </c>
      <c r="AJ86" s="28"/>
      <c r="AK86" s="28"/>
      <c r="AL86" s="26"/>
      <c r="AM86" s="26"/>
      <c r="AN86" s="49"/>
      <c r="AO86" s="49"/>
      <c r="AP86" s="49"/>
      <c r="AQ86" s="51"/>
      <c r="AR86" s="52"/>
      <c r="AS86" s="28"/>
      <c r="AT86" s="21">
        <f t="shared" ref="AT86:AT117" si="60">SUM(AU86:AV86)</f>
        <v>0</v>
      </c>
      <c r="AU86" s="26"/>
      <c r="AV86" s="26"/>
      <c r="AW86" s="26"/>
      <c r="AX86" s="21">
        <f t="shared" ref="AX86:AX111" si="61">AS86-AT86</f>
        <v>0</v>
      </c>
      <c r="AY86" s="22" t="e">
        <f t="shared" ref="AY86:AY111" si="62">AU86/AT86</f>
        <v>#DIV/0!</v>
      </c>
      <c r="AZ86" s="22" t="e">
        <f t="shared" ref="AZ86:AZ111" si="63">AV86/AT86</f>
        <v>#DIV/0!</v>
      </c>
      <c r="BA86" s="22" t="e">
        <f t="shared" ref="BA86:BA111" si="64">AW86/AU86</f>
        <v>#DIV/0!</v>
      </c>
      <c r="BB86" s="22" t="e">
        <f t="shared" ref="BB86:BB111" si="65">AX86/AS86</f>
        <v>#DIV/0!</v>
      </c>
      <c r="BC86" s="21">
        <f t="shared" ref="BC86:BC111" si="66">AS86</f>
        <v>0</v>
      </c>
      <c r="BD86" s="21">
        <f t="shared" ref="BD86:BD111" si="67">AU86</f>
        <v>0</v>
      </c>
      <c r="BE86" s="22" t="e">
        <f t="shared" ref="BE86:BE111" si="68">AY86</f>
        <v>#DIV/0!</v>
      </c>
      <c r="BF86" s="23">
        <f t="shared" ref="BF86:BF111" si="69">BC86*0.1</f>
        <v>0</v>
      </c>
      <c r="BG86" s="20" t="str">
        <f t="shared" ref="BG86:BG111" si="70">Q86</f>
        <v>加盟促銷簡訊</v>
      </c>
      <c r="BH86" s="23">
        <f t="shared" ref="BH86:BH111" si="71">AT86</f>
        <v>0</v>
      </c>
      <c r="BI86" s="21">
        <f t="shared" ref="BI86:BI111" si="72">AU86</f>
        <v>0</v>
      </c>
      <c r="BJ86" s="22" t="e">
        <f t="shared" ref="BJ86:BJ111" si="73">AY86</f>
        <v>#DIV/0!</v>
      </c>
      <c r="BK86" s="24">
        <f t="shared" ref="BK86:BK111" si="74">BH86*0.1</f>
        <v>0</v>
      </c>
      <c r="BL86" s="21">
        <f t="shared" ref="BL86:BL111" si="75">AW86</f>
        <v>0</v>
      </c>
      <c r="BM86" s="22" t="e">
        <f t="shared" ref="BM86:BM111" si="76">BA86</f>
        <v>#DIV/0!</v>
      </c>
      <c r="BN86" s="24"/>
      <c r="BO86" s="24">
        <f t="shared" ref="BO86:BO117" si="77">BL86*BN86</f>
        <v>0</v>
      </c>
      <c r="BP86" s="23" t="e">
        <f t="shared" ref="BP86:BP117" si="78">BO86/BK86</f>
        <v>#DIV/0!</v>
      </c>
    </row>
    <row r="87" spans="1:68" ht="81" x14ac:dyDescent="0.25">
      <c r="A87" s="25">
        <v>84</v>
      </c>
      <c r="B87" s="26" t="s">
        <v>345</v>
      </c>
      <c r="C87" s="26" t="s">
        <v>346</v>
      </c>
      <c r="D87" s="26" t="s">
        <v>347</v>
      </c>
      <c r="E87" s="26" t="s">
        <v>348</v>
      </c>
      <c r="F87" s="18" t="s">
        <v>209</v>
      </c>
      <c r="G87" s="26" t="s">
        <v>142</v>
      </c>
      <c r="H87" s="26" t="s">
        <v>143</v>
      </c>
      <c r="I87" s="26" t="s">
        <v>247</v>
      </c>
      <c r="J87" s="18" t="s">
        <v>248</v>
      </c>
      <c r="K87" s="26" t="s">
        <v>146</v>
      </c>
      <c r="L87" s="106" t="s">
        <v>167</v>
      </c>
      <c r="M87" s="59" t="s">
        <v>350</v>
      </c>
      <c r="N87" s="114">
        <v>0.78472222222222221</v>
      </c>
      <c r="O87" s="59"/>
      <c r="P87" s="55"/>
      <c r="Q87" s="26" t="s">
        <v>394</v>
      </c>
      <c r="R87" s="18" t="s">
        <v>444</v>
      </c>
      <c r="S87" s="19">
        <f t="shared" si="59"/>
        <v>2</v>
      </c>
      <c r="T87" s="57">
        <v>100</v>
      </c>
      <c r="U87" s="18" t="s">
        <v>447</v>
      </c>
      <c r="V87" s="25" t="s">
        <v>152</v>
      </c>
      <c r="W87" s="26"/>
      <c r="X87" s="26" t="s">
        <v>220</v>
      </c>
      <c r="Y87" s="54" t="s">
        <v>497</v>
      </c>
      <c r="Z87" s="56" t="s">
        <v>181</v>
      </c>
      <c r="AA87" s="28"/>
      <c r="AB87" s="28"/>
      <c r="AC87" s="26"/>
      <c r="AD87" s="26" t="s">
        <v>348</v>
      </c>
      <c r="AE87" s="26" t="s">
        <v>506</v>
      </c>
      <c r="AF87" s="26" t="s">
        <v>543</v>
      </c>
      <c r="AG87" s="18" t="s">
        <v>596</v>
      </c>
      <c r="AH87" s="26">
        <v>3312115</v>
      </c>
      <c r="AI87" s="26" t="s">
        <v>654</v>
      </c>
      <c r="AJ87" s="28"/>
      <c r="AK87" s="28"/>
      <c r="AL87" s="26"/>
      <c r="AM87" s="26"/>
      <c r="AN87" s="49"/>
      <c r="AO87" s="49"/>
      <c r="AP87" s="49"/>
      <c r="AQ87" s="51"/>
      <c r="AR87" s="52"/>
      <c r="AS87" s="28"/>
      <c r="AT87" s="21">
        <f t="shared" si="60"/>
        <v>0</v>
      </c>
      <c r="AU87" s="26"/>
      <c r="AV87" s="26"/>
      <c r="AW87" s="26"/>
      <c r="AX87" s="21">
        <f t="shared" si="61"/>
        <v>0</v>
      </c>
      <c r="AY87" s="22" t="e">
        <f t="shared" si="62"/>
        <v>#DIV/0!</v>
      </c>
      <c r="AZ87" s="22" t="e">
        <f t="shared" si="63"/>
        <v>#DIV/0!</v>
      </c>
      <c r="BA87" s="22" t="e">
        <f t="shared" si="64"/>
        <v>#DIV/0!</v>
      </c>
      <c r="BB87" s="22" t="e">
        <f t="shared" si="65"/>
        <v>#DIV/0!</v>
      </c>
      <c r="BC87" s="21">
        <f t="shared" si="66"/>
        <v>0</v>
      </c>
      <c r="BD87" s="21">
        <f t="shared" si="67"/>
        <v>0</v>
      </c>
      <c r="BE87" s="22" t="e">
        <f t="shared" si="68"/>
        <v>#DIV/0!</v>
      </c>
      <c r="BF87" s="23">
        <f t="shared" si="69"/>
        <v>0</v>
      </c>
      <c r="BG87" s="20" t="str">
        <f t="shared" si="70"/>
        <v>加盟促銷簡訊</v>
      </c>
      <c r="BH87" s="23">
        <f t="shared" si="71"/>
        <v>0</v>
      </c>
      <c r="BI87" s="21">
        <f t="shared" si="72"/>
        <v>0</v>
      </c>
      <c r="BJ87" s="22" t="e">
        <f t="shared" si="73"/>
        <v>#DIV/0!</v>
      </c>
      <c r="BK87" s="24">
        <f t="shared" si="74"/>
        <v>0</v>
      </c>
      <c r="BL87" s="21">
        <f t="shared" si="75"/>
        <v>0</v>
      </c>
      <c r="BM87" s="22" t="e">
        <f t="shared" si="76"/>
        <v>#DIV/0!</v>
      </c>
      <c r="BN87" s="24"/>
      <c r="BO87" s="24">
        <f t="shared" si="77"/>
        <v>0</v>
      </c>
      <c r="BP87" s="23" t="e">
        <f t="shared" si="78"/>
        <v>#DIV/0!</v>
      </c>
    </row>
    <row r="88" spans="1:68" ht="81" x14ac:dyDescent="0.25">
      <c r="A88" s="53">
        <v>85</v>
      </c>
      <c r="B88" s="26" t="s">
        <v>345</v>
      </c>
      <c r="C88" s="26" t="s">
        <v>346</v>
      </c>
      <c r="D88" s="26" t="s">
        <v>347</v>
      </c>
      <c r="E88" s="26" t="s">
        <v>348</v>
      </c>
      <c r="F88" s="18" t="s">
        <v>209</v>
      </c>
      <c r="G88" s="26" t="s">
        <v>142</v>
      </c>
      <c r="H88" s="26" t="s">
        <v>143</v>
      </c>
      <c r="I88" s="26" t="s">
        <v>247</v>
      </c>
      <c r="J88" s="18" t="s">
        <v>248</v>
      </c>
      <c r="K88" s="26" t="s">
        <v>146</v>
      </c>
      <c r="L88" s="106" t="s">
        <v>167</v>
      </c>
      <c r="M88" s="59" t="s">
        <v>350</v>
      </c>
      <c r="N88" s="114">
        <v>0.78819444444444453</v>
      </c>
      <c r="O88" s="59"/>
      <c r="P88" s="55"/>
      <c r="Q88" s="26" t="s">
        <v>394</v>
      </c>
      <c r="R88" s="18" t="s">
        <v>445</v>
      </c>
      <c r="S88" s="19">
        <f t="shared" si="59"/>
        <v>2</v>
      </c>
      <c r="T88" s="57">
        <v>100</v>
      </c>
      <c r="U88" s="18" t="s">
        <v>447</v>
      </c>
      <c r="V88" s="25" t="s">
        <v>152</v>
      </c>
      <c r="W88" s="26"/>
      <c r="X88" s="26" t="s">
        <v>220</v>
      </c>
      <c r="Y88" s="54" t="s">
        <v>498</v>
      </c>
      <c r="Z88" s="56" t="s">
        <v>181</v>
      </c>
      <c r="AA88" s="28"/>
      <c r="AB88" s="28"/>
      <c r="AC88" s="26"/>
      <c r="AD88" s="26" t="s">
        <v>348</v>
      </c>
      <c r="AE88" s="26" t="s">
        <v>506</v>
      </c>
      <c r="AF88" s="26" t="s">
        <v>544</v>
      </c>
      <c r="AG88" s="18" t="s">
        <v>597</v>
      </c>
      <c r="AH88" s="26">
        <v>3312185</v>
      </c>
      <c r="AI88" s="26" t="s">
        <v>655</v>
      </c>
      <c r="AJ88" s="28"/>
      <c r="AK88" s="28"/>
      <c r="AL88" s="26"/>
      <c r="AM88" s="26"/>
      <c r="AN88" s="49"/>
      <c r="AO88" s="49"/>
      <c r="AP88" s="49"/>
      <c r="AQ88" s="51"/>
      <c r="AR88" s="52"/>
      <c r="AS88" s="28"/>
      <c r="AT88" s="21">
        <f t="shared" si="60"/>
        <v>0</v>
      </c>
      <c r="AU88" s="26"/>
      <c r="AV88" s="26"/>
      <c r="AW88" s="26"/>
      <c r="AX88" s="21">
        <f t="shared" si="61"/>
        <v>0</v>
      </c>
      <c r="AY88" s="22" t="e">
        <f t="shared" si="62"/>
        <v>#DIV/0!</v>
      </c>
      <c r="AZ88" s="22" t="e">
        <f t="shared" si="63"/>
        <v>#DIV/0!</v>
      </c>
      <c r="BA88" s="22" t="e">
        <f t="shared" si="64"/>
        <v>#DIV/0!</v>
      </c>
      <c r="BB88" s="22" t="e">
        <f t="shared" si="65"/>
        <v>#DIV/0!</v>
      </c>
      <c r="BC88" s="21">
        <f t="shared" si="66"/>
        <v>0</v>
      </c>
      <c r="BD88" s="21">
        <f t="shared" si="67"/>
        <v>0</v>
      </c>
      <c r="BE88" s="22" t="e">
        <f t="shared" si="68"/>
        <v>#DIV/0!</v>
      </c>
      <c r="BF88" s="23">
        <f t="shared" si="69"/>
        <v>0</v>
      </c>
      <c r="BG88" s="20" t="str">
        <f t="shared" si="70"/>
        <v>加盟促銷簡訊</v>
      </c>
      <c r="BH88" s="23">
        <f t="shared" si="71"/>
        <v>0</v>
      </c>
      <c r="BI88" s="21">
        <f t="shared" si="72"/>
        <v>0</v>
      </c>
      <c r="BJ88" s="22" t="e">
        <f t="shared" si="73"/>
        <v>#DIV/0!</v>
      </c>
      <c r="BK88" s="24">
        <f t="shared" si="74"/>
        <v>0</v>
      </c>
      <c r="BL88" s="21">
        <f t="shared" si="75"/>
        <v>0</v>
      </c>
      <c r="BM88" s="22" t="e">
        <f t="shared" si="76"/>
        <v>#DIV/0!</v>
      </c>
      <c r="BN88" s="24"/>
      <c r="BO88" s="24">
        <f t="shared" si="77"/>
        <v>0</v>
      </c>
      <c r="BP88" s="23" t="e">
        <f t="shared" si="78"/>
        <v>#DIV/0!</v>
      </c>
    </row>
    <row r="89" spans="1:68" ht="81" x14ac:dyDescent="0.25">
      <c r="A89" s="25">
        <v>86</v>
      </c>
      <c r="B89" s="26" t="s">
        <v>345</v>
      </c>
      <c r="C89" s="26" t="s">
        <v>346</v>
      </c>
      <c r="D89" s="26" t="s">
        <v>347</v>
      </c>
      <c r="E89" s="26" t="s">
        <v>348</v>
      </c>
      <c r="F89" s="18" t="s">
        <v>209</v>
      </c>
      <c r="G89" s="26" t="s">
        <v>142</v>
      </c>
      <c r="H89" s="26" t="s">
        <v>143</v>
      </c>
      <c r="I89" s="26" t="s">
        <v>247</v>
      </c>
      <c r="J89" s="18" t="s">
        <v>248</v>
      </c>
      <c r="K89" s="26" t="s">
        <v>146</v>
      </c>
      <c r="L89" s="106" t="s">
        <v>167</v>
      </c>
      <c r="M89" s="59" t="s">
        <v>350</v>
      </c>
      <c r="N89" s="110" t="s">
        <v>393</v>
      </c>
      <c r="O89" s="59"/>
      <c r="P89" s="55"/>
      <c r="Q89" s="26" t="s">
        <v>394</v>
      </c>
      <c r="R89" s="18" t="s">
        <v>446</v>
      </c>
      <c r="S89" s="19">
        <f t="shared" si="59"/>
        <v>2</v>
      </c>
      <c r="T89" s="57">
        <v>100</v>
      </c>
      <c r="U89" s="18" t="s">
        <v>447</v>
      </c>
      <c r="V89" s="25" t="s">
        <v>152</v>
      </c>
      <c r="W89" s="26"/>
      <c r="X89" s="26" t="s">
        <v>220</v>
      </c>
      <c r="Y89" s="54" t="s">
        <v>499</v>
      </c>
      <c r="Z89" s="56" t="s">
        <v>181</v>
      </c>
      <c r="AA89" s="28"/>
      <c r="AB89" s="28"/>
      <c r="AC89" s="26"/>
      <c r="AD89" s="26" t="s">
        <v>348</v>
      </c>
      <c r="AE89" s="26" t="s">
        <v>506</v>
      </c>
      <c r="AF89" s="26" t="s">
        <v>536</v>
      </c>
      <c r="AG89" s="18" t="s">
        <v>598</v>
      </c>
      <c r="AH89" s="26">
        <v>3312250</v>
      </c>
      <c r="AI89" s="26" t="s">
        <v>656</v>
      </c>
      <c r="AJ89" s="28"/>
      <c r="AK89" s="28"/>
      <c r="AL89" s="26"/>
      <c r="AM89" s="26"/>
      <c r="AN89" s="49"/>
      <c r="AO89" s="49"/>
      <c r="AP89" s="49"/>
      <c r="AQ89" s="51"/>
      <c r="AR89" s="52"/>
      <c r="AS89" s="28"/>
      <c r="AT89" s="21">
        <f t="shared" si="60"/>
        <v>0</v>
      </c>
      <c r="AU89" s="26"/>
      <c r="AV89" s="26"/>
      <c r="AW89" s="26"/>
      <c r="AX89" s="21">
        <f t="shared" si="61"/>
        <v>0</v>
      </c>
      <c r="AY89" s="22" t="e">
        <f t="shared" si="62"/>
        <v>#DIV/0!</v>
      </c>
      <c r="AZ89" s="22" t="e">
        <f t="shared" si="63"/>
        <v>#DIV/0!</v>
      </c>
      <c r="BA89" s="22" t="e">
        <f t="shared" si="64"/>
        <v>#DIV/0!</v>
      </c>
      <c r="BB89" s="22" t="e">
        <f t="shared" si="65"/>
        <v>#DIV/0!</v>
      </c>
      <c r="BC89" s="21">
        <f t="shared" si="66"/>
        <v>0</v>
      </c>
      <c r="BD89" s="21">
        <f t="shared" si="67"/>
        <v>0</v>
      </c>
      <c r="BE89" s="22" t="e">
        <f t="shared" si="68"/>
        <v>#DIV/0!</v>
      </c>
      <c r="BF89" s="23">
        <f t="shared" si="69"/>
        <v>0</v>
      </c>
      <c r="BG89" s="20" t="str">
        <f t="shared" si="70"/>
        <v>加盟促銷簡訊</v>
      </c>
      <c r="BH89" s="23">
        <f t="shared" si="71"/>
        <v>0</v>
      </c>
      <c r="BI89" s="21">
        <f t="shared" si="72"/>
        <v>0</v>
      </c>
      <c r="BJ89" s="22" t="e">
        <f t="shared" si="73"/>
        <v>#DIV/0!</v>
      </c>
      <c r="BK89" s="24">
        <f t="shared" si="74"/>
        <v>0</v>
      </c>
      <c r="BL89" s="21">
        <f t="shared" si="75"/>
        <v>0</v>
      </c>
      <c r="BM89" s="22" t="e">
        <f t="shared" si="76"/>
        <v>#DIV/0!</v>
      </c>
      <c r="BN89" s="24"/>
      <c r="BO89" s="24">
        <f t="shared" si="77"/>
        <v>0</v>
      </c>
      <c r="BP89" s="23" t="e">
        <f t="shared" si="78"/>
        <v>#DIV/0!</v>
      </c>
    </row>
    <row r="90" spans="1:68" ht="65.45" customHeight="1" x14ac:dyDescent="0.25">
      <c r="A90" s="53">
        <v>87</v>
      </c>
      <c r="B90" s="26" t="s">
        <v>663</v>
      </c>
      <c r="C90" s="26" t="s">
        <v>664</v>
      </c>
      <c r="D90" s="26" t="s">
        <v>665</v>
      </c>
      <c r="E90" s="26" t="s">
        <v>666</v>
      </c>
      <c r="F90" s="18" t="s">
        <v>209</v>
      </c>
      <c r="G90" s="26" t="s">
        <v>142</v>
      </c>
      <c r="H90" s="26" t="s">
        <v>668</v>
      </c>
      <c r="I90" s="26" t="s">
        <v>670</v>
      </c>
      <c r="J90" s="18" t="s">
        <v>248</v>
      </c>
      <c r="K90" s="26" t="s">
        <v>146</v>
      </c>
      <c r="L90" s="106" t="s">
        <v>671</v>
      </c>
      <c r="M90" s="59" t="s">
        <v>672</v>
      </c>
      <c r="N90" s="110" t="s">
        <v>833</v>
      </c>
      <c r="O90" s="59"/>
      <c r="P90" s="55"/>
      <c r="Q90" s="26" t="s">
        <v>661</v>
      </c>
      <c r="R90" s="18" t="s">
        <v>662</v>
      </c>
      <c r="S90" s="19">
        <f t="shared" si="59"/>
        <v>2</v>
      </c>
      <c r="T90" s="57">
        <v>200623</v>
      </c>
      <c r="U90" s="18" t="s">
        <v>673</v>
      </c>
      <c r="V90" s="25" t="s">
        <v>152</v>
      </c>
      <c r="W90" s="26"/>
      <c r="X90" s="26" t="s">
        <v>220</v>
      </c>
      <c r="Y90" s="54" t="s">
        <v>674</v>
      </c>
      <c r="Z90" s="56" t="s">
        <v>181</v>
      </c>
      <c r="AA90" s="28"/>
      <c r="AB90" s="28"/>
      <c r="AC90" s="26"/>
      <c r="AD90" s="26"/>
      <c r="AE90" s="26"/>
      <c r="AF90" s="26"/>
      <c r="AG90" s="26"/>
      <c r="AH90" s="26"/>
      <c r="AI90" s="26"/>
      <c r="AJ90" s="28"/>
      <c r="AK90" s="28"/>
      <c r="AL90" s="26"/>
      <c r="AM90" s="26"/>
      <c r="AN90" s="49"/>
      <c r="AO90" s="49"/>
      <c r="AP90" s="49"/>
      <c r="AQ90" s="51"/>
      <c r="AR90" s="52"/>
      <c r="AS90" s="28"/>
      <c r="AT90" s="21">
        <f t="shared" si="60"/>
        <v>0</v>
      </c>
      <c r="AU90" s="26"/>
      <c r="AV90" s="26"/>
      <c r="AW90" s="26"/>
      <c r="AX90" s="21">
        <f t="shared" si="61"/>
        <v>0</v>
      </c>
      <c r="AY90" s="22" t="e">
        <f t="shared" si="62"/>
        <v>#DIV/0!</v>
      </c>
      <c r="AZ90" s="22" t="e">
        <f t="shared" si="63"/>
        <v>#DIV/0!</v>
      </c>
      <c r="BA90" s="22" t="e">
        <f t="shared" si="64"/>
        <v>#DIV/0!</v>
      </c>
      <c r="BB90" s="22" t="e">
        <f t="shared" si="65"/>
        <v>#DIV/0!</v>
      </c>
      <c r="BC90" s="21">
        <f t="shared" si="66"/>
        <v>0</v>
      </c>
      <c r="BD90" s="21">
        <f t="shared" si="67"/>
        <v>0</v>
      </c>
      <c r="BE90" s="22" t="e">
        <f t="shared" si="68"/>
        <v>#DIV/0!</v>
      </c>
      <c r="BF90" s="23">
        <f t="shared" si="69"/>
        <v>0</v>
      </c>
      <c r="BG90" s="20" t="str">
        <f t="shared" si="70"/>
        <v>國泰世華線上繳款</v>
      </c>
      <c r="BH90" s="23">
        <f t="shared" si="71"/>
        <v>0</v>
      </c>
      <c r="BI90" s="21">
        <f t="shared" si="72"/>
        <v>0</v>
      </c>
      <c r="BJ90" s="22" t="e">
        <f t="shared" si="73"/>
        <v>#DIV/0!</v>
      </c>
      <c r="BK90" s="24">
        <f t="shared" si="74"/>
        <v>0</v>
      </c>
      <c r="BL90" s="21">
        <f t="shared" si="75"/>
        <v>0</v>
      </c>
      <c r="BM90" s="22" t="e">
        <f t="shared" si="76"/>
        <v>#DIV/0!</v>
      </c>
      <c r="BN90" s="24"/>
      <c r="BO90" s="24">
        <f t="shared" si="77"/>
        <v>0</v>
      </c>
      <c r="BP90" s="23" t="e">
        <f t="shared" si="78"/>
        <v>#DIV/0!</v>
      </c>
    </row>
    <row r="91" spans="1:68" ht="36.75" customHeight="1" x14ac:dyDescent="0.25">
      <c r="A91" s="25">
        <v>92</v>
      </c>
      <c r="B91" s="18" t="s">
        <v>806</v>
      </c>
      <c r="C91" s="26" t="s">
        <v>772</v>
      </c>
      <c r="D91" s="26" t="s">
        <v>773</v>
      </c>
      <c r="E91" s="26" t="s">
        <v>774</v>
      </c>
      <c r="F91" s="18" t="s">
        <v>141</v>
      </c>
      <c r="G91" s="26" t="s">
        <v>770</v>
      </c>
      <c r="H91" s="26" t="s">
        <v>143</v>
      </c>
      <c r="I91" s="26" t="s">
        <v>775</v>
      </c>
      <c r="J91" s="18" t="s">
        <v>776</v>
      </c>
      <c r="K91" s="26" t="s">
        <v>146</v>
      </c>
      <c r="L91" s="106" t="s">
        <v>777</v>
      </c>
      <c r="M91" s="141">
        <v>42553</v>
      </c>
      <c r="N91" s="118">
        <v>0.41666666666666669</v>
      </c>
      <c r="O91" s="27" t="s">
        <v>778</v>
      </c>
      <c r="P91" s="118">
        <v>0.5</v>
      </c>
      <c r="Q91" s="25" t="s">
        <v>779</v>
      </c>
      <c r="R91" s="18" t="s">
        <v>780</v>
      </c>
      <c r="S91" s="19">
        <v>1</v>
      </c>
      <c r="T91" s="57">
        <v>30000</v>
      </c>
      <c r="U91" s="18" t="s">
        <v>781</v>
      </c>
      <c r="V91" s="25" t="s">
        <v>152</v>
      </c>
      <c r="W91" s="26"/>
      <c r="X91" s="26" t="s">
        <v>220</v>
      </c>
      <c r="Y91" s="119" t="s">
        <v>782</v>
      </c>
      <c r="Z91" s="56" t="s">
        <v>181</v>
      </c>
      <c r="AA91" s="28"/>
      <c r="AB91" s="28"/>
      <c r="AC91" s="26"/>
      <c r="AD91" s="26"/>
      <c r="AE91" s="26"/>
      <c r="AF91" s="26"/>
      <c r="AG91" s="26"/>
      <c r="AH91" s="26"/>
      <c r="AI91" s="26"/>
      <c r="AJ91" s="28"/>
      <c r="AK91" s="28"/>
      <c r="AL91" s="26"/>
      <c r="AM91" s="26"/>
      <c r="AN91" s="49"/>
      <c r="AO91" s="49"/>
      <c r="AP91" s="49"/>
      <c r="AQ91" s="51"/>
      <c r="AR91" s="52"/>
      <c r="AS91" s="28"/>
      <c r="AT91" s="21">
        <f t="shared" si="60"/>
        <v>0</v>
      </c>
      <c r="AU91" s="26"/>
      <c r="AV91" s="26"/>
      <c r="AW91" s="26"/>
      <c r="AX91" s="21">
        <f t="shared" si="61"/>
        <v>0</v>
      </c>
      <c r="AY91" s="22" t="e">
        <f t="shared" si="62"/>
        <v>#DIV/0!</v>
      </c>
      <c r="AZ91" s="22" t="e">
        <f t="shared" si="63"/>
        <v>#DIV/0!</v>
      </c>
      <c r="BA91" s="22" t="e">
        <f t="shared" si="64"/>
        <v>#DIV/0!</v>
      </c>
      <c r="BB91" s="22" t="e">
        <f t="shared" si="65"/>
        <v>#DIV/0!</v>
      </c>
      <c r="BC91" s="21">
        <f t="shared" si="66"/>
        <v>0</v>
      </c>
      <c r="BD91" s="21">
        <f t="shared" si="67"/>
        <v>0</v>
      </c>
      <c r="BE91" s="22" t="e">
        <f t="shared" si="68"/>
        <v>#DIV/0!</v>
      </c>
      <c r="BF91" s="23">
        <f t="shared" si="69"/>
        <v>0</v>
      </c>
      <c r="BG91" s="20" t="str">
        <f t="shared" si="70"/>
        <v>KKBOX_6M促銷每月$129_0708</v>
      </c>
      <c r="BH91" s="23">
        <f t="shared" si="71"/>
        <v>0</v>
      </c>
      <c r="BI91" s="21">
        <f t="shared" si="72"/>
        <v>0</v>
      </c>
      <c r="BJ91" s="22" t="e">
        <f t="shared" si="73"/>
        <v>#DIV/0!</v>
      </c>
      <c r="BK91" s="24">
        <f t="shared" si="74"/>
        <v>0</v>
      </c>
      <c r="BL91" s="21">
        <f t="shared" si="75"/>
        <v>0</v>
      </c>
      <c r="BM91" s="22" t="e">
        <f t="shared" si="76"/>
        <v>#DIV/0!</v>
      </c>
      <c r="BN91" s="24"/>
      <c r="BO91" s="24">
        <f t="shared" si="77"/>
        <v>0</v>
      </c>
      <c r="BP91" s="23" t="e">
        <f t="shared" si="78"/>
        <v>#DIV/0!</v>
      </c>
    </row>
    <row r="92" spans="1:68" ht="36.75" customHeight="1" x14ac:dyDescent="0.25">
      <c r="A92" s="53">
        <v>93</v>
      </c>
      <c r="B92" s="18" t="s">
        <v>806</v>
      </c>
      <c r="C92" s="26" t="s">
        <v>772</v>
      </c>
      <c r="D92" s="26" t="s">
        <v>773</v>
      </c>
      <c r="E92" s="26" t="s">
        <v>774</v>
      </c>
      <c r="F92" s="18" t="s">
        <v>141</v>
      </c>
      <c r="G92" s="26" t="s">
        <v>770</v>
      </c>
      <c r="H92" s="26" t="s">
        <v>143</v>
      </c>
      <c r="I92" s="26" t="s">
        <v>775</v>
      </c>
      <c r="J92" s="18" t="s">
        <v>776</v>
      </c>
      <c r="K92" s="26" t="s">
        <v>146</v>
      </c>
      <c r="L92" s="106" t="s">
        <v>777</v>
      </c>
      <c r="M92" s="141">
        <v>42560</v>
      </c>
      <c r="N92" s="118">
        <v>0.41666666666666669</v>
      </c>
      <c r="O92" s="27" t="s">
        <v>778</v>
      </c>
      <c r="P92" s="118">
        <v>0.5</v>
      </c>
      <c r="Q92" s="25" t="s">
        <v>783</v>
      </c>
      <c r="R92" s="18" t="s">
        <v>784</v>
      </c>
      <c r="S92" s="19">
        <v>1</v>
      </c>
      <c r="T92" s="57">
        <v>30000</v>
      </c>
      <c r="U92" s="18" t="s">
        <v>781</v>
      </c>
      <c r="V92" s="25" t="s">
        <v>152</v>
      </c>
      <c r="W92" s="26"/>
      <c r="X92" s="26" t="s">
        <v>220</v>
      </c>
      <c r="Y92" s="119" t="s">
        <v>782</v>
      </c>
      <c r="Z92" s="56" t="s">
        <v>181</v>
      </c>
      <c r="AA92" s="28"/>
      <c r="AB92" s="28"/>
      <c r="AC92" s="26"/>
      <c r="AD92" s="26"/>
      <c r="AE92" s="26"/>
      <c r="AF92" s="26"/>
      <c r="AG92" s="26"/>
      <c r="AH92" s="26"/>
      <c r="AI92" s="26"/>
      <c r="AJ92" s="28"/>
      <c r="AK92" s="28"/>
      <c r="AL92" s="26"/>
      <c r="AM92" s="26"/>
      <c r="AN92" s="49"/>
      <c r="AO92" s="49"/>
      <c r="AP92" s="49"/>
      <c r="AQ92" s="51"/>
      <c r="AR92" s="52"/>
      <c r="AS92" s="28"/>
      <c r="AT92" s="21">
        <f t="shared" si="60"/>
        <v>0</v>
      </c>
      <c r="AU92" s="26"/>
      <c r="AV92" s="26"/>
      <c r="AW92" s="26"/>
      <c r="AX92" s="21">
        <f t="shared" si="61"/>
        <v>0</v>
      </c>
      <c r="AY92" s="22" t="e">
        <f t="shared" si="62"/>
        <v>#DIV/0!</v>
      </c>
      <c r="AZ92" s="22" t="e">
        <f t="shared" si="63"/>
        <v>#DIV/0!</v>
      </c>
      <c r="BA92" s="22" t="e">
        <f t="shared" si="64"/>
        <v>#DIV/0!</v>
      </c>
      <c r="BB92" s="22" t="e">
        <f t="shared" si="65"/>
        <v>#DIV/0!</v>
      </c>
      <c r="BC92" s="21">
        <f t="shared" si="66"/>
        <v>0</v>
      </c>
      <c r="BD92" s="21">
        <f t="shared" si="67"/>
        <v>0</v>
      </c>
      <c r="BE92" s="22" t="e">
        <f t="shared" si="68"/>
        <v>#DIV/0!</v>
      </c>
      <c r="BF92" s="23">
        <f t="shared" si="69"/>
        <v>0</v>
      </c>
      <c r="BG92" s="20" t="str">
        <f t="shared" si="70"/>
        <v>KKBOX_6M促銷每月$129_0715</v>
      </c>
      <c r="BH92" s="23">
        <f t="shared" si="71"/>
        <v>0</v>
      </c>
      <c r="BI92" s="21">
        <f t="shared" si="72"/>
        <v>0</v>
      </c>
      <c r="BJ92" s="22" t="e">
        <f t="shared" si="73"/>
        <v>#DIV/0!</v>
      </c>
      <c r="BK92" s="24">
        <f t="shared" si="74"/>
        <v>0</v>
      </c>
      <c r="BL92" s="21">
        <f t="shared" si="75"/>
        <v>0</v>
      </c>
      <c r="BM92" s="22" t="e">
        <f t="shared" si="76"/>
        <v>#DIV/0!</v>
      </c>
      <c r="BN92" s="24"/>
      <c r="BO92" s="24">
        <f t="shared" si="77"/>
        <v>0</v>
      </c>
      <c r="BP92" s="23" t="e">
        <f t="shared" si="78"/>
        <v>#DIV/0!</v>
      </c>
    </row>
    <row r="93" spans="1:68" ht="36.75" customHeight="1" x14ac:dyDescent="0.25">
      <c r="A93" s="25">
        <v>94</v>
      </c>
      <c r="B93" s="18" t="s">
        <v>806</v>
      </c>
      <c r="C93" s="26" t="s">
        <v>772</v>
      </c>
      <c r="D93" s="26" t="s">
        <v>773</v>
      </c>
      <c r="E93" s="26" t="s">
        <v>774</v>
      </c>
      <c r="F93" s="18" t="s">
        <v>141</v>
      </c>
      <c r="G93" s="26" t="s">
        <v>770</v>
      </c>
      <c r="H93" s="26" t="s">
        <v>143</v>
      </c>
      <c r="I93" s="26" t="s">
        <v>775</v>
      </c>
      <c r="J93" s="18" t="s">
        <v>776</v>
      </c>
      <c r="K93" s="26" t="s">
        <v>146</v>
      </c>
      <c r="L93" s="106" t="s">
        <v>777</v>
      </c>
      <c r="M93" s="141">
        <v>42567</v>
      </c>
      <c r="N93" s="118">
        <v>0.41666666666666669</v>
      </c>
      <c r="O93" s="27" t="s">
        <v>778</v>
      </c>
      <c r="P93" s="118">
        <v>0.5</v>
      </c>
      <c r="Q93" s="25" t="s">
        <v>779</v>
      </c>
      <c r="R93" s="18" t="s">
        <v>785</v>
      </c>
      <c r="S93" s="19">
        <v>1</v>
      </c>
      <c r="T93" s="57">
        <v>30000</v>
      </c>
      <c r="U93" s="18" t="s">
        <v>781</v>
      </c>
      <c r="V93" s="25" t="s">
        <v>152</v>
      </c>
      <c r="W93" s="26"/>
      <c r="X93" s="26" t="s">
        <v>220</v>
      </c>
      <c r="Y93" s="119" t="s">
        <v>782</v>
      </c>
      <c r="Z93" s="56" t="s">
        <v>181</v>
      </c>
      <c r="AA93" s="28"/>
      <c r="AB93" s="28"/>
      <c r="AC93" s="26"/>
      <c r="AD93" s="26"/>
      <c r="AE93" s="26"/>
      <c r="AF93" s="26"/>
      <c r="AG93" s="26"/>
      <c r="AH93" s="26"/>
      <c r="AI93" s="26"/>
      <c r="AJ93" s="28"/>
      <c r="AK93" s="28"/>
      <c r="AL93" s="26"/>
      <c r="AM93" s="26"/>
      <c r="AN93" s="49"/>
      <c r="AO93" s="49"/>
      <c r="AP93" s="49"/>
      <c r="AQ93" s="51"/>
      <c r="AR93" s="52"/>
      <c r="AS93" s="28"/>
      <c r="AT93" s="21">
        <f t="shared" si="60"/>
        <v>0</v>
      </c>
      <c r="AU93" s="26"/>
      <c r="AV93" s="26"/>
      <c r="AW93" s="26"/>
      <c r="AX93" s="21">
        <f t="shared" si="61"/>
        <v>0</v>
      </c>
      <c r="AY93" s="22" t="e">
        <f t="shared" si="62"/>
        <v>#DIV/0!</v>
      </c>
      <c r="AZ93" s="22" t="e">
        <f t="shared" si="63"/>
        <v>#DIV/0!</v>
      </c>
      <c r="BA93" s="22" t="e">
        <f t="shared" si="64"/>
        <v>#DIV/0!</v>
      </c>
      <c r="BB93" s="22" t="e">
        <f t="shared" si="65"/>
        <v>#DIV/0!</v>
      </c>
      <c r="BC93" s="21">
        <f t="shared" si="66"/>
        <v>0</v>
      </c>
      <c r="BD93" s="21">
        <f t="shared" si="67"/>
        <v>0</v>
      </c>
      <c r="BE93" s="22" t="e">
        <f t="shared" si="68"/>
        <v>#DIV/0!</v>
      </c>
      <c r="BF93" s="23">
        <f t="shared" si="69"/>
        <v>0</v>
      </c>
      <c r="BG93" s="20" t="str">
        <f t="shared" si="70"/>
        <v>KKBOX_6M促銷每月$129_0708</v>
      </c>
      <c r="BH93" s="23">
        <f t="shared" si="71"/>
        <v>0</v>
      </c>
      <c r="BI93" s="21">
        <f t="shared" si="72"/>
        <v>0</v>
      </c>
      <c r="BJ93" s="22" t="e">
        <f t="shared" si="73"/>
        <v>#DIV/0!</v>
      </c>
      <c r="BK93" s="24">
        <f t="shared" si="74"/>
        <v>0</v>
      </c>
      <c r="BL93" s="21">
        <f t="shared" si="75"/>
        <v>0</v>
      </c>
      <c r="BM93" s="22" t="e">
        <f t="shared" si="76"/>
        <v>#DIV/0!</v>
      </c>
      <c r="BN93" s="24"/>
      <c r="BO93" s="24">
        <f t="shared" si="77"/>
        <v>0</v>
      </c>
      <c r="BP93" s="23" t="e">
        <f t="shared" si="78"/>
        <v>#DIV/0!</v>
      </c>
    </row>
    <row r="94" spans="1:68" ht="54" x14ac:dyDescent="0.25">
      <c r="A94" s="131">
        <v>95</v>
      </c>
      <c r="B94" s="123" t="s">
        <v>766</v>
      </c>
      <c r="C94" s="123" t="s">
        <v>767</v>
      </c>
      <c r="D94" s="123" t="s">
        <v>768</v>
      </c>
      <c r="E94" s="123" t="s">
        <v>769</v>
      </c>
      <c r="F94" s="120" t="s">
        <v>209</v>
      </c>
      <c r="G94" s="123" t="s">
        <v>770</v>
      </c>
      <c r="H94" s="123" t="s">
        <v>668</v>
      </c>
      <c r="I94" s="123" t="s">
        <v>771</v>
      </c>
      <c r="J94" s="120" t="s">
        <v>676</v>
      </c>
      <c r="K94" s="123" t="s">
        <v>146</v>
      </c>
      <c r="L94" s="124" t="s">
        <v>167</v>
      </c>
      <c r="M94" s="132" t="s">
        <v>790</v>
      </c>
      <c r="N94" s="134">
        <v>0.375</v>
      </c>
      <c r="O94" s="132" t="s">
        <v>794</v>
      </c>
      <c r="P94" s="126">
        <v>0.83333333333333337</v>
      </c>
      <c r="Q94" s="123" t="s">
        <v>791</v>
      </c>
      <c r="R94" s="120" t="s">
        <v>792</v>
      </c>
      <c r="S94" s="127">
        <f t="shared" ref="S94:S129" si="79">ROUNDUP(LEN(R94)/70,0)</f>
        <v>2</v>
      </c>
      <c r="T94" s="128">
        <v>228697</v>
      </c>
      <c r="U94" s="120" t="s">
        <v>789</v>
      </c>
      <c r="V94" s="122" t="s">
        <v>152</v>
      </c>
      <c r="W94" s="123"/>
      <c r="X94" s="123" t="s">
        <v>220</v>
      </c>
      <c r="Y94" s="129"/>
      <c r="Z94" s="130" t="s">
        <v>793</v>
      </c>
      <c r="AA94" s="28"/>
      <c r="AB94" s="28"/>
      <c r="AC94" s="26"/>
      <c r="AD94" s="26"/>
      <c r="AE94" s="26"/>
      <c r="AF94" s="26"/>
      <c r="AG94" s="26"/>
      <c r="AH94" s="26"/>
      <c r="AI94" s="26"/>
      <c r="AJ94" s="28"/>
      <c r="AK94" s="28"/>
      <c r="AL94" s="26"/>
      <c r="AM94" s="26"/>
      <c r="AN94" s="135">
        <v>42559</v>
      </c>
      <c r="AO94" s="49"/>
      <c r="AP94" s="49"/>
      <c r="AQ94" s="51"/>
      <c r="AR94" s="52"/>
      <c r="AS94" s="28"/>
      <c r="AT94" s="21">
        <f t="shared" si="60"/>
        <v>0</v>
      </c>
      <c r="AU94" s="26"/>
      <c r="AV94" s="26"/>
      <c r="AW94" s="26"/>
      <c r="AX94" s="21">
        <f t="shared" si="61"/>
        <v>0</v>
      </c>
      <c r="AY94" s="22" t="e">
        <f t="shared" si="62"/>
        <v>#DIV/0!</v>
      </c>
      <c r="AZ94" s="22" t="e">
        <f t="shared" si="63"/>
        <v>#DIV/0!</v>
      </c>
      <c r="BA94" s="22" t="e">
        <f t="shared" si="64"/>
        <v>#DIV/0!</v>
      </c>
      <c r="BB94" s="22" t="e">
        <f t="shared" si="65"/>
        <v>#DIV/0!</v>
      </c>
      <c r="BC94" s="21">
        <f t="shared" si="66"/>
        <v>0</v>
      </c>
      <c r="BD94" s="21">
        <f t="shared" si="67"/>
        <v>0</v>
      </c>
      <c r="BE94" s="22" t="e">
        <f t="shared" si="68"/>
        <v>#DIV/0!</v>
      </c>
      <c r="BF94" s="23">
        <f t="shared" si="69"/>
        <v>0</v>
      </c>
      <c r="BG94" s="20" t="str">
        <f t="shared" si="70"/>
        <v>愛奇藝服務上線權益通知</v>
      </c>
      <c r="BH94" s="23">
        <f t="shared" si="71"/>
        <v>0</v>
      </c>
      <c r="BI94" s="21">
        <f t="shared" si="72"/>
        <v>0</v>
      </c>
      <c r="BJ94" s="22" t="e">
        <f t="shared" si="73"/>
        <v>#DIV/0!</v>
      </c>
      <c r="BK94" s="24">
        <f t="shared" si="74"/>
        <v>0</v>
      </c>
      <c r="BL94" s="21">
        <f t="shared" si="75"/>
        <v>0</v>
      </c>
      <c r="BM94" s="22" t="e">
        <f t="shared" si="76"/>
        <v>#DIV/0!</v>
      </c>
      <c r="BN94" s="24"/>
      <c r="BO94" s="24">
        <f t="shared" si="77"/>
        <v>0</v>
      </c>
      <c r="BP94" s="23" t="e">
        <f t="shared" si="78"/>
        <v>#DIV/0!</v>
      </c>
    </row>
    <row r="95" spans="1:68" ht="81" x14ac:dyDescent="0.25">
      <c r="A95" s="131">
        <v>98</v>
      </c>
      <c r="B95" s="123" t="s">
        <v>345</v>
      </c>
      <c r="C95" s="123" t="s">
        <v>346</v>
      </c>
      <c r="D95" s="123" t="s">
        <v>347</v>
      </c>
      <c r="E95" s="123" t="s">
        <v>348</v>
      </c>
      <c r="F95" s="120" t="s">
        <v>209</v>
      </c>
      <c r="G95" s="123" t="s">
        <v>142</v>
      </c>
      <c r="H95" s="123" t="s">
        <v>143</v>
      </c>
      <c r="I95" s="123" t="s">
        <v>211</v>
      </c>
      <c r="J95" s="120" t="s">
        <v>248</v>
      </c>
      <c r="K95" s="123" t="s">
        <v>146</v>
      </c>
      <c r="L95" s="124" t="s">
        <v>167</v>
      </c>
      <c r="M95" s="132" t="s">
        <v>807</v>
      </c>
      <c r="N95" s="133" t="s">
        <v>808</v>
      </c>
      <c r="O95" s="132" t="s">
        <v>807</v>
      </c>
      <c r="P95" s="126">
        <v>0.8125</v>
      </c>
      <c r="Q95" s="123" t="s">
        <v>394</v>
      </c>
      <c r="R95" s="120" t="s">
        <v>809</v>
      </c>
      <c r="S95" s="127">
        <f t="shared" si="79"/>
        <v>2</v>
      </c>
      <c r="T95" s="128">
        <v>150</v>
      </c>
      <c r="U95" s="120" t="s">
        <v>447</v>
      </c>
      <c r="V95" s="122" t="s">
        <v>152</v>
      </c>
      <c r="W95" s="123"/>
      <c r="X95" s="123" t="s">
        <v>220</v>
      </c>
      <c r="Y95" s="129" t="s">
        <v>464</v>
      </c>
      <c r="Z95" s="130" t="s">
        <v>181</v>
      </c>
      <c r="AA95" s="28"/>
      <c r="AB95" s="28"/>
      <c r="AC95" s="26"/>
      <c r="AD95" s="26" t="s">
        <v>348</v>
      </c>
      <c r="AE95" s="26" t="s">
        <v>502</v>
      </c>
      <c r="AF95" s="26" t="s">
        <v>521</v>
      </c>
      <c r="AG95" s="18" t="s">
        <v>560</v>
      </c>
      <c r="AH95" s="26">
        <v>3312239</v>
      </c>
      <c r="AI95" s="26" t="s">
        <v>615</v>
      </c>
      <c r="AJ95" s="28"/>
      <c r="AK95" s="28"/>
      <c r="AL95" s="26"/>
      <c r="AM95" s="26"/>
      <c r="AN95" s="135">
        <v>42562</v>
      </c>
      <c r="AO95" s="49"/>
      <c r="AP95" s="49"/>
      <c r="AQ95" s="51"/>
      <c r="AR95" s="52"/>
      <c r="AS95" s="28"/>
      <c r="AT95" s="21">
        <f t="shared" si="60"/>
        <v>0</v>
      </c>
      <c r="AU95" s="26"/>
      <c r="AV95" s="26"/>
      <c r="AW95" s="26"/>
      <c r="AX95" s="21">
        <f t="shared" si="61"/>
        <v>0</v>
      </c>
      <c r="AY95" s="22" t="e">
        <f t="shared" si="62"/>
        <v>#DIV/0!</v>
      </c>
      <c r="AZ95" s="22" t="e">
        <f t="shared" si="63"/>
        <v>#DIV/0!</v>
      </c>
      <c r="BA95" s="22" t="e">
        <f t="shared" si="64"/>
        <v>#DIV/0!</v>
      </c>
      <c r="BB95" s="22" t="e">
        <f t="shared" si="65"/>
        <v>#DIV/0!</v>
      </c>
      <c r="BC95" s="21">
        <f t="shared" si="66"/>
        <v>0</v>
      </c>
      <c r="BD95" s="21">
        <f t="shared" si="67"/>
        <v>0</v>
      </c>
      <c r="BE95" s="22" t="e">
        <f t="shared" si="68"/>
        <v>#DIV/0!</v>
      </c>
      <c r="BF95" s="23">
        <f t="shared" si="69"/>
        <v>0</v>
      </c>
      <c r="BG95" s="20" t="str">
        <f t="shared" si="70"/>
        <v>加盟促銷簡訊</v>
      </c>
      <c r="BH95" s="23">
        <f t="shared" si="71"/>
        <v>0</v>
      </c>
      <c r="BI95" s="21">
        <f t="shared" si="72"/>
        <v>0</v>
      </c>
      <c r="BJ95" s="22" t="e">
        <f t="shared" si="73"/>
        <v>#DIV/0!</v>
      </c>
      <c r="BK95" s="24">
        <f t="shared" si="74"/>
        <v>0</v>
      </c>
      <c r="BL95" s="21">
        <f t="shared" si="75"/>
        <v>0</v>
      </c>
      <c r="BM95" s="22" t="e">
        <f t="shared" si="76"/>
        <v>#DIV/0!</v>
      </c>
      <c r="BN95" s="24"/>
      <c r="BO95" s="24">
        <f t="shared" si="77"/>
        <v>0</v>
      </c>
      <c r="BP95" s="23" t="e">
        <f t="shared" si="78"/>
        <v>#DIV/0!</v>
      </c>
    </row>
    <row r="96" spans="1:68" ht="54" x14ac:dyDescent="0.25">
      <c r="A96" s="122">
        <v>99</v>
      </c>
      <c r="B96" s="123" t="s">
        <v>797</v>
      </c>
      <c r="C96" s="123" t="s">
        <v>798</v>
      </c>
      <c r="D96" s="123" t="s">
        <v>675</v>
      </c>
      <c r="E96" s="123" t="s">
        <v>799</v>
      </c>
      <c r="F96" s="120" t="s">
        <v>209</v>
      </c>
      <c r="G96" s="123" t="s">
        <v>142</v>
      </c>
      <c r="H96" s="123" t="s">
        <v>668</v>
      </c>
      <c r="I96" s="123" t="s">
        <v>800</v>
      </c>
      <c r="J96" s="120" t="s">
        <v>801</v>
      </c>
      <c r="K96" s="123" t="s">
        <v>146</v>
      </c>
      <c r="L96" s="124" t="s">
        <v>167</v>
      </c>
      <c r="M96" s="132" t="s">
        <v>802</v>
      </c>
      <c r="N96" s="134">
        <v>0.39583333333333331</v>
      </c>
      <c r="O96" s="132"/>
      <c r="P96" s="126"/>
      <c r="Q96" s="123" t="s">
        <v>803</v>
      </c>
      <c r="R96" s="120" t="s">
        <v>821</v>
      </c>
      <c r="S96" s="127">
        <f t="shared" si="79"/>
        <v>2</v>
      </c>
      <c r="T96" s="128">
        <v>100000</v>
      </c>
      <c r="U96" s="120" t="s">
        <v>805</v>
      </c>
      <c r="V96" s="122" t="s">
        <v>152</v>
      </c>
      <c r="W96" s="123"/>
      <c r="X96" s="123" t="s">
        <v>220</v>
      </c>
      <c r="Y96" s="129"/>
      <c r="Z96" s="130" t="s">
        <v>181</v>
      </c>
      <c r="AA96" s="28"/>
      <c r="AB96" s="28"/>
      <c r="AC96" s="26"/>
      <c r="AD96" s="26"/>
      <c r="AE96" s="26"/>
      <c r="AF96" s="26"/>
      <c r="AG96" s="26"/>
      <c r="AH96" s="26"/>
      <c r="AI96" s="26"/>
      <c r="AJ96" s="28"/>
      <c r="AK96" s="28"/>
      <c r="AL96" s="26"/>
      <c r="AM96" s="26"/>
      <c r="AN96" s="135">
        <v>42562</v>
      </c>
      <c r="AO96" s="49"/>
      <c r="AP96" s="49" t="s">
        <v>822</v>
      </c>
      <c r="AQ96" s="51"/>
      <c r="AR96" s="52"/>
      <c r="AS96" s="28"/>
      <c r="AT96" s="21">
        <f t="shared" si="60"/>
        <v>0</v>
      </c>
      <c r="AU96" s="26"/>
      <c r="AV96" s="26"/>
      <c r="AW96" s="26"/>
      <c r="AX96" s="21">
        <f t="shared" si="61"/>
        <v>0</v>
      </c>
      <c r="AY96" s="22" t="e">
        <f t="shared" si="62"/>
        <v>#DIV/0!</v>
      </c>
      <c r="AZ96" s="22" t="e">
        <f t="shared" si="63"/>
        <v>#DIV/0!</v>
      </c>
      <c r="BA96" s="22" t="e">
        <f t="shared" si="64"/>
        <v>#DIV/0!</v>
      </c>
      <c r="BB96" s="22" t="e">
        <f t="shared" si="65"/>
        <v>#DIV/0!</v>
      </c>
      <c r="BC96" s="21">
        <f t="shared" si="66"/>
        <v>0</v>
      </c>
      <c r="BD96" s="21">
        <f t="shared" si="67"/>
        <v>0</v>
      </c>
      <c r="BE96" s="22" t="e">
        <f t="shared" si="68"/>
        <v>#DIV/0!</v>
      </c>
      <c r="BF96" s="23">
        <f t="shared" si="69"/>
        <v>0</v>
      </c>
      <c r="BG96" s="20" t="str">
        <f t="shared" si="70"/>
        <v>網路門市3續4已可辦理通知</v>
      </c>
      <c r="BH96" s="23">
        <f t="shared" si="71"/>
        <v>0</v>
      </c>
      <c r="BI96" s="21">
        <f t="shared" si="72"/>
        <v>0</v>
      </c>
      <c r="BJ96" s="22" t="e">
        <f t="shared" si="73"/>
        <v>#DIV/0!</v>
      </c>
      <c r="BK96" s="24">
        <f t="shared" si="74"/>
        <v>0</v>
      </c>
      <c r="BL96" s="21">
        <f t="shared" si="75"/>
        <v>0</v>
      </c>
      <c r="BM96" s="22" t="e">
        <f t="shared" si="76"/>
        <v>#DIV/0!</v>
      </c>
      <c r="BN96" s="24"/>
      <c r="BO96" s="24">
        <f t="shared" si="77"/>
        <v>0</v>
      </c>
      <c r="BP96" s="23" t="e">
        <f t="shared" si="78"/>
        <v>#DIV/0!</v>
      </c>
    </row>
    <row r="97" spans="1:68" ht="54" x14ac:dyDescent="0.25">
      <c r="A97" s="122">
        <v>100</v>
      </c>
      <c r="B97" s="123" t="s">
        <v>797</v>
      </c>
      <c r="C97" s="123" t="s">
        <v>798</v>
      </c>
      <c r="D97" s="123" t="s">
        <v>675</v>
      </c>
      <c r="E97" s="123" t="s">
        <v>799</v>
      </c>
      <c r="F97" s="120" t="s">
        <v>209</v>
      </c>
      <c r="G97" s="123" t="s">
        <v>142</v>
      </c>
      <c r="H97" s="123" t="s">
        <v>668</v>
      </c>
      <c r="I97" s="123" t="s">
        <v>800</v>
      </c>
      <c r="J97" s="120" t="s">
        <v>801</v>
      </c>
      <c r="K97" s="123" t="s">
        <v>146</v>
      </c>
      <c r="L97" s="124" t="s">
        <v>167</v>
      </c>
      <c r="M97" s="132" t="s">
        <v>816</v>
      </c>
      <c r="N97" s="134">
        <v>0.39583333333333331</v>
      </c>
      <c r="O97" s="132"/>
      <c r="P97" s="126"/>
      <c r="Q97" s="123" t="s">
        <v>803</v>
      </c>
      <c r="R97" s="120" t="s">
        <v>804</v>
      </c>
      <c r="S97" s="127">
        <f t="shared" si="79"/>
        <v>2</v>
      </c>
      <c r="T97" s="128">
        <v>100000</v>
      </c>
      <c r="U97" s="120" t="s">
        <v>805</v>
      </c>
      <c r="V97" s="122" t="s">
        <v>152</v>
      </c>
      <c r="W97" s="123"/>
      <c r="X97" s="123" t="s">
        <v>220</v>
      </c>
      <c r="Y97" s="129"/>
      <c r="Z97" s="130" t="s">
        <v>181</v>
      </c>
      <c r="AA97" s="28"/>
      <c r="AB97" s="28"/>
      <c r="AC97" s="26"/>
      <c r="AD97" s="26"/>
      <c r="AE97" s="26"/>
      <c r="AF97" s="26"/>
      <c r="AG97" s="26"/>
      <c r="AH97" s="26"/>
      <c r="AI97" s="26"/>
      <c r="AJ97" s="28"/>
      <c r="AK97" s="28"/>
      <c r="AL97" s="26"/>
      <c r="AM97" s="26"/>
      <c r="AN97" s="135">
        <v>42562</v>
      </c>
      <c r="AO97" s="49"/>
      <c r="AP97" s="49" t="s">
        <v>822</v>
      </c>
      <c r="AQ97" s="51"/>
      <c r="AR97" s="52"/>
      <c r="AS97" s="28"/>
      <c r="AT97" s="21">
        <f t="shared" si="60"/>
        <v>0</v>
      </c>
      <c r="AU97" s="26"/>
      <c r="AV97" s="26"/>
      <c r="AW97" s="26"/>
      <c r="AX97" s="21">
        <f t="shared" si="61"/>
        <v>0</v>
      </c>
      <c r="AY97" s="22" t="e">
        <f t="shared" si="62"/>
        <v>#DIV/0!</v>
      </c>
      <c r="AZ97" s="22" t="e">
        <f t="shared" si="63"/>
        <v>#DIV/0!</v>
      </c>
      <c r="BA97" s="22" t="e">
        <f t="shared" si="64"/>
        <v>#DIV/0!</v>
      </c>
      <c r="BB97" s="22" t="e">
        <f t="shared" si="65"/>
        <v>#DIV/0!</v>
      </c>
      <c r="BC97" s="21">
        <f t="shared" si="66"/>
        <v>0</v>
      </c>
      <c r="BD97" s="21">
        <f t="shared" si="67"/>
        <v>0</v>
      </c>
      <c r="BE97" s="22" t="e">
        <f t="shared" si="68"/>
        <v>#DIV/0!</v>
      </c>
      <c r="BF97" s="23">
        <f t="shared" si="69"/>
        <v>0</v>
      </c>
      <c r="BG97" s="20" t="str">
        <f t="shared" si="70"/>
        <v>網路門市3續4已可辦理通知</v>
      </c>
      <c r="BH97" s="23">
        <f t="shared" si="71"/>
        <v>0</v>
      </c>
      <c r="BI97" s="21">
        <f t="shared" si="72"/>
        <v>0</v>
      </c>
      <c r="BJ97" s="22" t="e">
        <f t="shared" si="73"/>
        <v>#DIV/0!</v>
      </c>
      <c r="BK97" s="24">
        <f t="shared" si="74"/>
        <v>0</v>
      </c>
      <c r="BL97" s="21">
        <f t="shared" si="75"/>
        <v>0</v>
      </c>
      <c r="BM97" s="22" t="e">
        <f t="shared" si="76"/>
        <v>#DIV/0!</v>
      </c>
      <c r="BN97" s="24"/>
      <c r="BO97" s="24">
        <f t="shared" si="77"/>
        <v>0</v>
      </c>
      <c r="BP97" s="23" t="e">
        <f t="shared" si="78"/>
        <v>#DIV/0!</v>
      </c>
    </row>
    <row r="98" spans="1:68" ht="54" x14ac:dyDescent="0.25">
      <c r="A98" s="131">
        <v>101</v>
      </c>
      <c r="B98" s="123" t="s">
        <v>797</v>
      </c>
      <c r="C98" s="123" t="s">
        <v>798</v>
      </c>
      <c r="D98" s="123" t="s">
        <v>675</v>
      </c>
      <c r="E98" s="123" t="s">
        <v>799</v>
      </c>
      <c r="F98" s="120" t="s">
        <v>209</v>
      </c>
      <c r="G98" s="123" t="s">
        <v>142</v>
      </c>
      <c r="H98" s="123" t="s">
        <v>668</v>
      </c>
      <c r="I98" s="123" t="s">
        <v>800</v>
      </c>
      <c r="J98" s="120" t="s">
        <v>801</v>
      </c>
      <c r="K98" s="123" t="s">
        <v>146</v>
      </c>
      <c r="L98" s="124" t="s">
        <v>167</v>
      </c>
      <c r="M98" s="132" t="s">
        <v>817</v>
      </c>
      <c r="N98" s="134">
        <v>0.39583333333333331</v>
      </c>
      <c r="O98" s="132"/>
      <c r="P98" s="126"/>
      <c r="Q98" s="123" t="s">
        <v>803</v>
      </c>
      <c r="R98" s="120" t="s">
        <v>804</v>
      </c>
      <c r="S98" s="127">
        <f t="shared" si="79"/>
        <v>2</v>
      </c>
      <c r="T98" s="128">
        <v>100000</v>
      </c>
      <c r="U98" s="120" t="s">
        <v>805</v>
      </c>
      <c r="V98" s="122" t="s">
        <v>152</v>
      </c>
      <c r="W98" s="123"/>
      <c r="X98" s="123" t="s">
        <v>220</v>
      </c>
      <c r="Y98" s="129"/>
      <c r="Z98" s="130" t="s">
        <v>181</v>
      </c>
      <c r="AA98" s="28"/>
      <c r="AB98" s="28"/>
      <c r="AC98" s="26"/>
      <c r="AD98" s="26"/>
      <c r="AE98" s="26"/>
      <c r="AF98" s="26"/>
      <c r="AG98" s="26"/>
      <c r="AH98" s="26"/>
      <c r="AI98" s="26"/>
      <c r="AJ98" s="28"/>
      <c r="AK98" s="28"/>
      <c r="AL98" s="26"/>
      <c r="AM98" s="26"/>
      <c r="AN98" s="135">
        <v>42562</v>
      </c>
      <c r="AO98" s="49"/>
      <c r="AP98" s="49" t="s">
        <v>822</v>
      </c>
      <c r="AQ98" s="51"/>
      <c r="AR98" s="52"/>
      <c r="AS98" s="28"/>
      <c r="AT98" s="21">
        <f t="shared" si="60"/>
        <v>0</v>
      </c>
      <c r="AU98" s="26"/>
      <c r="AV98" s="26"/>
      <c r="AW98" s="26"/>
      <c r="AX98" s="21">
        <f t="shared" si="61"/>
        <v>0</v>
      </c>
      <c r="AY98" s="22" t="e">
        <f t="shared" si="62"/>
        <v>#DIV/0!</v>
      </c>
      <c r="AZ98" s="22" t="e">
        <f t="shared" si="63"/>
        <v>#DIV/0!</v>
      </c>
      <c r="BA98" s="22" t="e">
        <f t="shared" si="64"/>
        <v>#DIV/0!</v>
      </c>
      <c r="BB98" s="22" t="e">
        <f t="shared" si="65"/>
        <v>#DIV/0!</v>
      </c>
      <c r="BC98" s="21">
        <f t="shared" si="66"/>
        <v>0</v>
      </c>
      <c r="BD98" s="21">
        <f t="shared" si="67"/>
        <v>0</v>
      </c>
      <c r="BE98" s="22" t="e">
        <f t="shared" si="68"/>
        <v>#DIV/0!</v>
      </c>
      <c r="BF98" s="23">
        <f t="shared" si="69"/>
        <v>0</v>
      </c>
      <c r="BG98" s="20" t="str">
        <f t="shared" si="70"/>
        <v>網路門市3續4已可辦理通知</v>
      </c>
      <c r="BH98" s="23">
        <f t="shared" si="71"/>
        <v>0</v>
      </c>
      <c r="BI98" s="21">
        <f t="shared" si="72"/>
        <v>0</v>
      </c>
      <c r="BJ98" s="22" t="e">
        <f t="shared" si="73"/>
        <v>#DIV/0!</v>
      </c>
      <c r="BK98" s="24">
        <f t="shared" si="74"/>
        <v>0</v>
      </c>
      <c r="BL98" s="21">
        <f t="shared" si="75"/>
        <v>0</v>
      </c>
      <c r="BM98" s="22" t="e">
        <f t="shared" si="76"/>
        <v>#DIV/0!</v>
      </c>
      <c r="BN98" s="24"/>
      <c r="BO98" s="24">
        <f t="shared" si="77"/>
        <v>0</v>
      </c>
      <c r="BP98" s="23" t="e">
        <f t="shared" si="78"/>
        <v>#DIV/0!</v>
      </c>
    </row>
    <row r="99" spans="1:68" ht="54" x14ac:dyDescent="0.25">
      <c r="A99" s="122">
        <v>102</v>
      </c>
      <c r="B99" s="123" t="s">
        <v>797</v>
      </c>
      <c r="C99" s="123" t="s">
        <v>798</v>
      </c>
      <c r="D99" s="123" t="s">
        <v>675</v>
      </c>
      <c r="E99" s="123" t="s">
        <v>799</v>
      </c>
      <c r="F99" s="120" t="s">
        <v>209</v>
      </c>
      <c r="G99" s="123" t="s">
        <v>142</v>
      </c>
      <c r="H99" s="123" t="s">
        <v>668</v>
      </c>
      <c r="I99" s="123" t="s">
        <v>800</v>
      </c>
      <c r="J99" s="120" t="s">
        <v>801</v>
      </c>
      <c r="K99" s="123" t="s">
        <v>146</v>
      </c>
      <c r="L99" s="124" t="s">
        <v>167</v>
      </c>
      <c r="M99" s="132" t="s">
        <v>812</v>
      </c>
      <c r="N99" s="134">
        <v>0.39583333333333331</v>
      </c>
      <c r="O99" s="132"/>
      <c r="P99" s="126"/>
      <c r="Q99" s="123" t="s">
        <v>803</v>
      </c>
      <c r="R99" s="120" t="s">
        <v>804</v>
      </c>
      <c r="S99" s="127">
        <f t="shared" si="79"/>
        <v>2</v>
      </c>
      <c r="T99" s="128">
        <v>100000</v>
      </c>
      <c r="U99" s="120" t="s">
        <v>805</v>
      </c>
      <c r="V99" s="122" t="s">
        <v>152</v>
      </c>
      <c r="W99" s="123"/>
      <c r="X99" s="123" t="s">
        <v>220</v>
      </c>
      <c r="Y99" s="129"/>
      <c r="Z99" s="130" t="s">
        <v>181</v>
      </c>
      <c r="AA99" s="28"/>
      <c r="AB99" s="28"/>
      <c r="AC99" s="26"/>
      <c r="AD99" s="26"/>
      <c r="AE99" s="26"/>
      <c r="AF99" s="26"/>
      <c r="AG99" s="26"/>
      <c r="AH99" s="26"/>
      <c r="AI99" s="26"/>
      <c r="AJ99" s="28"/>
      <c r="AK99" s="28"/>
      <c r="AL99" s="26"/>
      <c r="AM99" s="26"/>
      <c r="AN99" s="135">
        <v>42562</v>
      </c>
      <c r="AO99" s="49"/>
      <c r="AP99" s="49" t="s">
        <v>822</v>
      </c>
      <c r="AQ99" s="51"/>
      <c r="AR99" s="52"/>
      <c r="AS99" s="28"/>
      <c r="AT99" s="21">
        <f t="shared" si="60"/>
        <v>0</v>
      </c>
      <c r="AU99" s="26"/>
      <c r="AV99" s="26"/>
      <c r="AW99" s="26"/>
      <c r="AX99" s="21">
        <f t="shared" si="61"/>
        <v>0</v>
      </c>
      <c r="AY99" s="22" t="e">
        <f t="shared" si="62"/>
        <v>#DIV/0!</v>
      </c>
      <c r="AZ99" s="22" t="e">
        <f t="shared" si="63"/>
        <v>#DIV/0!</v>
      </c>
      <c r="BA99" s="22" t="e">
        <f t="shared" si="64"/>
        <v>#DIV/0!</v>
      </c>
      <c r="BB99" s="22" t="e">
        <f t="shared" si="65"/>
        <v>#DIV/0!</v>
      </c>
      <c r="BC99" s="21">
        <f t="shared" si="66"/>
        <v>0</v>
      </c>
      <c r="BD99" s="21">
        <f t="shared" si="67"/>
        <v>0</v>
      </c>
      <c r="BE99" s="22" t="e">
        <f t="shared" si="68"/>
        <v>#DIV/0!</v>
      </c>
      <c r="BF99" s="23">
        <f t="shared" si="69"/>
        <v>0</v>
      </c>
      <c r="BG99" s="20" t="str">
        <f t="shared" si="70"/>
        <v>網路門市3續4已可辦理通知</v>
      </c>
      <c r="BH99" s="23">
        <f t="shared" si="71"/>
        <v>0</v>
      </c>
      <c r="BI99" s="21">
        <f t="shared" si="72"/>
        <v>0</v>
      </c>
      <c r="BJ99" s="22" t="e">
        <f t="shared" si="73"/>
        <v>#DIV/0!</v>
      </c>
      <c r="BK99" s="24">
        <f t="shared" si="74"/>
        <v>0</v>
      </c>
      <c r="BL99" s="21">
        <f t="shared" si="75"/>
        <v>0</v>
      </c>
      <c r="BM99" s="22" t="e">
        <f t="shared" si="76"/>
        <v>#DIV/0!</v>
      </c>
      <c r="BN99" s="24"/>
      <c r="BO99" s="24">
        <f t="shared" si="77"/>
        <v>0</v>
      </c>
      <c r="BP99" s="23" t="e">
        <f t="shared" si="78"/>
        <v>#DIV/0!</v>
      </c>
    </row>
    <row r="100" spans="1:68" ht="54" x14ac:dyDescent="0.25">
      <c r="A100" s="131">
        <v>103</v>
      </c>
      <c r="B100" s="123" t="s">
        <v>797</v>
      </c>
      <c r="C100" s="123" t="s">
        <v>798</v>
      </c>
      <c r="D100" s="123" t="s">
        <v>675</v>
      </c>
      <c r="E100" s="123" t="s">
        <v>799</v>
      </c>
      <c r="F100" s="120" t="s">
        <v>209</v>
      </c>
      <c r="G100" s="123" t="s">
        <v>142</v>
      </c>
      <c r="H100" s="123" t="s">
        <v>668</v>
      </c>
      <c r="I100" s="123" t="s">
        <v>800</v>
      </c>
      <c r="J100" s="120" t="s">
        <v>801</v>
      </c>
      <c r="K100" s="123" t="s">
        <v>146</v>
      </c>
      <c r="L100" s="124" t="s">
        <v>167</v>
      </c>
      <c r="M100" s="132" t="s">
        <v>820</v>
      </c>
      <c r="N100" s="134">
        <v>0.39583333333333331</v>
      </c>
      <c r="O100" s="132"/>
      <c r="P100" s="126"/>
      <c r="Q100" s="123" t="s">
        <v>803</v>
      </c>
      <c r="R100" s="120" t="s">
        <v>804</v>
      </c>
      <c r="S100" s="127">
        <f t="shared" si="79"/>
        <v>2</v>
      </c>
      <c r="T100" s="128">
        <v>100000</v>
      </c>
      <c r="U100" s="120" t="s">
        <v>805</v>
      </c>
      <c r="V100" s="122" t="s">
        <v>152</v>
      </c>
      <c r="W100" s="123"/>
      <c r="X100" s="123" t="s">
        <v>220</v>
      </c>
      <c r="Y100" s="129"/>
      <c r="Z100" s="130" t="s">
        <v>181</v>
      </c>
      <c r="AA100" s="28"/>
      <c r="AB100" s="28"/>
      <c r="AC100" s="26"/>
      <c r="AD100" s="26"/>
      <c r="AE100" s="26"/>
      <c r="AF100" s="26"/>
      <c r="AG100" s="26"/>
      <c r="AH100" s="26"/>
      <c r="AI100" s="26"/>
      <c r="AJ100" s="28"/>
      <c r="AK100" s="28"/>
      <c r="AL100" s="26"/>
      <c r="AM100" s="26"/>
      <c r="AN100" s="135">
        <v>42562</v>
      </c>
      <c r="AO100" s="49"/>
      <c r="AP100" s="49" t="s">
        <v>822</v>
      </c>
      <c r="AQ100" s="51"/>
      <c r="AR100" s="52"/>
      <c r="AS100" s="28"/>
      <c r="AT100" s="21">
        <f t="shared" si="60"/>
        <v>0</v>
      </c>
      <c r="AU100" s="26"/>
      <c r="AV100" s="26"/>
      <c r="AW100" s="26"/>
      <c r="AX100" s="21">
        <f t="shared" si="61"/>
        <v>0</v>
      </c>
      <c r="AY100" s="22" t="e">
        <f t="shared" si="62"/>
        <v>#DIV/0!</v>
      </c>
      <c r="AZ100" s="22" t="e">
        <f t="shared" si="63"/>
        <v>#DIV/0!</v>
      </c>
      <c r="BA100" s="22" t="e">
        <f t="shared" si="64"/>
        <v>#DIV/0!</v>
      </c>
      <c r="BB100" s="22" t="e">
        <f t="shared" si="65"/>
        <v>#DIV/0!</v>
      </c>
      <c r="BC100" s="21">
        <f t="shared" si="66"/>
        <v>0</v>
      </c>
      <c r="BD100" s="21">
        <f t="shared" si="67"/>
        <v>0</v>
      </c>
      <c r="BE100" s="22" t="e">
        <f t="shared" si="68"/>
        <v>#DIV/0!</v>
      </c>
      <c r="BF100" s="23">
        <f t="shared" si="69"/>
        <v>0</v>
      </c>
      <c r="BG100" s="20" t="str">
        <f t="shared" si="70"/>
        <v>網路門市3續4已可辦理通知</v>
      </c>
      <c r="BH100" s="23">
        <f t="shared" si="71"/>
        <v>0</v>
      </c>
      <c r="BI100" s="21">
        <f t="shared" si="72"/>
        <v>0</v>
      </c>
      <c r="BJ100" s="22" t="e">
        <f t="shared" si="73"/>
        <v>#DIV/0!</v>
      </c>
      <c r="BK100" s="24">
        <f t="shared" si="74"/>
        <v>0</v>
      </c>
      <c r="BL100" s="21">
        <f t="shared" si="75"/>
        <v>0</v>
      </c>
      <c r="BM100" s="22" t="e">
        <f t="shared" si="76"/>
        <v>#DIV/0!</v>
      </c>
      <c r="BN100" s="24"/>
      <c r="BO100" s="24">
        <f t="shared" si="77"/>
        <v>0</v>
      </c>
      <c r="BP100" s="23" t="e">
        <f t="shared" si="78"/>
        <v>#DIV/0!</v>
      </c>
    </row>
    <row r="101" spans="1:68" ht="54" x14ac:dyDescent="0.25">
      <c r="A101" s="122">
        <v>104</v>
      </c>
      <c r="B101" s="123" t="s">
        <v>797</v>
      </c>
      <c r="C101" s="123" t="s">
        <v>798</v>
      </c>
      <c r="D101" s="123" t="s">
        <v>675</v>
      </c>
      <c r="E101" s="123" t="s">
        <v>799</v>
      </c>
      <c r="F101" s="120" t="s">
        <v>209</v>
      </c>
      <c r="G101" s="123" t="s">
        <v>142</v>
      </c>
      <c r="H101" s="123" t="s">
        <v>668</v>
      </c>
      <c r="I101" s="123" t="s">
        <v>800</v>
      </c>
      <c r="J101" s="120" t="s">
        <v>801</v>
      </c>
      <c r="K101" s="123" t="s">
        <v>146</v>
      </c>
      <c r="L101" s="124" t="s">
        <v>167</v>
      </c>
      <c r="M101" s="132" t="s">
        <v>819</v>
      </c>
      <c r="N101" s="134">
        <v>0.39583333333333331</v>
      </c>
      <c r="O101" s="132"/>
      <c r="P101" s="126"/>
      <c r="Q101" s="123" t="s">
        <v>803</v>
      </c>
      <c r="R101" s="120" t="s">
        <v>804</v>
      </c>
      <c r="S101" s="127">
        <f t="shared" si="79"/>
        <v>2</v>
      </c>
      <c r="T101" s="128">
        <v>100000</v>
      </c>
      <c r="U101" s="120" t="s">
        <v>805</v>
      </c>
      <c r="V101" s="122" t="s">
        <v>152</v>
      </c>
      <c r="W101" s="123"/>
      <c r="X101" s="123" t="s">
        <v>220</v>
      </c>
      <c r="Y101" s="129"/>
      <c r="Z101" s="130" t="s">
        <v>181</v>
      </c>
      <c r="AA101" s="28"/>
      <c r="AB101" s="28"/>
      <c r="AC101" s="26"/>
      <c r="AD101" s="26"/>
      <c r="AE101" s="26"/>
      <c r="AF101" s="26"/>
      <c r="AG101" s="26"/>
      <c r="AH101" s="26"/>
      <c r="AI101" s="26"/>
      <c r="AJ101" s="28"/>
      <c r="AK101" s="28"/>
      <c r="AL101" s="26"/>
      <c r="AM101" s="26"/>
      <c r="AN101" s="135">
        <v>42562</v>
      </c>
      <c r="AO101" s="49"/>
      <c r="AP101" s="49" t="s">
        <v>822</v>
      </c>
      <c r="AQ101" s="51"/>
      <c r="AR101" s="52"/>
      <c r="AS101" s="28"/>
      <c r="AT101" s="21">
        <f t="shared" si="60"/>
        <v>0</v>
      </c>
      <c r="AU101" s="26"/>
      <c r="AV101" s="26"/>
      <c r="AW101" s="26"/>
      <c r="AX101" s="21">
        <f t="shared" si="61"/>
        <v>0</v>
      </c>
      <c r="AY101" s="22" t="e">
        <f t="shared" si="62"/>
        <v>#DIV/0!</v>
      </c>
      <c r="AZ101" s="22" t="e">
        <f t="shared" si="63"/>
        <v>#DIV/0!</v>
      </c>
      <c r="BA101" s="22" t="e">
        <f t="shared" si="64"/>
        <v>#DIV/0!</v>
      </c>
      <c r="BB101" s="22" t="e">
        <f t="shared" si="65"/>
        <v>#DIV/0!</v>
      </c>
      <c r="BC101" s="21">
        <f t="shared" si="66"/>
        <v>0</v>
      </c>
      <c r="BD101" s="21">
        <f t="shared" si="67"/>
        <v>0</v>
      </c>
      <c r="BE101" s="22" t="e">
        <f t="shared" si="68"/>
        <v>#DIV/0!</v>
      </c>
      <c r="BF101" s="23">
        <f t="shared" si="69"/>
        <v>0</v>
      </c>
      <c r="BG101" s="20" t="str">
        <f t="shared" si="70"/>
        <v>網路門市3續4已可辦理通知</v>
      </c>
      <c r="BH101" s="23">
        <f t="shared" si="71"/>
        <v>0</v>
      </c>
      <c r="BI101" s="21">
        <f t="shared" si="72"/>
        <v>0</v>
      </c>
      <c r="BJ101" s="22" t="e">
        <f t="shared" si="73"/>
        <v>#DIV/0!</v>
      </c>
      <c r="BK101" s="24">
        <f t="shared" si="74"/>
        <v>0</v>
      </c>
      <c r="BL101" s="21">
        <f t="shared" si="75"/>
        <v>0</v>
      </c>
      <c r="BM101" s="22" t="e">
        <f t="shared" si="76"/>
        <v>#DIV/0!</v>
      </c>
      <c r="BN101" s="24"/>
      <c r="BO101" s="24">
        <f t="shared" si="77"/>
        <v>0</v>
      </c>
      <c r="BP101" s="23" t="e">
        <f t="shared" si="78"/>
        <v>#DIV/0!</v>
      </c>
    </row>
    <row r="102" spans="1:68" ht="54" x14ac:dyDescent="0.25">
      <c r="A102" s="131">
        <v>105</v>
      </c>
      <c r="B102" s="123" t="s">
        <v>797</v>
      </c>
      <c r="C102" s="123" t="s">
        <v>798</v>
      </c>
      <c r="D102" s="123" t="s">
        <v>675</v>
      </c>
      <c r="E102" s="123" t="s">
        <v>799</v>
      </c>
      <c r="F102" s="120" t="s">
        <v>209</v>
      </c>
      <c r="G102" s="123" t="s">
        <v>142</v>
      </c>
      <c r="H102" s="123" t="s">
        <v>668</v>
      </c>
      <c r="I102" s="123" t="s">
        <v>800</v>
      </c>
      <c r="J102" s="120" t="s">
        <v>801</v>
      </c>
      <c r="K102" s="123" t="s">
        <v>146</v>
      </c>
      <c r="L102" s="124" t="s">
        <v>167</v>
      </c>
      <c r="M102" s="132" t="s">
        <v>818</v>
      </c>
      <c r="N102" s="134">
        <v>0.39583333333333331</v>
      </c>
      <c r="O102" s="132"/>
      <c r="P102" s="126"/>
      <c r="Q102" s="123" t="s">
        <v>803</v>
      </c>
      <c r="R102" s="120" t="s">
        <v>804</v>
      </c>
      <c r="S102" s="127">
        <f t="shared" si="79"/>
        <v>2</v>
      </c>
      <c r="T102" s="128">
        <v>100000</v>
      </c>
      <c r="U102" s="120" t="s">
        <v>805</v>
      </c>
      <c r="V102" s="122" t="s">
        <v>152</v>
      </c>
      <c r="W102" s="123"/>
      <c r="X102" s="123" t="s">
        <v>220</v>
      </c>
      <c r="Y102" s="129"/>
      <c r="Z102" s="130" t="s">
        <v>181</v>
      </c>
      <c r="AA102" s="28"/>
      <c r="AB102" s="28"/>
      <c r="AC102" s="26"/>
      <c r="AD102" s="26"/>
      <c r="AE102" s="26"/>
      <c r="AF102" s="26"/>
      <c r="AG102" s="26"/>
      <c r="AH102" s="26"/>
      <c r="AI102" s="26"/>
      <c r="AJ102" s="28"/>
      <c r="AK102" s="28"/>
      <c r="AL102" s="26"/>
      <c r="AM102" s="26"/>
      <c r="AN102" s="135">
        <v>42562</v>
      </c>
      <c r="AO102" s="49"/>
      <c r="AP102" s="49" t="s">
        <v>822</v>
      </c>
      <c r="AQ102" s="51"/>
      <c r="AR102" s="52"/>
      <c r="AS102" s="28"/>
      <c r="AT102" s="21">
        <f t="shared" si="60"/>
        <v>0</v>
      </c>
      <c r="AU102" s="26"/>
      <c r="AV102" s="26"/>
      <c r="AW102" s="26"/>
      <c r="AX102" s="21">
        <f t="shared" si="61"/>
        <v>0</v>
      </c>
      <c r="AY102" s="22" t="e">
        <f t="shared" si="62"/>
        <v>#DIV/0!</v>
      </c>
      <c r="AZ102" s="22" t="e">
        <f t="shared" si="63"/>
        <v>#DIV/0!</v>
      </c>
      <c r="BA102" s="22" t="e">
        <f t="shared" si="64"/>
        <v>#DIV/0!</v>
      </c>
      <c r="BB102" s="22" t="e">
        <f t="shared" si="65"/>
        <v>#DIV/0!</v>
      </c>
      <c r="BC102" s="21">
        <f t="shared" si="66"/>
        <v>0</v>
      </c>
      <c r="BD102" s="21">
        <f t="shared" si="67"/>
        <v>0</v>
      </c>
      <c r="BE102" s="22" t="e">
        <f t="shared" si="68"/>
        <v>#DIV/0!</v>
      </c>
      <c r="BF102" s="23">
        <f t="shared" si="69"/>
        <v>0</v>
      </c>
      <c r="BG102" s="20" t="str">
        <f t="shared" si="70"/>
        <v>網路門市3續4已可辦理通知</v>
      </c>
      <c r="BH102" s="23">
        <f t="shared" si="71"/>
        <v>0</v>
      </c>
      <c r="BI102" s="21">
        <f t="shared" si="72"/>
        <v>0</v>
      </c>
      <c r="BJ102" s="22" t="e">
        <f t="shared" si="73"/>
        <v>#DIV/0!</v>
      </c>
      <c r="BK102" s="24">
        <f t="shared" si="74"/>
        <v>0</v>
      </c>
      <c r="BL102" s="21">
        <f t="shared" si="75"/>
        <v>0</v>
      </c>
      <c r="BM102" s="22" t="e">
        <f t="shared" si="76"/>
        <v>#DIV/0!</v>
      </c>
      <c r="BN102" s="24"/>
      <c r="BO102" s="24">
        <f t="shared" si="77"/>
        <v>0</v>
      </c>
      <c r="BP102" s="23" t="e">
        <f t="shared" si="78"/>
        <v>#DIV/0!</v>
      </c>
    </row>
    <row r="103" spans="1:68" ht="40.5" x14ac:dyDescent="0.25">
      <c r="A103" s="25">
        <v>106</v>
      </c>
      <c r="B103" s="26" t="s">
        <v>834</v>
      </c>
      <c r="C103" s="26" t="s">
        <v>823</v>
      </c>
      <c r="D103" s="26" t="s">
        <v>824</v>
      </c>
      <c r="E103" s="26" t="s">
        <v>825</v>
      </c>
      <c r="F103" s="18" t="s">
        <v>209</v>
      </c>
      <c r="G103" s="26" t="s">
        <v>142</v>
      </c>
      <c r="H103" s="26" t="s">
        <v>143</v>
      </c>
      <c r="I103" s="26" t="s">
        <v>144</v>
      </c>
      <c r="J103" s="18" t="s">
        <v>826</v>
      </c>
      <c r="K103" s="26" t="s">
        <v>146</v>
      </c>
      <c r="L103" s="26" t="s">
        <v>827</v>
      </c>
      <c r="M103" s="141">
        <v>42562</v>
      </c>
      <c r="N103" s="118">
        <v>0.60416666666666663</v>
      </c>
      <c r="O103" s="59"/>
      <c r="P103" s="55"/>
      <c r="Q103" s="26" t="s">
        <v>828</v>
      </c>
      <c r="R103" s="18" t="s">
        <v>829</v>
      </c>
      <c r="S103" s="19">
        <f t="shared" si="79"/>
        <v>2</v>
      </c>
      <c r="T103" s="57">
        <v>30000</v>
      </c>
      <c r="U103" s="18" t="s">
        <v>830</v>
      </c>
      <c r="V103" s="25" t="s">
        <v>152</v>
      </c>
      <c r="W103" s="26"/>
      <c r="X103" s="26" t="s">
        <v>220</v>
      </c>
      <c r="Y103" s="54"/>
      <c r="Z103" s="56" t="s">
        <v>181</v>
      </c>
      <c r="AA103" s="28"/>
      <c r="AB103" s="28"/>
      <c r="AC103" s="26"/>
      <c r="AD103" s="26"/>
      <c r="AE103" s="26"/>
      <c r="AF103" s="26"/>
      <c r="AG103" s="26"/>
      <c r="AH103" s="26"/>
      <c r="AI103" s="26"/>
      <c r="AJ103" s="28"/>
      <c r="AK103" s="28"/>
      <c r="AL103" s="26"/>
      <c r="AM103" s="26"/>
      <c r="AN103" s="49"/>
      <c r="AO103" s="49"/>
      <c r="AP103" s="49"/>
      <c r="AQ103" s="51"/>
      <c r="AR103" s="52"/>
      <c r="AS103" s="28"/>
      <c r="AT103" s="21">
        <f t="shared" si="60"/>
        <v>0</v>
      </c>
      <c r="AU103" s="26"/>
      <c r="AV103" s="26"/>
      <c r="AW103" s="26"/>
      <c r="AX103" s="21">
        <f t="shared" si="61"/>
        <v>0</v>
      </c>
      <c r="AY103" s="22" t="e">
        <f t="shared" si="62"/>
        <v>#DIV/0!</v>
      </c>
      <c r="AZ103" s="22" t="e">
        <f t="shared" si="63"/>
        <v>#DIV/0!</v>
      </c>
      <c r="BA103" s="22" t="e">
        <f t="shared" si="64"/>
        <v>#DIV/0!</v>
      </c>
      <c r="BB103" s="22" t="e">
        <f t="shared" si="65"/>
        <v>#DIV/0!</v>
      </c>
      <c r="BC103" s="21">
        <f t="shared" si="66"/>
        <v>0</v>
      </c>
      <c r="BD103" s="21">
        <f t="shared" si="67"/>
        <v>0</v>
      </c>
      <c r="BE103" s="22" t="e">
        <f t="shared" si="68"/>
        <v>#DIV/0!</v>
      </c>
      <c r="BF103" s="23">
        <f t="shared" si="69"/>
        <v>0</v>
      </c>
      <c r="BG103" s="20" t="str">
        <f t="shared" si="70"/>
        <v>原約升級</v>
      </c>
      <c r="BH103" s="23">
        <f t="shared" si="71"/>
        <v>0</v>
      </c>
      <c r="BI103" s="21">
        <f t="shared" si="72"/>
        <v>0</v>
      </c>
      <c r="BJ103" s="22" t="e">
        <f t="shared" si="73"/>
        <v>#DIV/0!</v>
      </c>
      <c r="BK103" s="24">
        <f t="shared" si="74"/>
        <v>0</v>
      </c>
      <c r="BL103" s="21">
        <f t="shared" si="75"/>
        <v>0</v>
      </c>
      <c r="BM103" s="22" t="e">
        <f t="shared" si="76"/>
        <v>#DIV/0!</v>
      </c>
      <c r="BN103" s="24"/>
      <c r="BO103" s="24">
        <f t="shared" si="77"/>
        <v>0</v>
      </c>
      <c r="BP103" s="23" t="e">
        <f t="shared" si="78"/>
        <v>#DIV/0!</v>
      </c>
    </row>
    <row r="104" spans="1:68" ht="81" x14ac:dyDescent="0.25">
      <c r="A104" s="131">
        <v>107</v>
      </c>
      <c r="B104" s="123" t="s">
        <v>835</v>
      </c>
      <c r="C104" s="123" t="s">
        <v>837</v>
      </c>
      <c r="D104" s="123" t="s">
        <v>838</v>
      </c>
      <c r="E104" s="123" t="s">
        <v>839</v>
      </c>
      <c r="F104" s="120" t="s">
        <v>209</v>
      </c>
      <c r="G104" s="123" t="s">
        <v>933</v>
      </c>
      <c r="H104" s="123" t="s">
        <v>934</v>
      </c>
      <c r="I104" s="123" t="s">
        <v>840</v>
      </c>
      <c r="J104" s="120" t="s">
        <v>842</v>
      </c>
      <c r="K104" s="123" t="s">
        <v>146</v>
      </c>
      <c r="L104" s="123" t="s">
        <v>827</v>
      </c>
      <c r="M104" s="132" t="s">
        <v>987</v>
      </c>
      <c r="N104" s="134">
        <v>0.79166666666666663</v>
      </c>
      <c r="O104" s="132"/>
      <c r="P104" s="126"/>
      <c r="Q104" s="123" t="s">
        <v>844</v>
      </c>
      <c r="R104" s="120" t="s">
        <v>864</v>
      </c>
      <c r="S104" s="127">
        <f t="shared" si="79"/>
        <v>3</v>
      </c>
      <c r="T104" s="128">
        <v>1000</v>
      </c>
      <c r="U104" s="120" t="s">
        <v>447</v>
      </c>
      <c r="V104" s="122" t="s">
        <v>152</v>
      </c>
      <c r="W104" s="123"/>
      <c r="X104" s="123" t="s">
        <v>220</v>
      </c>
      <c r="Y104" s="129" t="s">
        <v>880</v>
      </c>
      <c r="Z104" s="130" t="s">
        <v>181</v>
      </c>
      <c r="AA104" s="143"/>
      <c r="AB104" s="143"/>
      <c r="AC104" s="123"/>
      <c r="AD104" s="123" t="s">
        <v>881</v>
      </c>
      <c r="AE104" s="123" t="s">
        <v>882</v>
      </c>
      <c r="AF104" s="123" t="s">
        <v>883</v>
      </c>
      <c r="AG104" s="123" t="s">
        <v>885</v>
      </c>
      <c r="AH104" s="123">
        <v>3301266</v>
      </c>
      <c r="AI104" s="123" t="s">
        <v>886</v>
      </c>
      <c r="AJ104" s="28"/>
      <c r="AK104" s="28"/>
      <c r="AL104" s="26"/>
      <c r="AM104" s="26"/>
      <c r="AN104" s="135">
        <v>42565</v>
      </c>
      <c r="AO104" s="49"/>
      <c r="AP104" s="49"/>
      <c r="AQ104" s="51"/>
      <c r="AR104" s="52"/>
      <c r="AS104" s="28"/>
      <c r="AT104" s="21">
        <f t="shared" si="60"/>
        <v>0</v>
      </c>
      <c r="AU104" s="26"/>
      <c r="AV104" s="26"/>
      <c r="AW104" s="26"/>
      <c r="AX104" s="21">
        <f t="shared" si="61"/>
        <v>0</v>
      </c>
      <c r="AY104" s="22" t="e">
        <f t="shared" si="62"/>
        <v>#DIV/0!</v>
      </c>
      <c r="AZ104" s="22" t="e">
        <f t="shared" si="63"/>
        <v>#DIV/0!</v>
      </c>
      <c r="BA104" s="22" t="e">
        <f t="shared" si="64"/>
        <v>#DIV/0!</v>
      </c>
      <c r="BB104" s="22" t="e">
        <f t="shared" si="65"/>
        <v>#DIV/0!</v>
      </c>
      <c r="BC104" s="21">
        <f t="shared" si="66"/>
        <v>0</v>
      </c>
      <c r="BD104" s="21">
        <f t="shared" si="67"/>
        <v>0</v>
      </c>
      <c r="BE104" s="22" t="e">
        <f t="shared" si="68"/>
        <v>#DIV/0!</v>
      </c>
      <c r="BF104" s="23">
        <f t="shared" si="69"/>
        <v>0</v>
      </c>
      <c r="BG104" s="20" t="str">
        <f t="shared" si="70"/>
        <v>台北林森聯歡慶活動</v>
      </c>
      <c r="BH104" s="23">
        <f t="shared" si="71"/>
        <v>0</v>
      </c>
      <c r="BI104" s="21">
        <f t="shared" si="72"/>
        <v>0</v>
      </c>
      <c r="BJ104" s="22" t="e">
        <f t="shared" si="73"/>
        <v>#DIV/0!</v>
      </c>
      <c r="BK104" s="24">
        <f t="shared" si="74"/>
        <v>0</v>
      </c>
      <c r="BL104" s="21">
        <f t="shared" si="75"/>
        <v>0</v>
      </c>
      <c r="BM104" s="22" t="e">
        <f t="shared" si="76"/>
        <v>#DIV/0!</v>
      </c>
      <c r="BN104" s="24"/>
      <c r="BO104" s="24">
        <f t="shared" si="77"/>
        <v>0</v>
      </c>
      <c r="BP104" s="23" t="e">
        <f t="shared" si="78"/>
        <v>#DIV/0!</v>
      </c>
    </row>
    <row r="105" spans="1:68" ht="81" x14ac:dyDescent="0.25">
      <c r="A105" s="122">
        <v>108</v>
      </c>
      <c r="B105" s="123" t="s">
        <v>835</v>
      </c>
      <c r="C105" s="123" t="s">
        <v>837</v>
      </c>
      <c r="D105" s="123" t="s">
        <v>838</v>
      </c>
      <c r="E105" s="123" t="s">
        <v>839</v>
      </c>
      <c r="F105" s="120" t="s">
        <v>209</v>
      </c>
      <c r="G105" s="123" t="s">
        <v>142</v>
      </c>
      <c r="H105" s="123" t="s">
        <v>143</v>
      </c>
      <c r="I105" s="123" t="s">
        <v>144</v>
      </c>
      <c r="J105" s="120" t="s">
        <v>248</v>
      </c>
      <c r="K105" s="123" t="s">
        <v>146</v>
      </c>
      <c r="L105" s="123" t="s">
        <v>827</v>
      </c>
      <c r="M105" s="132" t="s">
        <v>987</v>
      </c>
      <c r="N105" s="134">
        <v>0.79166666666666663</v>
      </c>
      <c r="O105" s="132"/>
      <c r="P105" s="126"/>
      <c r="Q105" s="123" t="s">
        <v>845</v>
      </c>
      <c r="R105" s="120" t="s">
        <v>865</v>
      </c>
      <c r="S105" s="127">
        <f t="shared" si="79"/>
        <v>3</v>
      </c>
      <c r="T105" s="128">
        <v>1000</v>
      </c>
      <c r="U105" s="120" t="s">
        <v>447</v>
      </c>
      <c r="V105" s="122" t="s">
        <v>152</v>
      </c>
      <c r="W105" s="123"/>
      <c r="X105" s="123" t="s">
        <v>220</v>
      </c>
      <c r="Y105" s="129" t="s">
        <v>879</v>
      </c>
      <c r="Z105" s="130" t="s">
        <v>181</v>
      </c>
      <c r="AA105" s="143"/>
      <c r="AB105" s="143"/>
      <c r="AC105" s="123"/>
      <c r="AD105" s="123" t="s">
        <v>881</v>
      </c>
      <c r="AE105" s="123" t="s">
        <v>882</v>
      </c>
      <c r="AF105" s="123" t="s">
        <v>884</v>
      </c>
      <c r="AG105" s="123" t="s">
        <v>887</v>
      </c>
      <c r="AH105" s="123">
        <v>3301277</v>
      </c>
      <c r="AI105" s="123" t="s">
        <v>843</v>
      </c>
      <c r="AJ105" s="28"/>
      <c r="AK105" s="28"/>
      <c r="AL105" s="26"/>
      <c r="AM105" s="26"/>
      <c r="AN105" s="135">
        <v>42565</v>
      </c>
      <c r="AO105" s="49"/>
      <c r="AP105" s="49"/>
      <c r="AQ105" s="51"/>
      <c r="AR105" s="52"/>
      <c r="AS105" s="28"/>
      <c r="AT105" s="21">
        <f t="shared" si="60"/>
        <v>0</v>
      </c>
      <c r="AU105" s="26"/>
      <c r="AV105" s="26"/>
      <c r="AW105" s="26"/>
      <c r="AX105" s="21">
        <f t="shared" si="61"/>
        <v>0</v>
      </c>
      <c r="AY105" s="22" t="e">
        <f t="shared" si="62"/>
        <v>#DIV/0!</v>
      </c>
      <c r="AZ105" s="22" t="e">
        <f t="shared" si="63"/>
        <v>#DIV/0!</v>
      </c>
      <c r="BA105" s="22" t="e">
        <f t="shared" si="64"/>
        <v>#DIV/0!</v>
      </c>
      <c r="BB105" s="22" t="e">
        <f t="shared" si="65"/>
        <v>#DIV/0!</v>
      </c>
      <c r="BC105" s="21">
        <f t="shared" si="66"/>
        <v>0</v>
      </c>
      <c r="BD105" s="21">
        <f t="shared" si="67"/>
        <v>0</v>
      </c>
      <c r="BE105" s="22" t="e">
        <f t="shared" si="68"/>
        <v>#DIV/0!</v>
      </c>
      <c r="BF105" s="23">
        <f t="shared" si="69"/>
        <v>0</v>
      </c>
      <c r="BG105" s="20" t="str">
        <f t="shared" si="70"/>
        <v>萬華萬大聯歡慶活動</v>
      </c>
      <c r="BH105" s="23">
        <f t="shared" si="71"/>
        <v>0</v>
      </c>
      <c r="BI105" s="21">
        <f t="shared" si="72"/>
        <v>0</v>
      </c>
      <c r="BJ105" s="22" t="e">
        <f t="shared" si="73"/>
        <v>#DIV/0!</v>
      </c>
      <c r="BK105" s="24">
        <f t="shared" si="74"/>
        <v>0</v>
      </c>
      <c r="BL105" s="21">
        <f t="shared" si="75"/>
        <v>0</v>
      </c>
      <c r="BM105" s="22" t="e">
        <f t="shared" si="76"/>
        <v>#DIV/0!</v>
      </c>
      <c r="BN105" s="24"/>
      <c r="BO105" s="24">
        <f t="shared" si="77"/>
        <v>0</v>
      </c>
      <c r="BP105" s="23" t="e">
        <f t="shared" si="78"/>
        <v>#DIV/0!</v>
      </c>
    </row>
    <row r="106" spans="1:68" ht="81" x14ac:dyDescent="0.25">
      <c r="A106" s="131">
        <v>109</v>
      </c>
      <c r="B106" s="123" t="s">
        <v>835</v>
      </c>
      <c r="C106" s="123" t="s">
        <v>837</v>
      </c>
      <c r="D106" s="123" t="s">
        <v>838</v>
      </c>
      <c r="E106" s="123" t="s">
        <v>839</v>
      </c>
      <c r="F106" s="120" t="s">
        <v>209</v>
      </c>
      <c r="G106" s="123" t="s">
        <v>142</v>
      </c>
      <c r="H106" s="123" t="s">
        <v>143</v>
      </c>
      <c r="I106" s="123" t="s">
        <v>144</v>
      </c>
      <c r="J106" s="120" t="s">
        <v>248</v>
      </c>
      <c r="K106" s="123" t="s">
        <v>146</v>
      </c>
      <c r="L106" s="123" t="s">
        <v>827</v>
      </c>
      <c r="M106" s="132" t="s">
        <v>987</v>
      </c>
      <c r="N106" s="134">
        <v>0.79166666666666663</v>
      </c>
      <c r="O106" s="132"/>
      <c r="P106" s="126"/>
      <c r="Q106" s="123" t="s">
        <v>846</v>
      </c>
      <c r="R106" s="120" t="s">
        <v>866</v>
      </c>
      <c r="S106" s="127">
        <f t="shared" si="79"/>
        <v>3</v>
      </c>
      <c r="T106" s="128">
        <v>1000</v>
      </c>
      <c r="U106" s="120" t="s">
        <v>447</v>
      </c>
      <c r="V106" s="122" t="s">
        <v>152</v>
      </c>
      <c r="W106" s="123"/>
      <c r="X106" s="123" t="s">
        <v>220</v>
      </c>
      <c r="Y106" s="129" t="s">
        <v>879</v>
      </c>
      <c r="Z106" s="130" t="s">
        <v>181</v>
      </c>
      <c r="AA106" s="143"/>
      <c r="AB106" s="143"/>
      <c r="AC106" s="123"/>
      <c r="AD106" s="123" t="s">
        <v>881</v>
      </c>
      <c r="AE106" s="123" t="s">
        <v>882</v>
      </c>
      <c r="AF106" s="123" t="s">
        <v>888</v>
      </c>
      <c r="AG106" s="123" t="s">
        <v>889</v>
      </c>
      <c r="AH106" s="123">
        <v>3301308</v>
      </c>
      <c r="AI106" s="123" t="s">
        <v>890</v>
      </c>
      <c r="AJ106" s="28"/>
      <c r="AK106" s="28"/>
      <c r="AL106" s="26"/>
      <c r="AM106" s="26"/>
      <c r="AN106" s="135">
        <v>42565</v>
      </c>
      <c r="AO106" s="49"/>
      <c r="AP106" s="49"/>
      <c r="AQ106" s="51"/>
      <c r="AR106" s="52"/>
      <c r="AS106" s="28"/>
      <c r="AT106" s="21">
        <f t="shared" si="60"/>
        <v>0</v>
      </c>
      <c r="AU106" s="26"/>
      <c r="AV106" s="26"/>
      <c r="AW106" s="26"/>
      <c r="AX106" s="21">
        <f t="shared" si="61"/>
        <v>0</v>
      </c>
      <c r="AY106" s="22" t="e">
        <f t="shared" si="62"/>
        <v>#DIV/0!</v>
      </c>
      <c r="AZ106" s="22" t="e">
        <f t="shared" si="63"/>
        <v>#DIV/0!</v>
      </c>
      <c r="BA106" s="22" t="e">
        <f t="shared" si="64"/>
        <v>#DIV/0!</v>
      </c>
      <c r="BB106" s="22" t="e">
        <f t="shared" si="65"/>
        <v>#DIV/0!</v>
      </c>
      <c r="BC106" s="21">
        <f t="shared" si="66"/>
        <v>0</v>
      </c>
      <c r="BD106" s="21">
        <f t="shared" si="67"/>
        <v>0</v>
      </c>
      <c r="BE106" s="22" t="e">
        <f t="shared" si="68"/>
        <v>#DIV/0!</v>
      </c>
      <c r="BF106" s="23">
        <f t="shared" si="69"/>
        <v>0</v>
      </c>
      <c r="BG106" s="20" t="str">
        <f t="shared" si="70"/>
        <v>台北西湖聯歡慶活動</v>
      </c>
      <c r="BH106" s="23">
        <f t="shared" si="71"/>
        <v>0</v>
      </c>
      <c r="BI106" s="21">
        <f t="shared" si="72"/>
        <v>0</v>
      </c>
      <c r="BJ106" s="22" t="e">
        <f t="shared" si="73"/>
        <v>#DIV/0!</v>
      </c>
      <c r="BK106" s="24">
        <f t="shared" si="74"/>
        <v>0</v>
      </c>
      <c r="BL106" s="21">
        <f t="shared" si="75"/>
        <v>0</v>
      </c>
      <c r="BM106" s="22" t="e">
        <f t="shared" si="76"/>
        <v>#DIV/0!</v>
      </c>
      <c r="BN106" s="24"/>
      <c r="BO106" s="24">
        <f t="shared" si="77"/>
        <v>0</v>
      </c>
      <c r="BP106" s="23" t="e">
        <f t="shared" si="78"/>
        <v>#DIV/0!</v>
      </c>
    </row>
    <row r="107" spans="1:68" ht="81" x14ac:dyDescent="0.25">
      <c r="A107" s="122">
        <v>110</v>
      </c>
      <c r="B107" s="123" t="s">
        <v>835</v>
      </c>
      <c r="C107" s="123" t="s">
        <v>836</v>
      </c>
      <c r="D107" s="123" t="s">
        <v>838</v>
      </c>
      <c r="E107" s="123" t="s">
        <v>839</v>
      </c>
      <c r="F107" s="120" t="s">
        <v>209</v>
      </c>
      <c r="G107" s="123" t="s">
        <v>142</v>
      </c>
      <c r="H107" s="123" t="s">
        <v>143</v>
      </c>
      <c r="I107" s="123" t="s">
        <v>144</v>
      </c>
      <c r="J107" s="120" t="s">
        <v>248</v>
      </c>
      <c r="K107" s="123" t="s">
        <v>146</v>
      </c>
      <c r="L107" s="123" t="s">
        <v>827</v>
      </c>
      <c r="M107" s="132" t="s">
        <v>987</v>
      </c>
      <c r="N107" s="134">
        <v>0.79166666666666663</v>
      </c>
      <c r="O107" s="132"/>
      <c r="P107" s="126"/>
      <c r="Q107" s="123" t="s">
        <v>847</v>
      </c>
      <c r="R107" s="120" t="s">
        <v>867</v>
      </c>
      <c r="S107" s="127">
        <f t="shared" si="79"/>
        <v>3</v>
      </c>
      <c r="T107" s="128">
        <v>1000</v>
      </c>
      <c r="U107" s="120" t="s">
        <v>447</v>
      </c>
      <c r="V107" s="122" t="s">
        <v>152</v>
      </c>
      <c r="W107" s="123"/>
      <c r="X107" s="123" t="s">
        <v>220</v>
      </c>
      <c r="Y107" s="129" t="s">
        <v>879</v>
      </c>
      <c r="Z107" s="130" t="s">
        <v>181</v>
      </c>
      <c r="AA107" s="143"/>
      <c r="AB107" s="143"/>
      <c r="AC107" s="123"/>
      <c r="AD107" s="123" t="s">
        <v>881</v>
      </c>
      <c r="AE107" s="123" t="s">
        <v>882</v>
      </c>
      <c r="AF107" s="123" t="s">
        <v>891</v>
      </c>
      <c r="AG107" s="123" t="s">
        <v>892</v>
      </c>
      <c r="AH107" s="123">
        <v>3301326</v>
      </c>
      <c r="AI107" s="123" t="s">
        <v>893</v>
      </c>
      <c r="AJ107" s="28"/>
      <c r="AK107" s="28"/>
      <c r="AL107" s="26"/>
      <c r="AM107" s="26"/>
      <c r="AN107" s="135">
        <v>42565</v>
      </c>
      <c r="AO107" s="49"/>
      <c r="AP107" s="49"/>
      <c r="AQ107" s="51"/>
      <c r="AR107" s="52"/>
      <c r="AS107" s="28"/>
      <c r="AT107" s="21">
        <f t="shared" si="60"/>
        <v>0</v>
      </c>
      <c r="AU107" s="26"/>
      <c r="AV107" s="26"/>
      <c r="AW107" s="26"/>
      <c r="AX107" s="21">
        <f t="shared" si="61"/>
        <v>0</v>
      </c>
      <c r="AY107" s="22" t="e">
        <f t="shared" si="62"/>
        <v>#DIV/0!</v>
      </c>
      <c r="AZ107" s="22" t="e">
        <f t="shared" si="63"/>
        <v>#DIV/0!</v>
      </c>
      <c r="BA107" s="22" t="e">
        <f t="shared" si="64"/>
        <v>#DIV/0!</v>
      </c>
      <c r="BB107" s="22" t="e">
        <f t="shared" si="65"/>
        <v>#DIV/0!</v>
      </c>
      <c r="BC107" s="21">
        <f t="shared" si="66"/>
        <v>0</v>
      </c>
      <c r="BD107" s="21">
        <f t="shared" si="67"/>
        <v>0</v>
      </c>
      <c r="BE107" s="22" t="e">
        <f t="shared" si="68"/>
        <v>#DIV/0!</v>
      </c>
      <c r="BF107" s="23">
        <f t="shared" si="69"/>
        <v>0</v>
      </c>
      <c r="BG107" s="20" t="str">
        <f t="shared" si="70"/>
        <v>板橋新海聯歡慶活動</v>
      </c>
      <c r="BH107" s="23">
        <f t="shared" si="71"/>
        <v>0</v>
      </c>
      <c r="BI107" s="21">
        <f t="shared" si="72"/>
        <v>0</v>
      </c>
      <c r="BJ107" s="22" t="e">
        <f t="shared" si="73"/>
        <v>#DIV/0!</v>
      </c>
      <c r="BK107" s="24">
        <f t="shared" si="74"/>
        <v>0</v>
      </c>
      <c r="BL107" s="21">
        <f t="shared" si="75"/>
        <v>0</v>
      </c>
      <c r="BM107" s="22" t="e">
        <f t="shared" si="76"/>
        <v>#DIV/0!</v>
      </c>
      <c r="BN107" s="24"/>
      <c r="BO107" s="24">
        <f t="shared" si="77"/>
        <v>0</v>
      </c>
      <c r="BP107" s="23" t="e">
        <f t="shared" si="78"/>
        <v>#DIV/0!</v>
      </c>
    </row>
    <row r="108" spans="1:68" ht="81" x14ac:dyDescent="0.25">
      <c r="A108" s="131">
        <v>111</v>
      </c>
      <c r="B108" s="123" t="s">
        <v>835</v>
      </c>
      <c r="C108" s="123" t="s">
        <v>836</v>
      </c>
      <c r="D108" s="123" t="s">
        <v>838</v>
      </c>
      <c r="E108" s="123" t="s">
        <v>839</v>
      </c>
      <c r="F108" s="120" t="s">
        <v>209</v>
      </c>
      <c r="G108" s="123" t="s">
        <v>142</v>
      </c>
      <c r="H108" s="123" t="s">
        <v>143</v>
      </c>
      <c r="I108" s="123" t="s">
        <v>144</v>
      </c>
      <c r="J108" s="120" t="s">
        <v>248</v>
      </c>
      <c r="K108" s="123" t="s">
        <v>146</v>
      </c>
      <c r="L108" s="123" t="s">
        <v>827</v>
      </c>
      <c r="M108" s="132" t="s">
        <v>987</v>
      </c>
      <c r="N108" s="134">
        <v>0.79166666666666663</v>
      </c>
      <c r="O108" s="132"/>
      <c r="P108" s="126"/>
      <c r="Q108" s="123" t="s">
        <v>848</v>
      </c>
      <c r="R108" s="120" t="s">
        <v>868</v>
      </c>
      <c r="S108" s="127">
        <f t="shared" si="79"/>
        <v>3</v>
      </c>
      <c r="T108" s="128">
        <v>1000</v>
      </c>
      <c r="U108" s="120" t="s">
        <v>447</v>
      </c>
      <c r="V108" s="122" t="s">
        <v>152</v>
      </c>
      <c r="W108" s="123"/>
      <c r="X108" s="123" t="s">
        <v>220</v>
      </c>
      <c r="Y108" s="129" t="s">
        <v>879</v>
      </c>
      <c r="Z108" s="130" t="s">
        <v>181</v>
      </c>
      <c r="AA108" s="143"/>
      <c r="AB108" s="143"/>
      <c r="AC108" s="123"/>
      <c r="AD108" s="123" t="s">
        <v>881</v>
      </c>
      <c r="AE108" s="123" t="s">
        <v>882</v>
      </c>
      <c r="AF108" s="123" t="s">
        <v>894</v>
      </c>
      <c r="AG108" s="123" t="s">
        <v>895</v>
      </c>
      <c r="AH108" s="123">
        <v>3301261</v>
      </c>
      <c r="AI108" s="123" t="s">
        <v>896</v>
      </c>
      <c r="AJ108" s="28"/>
      <c r="AK108" s="28"/>
      <c r="AL108" s="26"/>
      <c r="AM108" s="26"/>
      <c r="AN108" s="135">
        <v>42565</v>
      </c>
      <c r="AO108" s="49"/>
      <c r="AP108" s="49"/>
      <c r="AQ108" s="51"/>
      <c r="AR108" s="52"/>
      <c r="AS108" s="28"/>
      <c r="AT108" s="21">
        <f t="shared" si="60"/>
        <v>0</v>
      </c>
      <c r="AU108" s="26"/>
      <c r="AV108" s="26"/>
      <c r="AW108" s="26"/>
      <c r="AX108" s="21">
        <f t="shared" si="61"/>
        <v>0</v>
      </c>
      <c r="AY108" s="22" t="e">
        <f t="shared" si="62"/>
        <v>#DIV/0!</v>
      </c>
      <c r="AZ108" s="22" t="e">
        <f t="shared" si="63"/>
        <v>#DIV/0!</v>
      </c>
      <c r="BA108" s="22" t="e">
        <f t="shared" si="64"/>
        <v>#DIV/0!</v>
      </c>
      <c r="BB108" s="22" t="e">
        <f t="shared" si="65"/>
        <v>#DIV/0!</v>
      </c>
      <c r="BC108" s="21">
        <f t="shared" si="66"/>
        <v>0</v>
      </c>
      <c r="BD108" s="21">
        <f t="shared" si="67"/>
        <v>0</v>
      </c>
      <c r="BE108" s="22" t="e">
        <f t="shared" si="68"/>
        <v>#DIV/0!</v>
      </c>
      <c r="BF108" s="23">
        <f t="shared" si="69"/>
        <v>0</v>
      </c>
      <c r="BG108" s="20" t="str">
        <f t="shared" si="70"/>
        <v>新莊幸福聯歡慶活動</v>
      </c>
      <c r="BH108" s="23">
        <f t="shared" si="71"/>
        <v>0</v>
      </c>
      <c r="BI108" s="21">
        <f t="shared" si="72"/>
        <v>0</v>
      </c>
      <c r="BJ108" s="22" t="e">
        <f t="shared" si="73"/>
        <v>#DIV/0!</v>
      </c>
      <c r="BK108" s="24">
        <f t="shared" si="74"/>
        <v>0</v>
      </c>
      <c r="BL108" s="21">
        <f t="shared" si="75"/>
        <v>0</v>
      </c>
      <c r="BM108" s="22" t="e">
        <f t="shared" si="76"/>
        <v>#DIV/0!</v>
      </c>
      <c r="BN108" s="24"/>
      <c r="BO108" s="24">
        <f t="shared" si="77"/>
        <v>0</v>
      </c>
      <c r="BP108" s="23" t="e">
        <f t="shared" si="78"/>
        <v>#DIV/0!</v>
      </c>
    </row>
    <row r="109" spans="1:68" ht="81" x14ac:dyDescent="0.25">
      <c r="A109" s="122">
        <v>112</v>
      </c>
      <c r="B109" s="123" t="s">
        <v>835</v>
      </c>
      <c r="C109" s="123" t="s">
        <v>836</v>
      </c>
      <c r="D109" s="123" t="s">
        <v>838</v>
      </c>
      <c r="E109" s="123" t="s">
        <v>839</v>
      </c>
      <c r="F109" s="120" t="s">
        <v>209</v>
      </c>
      <c r="G109" s="123" t="s">
        <v>142</v>
      </c>
      <c r="H109" s="123" t="s">
        <v>143</v>
      </c>
      <c r="I109" s="123" t="s">
        <v>144</v>
      </c>
      <c r="J109" s="120" t="s">
        <v>248</v>
      </c>
      <c r="K109" s="123" t="s">
        <v>146</v>
      </c>
      <c r="L109" s="123" t="s">
        <v>827</v>
      </c>
      <c r="M109" s="132" t="s">
        <v>987</v>
      </c>
      <c r="N109" s="134">
        <v>0.79166666666666663</v>
      </c>
      <c r="O109" s="132"/>
      <c r="P109" s="126"/>
      <c r="Q109" s="123" t="s">
        <v>849</v>
      </c>
      <c r="R109" s="120" t="s">
        <v>869</v>
      </c>
      <c r="S109" s="127">
        <f t="shared" si="79"/>
        <v>3</v>
      </c>
      <c r="T109" s="128">
        <v>1000</v>
      </c>
      <c r="U109" s="120" t="s">
        <v>447</v>
      </c>
      <c r="V109" s="122" t="s">
        <v>152</v>
      </c>
      <c r="W109" s="123"/>
      <c r="X109" s="123" t="s">
        <v>220</v>
      </c>
      <c r="Y109" s="129" t="s">
        <v>879</v>
      </c>
      <c r="Z109" s="130" t="s">
        <v>181</v>
      </c>
      <c r="AA109" s="143"/>
      <c r="AB109" s="143"/>
      <c r="AC109" s="123"/>
      <c r="AD109" s="123" t="s">
        <v>881</v>
      </c>
      <c r="AE109" s="123" t="s">
        <v>882</v>
      </c>
      <c r="AF109" s="123" t="s">
        <v>897</v>
      </c>
      <c r="AG109" s="123" t="s">
        <v>898</v>
      </c>
      <c r="AH109" s="123">
        <v>3301312</v>
      </c>
      <c r="AI109" s="123" t="s">
        <v>899</v>
      </c>
      <c r="AJ109" s="28"/>
      <c r="AK109" s="28"/>
      <c r="AL109" s="26"/>
      <c r="AM109" s="26"/>
      <c r="AN109" s="135">
        <v>42565</v>
      </c>
      <c r="AO109" s="49"/>
      <c r="AP109" s="49"/>
      <c r="AQ109" s="51"/>
      <c r="AR109" s="52"/>
      <c r="AS109" s="28"/>
      <c r="AT109" s="21">
        <f t="shared" si="60"/>
        <v>0</v>
      </c>
      <c r="AU109" s="26"/>
      <c r="AV109" s="26"/>
      <c r="AW109" s="26"/>
      <c r="AX109" s="21">
        <f t="shared" si="61"/>
        <v>0</v>
      </c>
      <c r="AY109" s="22" t="e">
        <f t="shared" si="62"/>
        <v>#DIV/0!</v>
      </c>
      <c r="AZ109" s="22" t="e">
        <f t="shared" si="63"/>
        <v>#DIV/0!</v>
      </c>
      <c r="BA109" s="22" t="e">
        <f t="shared" si="64"/>
        <v>#DIV/0!</v>
      </c>
      <c r="BB109" s="22" t="e">
        <f t="shared" si="65"/>
        <v>#DIV/0!</v>
      </c>
      <c r="BC109" s="21">
        <f t="shared" si="66"/>
        <v>0</v>
      </c>
      <c r="BD109" s="21">
        <f t="shared" si="67"/>
        <v>0</v>
      </c>
      <c r="BE109" s="22" t="e">
        <f t="shared" si="68"/>
        <v>#DIV/0!</v>
      </c>
      <c r="BF109" s="23">
        <f t="shared" si="69"/>
        <v>0</v>
      </c>
      <c r="BG109" s="20" t="str">
        <f t="shared" si="70"/>
        <v>三重五華聯歡慶活動</v>
      </c>
      <c r="BH109" s="23">
        <f t="shared" si="71"/>
        <v>0</v>
      </c>
      <c r="BI109" s="21">
        <f t="shared" si="72"/>
        <v>0</v>
      </c>
      <c r="BJ109" s="22" t="e">
        <f t="shared" si="73"/>
        <v>#DIV/0!</v>
      </c>
      <c r="BK109" s="24">
        <f t="shared" si="74"/>
        <v>0</v>
      </c>
      <c r="BL109" s="21">
        <f t="shared" si="75"/>
        <v>0</v>
      </c>
      <c r="BM109" s="22" t="e">
        <f t="shared" si="76"/>
        <v>#DIV/0!</v>
      </c>
      <c r="BN109" s="24"/>
      <c r="BO109" s="24">
        <f t="shared" si="77"/>
        <v>0</v>
      </c>
      <c r="BP109" s="23" t="e">
        <f t="shared" si="78"/>
        <v>#DIV/0!</v>
      </c>
    </row>
    <row r="110" spans="1:68" ht="81" x14ac:dyDescent="0.25">
      <c r="A110" s="131">
        <v>113</v>
      </c>
      <c r="B110" s="123" t="s">
        <v>835</v>
      </c>
      <c r="C110" s="123" t="s">
        <v>836</v>
      </c>
      <c r="D110" s="123" t="s">
        <v>838</v>
      </c>
      <c r="E110" s="123" t="s">
        <v>839</v>
      </c>
      <c r="F110" s="120" t="s">
        <v>209</v>
      </c>
      <c r="G110" s="123" t="s">
        <v>142</v>
      </c>
      <c r="H110" s="123" t="s">
        <v>143</v>
      </c>
      <c r="I110" s="123" t="s">
        <v>144</v>
      </c>
      <c r="J110" s="120" t="s">
        <v>248</v>
      </c>
      <c r="K110" s="123" t="s">
        <v>146</v>
      </c>
      <c r="L110" s="123" t="s">
        <v>827</v>
      </c>
      <c r="M110" s="132" t="s">
        <v>987</v>
      </c>
      <c r="N110" s="134">
        <v>0.79166666666666663</v>
      </c>
      <c r="O110" s="132"/>
      <c r="P110" s="126"/>
      <c r="Q110" s="123" t="s">
        <v>850</v>
      </c>
      <c r="R110" s="120" t="s">
        <v>870</v>
      </c>
      <c r="S110" s="127">
        <f t="shared" si="79"/>
        <v>3</v>
      </c>
      <c r="T110" s="128">
        <v>1000</v>
      </c>
      <c r="U110" s="120" t="s">
        <v>447</v>
      </c>
      <c r="V110" s="122" t="s">
        <v>152</v>
      </c>
      <c r="W110" s="123"/>
      <c r="X110" s="123" t="s">
        <v>220</v>
      </c>
      <c r="Y110" s="129" t="s">
        <v>879</v>
      </c>
      <c r="Z110" s="130" t="s">
        <v>181</v>
      </c>
      <c r="AA110" s="143"/>
      <c r="AB110" s="143"/>
      <c r="AC110" s="123"/>
      <c r="AD110" s="123" t="s">
        <v>881</v>
      </c>
      <c r="AE110" s="123" t="s">
        <v>882</v>
      </c>
      <c r="AF110" s="123" t="s">
        <v>900</v>
      </c>
      <c r="AG110" s="123" t="s">
        <v>901</v>
      </c>
      <c r="AH110" s="123">
        <v>3301307</v>
      </c>
      <c r="AI110" s="123" t="s">
        <v>902</v>
      </c>
      <c r="AJ110" s="28"/>
      <c r="AK110" s="28"/>
      <c r="AL110" s="26"/>
      <c r="AM110" s="26"/>
      <c r="AN110" s="135">
        <v>42565</v>
      </c>
      <c r="AO110" s="49"/>
      <c r="AP110" s="49"/>
      <c r="AQ110" s="51"/>
      <c r="AR110" s="52"/>
      <c r="AS110" s="28"/>
      <c r="AT110" s="21">
        <f t="shared" si="60"/>
        <v>0</v>
      </c>
      <c r="AU110" s="26"/>
      <c r="AV110" s="26"/>
      <c r="AW110" s="26"/>
      <c r="AX110" s="21">
        <f t="shared" si="61"/>
        <v>0</v>
      </c>
      <c r="AY110" s="22" t="e">
        <f t="shared" si="62"/>
        <v>#DIV/0!</v>
      </c>
      <c r="AZ110" s="22" t="e">
        <f t="shared" si="63"/>
        <v>#DIV/0!</v>
      </c>
      <c r="BA110" s="22" t="e">
        <f t="shared" si="64"/>
        <v>#DIV/0!</v>
      </c>
      <c r="BB110" s="22" t="e">
        <f t="shared" si="65"/>
        <v>#DIV/0!</v>
      </c>
      <c r="BC110" s="21">
        <f t="shared" si="66"/>
        <v>0</v>
      </c>
      <c r="BD110" s="21">
        <f t="shared" si="67"/>
        <v>0</v>
      </c>
      <c r="BE110" s="22" t="e">
        <f t="shared" si="68"/>
        <v>#DIV/0!</v>
      </c>
      <c r="BF110" s="23">
        <f t="shared" si="69"/>
        <v>0</v>
      </c>
      <c r="BG110" s="20" t="str">
        <f t="shared" si="70"/>
        <v>中和連城聯歡慶活動</v>
      </c>
      <c r="BH110" s="23">
        <f t="shared" si="71"/>
        <v>0</v>
      </c>
      <c r="BI110" s="21">
        <f t="shared" si="72"/>
        <v>0</v>
      </c>
      <c r="BJ110" s="22" t="e">
        <f t="shared" si="73"/>
        <v>#DIV/0!</v>
      </c>
      <c r="BK110" s="24">
        <f t="shared" si="74"/>
        <v>0</v>
      </c>
      <c r="BL110" s="21">
        <f t="shared" si="75"/>
        <v>0</v>
      </c>
      <c r="BM110" s="22" t="e">
        <f t="shared" si="76"/>
        <v>#DIV/0!</v>
      </c>
      <c r="BN110" s="24"/>
      <c r="BO110" s="24">
        <f t="shared" si="77"/>
        <v>0</v>
      </c>
      <c r="BP110" s="23" t="e">
        <f t="shared" si="78"/>
        <v>#DIV/0!</v>
      </c>
    </row>
    <row r="111" spans="1:68" ht="81" x14ac:dyDescent="0.25">
      <c r="A111" s="122">
        <v>114</v>
      </c>
      <c r="B111" s="123" t="s">
        <v>835</v>
      </c>
      <c r="C111" s="123" t="s">
        <v>836</v>
      </c>
      <c r="D111" s="123" t="s">
        <v>838</v>
      </c>
      <c r="E111" s="123" t="s">
        <v>839</v>
      </c>
      <c r="F111" s="120" t="s">
        <v>209</v>
      </c>
      <c r="G111" s="123" t="s">
        <v>142</v>
      </c>
      <c r="H111" s="123" t="s">
        <v>143</v>
      </c>
      <c r="I111" s="123" t="s">
        <v>144</v>
      </c>
      <c r="J111" s="120" t="s">
        <v>248</v>
      </c>
      <c r="K111" s="123" t="s">
        <v>146</v>
      </c>
      <c r="L111" s="123" t="s">
        <v>827</v>
      </c>
      <c r="M111" s="132" t="s">
        <v>987</v>
      </c>
      <c r="N111" s="134">
        <v>0.79166666666666663</v>
      </c>
      <c r="O111" s="132"/>
      <c r="P111" s="126"/>
      <c r="Q111" s="123" t="s">
        <v>851</v>
      </c>
      <c r="R111" s="120" t="s">
        <v>871</v>
      </c>
      <c r="S111" s="127">
        <f t="shared" si="79"/>
        <v>3</v>
      </c>
      <c r="T111" s="128">
        <v>1000</v>
      </c>
      <c r="U111" s="120" t="s">
        <v>447</v>
      </c>
      <c r="V111" s="122" t="s">
        <v>152</v>
      </c>
      <c r="W111" s="123"/>
      <c r="X111" s="123" t="s">
        <v>220</v>
      </c>
      <c r="Y111" s="129" t="s">
        <v>879</v>
      </c>
      <c r="Z111" s="130" t="s">
        <v>181</v>
      </c>
      <c r="AA111" s="143"/>
      <c r="AB111" s="143"/>
      <c r="AC111" s="123"/>
      <c r="AD111" s="123" t="s">
        <v>881</v>
      </c>
      <c r="AE111" s="123" t="s">
        <v>882</v>
      </c>
      <c r="AF111" s="123" t="s">
        <v>903</v>
      </c>
      <c r="AG111" s="123" t="s">
        <v>904</v>
      </c>
      <c r="AH111" s="123">
        <v>3301313</v>
      </c>
      <c r="AI111" s="123" t="s">
        <v>905</v>
      </c>
      <c r="AJ111" s="28"/>
      <c r="AK111" s="28"/>
      <c r="AL111" s="26"/>
      <c r="AM111" s="26"/>
      <c r="AN111" s="135">
        <v>42565</v>
      </c>
      <c r="AO111" s="49"/>
      <c r="AP111" s="49"/>
      <c r="AQ111" s="51"/>
      <c r="AR111" s="52"/>
      <c r="AS111" s="28"/>
      <c r="AT111" s="21">
        <f t="shared" si="60"/>
        <v>0</v>
      </c>
      <c r="AU111" s="26"/>
      <c r="AV111" s="26"/>
      <c r="AW111" s="26"/>
      <c r="AX111" s="21">
        <f t="shared" si="61"/>
        <v>0</v>
      </c>
      <c r="AY111" s="22" t="e">
        <f t="shared" si="62"/>
        <v>#DIV/0!</v>
      </c>
      <c r="AZ111" s="22" t="e">
        <f t="shared" si="63"/>
        <v>#DIV/0!</v>
      </c>
      <c r="BA111" s="22" t="e">
        <f t="shared" si="64"/>
        <v>#DIV/0!</v>
      </c>
      <c r="BB111" s="22" t="e">
        <f t="shared" si="65"/>
        <v>#DIV/0!</v>
      </c>
      <c r="BC111" s="21">
        <f t="shared" si="66"/>
        <v>0</v>
      </c>
      <c r="BD111" s="21">
        <f t="shared" si="67"/>
        <v>0</v>
      </c>
      <c r="BE111" s="22" t="e">
        <f t="shared" si="68"/>
        <v>#DIV/0!</v>
      </c>
      <c r="BF111" s="23">
        <f t="shared" si="69"/>
        <v>0</v>
      </c>
      <c r="BG111" s="20" t="str">
        <f t="shared" si="70"/>
        <v>桃園龍安聯歡慶活動</v>
      </c>
      <c r="BH111" s="23">
        <f t="shared" si="71"/>
        <v>0</v>
      </c>
      <c r="BI111" s="21">
        <f t="shared" si="72"/>
        <v>0</v>
      </c>
      <c r="BJ111" s="22" t="e">
        <f t="shared" si="73"/>
        <v>#DIV/0!</v>
      </c>
      <c r="BK111" s="24">
        <f t="shared" si="74"/>
        <v>0</v>
      </c>
      <c r="BL111" s="21">
        <f t="shared" si="75"/>
        <v>0</v>
      </c>
      <c r="BM111" s="22" t="e">
        <f t="shared" si="76"/>
        <v>#DIV/0!</v>
      </c>
      <c r="BN111" s="24"/>
      <c r="BO111" s="24">
        <f t="shared" si="77"/>
        <v>0</v>
      </c>
      <c r="BP111" s="23" t="e">
        <f t="shared" si="78"/>
        <v>#DIV/0!</v>
      </c>
    </row>
    <row r="112" spans="1:68" ht="81" x14ac:dyDescent="0.25">
      <c r="A112" s="131">
        <v>115</v>
      </c>
      <c r="B112" s="123" t="s">
        <v>835</v>
      </c>
      <c r="C112" s="123" t="s">
        <v>836</v>
      </c>
      <c r="D112" s="123" t="s">
        <v>838</v>
      </c>
      <c r="E112" s="123" t="s">
        <v>839</v>
      </c>
      <c r="F112" s="120" t="s">
        <v>209</v>
      </c>
      <c r="G112" s="123" t="s">
        <v>142</v>
      </c>
      <c r="H112" s="123" t="s">
        <v>143</v>
      </c>
      <c r="I112" s="123" t="s">
        <v>144</v>
      </c>
      <c r="J112" s="120" t="s">
        <v>248</v>
      </c>
      <c r="K112" s="123" t="s">
        <v>146</v>
      </c>
      <c r="L112" s="123" t="s">
        <v>827</v>
      </c>
      <c r="M112" s="132" t="s">
        <v>987</v>
      </c>
      <c r="N112" s="134">
        <v>0.79166666666666663</v>
      </c>
      <c r="O112" s="132"/>
      <c r="P112" s="126"/>
      <c r="Q112" s="123" t="s">
        <v>852</v>
      </c>
      <c r="R112" s="120" t="s">
        <v>872</v>
      </c>
      <c r="S112" s="127">
        <f t="shared" si="79"/>
        <v>3</v>
      </c>
      <c r="T112" s="128">
        <v>1000</v>
      </c>
      <c r="U112" s="120" t="s">
        <v>447</v>
      </c>
      <c r="V112" s="122" t="s">
        <v>152</v>
      </c>
      <c r="W112" s="123"/>
      <c r="X112" s="123" t="s">
        <v>220</v>
      </c>
      <c r="Y112" s="129" t="s">
        <v>879</v>
      </c>
      <c r="Z112" s="130" t="s">
        <v>181</v>
      </c>
      <c r="AA112" s="143"/>
      <c r="AB112" s="143"/>
      <c r="AC112" s="123"/>
      <c r="AD112" s="123" t="s">
        <v>881</v>
      </c>
      <c r="AE112" s="123" t="s">
        <v>882</v>
      </c>
      <c r="AF112" s="123" t="s">
        <v>906</v>
      </c>
      <c r="AG112" s="123" t="s">
        <v>907</v>
      </c>
      <c r="AH112" s="123">
        <v>3301329</v>
      </c>
      <c r="AI112" s="123" t="s">
        <v>908</v>
      </c>
      <c r="AJ112" s="28"/>
      <c r="AK112" s="28"/>
      <c r="AL112" s="26"/>
      <c r="AM112" s="26"/>
      <c r="AN112" s="135">
        <v>42565</v>
      </c>
      <c r="AO112" s="49"/>
      <c r="AP112" s="49"/>
      <c r="AQ112" s="51"/>
      <c r="AR112" s="52"/>
      <c r="AS112" s="28"/>
      <c r="AT112" s="21">
        <f t="shared" ref="AT112:AT132" si="80">SUM(AU112:AV112)</f>
        <v>0</v>
      </c>
      <c r="AU112" s="26"/>
      <c r="AV112" s="26"/>
      <c r="AW112" s="26"/>
      <c r="AX112" s="21">
        <f t="shared" ref="AX112:AX132" si="81">AS112-AT112</f>
        <v>0</v>
      </c>
      <c r="AY112" s="22" t="e">
        <f t="shared" ref="AY112:AY132" si="82">AU112/AT112</f>
        <v>#DIV/0!</v>
      </c>
      <c r="AZ112" s="22" t="e">
        <f t="shared" ref="AZ112:AZ132" si="83">AV112/AT112</f>
        <v>#DIV/0!</v>
      </c>
      <c r="BA112" s="22" t="e">
        <f t="shared" ref="BA112:BA132" si="84">AW112/AU112</f>
        <v>#DIV/0!</v>
      </c>
      <c r="BB112" s="22" t="e">
        <f t="shared" ref="BB112:BB132" si="85">AX112/AS112</f>
        <v>#DIV/0!</v>
      </c>
      <c r="BC112" s="21">
        <f t="shared" ref="BC112:BC132" si="86">AS112</f>
        <v>0</v>
      </c>
      <c r="BD112" s="21">
        <f t="shared" ref="BD112:BD132" si="87">AU112</f>
        <v>0</v>
      </c>
      <c r="BE112" s="22" t="e">
        <f t="shared" ref="BE112:BE132" si="88">AY112</f>
        <v>#DIV/0!</v>
      </c>
      <c r="BF112" s="23">
        <f t="shared" ref="BF112:BF132" si="89">BC112*0.1</f>
        <v>0</v>
      </c>
      <c r="BG112" s="20" t="str">
        <f t="shared" ref="BG112:BG132" si="90">Q112</f>
        <v>新竹光復聯歡慶活動</v>
      </c>
      <c r="BH112" s="23">
        <f t="shared" ref="BH112:BH132" si="91">AT112</f>
        <v>0</v>
      </c>
      <c r="BI112" s="21">
        <f t="shared" ref="BI112:BI132" si="92">AU112</f>
        <v>0</v>
      </c>
      <c r="BJ112" s="22" t="e">
        <f t="shared" ref="BJ112:BJ132" si="93">AY112</f>
        <v>#DIV/0!</v>
      </c>
      <c r="BK112" s="24">
        <f t="shared" ref="BK112:BK132" si="94">BH112*0.1</f>
        <v>0</v>
      </c>
      <c r="BL112" s="21">
        <f t="shared" ref="BL112:BL132" si="95">AW112</f>
        <v>0</v>
      </c>
      <c r="BM112" s="22" t="e">
        <f t="shared" ref="BM112:BM132" si="96">BA112</f>
        <v>#DIV/0!</v>
      </c>
      <c r="BN112" s="24"/>
      <c r="BO112" s="24">
        <f t="shared" ref="BO112:BO132" si="97">BL112*BN112</f>
        <v>0</v>
      </c>
      <c r="BP112" s="23" t="e">
        <f t="shared" ref="BP112:BP132" si="98">BO112/BK112</f>
        <v>#DIV/0!</v>
      </c>
    </row>
    <row r="113" spans="1:68" ht="81" x14ac:dyDescent="0.25">
      <c r="A113" s="122">
        <v>116</v>
      </c>
      <c r="B113" s="123" t="s">
        <v>835</v>
      </c>
      <c r="C113" s="123" t="s">
        <v>836</v>
      </c>
      <c r="D113" s="123" t="s">
        <v>838</v>
      </c>
      <c r="E113" s="123" t="s">
        <v>839</v>
      </c>
      <c r="F113" s="120" t="s">
        <v>209</v>
      </c>
      <c r="G113" s="123" t="s">
        <v>142</v>
      </c>
      <c r="H113" s="123" t="s">
        <v>143</v>
      </c>
      <c r="I113" s="123" t="s">
        <v>144</v>
      </c>
      <c r="J113" s="120" t="s">
        <v>248</v>
      </c>
      <c r="K113" s="123" t="s">
        <v>146</v>
      </c>
      <c r="L113" s="123" t="s">
        <v>827</v>
      </c>
      <c r="M113" s="132" t="s">
        <v>987</v>
      </c>
      <c r="N113" s="134">
        <v>0.79166666666666663</v>
      </c>
      <c r="O113" s="132"/>
      <c r="P113" s="126"/>
      <c r="Q113" s="123" t="s">
        <v>853</v>
      </c>
      <c r="R113" s="120" t="s">
        <v>863</v>
      </c>
      <c r="S113" s="127">
        <f t="shared" si="79"/>
        <v>2</v>
      </c>
      <c r="T113" s="128">
        <v>1000</v>
      </c>
      <c r="U113" s="120" t="s">
        <v>447</v>
      </c>
      <c r="V113" s="122" t="s">
        <v>152</v>
      </c>
      <c r="W113" s="123"/>
      <c r="X113" s="123" t="s">
        <v>220</v>
      </c>
      <c r="Y113" s="129" t="s">
        <v>879</v>
      </c>
      <c r="Z113" s="130" t="s">
        <v>181</v>
      </c>
      <c r="AA113" s="143"/>
      <c r="AB113" s="143"/>
      <c r="AC113" s="123"/>
      <c r="AD113" s="123" t="s">
        <v>881</v>
      </c>
      <c r="AE113" s="123" t="s">
        <v>882</v>
      </c>
      <c r="AF113" s="123" t="s">
        <v>909</v>
      </c>
      <c r="AG113" s="123" t="s">
        <v>910</v>
      </c>
      <c r="AH113" s="123">
        <v>3301273</v>
      </c>
      <c r="AI113" s="123" t="s">
        <v>911</v>
      </c>
      <c r="AJ113" s="28"/>
      <c r="AK113" s="28"/>
      <c r="AL113" s="26"/>
      <c r="AM113" s="26"/>
      <c r="AN113" s="135">
        <v>42565</v>
      </c>
      <c r="AO113" s="49"/>
      <c r="AP113" s="49"/>
      <c r="AQ113" s="51"/>
      <c r="AR113" s="52"/>
      <c r="AS113" s="28"/>
      <c r="AT113" s="21">
        <f t="shared" si="80"/>
        <v>0</v>
      </c>
      <c r="AU113" s="26"/>
      <c r="AV113" s="26"/>
      <c r="AW113" s="26"/>
      <c r="AX113" s="21">
        <f t="shared" si="81"/>
        <v>0</v>
      </c>
      <c r="AY113" s="22" t="e">
        <f t="shared" si="82"/>
        <v>#DIV/0!</v>
      </c>
      <c r="AZ113" s="22" t="e">
        <f t="shared" si="83"/>
        <v>#DIV/0!</v>
      </c>
      <c r="BA113" s="22" t="e">
        <f t="shared" si="84"/>
        <v>#DIV/0!</v>
      </c>
      <c r="BB113" s="22" t="e">
        <f t="shared" si="85"/>
        <v>#DIV/0!</v>
      </c>
      <c r="BC113" s="21">
        <f t="shared" si="86"/>
        <v>0</v>
      </c>
      <c r="BD113" s="21">
        <f t="shared" si="87"/>
        <v>0</v>
      </c>
      <c r="BE113" s="22" t="e">
        <f t="shared" si="88"/>
        <v>#DIV/0!</v>
      </c>
      <c r="BF113" s="23">
        <f t="shared" si="89"/>
        <v>0</v>
      </c>
      <c r="BG113" s="20" t="str">
        <f t="shared" si="90"/>
        <v>台中中科聯歡慶活動</v>
      </c>
      <c r="BH113" s="23">
        <f t="shared" si="91"/>
        <v>0</v>
      </c>
      <c r="BI113" s="21">
        <f t="shared" si="92"/>
        <v>0</v>
      </c>
      <c r="BJ113" s="22" t="e">
        <f t="shared" si="93"/>
        <v>#DIV/0!</v>
      </c>
      <c r="BK113" s="24">
        <f t="shared" si="94"/>
        <v>0</v>
      </c>
      <c r="BL113" s="21">
        <f t="shared" si="95"/>
        <v>0</v>
      </c>
      <c r="BM113" s="22" t="e">
        <f t="shared" si="96"/>
        <v>#DIV/0!</v>
      </c>
      <c r="BN113" s="24"/>
      <c r="BO113" s="24">
        <f t="shared" si="97"/>
        <v>0</v>
      </c>
      <c r="BP113" s="23" t="e">
        <f t="shared" si="98"/>
        <v>#DIV/0!</v>
      </c>
    </row>
    <row r="114" spans="1:68" ht="81" x14ac:dyDescent="0.25">
      <c r="A114" s="131">
        <v>117</v>
      </c>
      <c r="B114" s="123" t="s">
        <v>835</v>
      </c>
      <c r="C114" s="123" t="s">
        <v>836</v>
      </c>
      <c r="D114" s="123" t="s">
        <v>838</v>
      </c>
      <c r="E114" s="123" t="s">
        <v>839</v>
      </c>
      <c r="F114" s="120" t="s">
        <v>209</v>
      </c>
      <c r="G114" s="123" t="s">
        <v>142</v>
      </c>
      <c r="H114" s="123" t="s">
        <v>143</v>
      </c>
      <c r="I114" s="123" t="s">
        <v>144</v>
      </c>
      <c r="J114" s="120" t="s">
        <v>248</v>
      </c>
      <c r="K114" s="123" t="s">
        <v>146</v>
      </c>
      <c r="L114" s="123" t="s">
        <v>827</v>
      </c>
      <c r="M114" s="132" t="s">
        <v>987</v>
      </c>
      <c r="N114" s="134">
        <v>0.79166666666666663</v>
      </c>
      <c r="O114" s="132"/>
      <c r="P114" s="126"/>
      <c r="Q114" s="123" t="s">
        <v>854</v>
      </c>
      <c r="R114" s="120" t="s">
        <v>862</v>
      </c>
      <c r="S114" s="127">
        <f t="shared" si="79"/>
        <v>2</v>
      </c>
      <c r="T114" s="128">
        <v>1000</v>
      </c>
      <c r="U114" s="120" t="s">
        <v>447</v>
      </c>
      <c r="V114" s="122" t="s">
        <v>152</v>
      </c>
      <c r="W114" s="123"/>
      <c r="X114" s="123" t="s">
        <v>220</v>
      </c>
      <c r="Y114" s="129" t="s">
        <v>879</v>
      </c>
      <c r="Z114" s="130" t="s">
        <v>181</v>
      </c>
      <c r="AA114" s="143"/>
      <c r="AB114" s="143"/>
      <c r="AC114" s="123"/>
      <c r="AD114" s="123" t="s">
        <v>881</v>
      </c>
      <c r="AE114" s="123" t="s">
        <v>882</v>
      </c>
      <c r="AF114" s="123" t="s">
        <v>912</v>
      </c>
      <c r="AG114" s="123" t="s">
        <v>913</v>
      </c>
      <c r="AH114" s="123">
        <v>3301283</v>
      </c>
      <c r="AI114" s="123" t="s">
        <v>914</v>
      </c>
      <c r="AJ114" s="28"/>
      <c r="AK114" s="28"/>
      <c r="AL114" s="26"/>
      <c r="AM114" s="26"/>
      <c r="AN114" s="135">
        <v>42565</v>
      </c>
      <c r="AO114" s="49"/>
      <c r="AP114" s="49"/>
      <c r="AQ114" s="51"/>
      <c r="AR114" s="52"/>
      <c r="AS114" s="28"/>
      <c r="AT114" s="21">
        <f t="shared" si="80"/>
        <v>0</v>
      </c>
      <c r="AU114" s="26"/>
      <c r="AV114" s="26"/>
      <c r="AW114" s="26"/>
      <c r="AX114" s="21">
        <f t="shared" si="81"/>
        <v>0</v>
      </c>
      <c r="AY114" s="22" t="e">
        <f t="shared" si="82"/>
        <v>#DIV/0!</v>
      </c>
      <c r="AZ114" s="22" t="e">
        <f t="shared" si="83"/>
        <v>#DIV/0!</v>
      </c>
      <c r="BA114" s="22" t="e">
        <f t="shared" si="84"/>
        <v>#DIV/0!</v>
      </c>
      <c r="BB114" s="22" t="e">
        <f t="shared" si="85"/>
        <v>#DIV/0!</v>
      </c>
      <c r="BC114" s="21">
        <f t="shared" si="86"/>
        <v>0</v>
      </c>
      <c r="BD114" s="21">
        <f t="shared" si="87"/>
        <v>0</v>
      </c>
      <c r="BE114" s="22" t="e">
        <f t="shared" si="88"/>
        <v>#DIV/0!</v>
      </c>
      <c r="BF114" s="23">
        <f t="shared" si="89"/>
        <v>0</v>
      </c>
      <c r="BG114" s="20" t="str">
        <f t="shared" si="90"/>
        <v>南屯大墩聯歡慶活動</v>
      </c>
      <c r="BH114" s="23">
        <f t="shared" si="91"/>
        <v>0</v>
      </c>
      <c r="BI114" s="21">
        <f t="shared" si="92"/>
        <v>0</v>
      </c>
      <c r="BJ114" s="22" t="e">
        <f t="shared" si="93"/>
        <v>#DIV/0!</v>
      </c>
      <c r="BK114" s="24">
        <f t="shared" si="94"/>
        <v>0</v>
      </c>
      <c r="BL114" s="21">
        <f t="shared" si="95"/>
        <v>0</v>
      </c>
      <c r="BM114" s="22" t="e">
        <f t="shared" si="96"/>
        <v>#DIV/0!</v>
      </c>
      <c r="BN114" s="24"/>
      <c r="BO114" s="24">
        <f t="shared" si="97"/>
        <v>0</v>
      </c>
      <c r="BP114" s="23" t="e">
        <f t="shared" si="98"/>
        <v>#DIV/0!</v>
      </c>
    </row>
    <row r="115" spans="1:68" ht="81" x14ac:dyDescent="0.25">
      <c r="A115" s="122">
        <v>118</v>
      </c>
      <c r="B115" s="123" t="s">
        <v>835</v>
      </c>
      <c r="C115" s="123" t="s">
        <v>836</v>
      </c>
      <c r="D115" s="123" t="s">
        <v>838</v>
      </c>
      <c r="E115" s="123" t="s">
        <v>839</v>
      </c>
      <c r="F115" s="120" t="s">
        <v>209</v>
      </c>
      <c r="G115" s="123" t="s">
        <v>142</v>
      </c>
      <c r="H115" s="123" t="s">
        <v>143</v>
      </c>
      <c r="I115" s="123" t="s">
        <v>144</v>
      </c>
      <c r="J115" s="120" t="s">
        <v>248</v>
      </c>
      <c r="K115" s="123" t="s">
        <v>146</v>
      </c>
      <c r="L115" s="123" t="s">
        <v>827</v>
      </c>
      <c r="M115" s="132" t="s">
        <v>987</v>
      </c>
      <c r="N115" s="134">
        <v>0.79166666666666663</v>
      </c>
      <c r="O115" s="132"/>
      <c r="P115" s="126"/>
      <c r="Q115" s="123" t="s">
        <v>855</v>
      </c>
      <c r="R115" s="120" t="s">
        <v>873</v>
      </c>
      <c r="S115" s="127">
        <f t="shared" si="79"/>
        <v>3</v>
      </c>
      <c r="T115" s="128">
        <v>1000</v>
      </c>
      <c r="U115" s="120" t="s">
        <v>447</v>
      </c>
      <c r="V115" s="122" t="s">
        <v>152</v>
      </c>
      <c r="W115" s="123"/>
      <c r="X115" s="123" t="s">
        <v>220</v>
      </c>
      <c r="Y115" s="129" t="s">
        <v>879</v>
      </c>
      <c r="Z115" s="130" t="s">
        <v>181</v>
      </c>
      <c r="AA115" s="143"/>
      <c r="AB115" s="143"/>
      <c r="AC115" s="123"/>
      <c r="AD115" s="123" t="s">
        <v>881</v>
      </c>
      <c r="AE115" s="123" t="s">
        <v>882</v>
      </c>
      <c r="AF115" s="123" t="s">
        <v>915</v>
      </c>
      <c r="AG115" s="123" t="s">
        <v>916</v>
      </c>
      <c r="AH115" s="123">
        <v>3301290</v>
      </c>
      <c r="AI115" s="123" t="s">
        <v>917</v>
      </c>
      <c r="AJ115" s="28"/>
      <c r="AK115" s="28"/>
      <c r="AL115" s="26"/>
      <c r="AM115" s="26"/>
      <c r="AN115" s="135">
        <v>42565</v>
      </c>
      <c r="AO115" s="49"/>
      <c r="AP115" s="49"/>
      <c r="AQ115" s="51"/>
      <c r="AR115" s="52"/>
      <c r="AS115" s="28"/>
      <c r="AT115" s="21">
        <f t="shared" si="80"/>
        <v>0</v>
      </c>
      <c r="AU115" s="26"/>
      <c r="AV115" s="26"/>
      <c r="AW115" s="26"/>
      <c r="AX115" s="21">
        <f t="shared" si="81"/>
        <v>0</v>
      </c>
      <c r="AY115" s="22" t="e">
        <f t="shared" si="82"/>
        <v>#DIV/0!</v>
      </c>
      <c r="AZ115" s="22" t="e">
        <f t="shared" si="83"/>
        <v>#DIV/0!</v>
      </c>
      <c r="BA115" s="22" t="e">
        <f t="shared" si="84"/>
        <v>#DIV/0!</v>
      </c>
      <c r="BB115" s="22" t="e">
        <f t="shared" si="85"/>
        <v>#DIV/0!</v>
      </c>
      <c r="BC115" s="21">
        <f t="shared" si="86"/>
        <v>0</v>
      </c>
      <c r="BD115" s="21">
        <f t="shared" si="87"/>
        <v>0</v>
      </c>
      <c r="BE115" s="22" t="e">
        <f t="shared" si="88"/>
        <v>#DIV/0!</v>
      </c>
      <c r="BF115" s="23">
        <f t="shared" si="89"/>
        <v>0</v>
      </c>
      <c r="BG115" s="20" t="str">
        <f t="shared" si="90"/>
        <v>台中水湳聯歡慶活動</v>
      </c>
      <c r="BH115" s="23">
        <f t="shared" si="91"/>
        <v>0</v>
      </c>
      <c r="BI115" s="21">
        <f t="shared" si="92"/>
        <v>0</v>
      </c>
      <c r="BJ115" s="22" t="e">
        <f t="shared" si="93"/>
        <v>#DIV/0!</v>
      </c>
      <c r="BK115" s="24">
        <f t="shared" si="94"/>
        <v>0</v>
      </c>
      <c r="BL115" s="21">
        <f t="shared" si="95"/>
        <v>0</v>
      </c>
      <c r="BM115" s="22" t="e">
        <f t="shared" si="96"/>
        <v>#DIV/0!</v>
      </c>
      <c r="BN115" s="24"/>
      <c r="BO115" s="24">
        <f t="shared" si="97"/>
        <v>0</v>
      </c>
      <c r="BP115" s="23" t="e">
        <f t="shared" si="98"/>
        <v>#DIV/0!</v>
      </c>
    </row>
    <row r="116" spans="1:68" ht="81" x14ac:dyDescent="0.25">
      <c r="A116" s="131">
        <v>119</v>
      </c>
      <c r="B116" s="123" t="s">
        <v>835</v>
      </c>
      <c r="C116" s="123" t="s">
        <v>836</v>
      </c>
      <c r="D116" s="123" t="s">
        <v>838</v>
      </c>
      <c r="E116" s="123" t="s">
        <v>839</v>
      </c>
      <c r="F116" s="120" t="s">
        <v>209</v>
      </c>
      <c r="G116" s="123" t="s">
        <v>142</v>
      </c>
      <c r="H116" s="123" t="s">
        <v>143</v>
      </c>
      <c r="I116" s="123" t="s">
        <v>144</v>
      </c>
      <c r="J116" s="120" t="s">
        <v>248</v>
      </c>
      <c r="K116" s="123" t="s">
        <v>146</v>
      </c>
      <c r="L116" s="123" t="s">
        <v>827</v>
      </c>
      <c r="M116" s="132" t="s">
        <v>987</v>
      </c>
      <c r="N116" s="134">
        <v>0.79166666666666663</v>
      </c>
      <c r="O116" s="132"/>
      <c r="P116" s="126"/>
      <c r="Q116" s="123" t="s">
        <v>856</v>
      </c>
      <c r="R116" s="120" t="s">
        <v>874</v>
      </c>
      <c r="S116" s="127">
        <f t="shared" si="79"/>
        <v>3</v>
      </c>
      <c r="T116" s="128">
        <v>1000</v>
      </c>
      <c r="U116" s="120" t="s">
        <v>447</v>
      </c>
      <c r="V116" s="122" t="s">
        <v>152</v>
      </c>
      <c r="W116" s="123"/>
      <c r="X116" s="123" t="s">
        <v>220</v>
      </c>
      <c r="Y116" s="129" t="s">
        <v>879</v>
      </c>
      <c r="Z116" s="130" t="s">
        <v>181</v>
      </c>
      <c r="AA116" s="143"/>
      <c r="AB116" s="143"/>
      <c r="AC116" s="123"/>
      <c r="AD116" s="123" t="s">
        <v>881</v>
      </c>
      <c r="AE116" s="123" t="s">
        <v>882</v>
      </c>
      <c r="AF116" s="123" t="s">
        <v>918</v>
      </c>
      <c r="AG116" s="123" t="s">
        <v>919</v>
      </c>
      <c r="AH116" s="123">
        <v>3301337</v>
      </c>
      <c r="AI116" s="123" t="s">
        <v>920</v>
      </c>
      <c r="AJ116" s="28"/>
      <c r="AK116" s="28"/>
      <c r="AL116" s="26"/>
      <c r="AM116" s="26"/>
      <c r="AN116" s="135">
        <v>42565</v>
      </c>
      <c r="AO116" s="49"/>
      <c r="AP116" s="49"/>
      <c r="AQ116" s="51"/>
      <c r="AR116" s="52"/>
      <c r="AS116" s="28"/>
      <c r="AT116" s="21">
        <f t="shared" si="80"/>
        <v>0</v>
      </c>
      <c r="AU116" s="26"/>
      <c r="AV116" s="26"/>
      <c r="AW116" s="26"/>
      <c r="AX116" s="21">
        <f t="shared" si="81"/>
        <v>0</v>
      </c>
      <c r="AY116" s="22" t="e">
        <f t="shared" si="82"/>
        <v>#DIV/0!</v>
      </c>
      <c r="AZ116" s="22" t="e">
        <f t="shared" si="83"/>
        <v>#DIV/0!</v>
      </c>
      <c r="BA116" s="22" t="e">
        <f t="shared" si="84"/>
        <v>#DIV/0!</v>
      </c>
      <c r="BB116" s="22" t="e">
        <f t="shared" si="85"/>
        <v>#DIV/0!</v>
      </c>
      <c r="BC116" s="21">
        <f t="shared" si="86"/>
        <v>0</v>
      </c>
      <c r="BD116" s="21">
        <f t="shared" si="87"/>
        <v>0</v>
      </c>
      <c r="BE116" s="22" t="e">
        <f t="shared" si="88"/>
        <v>#DIV/0!</v>
      </c>
      <c r="BF116" s="23">
        <f t="shared" si="89"/>
        <v>0</v>
      </c>
      <c r="BG116" s="20" t="str">
        <f t="shared" si="90"/>
        <v>彰化彰美聯歡慶活動</v>
      </c>
      <c r="BH116" s="23">
        <f t="shared" si="91"/>
        <v>0</v>
      </c>
      <c r="BI116" s="21">
        <f t="shared" si="92"/>
        <v>0</v>
      </c>
      <c r="BJ116" s="22" t="e">
        <f t="shared" si="93"/>
        <v>#DIV/0!</v>
      </c>
      <c r="BK116" s="24">
        <f t="shared" si="94"/>
        <v>0</v>
      </c>
      <c r="BL116" s="21">
        <f t="shared" si="95"/>
        <v>0</v>
      </c>
      <c r="BM116" s="22" t="e">
        <f t="shared" si="96"/>
        <v>#DIV/0!</v>
      </c>
      <c r="BN116" s="24"/>
      <c r="BO116" s="24">
        <f t="shared" si="97"/>
        <v>0</v>
      </c>
      <c r="BP116" s="23" t="e">
        <f t="shared" si="98"/>
        <v>#DIV/0!</v>
      </c>
    </row>
    <row r="117" spans="1:68" ht="81" x14ac:dyDescent="0.25">
      <c r="A117" s="122">
        <v>120</v>
      </c>
      <c r="B117" s="123" t="s">
        <v>835</v>
      </c>
      <c r="C117" s="123" t="s">
        <v>836</v>
      </c>
      <c r="D117" s="123" t="s">
        <v>838</v>
      </c>
      <c r="E117" s="123" t="s">
        <v>839</v>
      </c>
      <c r="F117" s="120" t="s">
        <v>209</v>
      </c>
      <c r="G117" s="123" t="s">
        <v>142</v>
      </c>
      <c r="H117" s="123" t="s">
        <v>143</v>
      </c>
      <c r="I117" s="123" t="s">
        <v>144</v>
      </c>
      <c r="J117" s="120" t="s">
        <v>248</v>
      </c>
      <c r="K117" s="123" t="s">
        <v>146</v>
      </c>
      <c r="L117" s="123" t="s">
        <v>827</v>
      </c>
      <c r="M117" s="132" t="s">
        <v>987</v>
      </c>
      <c r="N117" s="134">
        <v>0.79166666666666663</v>
      </c>
      <c r="O117" s="132"/>
      <c r="P117" s="126"/>
      <c r="Q117" s="123" t="s">
        <v>857</v>
      </c>
      <c r="R117" s="120" t="s">
        <v>875</v>
      </c>
      <c r="S117" s="127">
        <f t="shared" si="79"/>
        <v>3</v>
      </c>
      <c r="T117" s="128">
        <v>1000</v>
      </c>
      <c r="U117" s="120" t="s">
        <v>447</v>
      </c>
      <c r="V117" s="122" t="s">
        <v>152</v>
      </c>
      <c r="W117" s="123"/>
      <c r="X117" s="123" t="s">
        <v>220</v>
      </c>
      <c r="Y117" s="129" t="s">
        <v>879</v>
      </c>
      <c r="Z117" s="130" t="s">
        <v>181</v>
      </c>
      <c r="AA117" s="143"/>
      <c r="AB117" s="143"/>
      <c r="AC117" s="123"/>
      <c r="AD117" s="123" t="s">
        <v>881</v>
      </c>
      <c r="AE117" s="123" t="s">
        <v>882</v>
      </c>
      <c r="AF117" s="123" t="s">
        <v>921</v>
      </c>
      <c r="AG117" s="123" t="s">
        <v>922</v>
      </c>
      <c r="AH117" s="123">
        <v>3301215</v>
      </c>
      <c r="AI117" s="123" t="s">
        <v>923</v>
      </c>
      <c r="AJ117" s="28"/>
      <c r="AK117" s="28"/>
      <c r="AL117" s="26"/>
      <c r="AM117" s="26"/>
      <c r="AN117" s="135">
        <v>42565</v>
      </c>
      <c r="AO117" s="49"/>
      <c r="AP117" s="49"/>
      <c r="AQ117" s="51"/>
      <c r="AR117" s="52"/>
      <c r="AS117" s="28"/>
      <c r="AT117" s="21">
        <f t="shared" si="80"/>
        <v>0</v>
      </c>
      <c r="AU117" s="26"/>
      <c r="AV117" s="26"/>
      <c r="AW117" s="26"/>
      <c r="AX117" s="21">
        <f t="shared" si="81"/>
        <v>0</v>
      </c>
      <c r="AY117" s="22" t="e">
        <f t="shared" si="82"/>
        <v>#DIV/0!</v>
      </c>
      <c r="AZ117" s="22" t="e">
        <f t="shared" si="83"/>
        <v>#DIV/0!</v>
      </c>
      <c r="BA117" s="22" t="e">
        <f t="shared" si="84"/>
        <v>#DIV/0!</v>
      </c>
      <c r="BB117" s="22" t="e">
        <f t="shared" si="85"/>
        <v>#DIV/0!</v>
      </c>
      <c r="BC117" s="21">
        <f t="shared" si="86"/>
        <v>0</v>
      </c>
      <c r="BD117" s="21">
        <f t="shared" si="87"/>
        <v>0</v>
      </c>
      <c r="BE117" s="22" t="e">
        <f t="shared" si="88"/>
        <v>#DIV/0!</v>
      </c>
      <c r="BF117" s="23">
        <f t="shared" si="89"/>
        <v>0</v>
      </c>
      <c r="BG117" s="20" t="str">
        <f t="shared" si="90"/>
        <v>台南東寧聯歡慶活動</v>
      </c>
      <c r="BH117" s="23">
        <f t="shared" si="91"/>
        <v>0</v>
      </c>
      <c r="BI117" s="21">
        <f t="shared" si="92"/>
        <v>0</v>
      </c>
      <c r="BJ117" s="22" t="e">
        <f t="shared" si="93"/>
        <v>#DIV/0!</v>
      </c>
      <c r="BK117" s="24">
        <f t="shared" si="94"/>
        <v>0</v>
      </c>
      <c r="BL117" s="21">
        <f t="shared" si="95"/>
        <v>0</v>
      </c>
      <c r="BM117" s="22" t="e">
        <f t="shared" si="96"/>
        <v>#DIV/0!</v>
      </c>
      <c r="BN117" s="24"/>
      <c r="BO117" s="24">
        <f t="shared" si="97"/>
        <v>0</v>
      </c>
      <c r="BP117" s="23" t="e">
        <f t="shared" si="98"/>
        <v>#DIV/0!</v>
      </c>
    </row>
    <row r="118" spans="1:68" ht="81" x14ac:dyDescent="0.25">
      <c r="A118" s="131">
        <v>121</v>
      </c>
      <c r="B118" s="123" t="s">
        <v>835</v>
      </c>
      <c r="C118" s="123" t="s">
        <v>836</v>
      </c>
      <c r="D118" s="123" t="s">
        <v>838</v>
      </c>
      <c r="E118" s="123" t="s">
        <v>839</v>
      </c>
      <c r="F118" s="120" t="s">
        <v>209</v>
      </c>
      <c r="G118" s="123" t="s">
        <v>142</v>
      </c>
      <c r="H118" s="123" t="s">
        <v>143</v>
      </c>
      <c r="I118" s="123" t="s">
        <v>144</v>
      </c>
      <c r="J118" s="120" t="s">
        <v>248</v>
      </c>
      <c r="K118" s="123" t="s">
        <v>146</v>
      </c>
      <c r="L118" s="123" t="s">
        <v>827</v>
      </c>
      <c r="M118" s="132" t="s">
        <v>987</v>
      </c>
      <c r="N118" s="134">
        <v>0.79166666666666663</v>
      </c>
      <c r="O118" s="132"/>
      <c r="P118" s="126"/>
      <c r="Q118" s="123" t="s">
        <v>858</v>
      </c>
      <c r="R118" s="120" t="s">
        <v>876</v>
      </c>
      <c r="S118" s="127">
        <f t="shared" si="79"/>
        <v>3</v>
      </c>
      <c r="T118" s="128">
        <v>1000</v>
      </c>
      <c r="U118" s="120" t="s">
        <v>447</v>
      </c>
      <c r="V118" s="122" t="s">
        <v>152</v>
      </c>
      <c r="W118" s="123"/>
      <c r="X118" s="123" t="s">
        <v>220</v>
      </c>
      <c r="Y118" s="129" t="s">
        <v>879</v>
      </c>
      <c r="Z118" s="130" t="s">
        <v>181</v>
      </c>
      <c r="AA118" s="143"/>
      <c r="AB118" s="143"/>
      <c r="AC118" s="123"/>
      <c r="AD118" s="123" t="s">
        <v>881</v>
      </c>
      <c r="AE118" s="123" t="s">
        <v>882</v>
      </c>
      <c r="AF118" s="123" t="s">
        <v>924</v>
      </c>
      <c r="AG118" s="123" t="s">
        <v>925</v>
      </c>
      <c r="AH118" s="123">
        <v>3301330</v>
      </c>
      <c r="AI118" s="123" t="s">
        <v>926</v>
      </c>
      <c r="AJ118" s="28"/>
      <c r="AK118" s="28"/>
      <c r="AL118" s="26"/>
      <c r="AM118" s="26"/>
      <c r="AN118" s="135">
        <v>42565</v>
      </c>
      <c r="AO118" s="49"/>
      <c r="AP118" s="49"/>
      <c r="AQ118" s="51"/>
      <c r="AR118" s="52"/>
      <c r="AS118" s="28"/>
      <c r="AT118" s="21">
        <f t="shared" si="80"/>
        <v>0</v>
      </c>
      <c r="AU118" s="26"/>
      <c r="AV118" s="26"/>
      <c r="AW118" s="26"/>
      <c r="AX118" s="21">
        <f t="shared" si="81"/>
        <v>0</v>
      </c>
      <c r="AY118" s="22" t="e">
        <f t="shared" si="82"/>
        <v>#DIV/0!</v>
      </c>
      <c r="AZ118" s="22" t="e">
        <f t="shared" si="83"/>
        <v>#DIV/0!</v>
      </c>
      <c r="BA118" s="22" t="e">
        <f t="shared" si="84"/>
        <v>#DIV/0!</v>
      </c>
      <c r="BB118" s="22" t="e">
        <f t="shared" si="85"/>
        <v>#DIV/0!</v>
      </c>
      <c r="BC118" s="21">
        <f t="shared" si="86"/>
        <v>0</v>
      </c>
      <c r="BD118" s="21">
        <f t="shared" si="87"/>
        <v>0</v>
      </c>
      <c r="BE118" s="22" t="e">
        <f t="shared" si="88"/>
        <v>#DIV/0!</v>
      </c>
      <c r="BF118" s="23">
        <f t="shared" si="89"/>
        <v>0</v>
      </c>
      <c r="BG118" s="20" t="str">
        <f t="shared" si="90"/>
        <v>高雄榮總聯歡慶活動</v>
      </c>
      <c r="BH118" s="23">
        <f t="shared" si="91"/>
        <v>0</v>
      </c>
      <c r="BI118" s="21">
        <f t="shared" si="92"/>
        <v>0</v>
      </c>
      <c r="BJ118" s="22" t="e">
        <f t="shared" si="93"/>
        <v>#DIV/0!</v>
      </c>
      <c r="BK118" s="24">
        <f t="shared" si="94"/>
        <v>0</v>
      </c>
      <c r="BL118" s="21">
        <f t="shared" si="95"/>
        <v>0</v>
      </c>
      <c r="BM118" s="22" t="e">
        <f t="shared" si="96"/>
        <v>#DIV/0!</v>
      </c>
      <c r="BN118" s="24"/>
      <c r="BO118" s="24">
        <f t="shared" si="97"/>
        <v>0</v>
      </c>
      <c r="BP118" s="23" t="e">
        <f t="shared" si="98"/>
        <v>#DIV/0!</v>
      </c>
    </row>
    <row r="119" spans="1:68" ht="81" x14ac:dyDescent="0.25">
      <c r="A119" s="122">
        <v>122</v>
      </c>
      <c r="B119" s="123" t="s">
        <v>835</v>
      </c>
      <c r="C119" s="123" t="s">
        <v>836</v>
      </c>
      <c r="D119" s="123" t="s">
        <v>838</v>
      </c>
      <c r="E119" s="123" t="s">
        <v>839</v>
      </c>
      <c r="F119" s="120" t="s">
        <v>209</v>
      </c>
      <c r="G119" s="123" t="s">
        <v>142</v>
      </c>
      <c r="H119" s="123" t="s">
        <v>143</v>
      </c>
      <c r="I119" s="123" t="s">
        <v>144</v>
      </c>
      <c r="J119" s="120" t="s">
        <v>248</v>
      </c>
      <c r="K119" s="123" t="s">
        <v>146</v>
      </c>
      <c r="L119" s="123" t="s">
        <v>827</v>
      </c>
      <c r="M119" s="132" t="s">
        <v>987</v>
      </c>
      <c r="N119" s="134">
        <v>0.79166666666666663</v>
      </c>
      <c r="O119" s="132"/>
      <c r="P119" s="126"/>
      <c r="Q119" s="123" t="s">
        <v>859</v>
      </c>
      <c r="R119" s="120" t="s">
        <v>877</v>
      </c>
      <c r="S119" s="127">
        <f t="shared" si="79"/>
        <v>3</v>
      </c>
      <c r="T119" s="128">
        <v>1000</v>
      </c>
      <c r="U119" s="120" t="s">
        <v>447</v>
      </c>
      <c r="V119" s="122" t="s">
        <v>152</v>
      </c>
      <c r="W119" s="123"/>
      <c r="X119" s="123" t="s">
        <v>220</v>
      </c>
      <c r="Y119" s="129" t="s">
        <v>879</v>
      </c>
      <c r="Z119" s="130" t="s">
        <v>181</v>
      </c>
      <c r="AA119" s="143"/>
      <c r="AB119" s="143"/>
      <c r="AC119" s="123"/>
      <c r="AD119" s="123" t="s">
        <v>881</v>
      </c>
      <c r="AE119" s="123" t="s">
        <v>882</v>
      </c>
      <c r="AF119" s="123" t="s">
        <v>927</v>
      </c>
      <c r="AG119" s="123" t="s">
        <v>928</v>
      </c>
      <c r="AH119" s="123">
        <v>3301301</v>
      </c>
      <c r="AI119" s="123" t="s">
        <v>929</v>
      </c>
      <c r="AJ119" s="28"/>
      <c r="AK119" s="28"/>
      <c r="AL119" s="26"/>
      <c r="AM119" s="26"/>
      <c r="AN119" s="135">
        <v>42565</v>
      </c>
      <c r="AO119" s="49"/>
      <c r="AP119" s="49"/>
      <c r="AQ119" s="51"/>
      <c r="AR119" s="52"/>
      <c r="AS119" s="28"/>
      <c r="AT119" s="21">
        <f t="shared" si="80"/>
        <v>0</v>
      </c>
      <c r="AU119" s="26"/>
      <c r="AV119" s="26"/>
      <c r="AW119" s="26"/>
      <c r="AX119" s="21">
        <f t="shared" si="81"/>
        <v>0</v>
      </c>
      <c r="AY119" s="22" t="e">
        <f t="shared" si="82"/>
        <v>#DIV/0!</v>
      </c>
      <c r="AZ119" s="22" t="e">
        <f t="shared" si="83"/>
        <v>#DIV/0!</v>
      </c>
      <c r="BA119" s="22" t="e">
        <f t="shared" si="84"/>
        <v>#DIV/0!</v>
      </c>
      <c r="BB119" s="22" t="e">
        <f t="shared" si="85"/>
        <v>#DIV/0!</v>
      </c>
      <c r="BC119" s="21">
        <f t="shared" si="86"/>
        <v>0</v>
      </c>
      <c r="BD119" s="21">
        <f t="shared" si="87"/>
        <v>0</v>
      </c>
      <c r="BE119" s="22" t="e">
        <f t="shared" si="88"/>
        <v>#DIV/0!</v>
      </c>
      <c r="BF119" s="23">
        <f t="shared" si="89"/>
        <v>0</v>
      </c>
      <c r="BG119" s="20" t="str">
        <f t="shared" si="90"/>
        <v>高雄新田聯歡慶活動</v>
      </c>
      <c r="BH119" s="23">
        <f t="shared" si="91"/>
        <v>0</v>
      </c>
      <c r="BI119" s="21">
        <f t="shared" si="92"/>
        <v>0</v>
      </c>
      <c r="BJ119" s="22" t="e">
        <f t="shared" si="93"/>
        <v>#DIV/0!</v>
      </c>
      <c r="BK119" s="24">
        <f t="shared" si="94"/>
        <v>0</v>
      </c>
      <c r="BL119" s="21">
        <f t="shared" si="95"/>
        <v>0</v>
      </c>
      <c r="BM119" s="22" t="e">
        <f t="shared" si="96"/>
        <v>#DIV/0!</v>
      </c>
      <c r="BN119" s="24"/>
      <c r="BO119" s="24">
        <f t="shared" si="97"/>
        <v>0</v>
      </c>
      <c r="BP119" s="23" t="e">
        <f t="shared" si="98"/>
        <v>#DIV/0!</v>
      </c>
    </row>
    <row r="120" spans="1:68" ht="81" x14ac:dyDescent="0.25">
      <c r="A120" s="131">
        <v>123</v>
      </c>
      <c r="B120" s="123" t="s">
        <v>835</v>
      </c>
      <c r="C120" s="123" t="s">
        <v>836</v>
      </c>
      <c r="D120" s="123" t="s">
        <v>838</v>
      </c>
      <c r="E120" s="123" t="s">
        <v>839</v>
      </c>
      <c r="F120" s="120" t="s">
        <v>209</v>
      </c>
      <c r="G120" s="123" t="s">
        <v>142</v>
      </c>
      <c r="H120" s="123" t="s">
        <v>143</v>
      </c>
      <c r="I120" s="123" t="s">
        <v>144</v>
      </c>
      <c r="J120" s="120" t="s">
        <v>248</v>
      </c>
      <c r="K120" s="123" t="s">
        <v>146</v>
      </c>
      <c r="L120" s="123" t="s">
        <v>827</v>
      </c>
      <c r="M120" s="132" t="s">
        <v>987</v>
      </c>
      <c r="N120" s="134">
        <v>0.79166666666666663</v>
      </c>
      <c r="O120" s="132"/>
      <c r="P120" s="126"/>
      <c r="Q120" s="123" t="s">
        <v>860</v>
      </c>
      <c r="R120" s="120" t="s">
        <v>878</v>
      </c>
      <c r="S120" s="127">
        <f t="shared" si="79"/>
        <v>3</v>
      </c>
      <c r="T120" s="128">
        <v>1000</v>
      </c>
      <c r="U120" s="120" t="s">
        <v>447</v>
      </c>
      <c r="V120" s="122" t="s">
        <v>152</v>
      </c>
      <c r="W120" s="123"/>
      <c r="X120" s="123" t="s">
        <v>220</v>
      </c>
      <c r="Y120" s="129" t="s">
        <v>879</v>
      </c>
      <c r="Z120" s="130" t="s">
        <v>181</v>
      </c>
      <c r="AA120" s="143"/>
      <c r="AB120" s="143"/>
      <c r="AC120" s="123"/>
      <c r="AD120" s="123" t="s">
        <v>881</v>
      </c>
      <c r="AE120" s="123" t="s">
        <v>882</v>
      </c>
      <c r="AF120" s="123" t="s">
        <v>930</v>
      </c>
      <c r="AG120" s="123" t="s">
        <v>931</v>
      </c>
      <c r="AH120" s="123">
        <v>3301292</v>
      </c>
      <c r="AI120" s="123" t="s">
        <v>932</v>
      </c>
      <c r="AJ120" s="28"/>
      <c r="AK120" s="28"/>
      <c r="AL120" s="26"/>
      <c r="AM120" s="26"/>
      <c r="AN120" s="135">
        <v>42565</v>
      </c>
      <c r="AO120" s="49"/>
      <c r="AP120" s="49"/>
      <c r="AQ120" s="51"/>
      <c r="AR120" s="52"/>
      <c r="AS120" s="28"/>
      <c r="AT120" s="21">
        <f t="shared" si="80"/>
        <v>0</v>
      </c>
      <c r="AU120" s="26"/>
      <c r="AV120" s="26"/>
      <c r="AW120" s="26"/>
      <c r="AX120" s="21">
        <f t="shared" si="81"/>
        <v>0</v>
      </c>
      <c r="AY120" s="22" t="e">
        <f t="shared" si="82"/>
        <v>#DIV/0!</v>
      </c>
      <c r="AZ120" s="22" t="e">
        <f t="shared" si="83"/>
        <v>#DIV/0!</v>
      </c>
      <c r="BA120" s="22" t="e">
        <f t="shared" si="84"/>
        <v>#DIV/0!</v>
      </c>
      <c r="BB120" s="22" t="e">
        <f t="shared" si="85"/>
        <v>#DIV/0!</v>
      </c>
      <c r="BC120" s="21">
        <f t="shared" si="86"/>
        <v>0</v>
      </c>
      <c r="BD120" s="21">
        <f t="shared" si="87"/>
        <v>0</v>
      </c>
      <c r="BE120" s="22" t="e">
        <f t="shared" si="88"/>
        <v>#DIV/0!</v>
      </c>
      <c r="BF120" s="23">
        <f t="shared" si="89"/>
        <v>0</v>
      </c>
      <c r="BG120" s="20" t="str">
        <f t="shared" si="90"/>
        <v>鳳山中山聯歡慶活動</v>
      </c>
      <c r="BH120" s="23">
        <f t="shared" si="91"/>
        <v>0</v>
      </c>
      <c r="BI120" s="21">
        <f t="shared" si="92"/>
        <v>0</v>
      </c>
      <c r="BJ120" s="22" t="e">
        <f t="shared" si="93"/>
        <v>#DIV/0!</v>
      </c>
      <c r="BK120" s="24">
        <f t="shared" si="94"/>
        <v>0</v>
      </c>
      <c r="BL120" s="21">
        <f t="shared" si="95"/>
        <v>0</v>
      </c>
      <c r="BM120" s="22" t="e">
        <f t="shared" si="96"/>
        <v>#DIV/0!</v>
      </c>
      <c r="BN120" s="24"/>
      <c r="BO120" s="24">
        <f t="shared" si="97"/>
        <v>0</v>
      </c>
      <c r="BP120" s="23" t="e">
        <f t="shared" si="98"/>
        <v>#DIV/0!</v>
      </c>
    </row>
    <row r="121" spans="1:68" ht="81" x14ac:dyDescent="0.25">
      <c r="A121" s="122">
        <v>124</v>
      </c>
      <c r="B121" s="123" t="s">
        <v>936</v>
      </c>
      <c r="C121" s="123" t="s">
        <v>937</v>
      </c>
      <c r="D121" s="123" t="s">
        <v>939</v>
      </c>
      <c r="E121" s="123" t="s">
        <v>938</v>
      </c>
      <c r="F121" s="120" t="s">
        <v>209</v>
      </c>
      <c r="G121" s="123" t="s">
        <v>142</v>
      </c>
      <c r="H121" s="123" t="s">
        <v>143</v>
      </c>
      <c r="I121" s="123" t="s">
        <v>144</v>
      </c>
      <c r="J121" s="120" t="s">
        <v>248</v>
      </c>
      <c r="K121" s="123" t="s">
        <v>146</v>
      </c>
      <c r="L121" s="123" t="s">
        <v>827</v>
      </c>
      <c r="M121" s="142">
        <v>42571</v>
      </c>
      <c r="N121" s="134">
        <v>0.41666666666666669</v>
      </c>
      <c r="O121" s="132"/>
      <c r="P121" s="126"/>
      <c r="Q121" s="160" t="s">
        <v>940</v>
      </c>
      <c r="R121" s="120" t="s">
        <v>1038</v>
      </c>
      <c r="S121" s="127">
        <f t="shared" si="79"/>
        <v>2</v>
      </c>
      <c r="T121" s="128">
        <v>2000</v>
      </c>
      <c r="U121" s="120" t="s">
        <v>942</v>
      </c>
      <c r="V121" s="122" t="s">
        <v>152</v>
      </c>
      <c r="W121" s="123"/>
      <c r="X121" s="123" t="s">
        <v>220</v>
      </c>
      <c r="Y121" s="129" t="s">
        <v>941</v>
      </c>
      <c r="Z121" s="130" t="s">
        <v>181</v>
      </c>
      <c r="AA121" s="28"/>
      <c r="AB121" s="28"/>
      <c r="AC121" s="26"/>
      <c r="AD121" s="26" t="s">
        <v>1041</v>
      </c>
      <c r="AE121" s="26" t="s">
        <v>1042</v>
      </c>
      <c r="AF121" s="120" t="s">
        <v>942</v>
      </c>
      <c r="AG121" s="26" t="s">
        <v>1045</v>
      </c>
      <c r="AH121" s="26">
        <v>3312170</v>
      </c>
      <c r="AI121" s="26" t="s">
        <v>1043</v>
      </c>
      <c r="AJ121" s="28"/>
      <c r="AK121" s="28"/>
      <c r="AL121" s="26"/>
      <c r="AM121" s="26"/>
      <c r="AN121" s="135">
        <v>42565</v>
      </c>
      <c r="AO121" s="49"/>
      <c r="AP121" s="49"/>
      <c r="AQ121" s="51"/>
      <c r="AR121" s="52"/>
      <c r="AS121" s="28"/>
      <c r="AT121" s="21">
        <f t="shared" si="80"/>
        <v>0</v>
      </c>
      <c r="AU121" s="26"/>
      <c r="AV121" s="26"/>
      <c r="AW121" s="26"/>
      <c r="AX121" s="21">
        <f t="shared" si="81"/>
        <v>0</v>
      </c>
      <c r="AY121" s="22" t="e">
        <f t="shared" si="82"/>
        <v>#DIV/0!</v>
      </c>
      <c r="AZ121" s="22" t="e">
        <f t="shared" si="83"/>
        <v>#DIV/0!</v>
      </c>
      <c r="BA121" s="22" t="e">
        <f t="shared" si="84"/>
        <v>#DIV/0!</v>
      </c>
      <c r="BB121" s="22" t="e">
        <f t="shared" si="85"/>
        <v>#DIV/0!</v>
      </c>
      <c r="BC121" s="21">
        <f t="shared" si="86"/>
        <v>0</v>
      </c>
      <c r="BD121" s="21">
        <f t="shared" si="87"/>
        <v>0</v>
      </c>
      <c r="BE121" s="22" t="e">
        <f t="shared" si="88"/>
        <v>#DIV/0!</v>
      </c>
      <c r="BF121" s="23">
        <f t="shared" si="89"/>
        <v>0</v>
      </c>
      <c r="BG121" s="20" t="str">
        <f t="shared" si="90"/>
        <v>竹北中正東促銷簡訊</v>
      </c>
      <c r="BH121" s="23">
        <f t="shared" si="91"/>
        <v>0</v>
      </c>
      <c r="BI121" s="21">
        <f t="shared" si="92"/>
        <v>0</v>
      </c>
      <c r="BJ121" s="22" t="e">
        <f t="shared" si="93"/>
        <v>#DIV/0!</v>
      </c>
      <c r="BK121" s="24">
        <f t="shared" si="94"/>
        <v>0</v>
      </c>
      <c r="BL121" s="21">
        <f t="shared" si="95"/>
        <v>0</v>
      </c>
      <c r="BM121" s="22" t="e">
        <f t="shared" si="96"/>
        <v>#DIV/0!</v>
      </c>
      <c r="BN121" s="24"/>
      <c r="BO121" s="24">
        <f t="shared" si="97"/>
        <v>0</v>
      </c>
      <c r="BP121" s="23" t="e">
        <f t="shared" si="98"/>
        <v>#DIV/0!</v>
      </c>
    </row>
    <row r="122" spans="1:68" ht="81" x14ac:dyDescent="0.25">
      <c r="A122" s="131">
        <v>125</v>
      </c>
      <c r="B122" s="123" t="s">
        <v>936</v>
      </c>
      <c r="C122" s="123" t="s">
        <v>937</v>
      </c>
      <c r="D122" s="123" t="s">
        <v>939</v>
      </c>
      <c r="E122" s="123" t="s">
        <v>938</v>
      </c>
      <c r="F122" s="120" t="s">
        <v>209</v>
      </c>
      <c r="G122" s="123" t="s">
        <v>142</v>
      </c>
      <c r="H122" s="123" t="s">
        <v>143</v>
      </c>
      <c r="I122" s="123" t="s">
        <v>144</v>
      </c>
      <c r="J122" s="120" t="s">
        <v>1007</v>
      </c>
      <c r="K122" s="123" t="s">
        <v>146</v>
      </c>
      <c r="L122" s="123" t="s">
        <v>827</v>
      </c>
      <c r="M122" s="142">
        <v>42571</v>
      </c>
      <c r="N122" s="134">
        <v>0.41666666666666669</v>
      </c>
      <c r="O122" s="132"/>
      <c r="P122" s="126"/>
      <c r="Q122" s="160" t="s">
        <v>943</v>
      </c>
      <c r="R122" s="120" t="s">
        <v>1039</v>
      </c>
      <c r="S122" s="127">
        <f t="shared" si="79"/>
        <v>2</v>
      </c>
      <c r="T122" s="128">
        <v>2000</v>
      </c>
      <c r="U122" s="120" t="s">
        <v>944</v>
      </c>
      <c r="V122" s="122" t="s">
        <v>152</v>
      </c>
      <c r="W122" s="123"/>
      <c r="X122" s="123" t="s">
        <v>220</v>
      </c>
      <c r="Y122" s="129" t="s">
        <v>941</v>
      </c>
      <c r="Z122" s="130" t="s">
        <v>181</v>
      </c>
      <c r="AA122" s="28"/>
      <c r="AB122" s="28"/>
      <c r="AC122" s="26"/>
      <c r="AD122" s="26" t="s">
        <v>1041</v>
      </c>
      <c r="AE122" s="26" t="s">
        <v>1042</v>
      </c>
      <c r="AF122" s="120" t="s">
        <v>944</v>
      </c>
      <c r="AG122" s="26" t="s">
        <v>1046</v>
      </c>
      <c r="AH122" s="26">
        <v>3312202</v>
      </c>
      <c r="AI122" s="26" t="s">
        <v>1044</v>
      </c>
      <c r="AJ122" s="28"/>
      <c r="AK122" s="28"/>
      <c r="AL122" s="26"/>
      <c r="AM122" s="26"/>
      <c r="AN122" s="135">
        <v>42565</v>
      </c>
      <c r="AO122" s="49"/>
      <c r="AP122" s="49"/>
      <c r="AQ122" s="51"/>
      <c r="AR122" s="52"/>
      <c r="AS122" s="28"/>
      <c r="AT122" s="21">
        <f t="shared" si="80"/>
        <v>0</v>
      </c>
      <c r="AU122" s="26"/>
      <c r="AV122" s="26"/>
      <c r="AW122" s="26"/>
      <c r="AX122" s="21">
        <f t="shared" si="81"/>
        <v>0</v>
      </c>
      <c r="AY122" s="22" t="e">
        <f t="shared" si="82"/>
        <v>#DIV/0!</v>
      </c>
      <c r="AZ122" s="22" t="e">
        <f t="shared" si="83"/>
        <v>#DIV/0!</v>
      </c>
      <c r="BA122" s="22" t="e">
        <f t="shared" si="84"/>
        <v>#DIV/0!</v>
      </c>
      <c r="BB122" s="22" t="e">
        <f t="shared" si="85"/>
        <v>#DIV/0!</v>
      </c>
      <c r="BC122" s="21">
        <f t="shared" si="86"/>
        <v>0</v>
      </c>
      <c r="BD122" s="21">
        <f t="shared" si="87"/>
        <v>0</v>
      </c>
      <c r="BE122" s="22" t="e">
        <f t="shared" si="88"/>
        <v>#DIV/0!</v>
      </c>
      <c r="BF122" s="23">
        <f t="shared" si="89"/>
        <v>0</v>
      </c>
      <c r="BG122" s="20" t="str">
        <f t="shared" si="90"/>
        <v xml:space="preserve">竹東長春促銷簡訊  </v>
      </c>
      <c r="BH122" s="23">
        <f t="shared" si="91"/>
        <v>0</v>
      </c>
      <c r="BI122" s="21">
        <f t="shared" si="92"/>
        <v>0</v>
      </c>
      <c r="BJ122" s="22" t="e">
        <f t="shared" si="93"/>
        <v>#DIV/0!</v>
      </c>
      <c r="BK122" s="24">
        <f t="shared" si="94"/>
        <v>0</v>
      </c>
      <c r="BL122" s="21">
        <f t="shared" si="95"/>
        <v>0</v>
      </c>
      <c r="BM122" s="22" t="e">
        <f t="shared" si="96"/>
        <v>#DIV/0!</v>
      </c>
      <c r="BN122" s="24"/>
      <c r="BO122" s="24">
        <f t="shared" si="97"/>
        <v>0</v>
      </c>
      <c r="BP122" s="23" t="e">
        <f t="shared" si="98"/>
        <v>#DIV/0!</v>
      </c>
    </row>
    <row r="123" spans="1:68" ht="121.5" x14ac:dyDescent="0.25">
      <c r="A123" s="122">
        <v>126</v>
      </c>
      <c r="B123" s="123" t="s">
        <v>193</v>
      </c>
      <c r="C123" s="123" t="s">
        <v>194</v>
      </c>
      <c r="D123" s="123" t="s">
        <v>139</v>
      </c>
      <c r="E123" s="123" t="s">
        <v>953</v>
      </c>
      <c r="F123" s="120" t="s">
        <v>141</v>
      </c>
      <c r="G123" s="123" t="s">
        <v>142</v>
      </c>
      <c r="H123" s="123" t="s">
        <v>143</v>
      </c>
      <c r="I123" s="123" t="s">
        <v>212</v>
      </c>
      <c r="J123" s="120" t="s">
        <v>957</v>
      </c>
      <c r="K123" s="123" t="s">
        <v>146</v>
      </c>
      <c r="L123" s="124" t="s">
        <v>167</v>
      </c>
      <c r="M123" s="144" t="s">
        <v>1081</v>
      </c>
      <c r="N123" s="145" t="s">
        <v>198</v>
      </c>
      <c r="O123" s="144" t="s">
        <v>988</v>
      </c>
      <c r="P123" s="146" t="s">
        <v>198</v>
      </c>
      <c r="Q123" s="147" t="s">
        <v>149</v>
      </c>
      <c r="R123" s="148" t="s">
        <v>945</v>
      </c>
      <c r="S123" s="149">
        <f t="shared" si="79"/>
        <v>2</v>
      </c>
      <c r="T123" s="150">
        <v>1000</v>
      </c>
      <c r="U123" s="151" t="s">
        <v>961</v>
      </c>
      <c r="V123" s="152" t="s">
        <v>152</v>
      </c>
      <c r="W123" s="153"/>
      <c r="X123" s="147" t="s">
        <v>153</v>
      </c>
      <c r="Y123" s="154" t="s">
        <v>946</v>
      </c>
      <c r="Z123" s="155" t="s">
        <v>155</v>
      </c>
      <c r="AA123" s="156"/>
      <c r="AB123" s="156"/>
      <c r="AC123" s="153"/>
      <c r="AD123" s="153" t="s">
        <v>947</v>
      </c>
      <c r="AE123" s="153" t="s">
        <v>948</v>
      </c>
      <c r="AF123" s="157" t="s">
        <v>949</v>
      </c>
      <c r="AG123" s="158" t="s">
        <v>950</v>
      </c>
      <c r="AH123" s="159" t="s">
        <v>951</v>
      </c>
      <c r="AI123" s="158" t="s">
        <v>952</v>
      </c>
      <c r="AJ123" s="28"/>
      <c r="AK123" s="28"/>
      <c r="AL123" s="26"/>
      <c r="AM123" s="26"/>
      <c r="AN123" s="135">
        <v>42565</v>
      </c>
      <c r="AO123" s="49"/>
      <c r="AP123" s="49"/>
      <c r="AQ123" s="51"/>
      <c r="AR123" s="52"/>
      <c r="AS123" s="28"/>
      <c r="AT123" s="21">
        <f t="shared" si="80"/>
        <v>0</v>
      </c>
      <c r="AU123" s="26"/>
      <c r="AV123" s="26"/>
      <c r="AW123" s="26"/>
      <c r="AX123" s="21">
        <f t="shared" si="81"/>
        <v>0</v>
      </c>
      <c r="AY123" s="22" t="e">
        <f t="shared" si="82"/>
        <v>#DIV/0!</v>
      </c>
      <c r="AZ123" s="22" t="e">
        <f t="shared" si="83"/>
        <v>#DIV/0!</v>
      </c>
      <c r="BA123" s="22" t="e">
        <f t="shared" si="84"/>
        <v>#DIV/0!</v>
      </c>
      <c r="BB123" s="22" t="e">
        <f t="shared" si="85"/>
        <v>#DIV/0!</v>
      </c>
      <c r="BC123" s="21">
        <f t="shared" si="86"/>
        <v>0</v>
      </c>
      <c r="BD123" s="21">
        <f t="shared" si="87"/>
        <v>0</v>
      </c>
      <c r="BE123" s="22" t="e">
        <f t="shared" si="88"/>
        <v>#DIV/0!</v>
      </c>
      <c r="BF123" s="23">
        <f t="shared" si="89"/>
        <v>0</v>
      </c>
      <c r="BG123" s="20" t="str">
        <f t="shared" si="90"/>
        <v>加盟促銷簡訊</v>
      </c>
      <c r="BH123" s="23">
        <f t="shared" si="91"/>
        <v>0</v>
      </c>
      <c r="BI123" s="21">
        <f t="shared" si="92"/>
        <v>0</v>
      </c>
      <c r="BJ123" s="22" t="e">
        <f t="shared" si="93"/>
        <v>#DIV/0!</v>
      </c>
      <c r="BK123" s="24">
        <f t="shared" si="94"/>
        <v>0</v>
      </c>
      <c r="BL123" s="21">
        <f t="shared" si="95"/>
        <v>0</v>
      </c>
      <c r="BM123" s="22" t="e">
        <f t="shared" si="96"/>
        <v>#DIV/0!</v>
      </c>
      <c r="BN123" s="24"/>
      <c r="BO123" s="24">
        <f t="shared" si="97"/>
        <v>0</v>
      </c>
      <c r="BP123" s="23" t="e">
        <f t="shared" si="98"/>
        <v>#DIV/0!</v>
      </c>
    </row>
    <row r="124" spans="1:68" ht="94.5" x14ac:dyDescent="0.25">
      <c r="A124" s="131">
        <v>127</v>
      </c>
      <c r="B124" s="123" t="s">
        <v>962</v>
      </c>
      <c r="C124" s="123" t="s">
        <v>963</v>
      </c>
      <c r="D124" s="123" t="s">
        <v>964</v>
      </c>
      <c r="E124" s="123" t="s">
        <v>966</v>
      </c>
      <c r="F124" s="120" t="s">
        <v>209</v>
      </c>
      <c r="G124" s="120" t="s">
        <v>210</v>
      </c>
      <c r="H124" s="123" t="s">
        <v>143</v>
      </c>
      <c r="I124" s="123" t="s">
        <v>968</v>
      </c>
      <c r="J124" s="120" t="s">
        <v>958</v>
      </c>
      <c r="K124" s="123" t="s">
        <v>146</v>
      </c>
      <c r="L124" s="124" t="s">
        <v>959</v>
      </c>
      <c r="M124" s="142">
        <v>42567</v>
      </c>
      <c r="N124" s="134">
        <v>0.79166666666666663</v>
      </c>
      <c r="O124" s="132"/>
      <c r="P124" s="126"/>
      <c r="Q124" s="123" t="s">
        <v>960</v>
      </c>
      <c r="R124" s="120" t="s">
        <v>977</v>
      </c>
      <c r="S124" s="127">
        <f t="shared" si="79"/>
        <v>2</v>
      </c>
      <c r="T124" s="128">
        <v>1000</v>
      </c>
      <c r="U124" s="120" t="s">
        <v>970</v>
      </c>
      <c r="V124" s="122" t="s">
        <v>152</v>
      </c>
      <c r="W124" s="123"/>
      <c r="X124" s="123" t="s">
        <v>220</v>
      </c>
      <c r="Y124" s="129" t="s">
        <v>971</v>
      </c>
      <c r="Z124" s="130" t="s">
        <v>181</v>
      </c>
      <c r="AA124" s="28"/>
      <c r="AB124" s="28"/>
      <c r="AC124" s="26"/>
      <c r="AD124" s="136"/>
      <c r="AE124" s="136"/>
      <c r="AF124" s="136"/>
      <c r="AG124" s="136"/>
      <c r="AH124" s="136"/>
      <c r="AI124" s="136"/>
      <c r="AJ124" s="28"/>
      <c r="AK124" s="28"/>
      <c r="AL124" s="26"/>
      <c r="AM124" s="26"/>
      <c r="AN124" s="135">
        <v>42565</v>
      </c>
      <c r="AO124" s="49"/>
      <c r="AP124" s="49"/>
      <c r="AQ124" s="51"/>
      <c r="AR124" s="52"/>
      <c r="AS124" s="28"/>
      <c r="AT124" s="21">
        <f t="shared" si="80"/>
        <v>0</v>
      </c>
      <c r="AU124" s="26"/>
      <c r="AV124" s="26"/>
      <c r="AW124" s="26"/>
      <c r="AX124" s="21">
        <f t="shared" si="81"/>
        <v>0</v>
      </c>
      <c r="AY124" s="22" t="e">
        <f t="shared" si="82"/>
        <v>#DIV/0!</v>
      </c>
      <c r="AZ124" s="22" t="e">
        <f t="shared" si="83"/>
        <v>#DIV/0!</v>
      </c>
      <c r="BA124" s="22" t="e">
        <f t="shared" si="84"/>
        <v>#DIV/0!</v>
      </c>
      <c r="BB124" s="22" t="e">
        <f t="shared" si="85"/>
        <v>#DIV/0!</v>
      </c>
      <c r="BC124" s="21">
        <f t="shared" si="86"/>
        <v>0</v>
      </c>
      <c r="BD124" s="21">
        <f t="shared" si="87"/>
        <v>0</v>
      </c>
      <c r="BE124" s="22" t="e">
        <f t="shared" si="88"/>
        <v>#DIV/0!</v>
      </c>
      <c r="BF124" s="23">
        <f t="shared" si="89"/>
        <v>0</v>
      </c>
      <c r="BG124" s="20" t="str">
        <f t="shared" si="90"/>
        <v>台北萬大改裝通知簡訊</v>
      </c>
      <c r="BH124" s="23">
        <f t="shared" si="91"/>
        <v>0</v>
      </c>
      <c r="BI124" s="21">
        <f t="shared" si="92"/>
        <v>0</v>
      </c>
      <c r="BJ124" s="22" t="e">
        <f t="shared" si="93"/>
        <v>#DIV/0!</v>
      </c>
      <c r="BK124" s="24">
        <f t="shared" si="94"/>
        <v>0</v>
      </c>
      <c r="BL124" s="21">
        <f t="shared" si="95"/>
        <v>0</v>
      </c>
      <c r="BM124" s="22" t="e">
        <f t="shared" si="96"/>
        <v>#DIV/0!</v>
      </c>
      <c r="BN124" s="24"/>
      <c r="BO124" s="24">
        <f t="shared" si="97"/>
        <v>0</v>
      </c>
      <c r="BP124" s="23" t="e">
        <f t="shared" si="98"/>
        <v>#DIV/0!</v>
      </c>
    </row>
    <row r="125" spans="1:68" ht="94.5" x14ac:dyDescent="0.25">
      <c r="A125" s="122">
        <v>128</v>
      </c>
      <c r="B125" s="123" t="s">
        <v>954</v>
      </c>
      <c r="C125" s="123" t="s">
        <v>955</v>
      </c>
      <c r="D125" s="123" t="s">
        <v>965</v>
      </c>
      <c r="E125" s="123" t="s">
        <v>967</v>
      </c>
      <c r="F125" s="120" t="s">
        <v>209</v>
      </c>
      <c r="G125" s="120" t="s">
        <v>210</v>
      </c>
      <c r="H125" s="123" t="s">
        <v>143</v>
      </c>
      <c r="I125" s="123" t="s">
        <v>968</v>
      </c>
      <c r="J125" s="120" t="s">
        <v>958</v>
      </c>
      <c r="K125" s="123" t="s">
        <v>146</v>
      </c>
      <c r="L125" s="124" t="s">
        <v>959</v>
      </c>
      <c r="M125" s="142">
        <v>42569</v>
      </c>
      <c r="N125" s="134">
        <v>0.79166666666666663</v>
      </c>
      <c r="O125" s="132"/>
      <c r="P125" s="126"/>
      <c r="Q125" s="123" t="s">
        <v>969</v>
      </c>
      <c r="R125" s="120" t="s">
        <v>978</v>
      </c>
      <c r="S125" s="127">
        <f t="shared" si="79"/>
        <v>2</v>
      </c>
      <c r="T125" s="128">
        <v>1000</v>
      </c>
      <c r="U125" s="120" t="s">
        <v>970</v>
      </c>
      <c r="V125" s="122" t="s">
        <v>152</v>
      </c>
      <c r="W125" s="123"/>
      <c r="X125" s="123" t="s">
        <v>220</v>
      </c>
      <c r="Y125" s="129" t="s">
        <v>971</v>
      </c>
      <c r="Z125" s="130" t="s">
        <v>181</v>
      </c>
      <c r="AA125" s="28"/>
      <c r="AB125" s="28"/>
      <c r="AC125" s="26"/>
      <c r="AD125" s="136"/>
      <c r="AE125" s="136"/>
      <c r="AF125" s="136"/>
      <c r="AG125" s="136"/>
      <c r="AH125" s="136"/>
      <c r="AI125" s="136"/>
      <c r="AJ125" s="28"/>
      <c r="AK125" s="28"/>
      <c r="AL125" s="26"/>
      <c r="AM125" s="26"/>
      <c r="AN125" s="135">
        <v>42565</v>
      </c>
      <c r="AO125" s="49"/>
      <c r="AP125" s="49"/>
      <c r="AQ125" s="51"/>
      <c r="AR125" s="52"/>
      <c r="AS125" s="28"/>
      <c r="AT125" s="21">
        <f t="shared" si="80"/>
        <v>0</v>
      </c>
      <c r="AU125" s="26"/>
      <c r="AV125" s="26"/>
      <c r="AW125" s="26"/>
      <c r="AX125" s="21">
        <f t="shared" si="81"/>
        <v>0</v>
      </c>
      <c r="AY125" s="22" t="e">
        <f t="shared" si="82"/>
        <v>#DIV/0!</v>
      </c>
      <c r="AZ125" s="22" t="e">
        <f t="shared" si="83"/>
        <v>#DIV/0!</v>
      </c>
      <c r="BA125" s="22" t="e">
        <f t="shared" si="84"/>
        <v>#DIV/0!</v>
      </c>
      <c r="BB125" s="22" t="e">
        <f t="shared" si="85"/>
        <v>#DIV/0!</v>
      </c>
      <c r="BC125" s="21">
        <f t="shared" si="86"/>
        <v>0</v>
      </c>
      <c r="BD125" s="21">
        <f t="shared" si="87"/>
        <v>0</v>
      </c>
      <c r="BE125" s="22" t="e">
        <f t="shared" si="88"/>
        <v>#DIV/0!</v>
      </c>
      <c r="BF125" s="23">
        <f t="shared" si="89"/>
        <v>0</v>
      </c>
      <c r="BG125" s="20" t="str">
        <f t="shared" si="90"/>
        <v>汐止中興改裝通知簡訊</v>
      </c>
      <c r="BH125" s="23">
        <f t="shared" si="91"/>
        <v>0</v>
      </c>
      <c r="BI125" s="21">
        <f t="shared" si="92"/>
        <v>0</v>
      </c>
      <c r="BJ125" s="22" t="e">
        <f t="shared" si="93"/>
        <v>#DIV/0!</v>
      </c>
      <c r="BK125" s="24">
        <f t="shared" si="94"/>
        <v>0</v>
      </c>
      <c r="BL125" s="21">
        <f t="shared" si="95"/>
        <v>0</v>
      </c>
      <c r="BM125" s="22" t="e">
        <f t="shared" si="96"/>
        <v>#DIV/0!</v>
      </c>
      <c r="BN125" s="24"/>
      <c r="BO125" s="24">
        <f t="shared" si="97"/>
        <v>0</v>
      </c>
      <c r="BP125" s="23" t="e">
        <f t="shared" si="98"/>
        <v>#DIV/0!</v>
      </c>
    </row>
    <row r="126" spans="1:68" ht="94.5" x14ac:dyDescent="0.25">
      <c r="A126" s="131">
        <v>129</v>
      </c>
      <c r="B126" s="123" t="s">
        <v>954</v>
      </c>
      <c r="C126" s="123" t="s">
        <v>955</v>
      </c>
      <c r="D126" s="123" t="s">
        <v>965</v>
      </c>
      <c r="E126" s="123" t="s">
        <v>967</v>
      </c>
      <c r="F126" s="120" t="s">
        <v>209</v>
      </c>
      <c r="G126" s="120" t="s">
        <v>210</v>
      </c>
      <c r="H126" s="123" t="s">
        <v>143</v>
      </c>
      <c r="I126" s="123" t="s">
        <v>968</v>
      </c>
      <c r="J126" s="120" t="s">
        <v>973</v>
      </c>
      <c r="K126" s="123" t="s">
        <v>146</v>
      </c>
      <c r="L126" s="124" t="s">
        <v>959</v>
      </c>
      <c r="M126" s="142">
        <v>42570</v>
      </c>
      <c r="N126" s="134">
        <v>0.79166666666666663</v>
      </c>
      <c r="O126" s="132"/>
      <c r="P126" s="126"/>
      <c r="Q126" s="123" t="s">
        <v>972</v>
      </c>
      <c r="R126" s="120" t="s">
        <v>979</v>
      </c>
      <c r="S126" s="127">
        <f t="shared" si="79"/>
        <v>2</v>
      </c>
      <c r="T126" s="128">
        <v>1000</v>
      </c>
      <c r="U126" s="120" t="s">
        <v>970</v>
      </c>
      <c r="V126" s="122" t="s">
        <v>152</v>
      </c>
      <c r="W126" s="123"/>
      <c r="X126" s="123" t="s">
        <v>220</v>
      </c>
      <c r="Y126" s="129" t="s">
        <v>971</v>
      </c>
      <c r="Z126" s="130" t="s">
        <v>181</v>
      </c>
      <c r="AA126" s="28"/>
      <c r="AB126" s="28"/>
      <c r="AC126" s="26"/>
      <c r="AD126" s="136"/>
      <c r="AE126" s="136"/>
      <c r="AF126" s="136"/>
      <c r="AG126" s="136"/>
      <c r="AH126" s="136"/>
      <c r="AI126" s="136"/>
      <c r="AJ126" s="28"/>
      <c r="AK126" s="28"/>
      <c r="AL126" s="26"/>
      <c r="AM126" s="26"/>
      <c r="AN126" s="135">
        <v>42565</v>
      </c>
      <c r="AO126" s="49"/>
      <c r="AP126" s="49"/>
      <c r="AQ126" s="51"/>
      <c r="AR126" s="52"/>
      <c r="AS126" s="28"/>
      <c r="AT126" s="21">
        <f t="shared" si="80"/>
        <v>0</v>
      </c>
      <c r="AU126" s="26"/>
      <c r="AV126" s="26"/>
      <c r="AW126" s="26"/>
      <c r="AX126" s="21">
        <f t="shared" si="81"/>
        <v>0</v>
      </c>
      <c r="AY126" s="22" t="e">
        <f t="shared" si="82"/>
        <v>#DIV/0!</v>
      </c>
      <c r="AZ126" s="22" t="e">
        <f t="shared" si="83"/>
        <v>#DIV/0!</v>
      </c>
      <c r="BA126" s="22" t="e">
        <f t="shared" si="84"/>
        <v>#DIV/0!</v>
      </c>
      <c r="BB126" s="22" t="e">
        <f t="shared" si="85"/>
        <v>#DIV/0!</v>
      </c>
      <c r="BC126" s="21">
        <f t="shared" si="86"/>
        <v>0</v>
      </c>
      <c r="BD126" s="21">
        <f t="shared" si="87"/>
        <v>0</v>
      </c>
      <c r="BE126" s="22" t="e">
        <f t="shared" si="88"/>
        <v>#DIV/0!</v>
      </c>
      <c r="BF126" s="23">
        <f t="shared" si="89"/>
        <v>0</v>
      </c>
      <c r="BG126" s="20" t="str">
        <f t="shared" si="90"/>
        <v>板橋埔墘改裝通知簡訊</v>
      </c>
      <c r="BH126" s="23">
        <f t="shared" si="91"/>
        <v>0</v>
      </c>
      <c r="BI126" s="21">
        <f t="shared" si="92"/>
        <v>0</v>
      </c>
      <c r="BJ126" s="22" t="e">
        <f t="shared" si="93"/>
        <v>#DIV/0!</v>
      </c>
      <c r="BK126" s="24">
        <f t="shared" si="94"/>
        <v>0</v>
      </c>
      <c r="BL126" s="21">
        <f t="shared" si="95"/>
        <v>0</v>
      </c>
      <c r="BM126" s="22" t="e">
        <f t="shared" si="96"/>
        <v>#DIV/0!</v>
      </c>
      <c r="BN126" s="24"/>
      <c r="BO126" s="24">
        <f t="shared" si="97"/>
        <v>0</v>
      </c>
      <c r="BP126" s="23" t="e">
        <f t="shared" si="98"/>
        <v>#DIV/0!</v>
      </c>
    </row>
    <row r="127" spans="1:68" ht="94.5" x14ac:dyDescent="0.25">
      <c r="A127" s="122">
        <v>130</v>
      </c>
      <c r="B127" s="123" t="s">
        <v>954</v>
      </c>
      <c r="C127" s="123" t="s">
        <v>955</v>
      </c>
      <c r="D127" s="123" t="s">
        <v>965</v>
      </c>
      <c r="E127" s="123" t="s">
        <v>967</v>
      </c>
      <c r="F127" s="120" t="s">
        <v>209</v>
      </c>
      <c r="G127" s="120" t="s">
        <v>210</v>
      </c>
      <c r="H127" s="123" t="s">
        <v>143</v>
      </c>
      <c r="I127" s="123" t="s">
        <v>968</v>
      </c>
      <c r="J127" s="120" t="s">
        <v>973</v>
      </c>
      <c r="K127" s="123" t="s">
        <v>146</v>
      </c>
      <c r="L127" s="124" t="s">
        <v>959</v>
      </c>
      <c r="M127" s="142">
        <v>42570</v>
      </c>
      <c r="N127" s="134">
        <v>0.79166666666666663</v>
      </c>
      <c r="O127" s="132"/>
      <c r="P127" s="126"/>
      <c r="Q127" s="123" t="s">
        <v>974</v>
      </c>
      <c r="R127" s="120" t="s">
        <v>980</v>
      </c>
      <c r="S127" s="127">
        <f t="shared" si="79"/>
        <v>2</v>
      </c>
      <c r="T127" s="128">
        <v>1000</v>
      </c>
      <c r="U127" s="120" t="s">
        <v>970</v>
      </c>
      <c r="V127" s="122" t="s">
        <v>152</v>
      </c>
      <c r="W127" s="123"/>
      <c r="X127" s="123" t="s">
        <v>220</v>
      </c>
      <c r="Y127" s="129" t="s">
        <v>971</v>
      </c>
      <c r="Z127" s="130" t="s">
        <v>181</v>
      </c>
      <c r="AA127" s="28"/>
      <c r="AB127" s="28"/>
      <c r="AC127" s="26"/>
      <c r="AD127" s="136"/>
      <c r="AE127" s="136"/>
      <c r="AF127" s="136"/>
      <c r="AG127" s="136"/>
      <c r="AH127" s="136"/>
      <c r="AI127" s="136"/>
      <c r="AJ127" s="28"/>
      <c r="AK127" s="28"/>
      <c r="AL127" s="26"/>
      <c r="AM127" s="26"/>
      <c r="AN127" s="135">
        <v>42565</v>
      </c>
      <c r="AO127" s="49"/>
      <c r="AP127" s="49"/>
      <c r="AQ127" s="51"/>
      <c r="AR127" s="52"/>
      <c r="AS127" s="28"/>
      <c r="AT127" s="21">
        <f t="shared" si="80"/>
        <v>0</v>
      </c>
      <c r="AU127" s="26"/>
      <c r="AV127" s="26"/>
      <c r="AW127" s="26"/>
      <c r="AX127" s="21">
        <f t="shared" si="81"/>
        <v>0</v>
      </c>
      <c r="AY127" s="22" t="e">
        <f t="shared" si="82"/>
        <v>#DIV/0!</v>
      </c>
      <c r="AZ127" s="22" t="e">
        <f t="shared" si="83"/>
        <v>#DIV/0!</v>
      </c>
      <c r="BA127" s="22" t="e">
        <f t="shared" si="84"/>
        <v>#DIV/0!</v>
      </c>
      <c r="BB127" s="22" t="e">
        <f t="shared" si="85"/>
        <v>#DIV/0!</v>
      </c>
      <c r="BC127" s="21">
        <f t="shared" si="86"/>
        <v>0</v>
      </c>
      <c r="BD127" s="21">
        <f t="shared" si="87"/>
        <v>0</v>
      </c>
      <c r="BE127" s="22" t="e">
        <f t="shared" si="88"/>
        <v>#DIV/0!</v>
      </c>
      <c r="BF127" s="23">
        <f t="shared" si="89"/>
        <v>0</v>
      </c>
      <c r="BG127" s="20" t="str">
        <f t="shared" si="90"/>
        <v>土城裕民改裝通知簡訊</v>
      </c>
      <c r="BH127" s="23">
        <f t="shared" si="91"/>
        <v>0</v>
      </c>
      <c r="BI127" s="21">
        <f t="shared" si="92"/>
        <v>0</v>
      </c>
      <c r="BJ127" s="22" t="e">
        <f t="shared" si="93"/>
        <v>#DIV/0!</v>
      </c>
      <c r="BK127" s="24">
        <f t="shared" si="94"/>
        <v>0</v>
      </c>
      <c r="BL127" s="21">
        <f t="shared" si="95"/>
        <v>0</v>
      </c>
      <c r="BM127" s="22" t="e">
        <f t="shared" si="96"/>
        <v>#DIV/0!</v>
      </c>
      <c r="BN127" s="24"/>
      <c r="BO127" s="24">
        <f t="shared" si="97"/>
        <v>0</v>
      </c>
      <c r="BP127" s="23" t="e">
        <f t="shared" si="98"/>
        <v>#DIV/0!</v>
      </c>
    </row>
    <row r="128" spans="1:68" ht="94.5" x14ac:dyDescent="0.25">
      <c r="A128" s="131">
        <v>131</v>
      </c>
      <c r="B128" s="123" t="s">
        <v>954</v>
      </c>
      <c r="C128" s="123" t="s">
        <v>955</v>
      </c>
      <c r="D128" s="123" t="s">
        <v>965</v>
      </c>
      <c r="E128" s="123" t="s">
        <v>967</v>
      </c>
      <c r="F128" s="120" t="s">
        <v>209</v>
      </c>
      <c r="G128" s="120" t="s">
        <v>210</v>
      </c>
      <c r="H128" s="123" t="s">
        <v>143</v>
      </c>
      <c r="I128" s="123" t="s">
        <v>956</v>
      </c>
      <c r="J128" s="120" t="s">
        <v>958</v>
      </c>
      <c r="K128" s="123" t="s">
        <v>146</v>
      </c>
      <c r="L128" s="124" t="s">
        <v>959</v>
      </c>
      <c r="M128" s="142">
        <v>42581</v>
      </c>
      <c r="N128" s="134">
        <v>0.79166666666666663</v>
      </c>
      <c r="O128" s="132"/>
      <c r="P128" s="126"/>
      <c r="Q128" s="123" t="s">
        <v>975</v>
      </c>
      <c r="R128" s="120" t="s">
        <v>981</v>
      </c>
      <c r="S128" s="127">
        <f t="shared" si="79"/>
        <v>2</v>
      </c>
      <c r="T128" s="128">
        <v>1000</v>
      </c>
      <c r="U128" s="120" t="s">
        <v>970</v>
      </c>
      <c r="V128" s="122" t="s">
        <v>152</v>
      </c>
      <c r="W128" s="123"/>
      <c r="X128" s="123" t="s">
        <v>220</v>
      </c>
      <c r="Y128" s="129" t="s">
        <v>971</v>
      </c>
      <c r="Z128" s="130" t="s">
        <v>181</v>
      </c>
      <c r="AA128" s="28"/>
      <c r="AB128" s="28"/>
      <c r="AC128" s="26"/>
      <c r="AD128" s="136"/>
      <c r="AE128" s="136"/>
      <c r="AF128" s="136"/>
      <c r="AG128" s="136"/>
      <c r="AH128" s="136"/>
      <c r="AI128" s="136"/>
      <c r="AJ128" s="28"/>
      <c r="AK128" s="28"/>
      <c r="AL128" s="26"/>
      <c r="AM128" s="26"/>
      <c r="AN128" s="135">
        <v>42565</v>
      </c>
      <c r="AO128" s="49"/>
      <c r="AP128" s="49"/>
      <c r="AQ128" s="51"/>
      <c r="AR128" s="52"/>
      <c r="AS128" s="28"/>
      <c r="AT128" s="21">
        <f t="shared" si="80"/>
        <v>0</v>
      </c>
      <c r="AU128" s="26"/>
      <c r="AV128" s="26"/>
      <c r="AW128" s="26"/>
      <c r="AX128" s="21">
        <f t="shared" si="81"/>
        <v>0</v>
      </c>
      <c r="AY128" s="22" t="e">
        <f t="shared" si="82"/>
        <v>#DIV/0!</v>
      </c>
      <c r="AZ128" s="22" t="e">
        <f t="shared" si="83"/>
        <v>#DIV/0!</v>
      </c>
      <c r="BA128" s="22" t="e">
        <f t="shared" si="84"/>
        <v>#DIV/0!</v>
      </c>
      <c r="BB128" s="22" t="e">
        <f t="shared" si="85"/>
        <v>#DIV/0!</v>
      </c>
      <c r="BC128" s="21">
        <f t="shared" si="86"/>
        <v>0</v>
      </c>
      <c r="BD128" s="21">
        <f t="shared" si="87"/>
        <v>0</v>
      </c>
      <c r="BE128" s="22" t="e">
        <f t="shared" si="88"/>
        <v>#DIV/0!</v>
      </c>
      <c r="BF128" s="23">
        <f t="shared" si="89"/>
        <v>0</v>
      </c>
      <c r="BG128" s="20" t="str">
        <f t="shared" si="90"/>
        <v>新店北新門市開幕簡訊</v>
      </c>
      <c r="BH128" s="23">
        <f t="shared" si="91"/>
        <v>0</v>
      </c>
      <c r="BI128" s="21">
        <f t="shared" si="92"/>
        <v>0</v>
      </c>
      <c r="BJ128" s="22" t="e">
        <f t="shared" si="93"/>
        <v>#DIV/0!</v>
      </c>
      <c r="BK128" s="24">
        <f t="shared" si="94"/>
        <v>0</v>
      </c>
      <c r="BL128" s="21">
        <f t="shared" si="95"/>
        <v>0</v>
      </c>
      <c r="BM128" s="22" t="e">
        <f t="shared" si="96"/>
        <v>#DIV/0!</v>
      </c>
      <c r="BN128" s="24"/>
      <c r="BO128" s="24">
        <f t="shared" si="97"/>
        <v>0</v>
      </c>
      <c r="BP128" s="23" t="e">
        <f t="shared" si="98"/>
        <v>#DIV/0!</v>
      </c>
    </row>
    <row r="129" spans="1:16362" ht="94.5" x14ac:dyDescent="0.25">
      <c r="A129" s="122">
        <v>132</v>
      </c>
      <c r="B129" s="123" t="s">
        <v>954</v>
      </c>
      <c r="C129" s="123" t="s">
        <v>955</v>
      </c>
      <c r="D129" s="123" t="s">
        <v>965</v>
      </c>
      <c r="E129" s="123" t="s">
        <v>967</v>
      </c>
      <c r="F129" s="120" t="s">
        <v>209</v>
      </c>
      <c r="G129" s="120" t="s">
        <v>210</v>
      </c>
      <c r="H129" s="123" t="s">
        <v>143</v>
      </c>
      <c r="I129" s="123" t="s">
        <v>956</v>
      </c>
      <c r="J129" s="120" t="s">
        <v>958</v>
      </c>
      <c r="K129" s="123" t="s">
        <v>146</v>
      </c>
      <c r="L129" s="124" t="s">
        <v>959</v>
      </c>
      <c r="M129" s="142">
        <v>42581</v>
      </c>
      <c r="N129" s="134">
        <v>0.79166666666666663</v>
      </c>
      <c r="O129" s="132"/>
      <c r="P129" s="126"/>
      <c r="Q129" s="123" t="s">
        <v>976</v>
      </c>
      <c r="R129" s="120" t="s">
        <v>982</v>
      </c>
      <c r="S129" s="127">
        <f t="shared" si="79"/>
        <v>2</v>
      </c>
      <c r="T129" s="128">
        <v>1000</v>
      </c>
      <c r="U129" s="120" t="s">
        <v>970</v>
      </c>
      <c r="V129" s="122" t="s">
        <v>152</v>
      </c>
      <c r="W129" s="123"/>
      <c r="X129" s="123" t="s">
        <v>220</v>
      </c>
      <c r="Y129" s="129" t="s">
        <v>971</v>
      </c>
      <c r="Z129" s="130" t="s">
        <v>181</v>
      </c>
      <c r="AA129" s="28"/>
      <c r="AB129" s="28"/>
      <c r="AC129" s="26"/>
      <c r="AD129" s="136"/>
      <c r="AE129" s="136"/>
      <c r="AF129" s="136"/>
      <c r="AG129" s="136"/>
      <c r="AH129" s="136"/>
      <c r="AI129" s="136"/>
      <c r="AJ129" s="28"/>
      <c r="AK129" s="28"/>
      <c r="AL129" s="26"/>
      <c r="AM129" s="26"/>
      <c r="AN129" s="135">
        <v>42565</v>
      </c>
      <c r="AO129" s="49"/>
      <c r="AP129" s="49"/>
      <c r="AQ129" s="51"/>
      <c r="AR129" s="52"/>
      <c r="AS129" s="28"/>
      <c r="AT129" s="21">
        <f t="shared" si="80"/>
        <v>0</v>
      </c>
      <c r="AU129" s="26"/>
      <c r="AV129" s="26"/>
      <c r="AW129" s="26"/>
      <c r="AX129" s="21">
        <f t="shared" si="81"/>
        <v>0</v>
      </c>
      <c r="AY129" s="22" t="e">
        <f t="shared" si="82"/>
        <v>#DIV/0!</v>
      </c>
      <c r="AZ129" s="22" t="e">
        <f t="shared" si="83"/>
        <v>#DIV/0!</v>
      </c>
      <c r="BA129" s="22" t="e">
        <f t="shared" si="84"/>
        <v>#DIV/0!</v>
      </c>
      <c r="BB129" s="22" t="e">
        <f t="shared" si="85"/>
        <v>#DIV/0!</v>
      </c>
      <c r="BC129" s="21">
        <f t="shared" si="86"/>
        <v>0</v>
      </c>
      <c r="BD129" s="21">
        <f t="shared" si="87"/>
        <v>0</v>
      </c>
      <c r="BE129" s="22" t="e">
        <f t="shared" si="88"/>
        <v>#DIV/0!</v>
      </c>
      <c r="BF129" s="23">
        <f t="shared" si="89"/>
        <v>0</v>
      </c>
      <c r="BG129" s="20" t="str">
        <f t="shared" si="90"/>
        <v>高雄明誠門市遷點通知簡訊</v>
      </c>
      <c r="BH129" s="23">
        <f t="shared" si="91"/>
        <v>0</v>
      </c>
      <c r="BI129" s="21">
        <f t="shared" si="92"/>
        <v>0</v>
      </c>
      <c r="BJ129" s="22" t="e">
        <f t="shared" si="93"/>
        <v>#DIV/0!</v>
      </c>
      <c r="BK129" s="24">
        <f t="shared" si="94"/>
        <v>0</v>
      </c>
      <c r="BL129" s="21">
        <f t="shared" si="95"/>
        <v>0</v>
      </c>
      <c r="BM129" s="22" t="e">
        <f t="shared" si="96"/>
        <v>#DIV/0!</v>
      </c>
      <c r="BN129" s="24"/>
      <c r="BO129" s="24">
        <f t="shared" si="97"/>
        <v>0</v>
      </c>
      <c r="BP129" s="23" t="e">
        <f t="shared" si="98"/>
        <v>#DIV/0!</v>
      </c>
    </row>
    <row r="130" spans="1:16362" ht="36.75" customHeight="1" x14ac:dyDescent="0.25">
      <c r="A130" s="53">
        <v>133</v>
      </c>
      <c r="B130" s="18" t="s">
        <v>806</v>
      </c>
      <c r="C130" s="26" t="s">
        <v>772</v>
      </c>
      <c r="D130" s="26" t="s">
        <v>675</v>
      </c>
      <c r="E130" s="26" t="s">
        <v>774</v>
      </c>
      <c r="F130" s="18" t="s">
        <v>141</v>
      </c>
      <c r="G130" s="26" t="s">
        <v>770</v>
      </c>
      <c r="H130" s="26" t="s">
        <v>143</v>
      </c>
      <c r="I130" s="26" t="s">
        <v>775</v>
      </c>
      <c r="J130" s="18" t="s">
        <v>676</v>
      </c>
      <c r="K130" s="26" t="s">
        <v>146</v>
      </c>
      <c r="L130" s="106" t="s">
        <v>671</v>
      </c>
      <c r="M130" s="141">
        <v>42553</v>
      </c>
      <c r="N130" s="118">
        <v>0.41666666666666669</v>
      </c>
      <c r="O130" s="27" t="s">
        <v>778</v>
      </c>
      <c r="P130" s="118">
        <v>0.5</v>
      </c>
      <c r="Q130" s="25" t="s">
        <v>779</v>
      </c>
      <c r="R130" s="18" t="s">
        <v>780</v>
      </c>
      <c r="S130" s="19">
        <v>1</v>
      </c>
      <c r="T130" s="57">
        <v>30000</v>
      </c>
      <c r="U130" s="18" t="s">
        <v>781</v>
      </c>
      <c r="V130" s="25" t="s">
        <v>152</v>
      </c>
      <c r="W130" s="26"/>
      <c r="X130" s="26" t="s">
        <v>220</v>
      </c>
      <c r="Y130" s="119" t="s">
        <v>782</v>
      </c>
      <c r="Z130" s="56" t="s">
        <v>181</v>
      </c>
      <c r="AA130" s="28"/>
      <c r="AB130" s="28"/>
      <c r="AC130" s="26"/>
      <c r="AD130" s="26"/>
      <c r="AE130" s="26"/>
      <c r="AF130" s="26"/>
      <c r="AG130" s="26"/>
      <c r="AH130" s="26"/>
      <c r="AI130" s="26"/>
      <c r="AJ130" s="28"/>
      <c r="AK130" s="28"/>
      <c r="AL130" s="26"/>
      <c r="AM130" s="26"/>
      <c r="AN130" s="49"/>
      <c r="AO130" s="49"/>
      <c r="AP130" s="49"/>
      <c r="AQ130" s="51"/>
      <c r="AR130" s="52"/>
      <c r="AS130" s="28"/>
      <c r="AT130" s="21">
        <f t="shared" si="80"/>
        <v>0</v>
      </c>
      <c r="AU130" s="26"/>
      <c r="AV130" s="26"/>
      <c r="AW130" s="26"/>
      <c r="AX130" s="21">
        <f t="shared" si="81"/>
        <v>0</v>
      </c>
      <c r="AY130" s="22" t="e">
        <f t="shared" si="82"/>
        <v>#DIV/0!</v>
      </c>
      <c r="AZ130" s="22" t="e">
        <f t="shared" si="83"/>
        <v>#DIV/0!</v>
      </c>
      <c r="BA130" s="22" t="e">
        <f t="shared" si="84"/>
        <v>#DIV/0!</v>
      </c>
      <c r="BB130" s="22" t="e">
        <f t="shared" si="85"/>
        <v>#DIV/0!</v>
      </c>
      <c r="BC130" s="21">
        <f t="shared" si="86"/>
        <v>0</v>
      </c>
      <c r="BD130" s="21">
        <f t="shared" si="87"/>
        <v>0</v>
      </c>
      <c r="BE130" s="22" t="e">
        <f t="shared" si="88"/>
        <v>#DIV/0!</v>
      </c>
      <c r="BF130" s="23">
        <f t="shared" si="89"/>
        <v>0</v>
      </c>
      <c r="BG130" s="20" t="str">
        <f t="shared" si="90"/>
        <v>KKBOX_6M促銷每月$129_0708</v>
      </c>
      <c r="BH130" s="23">
        <f t="shared" si="91"/>
        <v>0</v>
      </c>
      <c r="BI130" s="21">
        <f t="shared" si="92"/>
        <v>0</v>
      </c>
      <c r="BJ130" s="22" t="e">
        <f t="shared" si="93"/>
        <v>#DIV/0!</v>
      </c>
      <c r="BK130" s="24">
        <f t="shared" si="94"/>
        <v>0</v>
      </c>
      <c r="BL130" s="21">
        <f t="shared" si="95"/>
        <v>0</v>
      </c>
      <c r="BM130" s="22" t="e">
        <f t="shared" si="96"/>
        <v>#DIV/0!</v>
      </c>
      <c r="BN130" s="24"/>
      <c r="BO130" s="24">
        <f t="shared" si="97"/>
        <v>0</v>
      </c>
      <c r="BP130" s="23" t="e">
        <f t="shared" si="98"/>
        <v>#DIV/0!</v>
      </c>
    </row>
    <row r="131" spans="1:16362" ht="36.75" customHeight="1" x14ac:dyDescent="0.25">
      <c r="A131" s="25">
        <v>134</v>
      </c>
      <c r="B131" s="18" t="s">
        <v>806</v>
      </c>
      <c r="C131" s="26" t="s">
        <v>772</v>
      </c>
      <c r="D131" s="26" t="s">
        <v>675</v>
      </c>
      <c r="E131" s="26" t="s">
        <v>774</v>
      </c>
      <c r="F131" s="18" t="s">
        <v>141</v>
      </c>
      <c r="G131" s="26" t="s">
        <v>770</v>
      </c>
      <c r="H131" s="26" t="s">
        <v>143</v>
      </c>
      <c r="I131" s="26" t="s">
        <v>775</v>
      </c>
      <c r="J131" s="18" t="s">
        <v>676</v>
      </c>
      <c r="K131" s="26" t="s">
        <v>146</v>
      </c>
      <c r="L131" s="106" t="s">
        <v>671</v>
      </c>
      <c r="M131" s="141">
        <v>42560</v>
      </c>
      <c r="N131" s="118">
        <v>0.41666666666666669</v>
      </c>
      <c r="O131" s="27" t="s">
        <v>778</v>
      </c>
      <c r="P131" s="118">
        <v>0.5</v>
      </c>
      <c r="Q131" s="25" t="s">
        <v>783</v>
      </c>
      <c r="R131" s="18" t="s">
        <v>784</v>
      </c>
      <c r="S131" s="19">
        <v>1</v>
      </c>
      <c r="T131" s="57">
        <v>30000</v>
      </c>
      <c r="U131" s="18" t="s">
        <v>781</v>
      </c>
      <c r="V131" s="25" t="s">
        <v>152</v>
      </c>
      <c r="W131" s="26"/>
      <c r="X131" s="26" t="s">
        <v>220</v>
      </c>
      <c r="Y131" s="119" t="s">
        <v>782</v>
      </c>
      <c r="Z131" s="56" t="s">
        <v>181</v>
      </c>
      <c r="AA131" s="28"/>
      <c r="AB131" s="28"/>
      <c r="AC131" s="26"/>
      <c r="AD131" s="26"/>
      <c r="AE131" s="26"/>
      <c r="AF131" s="26"/>
      <c r="AG131" s="26"/>
      <c r="AH131" s="26"/>
      <c r="AI131" s="26"/>
      <c r="AJ131" s="28"/>
      <c r="AK131" s="28"/>
      <c r="AL131" s="26"/>
      <c r="AM131" s="26"/>
      <c r="AN131" s="49"/>
      <c r="AO131" s="49"/>
      <c r="AP131" s="49"/>
      <c r="AQ131" s="51"/>
      <c r="AR131" s="52"/>
      <c r="AS131" s="28"/>
      <c r="AT131" s="21">
        <f t="shared" si="80"/>
        <v>0</v>
      </c>
      <c r="AU131" s="26"/>
      <c r="AV131" s="26"/>
      <c r="AW131" s="26"/>
      <c r="AX131" s="21">
        <f t="shared" si="81"/>
        <v>0</v>
      </c>
      <c r="AY131" s="22" t="e">
        <f t="shared" si="82"/>
        <v>#DIV/0!</v>
      </c>
      <c r="AZ131" s="22" t="e">
        <f t="shared" si="83"/>
        <v>#DIV/0!</v>
      </c>
      <c r="BA131" s="22" t="e">
        <f t="shared" si="84"/>
        <v>#DIV/0!</v>
      </c>
      <c r="BB131" s="22" t="e">
        <f t="shared" si="85"/>
        <v>#DIV/0!</v>
      </c>
      <c r="BC131" s="21">
        <f t="shared" si="86"/>
        <v>0</v>
      </c>
      <c r="BD131" s="21">
        <f t="shared" si="87"/>
        <v>0</v>
      </c>
      <c r="BE131" s="22" t="e">
        <f t="shared" si="88"/>
        <v>#DIV/0!</v>
      </c>
      <c r="BF131" s="23">
        <f t="shared" si="89"/>
        <v>0</v>
      </c>
      <c r="BG131" s="20" t="str">
        <f t="shared" si="90"/>
        <v>KKBOX_6M促銷每月$129_0715</v>
      </c>
      <c r="BH131" s="23">
        <f t="shared" si="91"/>
        <v>0</v>
      </c>
      <c r="BI131" s="21">
        <f t="shared" si="92"/>
        <v>0</v>
      </c>
      <c r="BJ131" s="22" t="e">
        <f t="shared" si="93"/>
        <v>#DIV/0!</v>
      </c>
      <c r="BK131" s="24">
        <f t="shared" si="94"/>
        <v>0</v>
      </c>
      <c r="BL131" s="21">
        <f t="shared" si="95"/>
        <v>0</v>
      </c>
      <c r="BM131" s="22" t="e">
        <f t="shared" si="96"/>
        <v>#DIV/0!</v>
      </c>
      <c r="BN131" s="24"/>
      <c r="BO131" s="24">
        <f t="shared" si="97"/>
        <v>0</v>
      </c>
      <c r="BP131" s="23" t="e">
        <f t="shared" si="98"/>
        <v>#DIV/0!</v>
      </c>
    </row>
    <row r="132" spans="1:16362" ht="36.75" customHeight="1" x14ac:dyDescent="0.25">
      <c r="A132" s="53">
        <v>135</v>
      </c>
      <c r="B132" s="18" t="s">
        <v>806</v>
      </c>
      <c r="C132" s="26" t="s">
        <v>772</v>
      </c>
      <c r="D132" s="26" t="s">
        <v>675</v>
      </c>
      <c r="E132" s="26" t="s">
        <v>774</v>
      </c>
      <c r="F132" s="18" t="s">
        <v>141</v>
      </c>
      <c r="G132" s="26" t="s">
        <v>770</v>
      </c>
      <c r="H132" s="26" t="s">
        <v>143</v>
      </c>
      <c r="I132" s="26" t="s">
        <v>775</v>
      </c>
      <c r="J132" s="18" t="s">
        <v>676</v>
      </c>
      <c r="K132" s="26" t="s">
        <v>146</v>
      </c>
      <c r="L132" s="106" t="s">
        <v>671</v>
      </c>
      <c r="M132" s="141">
        <v>42567</v>
      </c>
      <c r="N132" s="118">
        <v>0.41666666666666669</v>
      </c>
      <c r="O132" s="27" t="s">
        <v>778</v>
      </c>
      <c r="P132" s="118">
        <v>0.5</v>
      </c>
      <c r="Q132" s="25" t="s">
        <v>779</v>
      </c>
      <c r="R132" s="18" t="s">
        <v>1016</v>
      </c>
      <c r="S132" s="19">
        <v>1</v>
      </c>
      <c r="T132" s="57">
        <v>30000</v>
      </c>
      <c r="U132" s="18" t="s">
        <v>781</v>
      </c>
      <c r="V132" s="25" t="s">
        <v>152</v>
      </c>
      <c r="W132" s="26"/>
      <c r="X132" s="26" t="s">
        <v>220</v>
      </c>
      <c r="Y132" s="119" t="s">
        <v>782</v>
      </c>
      <c r="Z132" s="56" t="s">
        <v>181</v>
      </c>
      <c r="AA132" s="28"/>
      <c r="AB132" s="28"/>
      <c r="AC132" s="26"/>
      <c r="AD132" s="26"/>
      <c r="AE132" s="26"/>
      <c r="AF132" s="26"/>
      <c r="AG132" s="26"/>
      <c r="AH132" s="26"/>
      <c r="AI132" s="26"/>
      <c r="AJ132" s="28"/>
      <c r="AK132" s="28"/>
      <c r="AL132" s="26"/>
      <c r="AM132" s="26"/>
      <c r="AN132" s="49"/>
      <c r="AO132" s="49"/>
      <c r="AP132" s="49"/>
      <c r="AQ132" s="51"/>
      <c r="AR132" s="52"/>
      <c r="AS132" s="28"/>
      <c r="AT132" s="21">
        <f t="shared" si="80"/>
        <v>0</v>
      </c>
      <c r="AU132" s="26"/>
      <c r="AV132" s="26"/>
      <c r="AW132" s="26"/>
      <c r="AX132" s="21">
        <f t="shared" si="81"/>
        <v>0</v>
      </c>
      <c r="AY132" s="22" t="e">
        <f t="shared" si="82"/>
        <v>#DIV/0!</v>
      </c>
      <c r="AZ132" s="22" t="e">
        <f t="shared" si="83"/>
        <v>#DIV/0!</v>
      </c>
      <c r="BA132" s="22" t="e">
        <f t="shared" si="84"/>
        <v>#DIV/0!</v>
      </c>
      <c r="BB132" s="22" t="e">
        <f t="shared" si="85"/>
        <v>#DIV/0!</v>
      </c>
      <c r="BC132" s="21">
        <f t="shared" si="86"/>
        <v>0</v>
      </c>
      <c r="BD132" s="21">
        <f t="shared" si="87"/>
        <v>0</v>
      </c>
      <c r="BE132" s="22" t="e">
        <f t="shared" si="88"/>
        <v>#DIV/0!</v>
      </c>
      <c r="BF132" s="23">
        <f t="shared" si="89"/>
        <v>0</v>
      </c>
      <c r="BG132" s="20" t="str">
        <f t="shared" si="90"/>
        <v>KKBOX_6M促銷每月$129_0708</v>
      </c>
      <c r="BH132" s="23">
        <f t="shared" si="91"/>
        <v>0</v>
      </c>
      <c r="BI132" s="21">
        <f t="shared" si="92"/>
        <v>0</v>
      </c>
      <c r="BJ132" s="22" t="e">
        <f t="shared" si="93"/>
        <v>#DIV/0!</v>
      </c>
      <c r="BK132" s="24">
        <f t="shared" si="94"/>
        <v>0</v>
      </c>
      <c r="BL132" s="21">
        <f t="shared" si="95"/>
        <v>0</v>
      </c>
      <c r="BM132" s="22" t="e">
        <f t="shared" si="96"/>
        <v>#DIV/0!</v>
      </c>
      <c r="BN132" s="24"/>
      <c r="BO132" s="24">
        <f t="shared" si="97"/>
        <v>0</v>
      </c>
      <c r="BP132" s="23" t="e">
        <f t="shared" si="98"/>
        <v>#DIV/0!</v>
      </c>
    </row>
    <row r="133" spans="1:16362" ht="67.5" x14ac:dyDescent="0.25">
      <c r="A133" s="122">
        <v>136</v>
      </c>
      <c r="B133" s="123" t="s">
        <v>1040</v>
      </c>
      <c r="C133" s="123" t="s">
        <v>998</v>
      </c>
      <c r="D133" s="120" t="s">
        <v>989</v>
      </c>
      <c r="E133" s="123" t="s">
        <v>990</v>
      </c>
      <c r="F133" s="120" t="s">
        <v>141</v>
      </c>
      <c r="G133" s="123" t="s">
        <v>142</v>
      </c>
      <c r="H133" s="123" t="s">
        <v>143</v>
      </c>
      <c r="I133" s="123" t="s">
        <v>1009</v>
      </c>
      <c r="J133" s="123" t="s">
        <v>991</v>
      </c>
      <c r="K133" s="123" t="s">
        <v>146</v>
      </c>
      <c r="L133" s="123">
        <v>201606</v>
      </c>
      <c r="M133" s="125" t="s">
        <v>992</v>
      </c>
      <c r="N133" s="126">
        <v>0.625</v>
      </c>
      <c r="O133" s="125" t="s">
        <v>993</v>
      </c>
      <c r="P133" s="126">
        <v>0.625</v>
      </c>
      <c r="Q133" s="123" t="s">
        <v>994</v>
      </c>
      <c r="R133" s="120" t="s">
        <v>995</v>
      </c>
      <c r="S133" s="127">
        <v>2</v>
      </c>
      <c r="T133" s="161">
        <v>70000</v>
      </c>
      <c r="U133" s="120" t="s">
        <v>996</v>
      </c>
      <c r="V133" s="123" t="s">
        <v>152</v>
      </c>
      <c r="W133" s="123"/>
      <c r="X133" s="162" t="s">
        <v>220</v>
      </c>
      <c r="Y133" s="129" t="s">
        <v>997</v>
      </c>
      <c r="Z133" s="130" t="s">
        <v>181</v>
      </c>
      <c r="AA133" s="28"/>
      <c r="AB133" s="28"/>
      <c r="AC133" s="26"/>
      <c r="AD133" s="26"/>
      <c r="AE133" s="26"/>
      <c r="AF133" s="26"/>
      <c r="AG133" s="26"/>
      <c r="AH133" s="26"/>
      <c r="AI133" s="26"/>
      <c r="AJ133" s="28"/>
      <c r="AK133" s="28"/>
      <c r="AL133" s="26"/>
      <c r="AM133" s="26"/>
      <c r="AN133" s="135">
        <v>42566</v>
      </c>
      <c r="AO133" s="49"/>
      <c r="AP133" s="49"/>
      <c r="AQ133" s="51"/>
      <c r="AR133" s="52"/>
      <c r="AS133" s="28"/>
      <c r="AT133" s="21">
        <v>0</v>
      </c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  <c r="IV133" s="26"/>
      <c r="IW133" s="26"/>
      <c r="IX133" s="26"/>
      <c r="IY133" s="26"/>
      <c r="IZ133" s="26"/>
      <c r="JA133" s="26"/>
      <c r="JB133" s="26"/>
      <c r="JC133" s="26"/>
      <c r="JD133" s="26"/>
      <c r="JE133" s="26"/>
      <c r="JF133" s="26"/>
      <c r="JG133" s="26"/>
      <c r="JH133" s="26"/>
      <c r="JI133" s="26"/>
      <c r="JJ133" s="26"/>
      <c r="JK133" s="26"/>
      <c r="JL133" s="26"/>
      <c r="JM133" s="26"/>
      <c r="JN133" s="26"/>
      <c r="JO133" s="26"/>
      <c r="JP133" s="26"/>
      <c r="JQ133" s="26"/>
      <c r="JR133" s="26"/>
      <c r="JS133" s="26"/>
      <c r="JT133" s="26"/>
      <c r="JU133" s="26"/>
      <c r="JV133" s="26"/>
      <c r="JW133" s="26"/>
      <c r="JX133" s="26"/>
      <c r="JY133" s="26"/>
      <c r="JZ133" s="26"/>
      <c r="KA133" s="26"/>
      <c r="KB133" s="26"/>
      <c r="KC133" s="26"/>
      <c r="KD133" s="26"/>
      <c r="KE133" s="26"/>
      <c r="KF133" s="26"/>
      <c r="KG133" s="26"/>
      <c r="KH133" s="26"/>
      <c r="KI133" s="26"/>
      <c r="KJ133" s="26"/>
      <c r="KK133" s="26"/>
      <c r="KL133" s="26"/>
      <c r="KM133" s="26"/>
      <c r="KN133" s="26"/>
      <c r="KO133" s="26"/>
      <c r="KP133" s="26"/>
      <c r="KQ133" s="26"/>
      <c r="KR133" s="26"/>
      <c r="KS133" s="26"/>
      <c r="KT133" s="26"/>
      <c r="KU133" s="26"/>
      <c r="KV133" s="26"/>
      <c r="KW133" s="26"/>
      <c r="KX133" s="26"/>
      <c r="KY133" s="26"/>
      <c r="KZ133" s="26"/>
      <c r="LA133" s="26"/>
      <c r="LB133" s="26"/>
      <c r="LC133" s="26"/>
      <c r="LD133" s="26"/>
      <c r="LE133" s="26"/>
      <c r="LF133" s="26"/>
      <c r="LG133" s="26"/>
      <c r="LH133" s="26"/>
      <c r="LI133" s="26"/>
      <c r="LJ133" s="26"/>
      <c r="LK133" s="26"/>
      <c r="LL133" s="26"/>
      <c r="LM133" s="26"/>
      <c r="LN133" s="26"/>
      <c r="LO133" s="26"/>
      <c r="LP133" s="26"/>
      <c r="LQ133" s="26"/>
      <c r="LR133" s="26"/>
      <c r="LS133" s="26"/>
      <c r="LT133" s="26"/>
      <c r="LU133" s="26"/>
      <c r="LV133" s="26"/>
      <c r="LW133" s="26"/>
      <c r="LX133" s="26"/>
      <c r="LY133" s="26"/>
      <c r="LZ133" s="26"/>
      <c r="MA133" s="26"/>
      <c r="MB133" s="26"/>
      <c r="MC133" s="26"/>
      <c r="MD133" s="26"/>
      <c r="ME133" s="26"/>
      <c r="MF133" s="26"/>
      <c r="MG133" s="26"/>
      <c r="MH133" s="26"/>
      <c r="MI133" s="26"/>
      <c r="MJ133" s="26"/>
      <c r="MK133" s="26"/>
      <c r="ML133" s="26"/>
      <c r="MM133" s="26"/>
      <c r="MN133" s="26"/>
      <c r="MO133" s="26"/>
      <c r="MP133" s="26"/>
      <c r="MQ133" s="26"/>
      <c r="MR133" s="26"/>
      <c r="MS133" s="26"/>
      <c r="MT133" s="26"/>
      <c r="MU133" s="26"/>
      <c r="MV133" s="26"/>
      <c r="MW133" s="26"/>
      <c r="MX133" s="26"/>
      <c r="MY133" s="26"/>
      <c r="MZ133" s="26"/>
      <c r="NA133" s="26"/>
      <c r="NB133" s="26"/>
      <c r="NC133" s="26"/>
      <c r="ND133" s="26"/>
      <c r="NE133" s="26"/>
      <c r="NF133" s="26"/>
      <c r="NG133" s="26"/>
      <c r="NH133" s="26"/>
      <c r="NI133" s="26"/>
      <c r="NJ133" s="26"/>
      <c r="NK133" s="26"/>
      <c r="NL133" s="26"/>
      <c r="NM133" s="26"/>
      <c r="NN133" s="26"/>
      <c r="NO133" s="26"/>
      <c r="NP133" s="26"/>
      <c r="NQ133" s="26"/>
      <c r="NR133" s="26"/>
      <c r="NS133" s="26"/>
      <c r="NT133" s="26"/>
      <c r="NU133" s="26"/>
      <c r="NV133" s="26"/>
      <c r="NW133" s="26"/>
      <c r="NX133" s="26"/>
      <c r="NY133" s="26"/>
      <c r="NZ133" s="26"/>
      <c r="OA133" s="26"/>
      <c r="OB133" s="26"/>
      <c r="OC133" s="26"/>
      <c r="OD133" s="26"/>
      <c r="OE133" s="26"/>
      <c r="OF133" s="26"/>
      <c r="OG133" s="26"/>
      <c r="OH133" s="26"/>
      <c r="OI133" s="26"/>
      <c r="OJ133" s="26"/>
      <c r="OK133" s="26"/>
      <c r="OL133" s="26"/>
      <c r="OM133" s="26"/>
      <c r="ON133" s="26"/>
      <c r="OO133" s="26"/>
      <c r="OP133" s="26"/>
      <c r="OQ133" s="26"/>
      <c r="OR133" s="26"/>
      <c r="OS133" s="26"/>
      <c r="OT133" s="26"/>
      <c r="OU133" s="26"/>
      <c r="OV133" s="26"/>
      <c r="OW133" s="26"/>
      <c r="OX133" s="26"/>
      <c r="OY133" s="26"/>
      <c r="OZ133" s="26"/>
      <c r="PA133" s="26"/>
      <c r="PB133" s="26"/>
      <c r="PC133" s="26"/>
      <c r="PD133" s="26"/>
      <c r="PE133" s="26"/>
      <c r="PF133" s="26"/>
      <c r="PG133" s="26"/>
      <c r="PH133" s="26"/>
      <c r="PI133" s="26"/>
      <c r="PJ133" s="26"/>
      <c r="PK133" s="26"/>
      <c r="PL133" s="26"/>
      <c r="PM133" s="26"/>
      <c r="PN133" s="26"/>
      <c r="PO133" s="26"/>
      <c r="PP133" s="26"/>
      <c r="PQ133" s="26"/>
      <c r="PR133" s="26"/>
      <c r="PS133" s="26"/>
      <c r="PT133" s="26"/>
      <c r="PU133" s="26"/>
      <c r="PV133" s="26"/>
      <c r="PW133" s="26"/>
      <c r="PX133" s="26"/>
      <c r="PY133" s="26"/>
      <c r="PZ133" s="26"/>
      <c r="QA133" s="26"/>
      <c r="QB133" s="26"/>
      <c r="QC133" s="26"/>
      <c r="QD133" s="26"/>
      <c r="QE133" s="26"/>
      <c r="QF133" s="26"/>
      <c r="QG133" s="26"/>
      <c r="QH133" s="26"/>
      <c r="QI133" s="26"/>
      <c r="QJ133" s="26"/>
      <c r="QK133" s="26"/>
      <c r="QL133" s="26"/>
      <c r="QM133" s="26"/>
      <c r="QN133" s="26"/>
      <c r="QO133" s="26"/>
      <c r="QP133" s="26"/>
      <c r="QQ133" s="26"/>
      <c r="QR133" s="26"/>
      <c r="QS133" s="26"/>
      <c r="QT133" s="26"/>
      <c r="QU133" s="26"/>
      <c r="QV133" s="26"/>
      <c r="QW133" s="26"/>
      <c r="QX133" s="26"/>
      <c r="QY133" s="26"/>
      <c r="QZ133" s="26"/>
      <c r="RA133" s="26"/>
      <c r="RB133" s="26"/>
      <c r="RC133" s="26"/>
      <c r="RD133" s="26"/>
      <c r="RE133" s="26"/>
      <c r="RF133" s="26"/>
      <c r="RG133" s="26"/>
      <c r="RH133" s="26"/>
      <c r="RI133" s="26"/>
      <c r="RJ133" s="26"/>
      <c r="RK133" s="26"/>
      <c r="RL133" s="26"/>
      <c r="RM133" s="26"/>
      <c r="RN133" s="26"/>
      <c r="RO133" s="26"/>
      <c r="RP133" s="26"/>
      <c r="RQ133" s="26"/>
      <c r="RR133" s="26"/>
      <c r="RS133" s="26"/>
      <c r="RT133" s="26"/>
      <c r="RU133" s="26"/>
      <c r="RV133" s="26"/>
      <c r="RW133" s="26"/>
      <c r="RX133" s="26"/>
      <c r="RY133" s="26"/>
      <c r="RZ133" s="26"/>
      <c r="SA133" s="26"/>
      <c r="SB133" s="26"/>
      <c r="SC133" s="26"/>
      <c r="SD133" s="26"/>
      <c r="SE133" s="26"/>
      <c r="SF133" s="26"/>
      <c r="SG133" s="26"/>
      <c r="SH133" s="26"/>
      <c r="SI133" s="26"/>
      <c r="SJ133" s="26"/>
      <c r="SK133" s="26"/>
      <c r="SL133" s="26"/>
      <c r="SM133" s="26"/>
      <c r="SN133" s="26"/>
      <c r="SO133" s="26"/>
      <c r="SP133" s="26"/>
      <c r="SQ133" s="26"/>
      <c r="SR133" s="26"/>
      <c r="SS133" s="26"/>
      <c r="ST133" s="26"/>
      <c r="SU133" s="26"/>
      <c r="SV133" s="26"/>
      <c r="SW133" s="26"/>
      <c r="SX133" s="26"/>
      <c r="SY133" s="26"/>
      <c r="SZ133" s="26"/>
      <c r="TA133" s="26"/>
      <c r="TB133" s="26"/>
      <c r="TC133" s="26"/>
      <c r="TD133" s="26"/>
      <c r="TE133" s="26"/>
      <c r="TF133" s="26"/>
      <c r="TG133" s="26"/>
      <c r="TH133" s="26"/>
      <c r="TI133" s="26"/>
      <c r="TJ133" s="26"/>
      <c r="TK133" s="26"/>
      <c r="TL133" s="26"/>
      <c r="TM133" s="26"/>
      <c r="TN133" s="26"/>
      <c r="TO133" s="26"/>
      <c r="TP133" s="26"/>
      <c r="TQ133" s="26"/>
      <c r="TR133" s="26"/>
      <c r="TS133" s="26"/>
      <c r="TT133" s="26"/>
      <c r="TU133" s="26"/>
      <c r="TV133" s="26"/>
      <c r="TW133" s="26"/>
      <c r="TX133" s="26"/>
      <c r="TY133" s="26"/>
      <c r="TZ133" s="26"/>
      <c r="UA133" s="26"/>
      <c r="UB133" s="26"/>
      <c r="UC133" s="26"/>
      <c r="UD133" s="26"/>
      <c r="UE133" s="26"/>
      <c r="UF133" s="26"/>
      <c r="UG133" s="26"/>
      <c r="UH133" s="26"/>
      <c r="UI133" s="26"/>
      <c r="UJ133" s="26"/>
      <c r="UK133" s="26"/>
      <c r="UL133" s="26"/>
      <c r="UM133" s="26"/>
      <c r="UN133" s="26"/>
      <c r="UO133" s="26"/>
      <c r="UP133" s="26"/>
      <c r="UQ133" s="26"/>
      <c r="UR133" s="26"/>
      <c r="US133" s="26"/>
      <c r="UT133" s="26"/>
      <c r="UU133" s="26"/>
      <c r="UV133" s="26"/>
      <c r="UW133" s="26"/>
      <c r="UX133" s="26"/>
      <c r="UY133" s="26"/>
      <c r="UZ133" s="26"/>
      <c r="VA133" s="26"/>
      <c r="VB133" s="26"/>
      <c r="VC133" s="26"/>
      <c r="VD133" s="26"/>
      <c r="VE133" s="26"/>
      <c r="VF133" s="26"/>
      <c r="VG133" s="26"/>
      <c r="VH133" s="26"/>
      <c r="VI133" s="26"/>
      <c r="VJ133" s="26"/>
      <c r="VK133" s="26"/>
      <c r="VL133" s="26"/>
      <c r="VM133" s="26"/>
      <c r="VN133" s="26"/>
      <c r="VO133" s="26"/>
      <c r="VP133" s="26"/>
      <c r="VQ133" s="26"/>
      <c r="VR133" s="26"/>
      <c r="VS133" s="26"/>
      <c r="VT133" s="26"/>
      <c r="VU133" s="26"/>
      <c r="VV133" s="26"/>
      <c r="VW133" s="26"/>
      <c r="VX133" s="26"/>
      <c r="VY133" s="26"/>
      <c r="VZ133" s="26"/>
      <c r="WA133" s="26"/>
      <c r="WB133" s="26"/>
      <c r="WC133" s="26"/>
      <c r="WD133" s="26"/>
      <c r="WE133" s="26"/>
      <c r="WF133" s="26"/>
      <c r="WG133" s="26"/>
      <c r="WH133" s="26"/>
      <c r="WI133" s="26"/>
      <c r="WJ133" s="26"/>
      <c r="WK133" s="26"/>
      <c r="WL133" s="26"/>
      <c r="WM133" s="26"/>
      <c r="WN133" s="26"/>
      <c r="WO133" s="26"/>
      <c r="WP133" s="26"/>
      <c r="WQ133" s="26"/>
      <c r="WR133" s="26"/>
      <c r="WS133" s="26"/>
      <c r="WT133" s="26"/>
      <c r="WU133" s="26"/>
      <c r="WV133" s="26"/>
      <c r="WW133" s="26"/>
      <c r="WX133" s="26"/>
      <c r="WY133" s="26"/>
      <c r="WZ133" s="26"/>
      <c r="XA133" s="26"/>
      <c r="XB133" s="26"/>
      <c r="XC133" s="26"/>
      <c r="XD133" s="26"/>
      <c r="XE133" s="26"/>
      <c r="XF133" s="26"/>
      <c r="XG133" s="26"/>
      <c r="XH133" s="26"/>
      <c r="XI133" s="26"/>
      <c r="XJ133" s="26"/>
      <c r="XK133" s="26"/>
      <c r="XL133" s="26"/>
      <c r="XM133" s="26"/>
      <c r="XN133" s="26"/>
      <c r="XO133" s="26"/>
      <c r="XP133" s="26"/>
      <c r="XQ133" s="26"/>
      <c r="XR133" s="26"/>
      <c r="XS133" s="26"/>
      <c r="XT133" s="26"/>
      <c r="XU133" s="26"/>
      <c r="XV133" s="26"/>
      <c r="XW133" s="26"/>
      <c r="XX133" s="26"/>
      <c r="XY133" s="26"/>
      <c r="XZ133" s="26"/>
      <c r="YA133" s="26"/>
      <c r="YB133" s="26"/>
      <c r="YC133" s="26"/>
      <c r="YD133" s="26"/>
      <c r="YE133" s="26"/>
      <c r="YF133" s="26"/>
      <c r="YG133" s="26"/>
      <c r="YH133" s="26"/>
      <c r="YI133" s="26"/>
      <c r="YJ133" s="26"/>
      <c r="YK133" s="26"/>
      <c r="YL133" s="26"/>
      <c r="YM133" s="26"/>
      <c r="YN133" s="26"/>
      <c r="YO133" s="26"/>
      <c r="YP133" s="26"/>
      <c r="YQ133" s="26"/>
      <c r="YR133" s="26"/>
      <c r="YS133" s="26"/>
      <c r="YT133" s="26"/>
      <c r="YU133" s="26"/>
      <c r="YV133" s="26"/>
      <c r="YW133" s="26"/>
      <c r="YX133" s="26"/>
      <c r="YY133" s="26"/>
      <c r="YZ133" s="26"/>
      <c r="ZA133" s="26"/>
      <c r="ZB133" s="26"/>
      <c r="ZC133" s="26"/>
      <c r="ZD133" s="26"/>
      <c r="ZE133" s="26"/>
      <c r="ZF133" s="26"/>
      <c r="ZG133" s="26"/>
      <c r="ZH133" s="26"/>
      <c r="ZI133" s="26"/>
      <c r="ZJ133" s="26"/>
      <c r="ZK133" s="26"/>
      <c r="ZL133" s="26"/>
      <c r="ZM133" s="26"/>
      <c r="ZN133" s="26"/>
      <c r="ZO133" s="26"/>
      <c r="ZP133" s="26"/>
      <c r="ZQ133" s="26"/>
      <c r="ZR133" s="26"/>
      <c r="ZS133" s="26"/>
      <c r="ZT133" s="26"/>
      <c r="ZU133" s="26"/>
      <c r="ZV133" s="26"/>
      <c r="ZW133" s="26"/>
      <c r="ZX133" s="26"/>
      <c r="ZY133" s="26"/>
      <c r="ZZ133" s="26"/>
      <c r="AAA133" s="26"/>
      <c r="AAB133" s="26"/>
      <c r="AAC133" s="26"/>
      <c r="AAD133" s="26"/>
      <c r="AAE133" s="26"/>
      <c r="AAF133" s="26"/>
      <c r="AAG133" s="26"/>
      <c r="AAH133" s="26"/>
      <c r="AAI133" s="26"/>
      <c r="AAJ133" s="26"/>
      <c r="AAK133" s="26"/>
      <c r="AAL133" s="26"/>
      <c r="AAM133" s="26"/>
      <c r="AAN133" s="26"/>
      <c r="AAO133" s="26"/>
      <c r="AAP133" s="26"/>
      <c r="AAQ133" s="26"/>
      <c r="AAR133" s="26"/>
      <c r="AAS133" s="26"/>
      <c r="AAT133" s="26"/>
      <c r="AAU133" s="26"/>
      <c r="AAV133" s="26"/>
      <c r="AAW133" s="26"/>
      <c r="AAX133" s="26"/>
      <c r="AAY133" s="26"/>
      <c r="AAZ133" s="26"/>
      <c r="ABA133" s="26"/>
      <c r="ABB133" s="26"/>
      <c r="ABC133" s="26"/>
      <c r="ABD133" s="26"/>
      <c r="ABE133" s="26"/>
      <c r="ABF133" s="26"/>
      <c r="ABG133" s="26"/>
      <c r="ABH133" s="26"/>
      <c r="ABI133" s="26"/>
      <c r="ABJ133" s="26"/>
      <c r="ABK133" s="26"/>
      <c r="ABL133" s="26"/>
      <c r="ABM133" s="26"/>
      <c r="ABN133" s="26"/>
      <c r="ABO133" s="26"/>
      <c r="ABP133" s="26"/>
      <c r="ABQ133" s="26"/>
      <c r="ABR133" s="26"/>
      <c r="ABS133" s="26"/>
      <c r="ABT133" s="26"/>
      <c r="ABU133" s="26"/>
      <c r="ABV133" s="26"/>
      <c r="ABW133" s="26"/>
      <c r="ABX133" s="26"/>
      <c r="ABY133" s="26"/>
      <c r="ABZ133" s="26"/>
      <c r="ACA133" s="26"/>
      <c r="ACB133" s="26"/>
      <c r="ACC133" s="26"/>
      <c r="ACD133" s="26"/>
      <c r="ACE133" s="26"/>
      <c r="ACF133" s="26"/>
      <c r="ACG133" s="26"/>
      <c r="ACH133" s="26"/>
      <c r="ACI133" s="26"/>
      <c r="ACJ133" s="26"/>
      <c r="ACK133" s="26"/>
      <c r="ACL133" s="26"/>
      <c r="ACM133" s="26"/>
      <c r="ACN133" s="26"/>
      <c r="ACO133" s="26"/>
      <c r="ACP133" s="26"/>
      <c r="ACQ133" s="26"/>
      <c r="ACR133" s="26"/>
      <c r="ACS133" s="26"/>
      <c r="ACT133" s="26"/>
      <c r="ACU133" s="26"/>
      <c r="ACV133" s="26"/>
      <c r="ACW133" s="26"/>
      <c r="ACX133" s="26"/>
      <c r="ACY133" s="26"/>
      <c r="ACZ133" s="26"/>
      <c r="ADA133" s="26"/>
      <c r="ADB133" s="26"/>
      <c r="ADC133" s="26"/>
      <c r="ADD133" s="26"/>
      <c r="ADE133" s="26"/>
      <c r="ADF133" s="26"/>
      <c r="ADG133" s="26"/>
      <c r="ADH133" s="26"/>
      <c r="ADI133" s="26"/>
      <c r="ADJ133" s="26"/>
      <c r="ADK133" s="26"/>
      <c r="ADL133" s="26"/>
      <c r="ADM133" s="26"/>
      <c r="ADN133" s="26"/>
      <c r="ADO133" s="26"/>
      <c r="ADP133" s="26"/>
      <c r="ADQ133" s="26"/>
      <c r="ADR133" s="26"/>
      <c r="ADS133" s="26"/>
      <c r="ADT133" s="26"/>
      <c r="ADU133" s="26"/>
      <c r="ADV133" s="26"/>
      <c r="ADW133" s="26"/>
      <c r="ADX133" s="26"/>
      <c r="ADY133" s="26"/>
      <c r="ADZ133" s="26"/>
      <c r="AEA133" s="26"/>
      <c r="AEB133" s="26"/>
      <c r="AEC133" s="26"/>
      <c r="AED133" s="26"/>
      <c r="AEE133" s="26"/>
      <c r="AEF133" s="26"/>
      <c r="AEG133" s="26"/>
      <c r="AEH133" s="26"/>
      <c r="AEI133" s="26"/>
      <c r="AEJ133" s="26"/>
      <c r="AEK133" s="26"/>
      <c r="AEL133" s="26"/>
      <c r="AEM133" s="26"/>
      <c r="AEN133" s="26"/>
      <c r="AEO133" s="26"/>
      <c r="AEP133" s="26"/>
      <c r="AEQ133" s="26"/>
      <c r="AER133" s="26"/>
      <c r="AES133" s="26"/>
      <c r="AET133" s="26"/>
      <c r="AEU133" s="26"/>
      <c r="AEV133" s="26"/>
      <c r="AEW133" s="26"/>
      <c r="AEX133" s="26"/>
      <c r="AEY133" s="26"/>
      <c r="AEZ133" s="26"/>
      <c r="AFA133" s="26"/>
      <c r="AFB133" s="26"/>
      <c r="AFC133" s="26"/>
      <c r="AFD133" s="26"/>
      <c r="AFE133" s="26"/>
      <c r="AFF133" s="26"/>
      <c r="AFG133" s="26"/>
      <c r="AFH133" s="26"/>
      <c r="AFI133" s="26"/>
      <c r="AFJ133" s="26"/>
      <c r="AFK133" s="26"/>
      <c r="AFL133" s="26"/>
      <c r="AFM133" s="26"/>
      <c r="AFN133" s="26"/>
      <c r="AFO133" s="26"/>
      <c r="AFP133" s="26"/>
      <c r="AFQ133" s="26"/>
      <c r="AFR133" s="26"/>
      <c r="AFS133" s="26"/>
      <c r="AFT133" s="26"/>
      <c r="AFU133" s="26"/>
      <c r="AFV133" s="26"/>
      <c r="AFW133" s="26"/>
      <c r="AFX133" s="26"/>
      <c r="AFY133" s="26"/>
      <c r="AFZ133" s="26"/>
      <c r="AGA133" s="26"/>
      <c r="AGB133" s="26"/>
      <c r="AGC133" s="26"/>
      <c r="AGD133" s="26"/>
      <c r="AGE133" s="26"/>
      <c r="AGF133" s="26"/>
      <c r="AGG133" s="26"/>
      <c r="AGH133" s="26"/>
      <c r="AGI133" s="26"/>
      <c r="AGJ133" s="26"/>
      <c r="AGK133" s="26"/>
      <c r="AGL133" s="26"/>
      <c r="AGM133" s="26"/>
      <c r="AGN133" s="26"/>
      <c r="AGO133" s="26"/>
      <c r="AGP133" s="26"/>
      <c r="AGQ133" s="26"/>
      <c r="AGR133" s="26"/>
      <c r="AGS133" s="26"/>
      <c r="AGT133" s="26"/>
      <c r="AGU133" s="26"/>
      <c r="AGV133" s="26"/>
      <c r="AGW133" s="26"/>
      <c r="AGX133" s="26"/>
      <c r="AGY133" s="26"/>
      <c r="AGZ133" s="26"/>
      <c r="AHA133" s="26"/>
      <c r="AHB133" s="26"/>
      <c r="AHC133" s="26"/>
      <c r="AHD133" s="26"/>
      <c r="AHE133" s="26"/>
      <c r="AHF133" s="26"/>
      <c r="AHG133" s="26"/>
      <c r="AHH133" s="26"/>
      <c r="AHI133" s="26"/>
      <c r="AHJ133" s="26"/>
      <c r="AHK133" s="26"/>
      <c r="AHL133" s="26"/>
      <c r="AHM133" s="26"/>
      <c r="AHN133" s="26"/>
      <c r="AHO133" s="26"/>
      <c r="AHP133" s="26"/>
      <c r="AHQ133" s="26"/>
      <c r="AHR133" s="26"/>
      <c r="AHS133" s="26"/>
      <c r="AHT133" s="26"/>
      <c r="AHU133" s="26"/>
      <c r="AHV133" s="26"/>
      <c r="AHW133" s="26"/>
      <c r="AHX133" s="26"/>
      <c r="AHY133" s="26"/>
      <c r="AHZ133" s="26"/>
      <c r="AIA133" s="26"/>
      <c r="AIB133" s="26"/>
      <c r="AIC133" s="26"/>
      <c r="AID133" s="26"/>
      <c r="AIE133" s="26"/>
      <c r="AIF133" s="26"/>
      <c r="AIG133" s="26"/>
      <c r="AIH133" s="26"/>
      <c r="AII133" s="26"/>
      <c r="AIJ133" s="26"/>
      <c r="AIK133" s="26"/>
      <c r="AIL133" s="26"/>
      <c r="AIM133" s="26"/>
      <c r="AIN133" s="26"/>
      <c r="AIO133" s="26"/>
      <c r="AIP133" s="26"/>
      <c r="AIQ133" s="26"/>
      <c r="AIR133" s="26"/>
      <c r="AIS133" s="26"/>
      <c r="AIT133" s="26"/>
      <c r="AIU133" s="26"/>
      <c r="AIV133" s="26"/>
      <c r="AIW133" s="26"/>
      <c r="AIX133" s="26"/>
      <c r="AIY133" s="26"/>
      <c r="AIZ133" s="26"/>
      <c r="AJA133" s="26"/>
      <c r="AJB133" s="26"/>
      <c r="AJC133" s="26"/>
      <c r="AJD133" s="26"/>
      <c r="AJE133" s="26"/>
      <c r="AJF133" s="26"/>
      <c r="AJG133" s="26"/>
      <c r="AJH133" s="26"/>
      <c r="AJI133" s="26"/>
      <c r="AJJ133" s="26"/>
      <c r="AJK133" s="26"/>
      <c r="AJL133" s="26"/>
      <c r="AJM133" s="26"/>
      <c r="AJN133" s="26"/>
      <c r="AJO133" s="26"/>
      <c r="AJP133" s="26"/>
      <c r="AJQ133" s="26"/>
      <c r="AJR133" s="26"/>
      <c r="AJS133" s="26"/>
      <c r="AJT133" s="26"/>
      <c r="AJU133" s="26"/>
      <c r="AJV133" s="26"/>
      <c r="AJW133" s="26"/>
      <c r="AJX133" s="26"/>
      <c r="AJY133" s="26"/>
      <c r="AJZ133" s="26"/>
      <c r="AKA133" s="26"/>
      <c r="AKB133" s="26"/>
      <c r="AKC133" s="26"/>
      <c r="AKD133" s="26"/>
      <c r="AKE133" s="26"/>
      <c r="AKF133" s="26"/>
      <c r="AKG133" s="26"/>
      <c r="AKH133" s="26"/>
      <c r="AKI133" s="26"/>
      <c r="AKJ133" s="26"/>
      <c r="AKK133" s="26"/>
      <c r="AKL133" s="26"/>
      <c r="AKM133" s="26"/>
      <c r="AKN133" s="26"/>
      <c r="AKO133" s="26"/>
      <c r="AKP133" s="26"/>
      <c r="AKQ133" s="26"/>
      <c r="AKR133" s="26"/>
      <c r="AKS133" s="26"/>
      <c r="AKT133" s="26"/>
      <c r="AKU133" s="26"/>
      <c r="AKV133" s="26"/>
      <c r="AKW133" s="26"/>
      <c r="AKX133" s="26"/>
      <c r="AKY133" s="26"/>
      <c r="AKZ133" s="26"/>
      <c r="ALA133" s="26"/>
      <c r="ALB133" s="26"/>
      <c r="ALC133" s="26"/>
      <c r="ALD133" s="26"/>
      <c r="ALE133" s="26"/>
      <c r="ALF133" s="26"/>
      <c r="ALG133" s="26"/>
      <c r="ALH133" s="26"/>
      <c r="ALI133" s="26"/>
      <c r="ALJ133" s="26"/>
      <c r="ALK133" s="26"/>
      <c r="ALL133" s="26"/>
      <c r="ALM133" s="26"/>
      <c r="ALN133" s="26"/>
      <c r="ALO133" s="26"/>
      <c r="ALP133" s="26"/>
      <c r="ALQ133" s="26"/>
      <c r="ALR133" s="26"/>
      <c r="ALS133" s="26"/>
      <c r="ALT133" s="26"/>
      <c r="ALU133" s="26"/>
      <c r="ALV133" s="26"/>
      <c r="ALW133" s="26"/>
      <c r="ALX133" s="26"/>
      <c r="ALY133" s="26"/>
      <c r="ALZ133" s="26"/>
      <c r="AMA133" s="26"/>
      <c r="AMB133" s="26"/>
      <c r="AMC133" s="26"/>
      <c r="AMD133" s="26"/>
      <c r="AME133" s="26"/>
      <c r="AMF133" s="26"/>
      <c r="AMG133" s="26"/>
      <c r="AMH133" s="26"/>
      <c r="AMI133" s="26"/>
      <c r="AMJ133" s="26"/>
      <c r="AMK133" s="26"/>
      <c r="AML133" s="26"/>
      <c r="AMM133" s="26"/>
      <c r="AMN133" s="26"/>
      <c r="AMO133" s="26"/>
      <c r="AMP133" s="26"/>
      <c r="AMQ133" s="26"/>
      <c r="AMR133" s="26"/>
      <c r="AMS133" s="26"/>
      <c r="AMT133" s="26"/>
      <c r="AMU133" s="26"/>
      <c r="AMV133" s="26"/>
      <c r="AMW133" s="26"/>
      <c r="AMX133" s="26"/>
      <c r="AMY133" s="26"/>
      <c r="AMZ133" s="26"/>
      <c r="ANA133" s="26"/>
      <c r="ANB133" s="26"/>
      <c r="ANC133" s="26"/>
      <c r="AND133" s="26"/>
      <c r="ANE133" s="26"/>
      <c r="ANF133" s="26"/>
      <c r="ANG133" s="26"/>
      <c r="ANH133" s="26"/>
      <c r="ANI133" s="26"/>
      <c r="ANJ133" s="26"/>
      <c r="ANK133" s="26"/>
      <c r="ANL133" s="26"/>
      <c r="ANM133" s="26"/>
      <c r="ANN133" s="26"/>
      <c r="ANO133" s="26"/>
      <c r="ANP133" s="26"/>
      <c r="ANQ133" s="26"/>
      <c r="ANR133" s="26"/>
      <c r="ANS133" s="26"/>
      <c r="ANT133" s="26"/>
      <c r="ANU133" s="26"/>
      <c r="ANV133" s="26"/>
      <c r="ANW133" s="26"/>
      <c r="ANX133" s="26"/>
      <c r="ANY133" s="26"/>
      <c r="ANZ133" s="26"/>
      <c r="AOA133" s="26"/>
      <c r="AOB133" s="26"/>
      <c r="AOC133" s="26"/>
      <c r="AOD133" s="26"/>
      <c r="AOE133" s="26"/>
      <c r="AOF133" s="26"/>
      <c r="AOG133" s="26"/>
      <c r="AOH133" s="26"/>
      <c r="AOI133" s="26"/>
      <c r="AOJ133" s="26"/>
      <c r="AOK133" s="26"/>
      <c r="AOL133" s="26"/>
      <c r="AOM133" s="26"/>
      <c r="AON133" s="26"/>
      <c r="AOO133" s="26"/>
      <c r="AOP133" s="26"/>
      <c r="AOQ133" s="26"/>
      <c r="AOR133" s="26"/>
      <c r="AOS133" s="26"/>
      <c r="AOT133" s="26"/>
      <c r="AOU133" s="26"/>
      <c r="AOV133" s="26"/>
      <c r="AOW133" s="26"/>
      <c r="AOX133" s="26"/>
      <c r="AOY133" s="26"/>
      <c r="AOZ133" s="26"/>
      <c r="APA133" s="26"/>
      <c r="APB133" s="26"/>
      <c r="APC133" s="26"/>
      <c r="APD133" s="26"/>
      <c r="APE133" s="26"/>
      <c r="APF133" s="26"/>
      <c r="APG133" s="26"/>
      <c r="APH133" s="26"/>
      <c r="API133" s="26"/>
      <c r="APJ133" s="26"/>
      <c r="APK133" s="26"/>
      <c r="APL133" s="26"/>
      <c r="APM133" s="26"/>
      <c r="APN133" s="26"/>
      <c r="APO133" s="26"/>
      <c r="APP133" s="26"/>
      <c r="APQ133" s="26"/>
      <c r="APR133" s="26"/>
      <c r="APS133" s="26"/>
      <c r="APT133" s="26"/>
      <c r="APU133" s="26"/>
      <c r="APV133" s="26"/>
      <c r="APW133" s="26"/>
      <c r="APX133" s="26"/>
      <c r="APY133" s="26"/>
      <c r="APZ133" s="26"/>
      <c r="AQA133" s="26"/>
      <c r="AQB133" s="26"/>
      <c r="AQC133" s="26"/>
      <c r="AQD133" s="26"/>
      <c r="AQE133" s="26"/>
      <c r="AQF133" s="26"/>
      <c r="AQG133" s="26"/>
      <c r="AQH133" s="26"/>
      <c r="AQI133" s="26"/>
      <c r="AQJ133" s="26"/>
      <c r="AQK133" s="26"/>
      <c r="AQL133" s="26"/>
      <c r="AQM133" s="26"/>
      <c r="AQN133" s="26"/>
      <c r="AQO133" s="26"/>
      <c r="AQP133" s="26"/>
      <c r="AQQ133" s="26"/>
      <c r="AQR133" s="26"/>
      <c r="AQS133" s="26"/>
      <c r="AQT133" s="26"/>
      <c r="AQU133" s="26"/>
      <c r="AQV133" s="26"/>
      <c r="AQW133" s="26"/>
      <c r="AQX133" s="26"/>
      <c r="AQY133" s="26"/>
      <c r="AQZ133" s="26"/>
      <c r="ARA133" s="26"/>
      <c r="ARB133" s="26"/>
      <c r="ARC133" s="26"/>
      <c r="ARD133" s="26"/>
      <c r="ARE133" s="26"/>
      <c r="ARF133" s="26"/>
      <c r="ARG133" s="26"/>
      <c r="ARH133" s="26"/>
      <c r="ARI133" s="26"/>
      <c r="ARJ133" s="26"/>
      <c r="ARK133" s="26"/>
      <c r="ARL133" s="26"/>
      <c r="ARM133" s="26"/>
      <c r="ARN133" s="26"/>
      <c r="ARO133" s="26"/>
      <c r="ARP133" s="26"/>
      <c r="ARQ133" s="26"/>
      <c r="ARR133" s="26"/>
      <c r="ARS133" s="26"/>
      <c r="ART133" s="26"/>
      <c r="ARU133" s="26"/>
      <c r="ARV133" s="26"/>
      <c r="ARW133" s="26"/>
      <c r="ARX133" s="26"/>
      <c r="ARY133" s="26"/>
      <c r="ARZ133" s="26"/>
      <c r="ASA133" s="26"/>
      <c r="ASB133" s="26"/>
      <c r="ASC133" s="26"/>
      <c r="ASD133" s="26"/>
      <c r="ASE133" s="26"/>
      <c r="ASF133" s="26"/>
      <c r="ASG133" s="26"/>
      <c r="ASH133" s="26"/>
      <c r="ASI133" s="26"/>
      <c r="ASJ133" s="26"/>
      <c r="ASK133" s="26"/>
      <c r="ASL133" s="26"/>
      <c r="ASM133" s="26"/>
      <c r="ASN133" s="26"/>
      <c r="ASO133" s="26"/>
      <c r="ASP133" s="26"/>
      <c r="ASQ133" s="26"/>
      <c r="ASR133" s="26"/>
      <c r="ASS133" s="26"/>
      <c r="AST133" s="26"/>
      <c r="ASU133" s="26"/>
      <c r="ASV133" s="26"/>
      <c r="ASW133" s="26"/>
      <c r="ASX133" s="26"/>
      <c r="ASY133" s="26"/>
      <c r="ASZ133" s="26"/>
      <c r="ATA133" s="26"/>
      <c r="ATB133" s="26"/>
      <c r="ATC133" s="26"/>
      <c r="ATD133" s="26"/>
      <c r="ATE133" s="26"/>
      <c r="ATF133" s="26"/>
      <c r="ATG133" s="26"/>
      <c r="ATH133" s="26"/>
      <c r="ATI133" s="26"/>
      <c r="ATJ133" s="26"/>
      <c r="ATK133" s="26"/>
      <c r="ATL133" s="26"/>
      <c r="ATM133" s="26"/>
      <c r="ATN133" s="26"/>
      <c r="ATO133" s="26"/>
      <c r="ATP133" s="26"/>
      <c r="ATQ133" s="26"/>
      <c r="ATR133" s="26"/>
      <c r="ATS133" s="26"/>
      <c r="ATT133" s="26"/>
      <c r="ATU133" s="26"/>
      <c r="ATV133" s="26"/>
      <c r="ATW133" s="26"/>
      <c r="ATX133" s="26"/>
      <c r="ATY133" s="26"/>
      <c r="ATZ133" s="26"/>
      <c r="AUA133" s="26"/>
      <c r="AUB133" s="26"/>
      <c r="AUC133" s="26"/>
      <c r="AUD133" s="26"/>
      <c r="AUE133" s="26"/>
      <c r="AUF133" s="26"/>
      <c r="AUG133" s="26"/>
      <c r="AUH133" s="26"/>
      <c r="AUI133" s="26"/>
      <c r="AUJ133" s="26"/>
      <c r="AUK133" s="26"/>
      <c r="AUL133" s="26"/>
      <c r="AUM133" s="26"/>
      <c r="AUN133" s="26"/>
      <c r="AUO133" s="26"/>
      <c r="AUP133" s="26"/>
      <c r="AUQ133" s="26"/>
      <c r="AUR133" s="26"/>
      <c r="AUS133" s="26"/>
      <c r="AUT133" s="26"/>
      <c r="AUU133" s="26"/>
      <c r="AUV133" s="26"/>
      <c r="AUW133" s="26"/>
      <c r="AUX133" s="26"/>
      <c r="AUY133" s="26"/>
      <c r="AUZ133" s="26"/>
      <c r="AVA133" s="26"/>
      <c r="AVB133" s="26"/>
      <c r="AVC133" s="26"/>
      <c r="AVD133" s="26"/>
      <c r="AVE133" s="26"/>
      <c r="AVF133" s="26"/>
      <c r="AVG133" s="26"/>
      <c r="AVH133" s="26"/>
      <c r="AVI133" s="26"/>
      <c r="AVJ133" s="26"/>
      <c r="AVK133" s="26"/>
      <c r="AVL133" s="26"/>
      <c r="AVM133" s="26"/>
      <c r="AVN133" s="26"/>
      <c r="AVO133" s="26"/>
      <c r="AVP133" s="26"/>
      <c r="AVQ133" s="26"/>
      <c r="AVR133" s="26"/>
      <c r="AVS133" s="26"/>
      <c r="AVT133" s="26"/>
      <c r="AVU133" s="26"/>
      <c r="AVV133" s="26"/>
      <c r="AVW133" s="26"/>
      <c r="AVX133" s="26"/>
      <c r="AVY133" s="26"/>
      <c r="AVZ133" s="26"/>
      <c r="AWA133" s="26"/>
      <c r="AWB133" s="26"/>
      <c r="AWC133" s="26"/>
      <c r="AWD133" s="26"/>
      <c r="AWE133" s="26"/>
      <c r="AWF133" s="26"/>
      <c r="AWG133" s="26"/>
      <c r="AWH133" s="26"/>
      <c r="AWI133" s="26"/>
      <c r="AWJ133" s="26"/>
      <c r="AWK133" s="26"/>
      <c r="AWL133" s="26"/>
      <c r="AWM133" s="26"/>
      <c r="AWN133" s="26"/>
      <c r="AWO133" s="26"/>
      <c r="AWP133" s="26"/>
      <c r="AWQ133" s="26"/>
      <c r="AWR133" s="26"/>
      <c r="AWS133" s="26"/>
      <c r="AWT133" s="26"/>
      <c r="AWU133" s="26"/>
      <c r="AWV133" s="26"/>
      <c r="AWW133" s="26"/>
      <c r="AWX133" s="26"/>
      <c r="AWY133" s="26"/>
      <c r="AWZ133" s="26"/>
      <c r="AXA133" s="26"/>
      <c r="AXB133" s="26"/>
      <c r="AXC133" s="26"/>
      <c r="AXD133" s="26"/>
      <c r="AXE133" s="26"/>
      <c r="AXF133" s="26"/>
      <c r="AXG133" s="26"/>
      <c r="AXH133" s="26"/>
      <c r="AXI133" s="26"/>
      <c r="AXJ133" s="26"/>
      <c r="AXK133" s="26"/>
      <c r="AXL133" s="26"/>
      <c r="AXM133" s="26"/>
      <c r="AXN133" s="26"/>
      <c r="AXO133" s="26"/>
      <c r="AXP133" s="26"/>
      <c r="AXQ133" s="26"/>
      <c r="AXR133" s="26"/>
      <c r="AXS133" s="26"/>
      <c r="AXT133" s="26"/>
      <c r="AXU133" s="26"/>
      <c r="AXV133" s="26"/>
      <c r="AXW133" s="26"/>
      <c r="AXX133" s="26"/>
      <c r="AXY133" s="26"/>
      <c r="AXZ133" s="26"/>
      <c r="AYA133" s="26"/>
      <c r="AYB133" s="26"/>
      <c r="AYC133" s="26"/>
      <c r="AYD133" s="26"/>
      <c r="AYE133" s="26"/>
      <c r="AYF133" s="26"/>
      <c r="AYG133" s="26"/>
      <c r="AYH133" s="26"/>
      <c r="AYI133" s="26"/>
      <c r="AYJ133" s="26"/>
      <c r="AYK133" s="26"/>
      <c r="AYL133" s="26"/>
      <c r="AYM133" s="26"/>
      <c r="AYN133" s="26"/>
      <c r="AYO133" s="26"/>
      <c r="AYP133" s="26"/>
      <c r="AYQ133" s="26"/>
      <c r="AYR133" s="26"/>
      <c r="AYS133" s="26"/>
      <c r="AYT133" s="26"/>
      <c r="AYU133" s="26"/>
      <c r="AYV133" s="26"/>
      <c r="AYW133" s="26"/>
      <c r="AYX133" s="26"/>
      <c r="AYY133" s="26"/>
      <c r="AYZ133" s="26"/>
      <c r="AZA133" s="26"/>
      <c r="AZB133" s="26"/>
      <c r="AZC133" s="26"/>
      <c r="AZD133" s="26"/>
      <c r="AZE133" s="26"/>
      <c r="AZF133" s="26"/>
      <c r="AZG133" s="26"/>
      <c r="AZH133" s="26"/>
      <c r="AZI133" s="26"/>
      <c r="AZJ133" s="26"/>
      <c r="AZK133" s="26"/>
      <c r="AZL133" s="26"/>
      <c r="AZM133" s="26"/>
      <c r="AZN133" s="26"/>
      <c r="AZO133" s="26"/>
      <c r="AZP133" s="26"/>
      <c r="AZQ133" s="26"/>
      <c r="AZR133" s="26"/>
      <c r="AZS133" s="26"/>
      <c r="AZT133" s="26"/>
      <c r="AZU133" s="26"/>
      <c r="AZV133" s="26"/>
      <c r="AZW133" s="26"/>
      <c r="AZX133" s="26"/>
      <c r="AZY133" s="26"/>
      <c r="AZZ133" s="26"/>
      <c r="BAA133" s="26"/>
      <c r="BAB133" s="26"/>
      <c r="BAC133" s="26"/>
      <c r="BAD133" s="26"/>
      <c r="BAE133" s="26"/>
      <c r="BAF133" s="26"/>
      <c r="BAG133" s="26"/>
      <c r="BAH133" s="26"/>
      <c r="BAI133" s="26"/>
      <c r="BAJ133" s="26"/>
      <c r="BAK133" s="26"/>
      <c r="BAL133" s="26"/>
      <c r="BAM133" s="26"/>
      <c r="BAN133" s="26"/>
      <c r="BAO133" s="26"/>
      <c r="BAP133" s="26"/>
      <c r="BAQ133" s="26"/>
      <c r="BAR133" s="26"/>
      <c r="BAS133" s="26"/>
      <c r="BAT133" s="26"/>
      <c r="BAU133" s="26"/>
      <c r="BAV133" s="26"/>
      <c r="BAW133" s="26"/>
      <c r="BAX133" s="26"/>
      <c r="BAY133" s="26"/>
      <c r="BAZ133" s="26"/>
      <c r="BBA133" s="26"/>
      <c r="BBB133" s="26"/>
      <c r="BBC133" s="26"/>
      <c r="BBD133" s="26"/>
      <c r="BBE133" s="26"/>
      <c r="BBF133" s="26"/>
      <c r="BBG133" s="26"/>
      <c r="BBH133" s="26"/>
      <c r="BBI133" s="26"/>
      <c r="BBJ133" s="26"/>
      <c r="BBK133" s="26"/>
      <c r="BBL133" s="26"/>
      <c r="BBM133" s="26"/>
      <c r="BBN133" s="26"/>
      <c r="BBO133" s="26"/>
      <c r="BBP133" s="26"/>
      <c r="BBQ133" s="26"/>
      <c r="BBR133" s="26"/>
      <c r="BBS133" s="26"/>
      <c r="BBT133" s="26"/>
      <c r="BBU133" s="26"/>
      <c r="BBV133" s="26"/>
      <c r="BBW133" s="26"/>
      <c r="BBX133" s="26"/>
      <c r="BBY133" s="26"/>
      <c r="BBZ133" s="26"/>
      <c r="BCA133" s="26"/>
      <c r="BCB133" s="26"/>
      <c r="BCC133" s="26"/>
      <c r="BCD133" s="26"/>
      <c r="BCE133" s="26"/>
      <c r="BCF133" s="26"/>
      <c r="BCG133" s="26"/>
      <c r="BCH133" s="26"/>
      <c r="BCI133" s="26"/>
      <c r="BCJ133" s="26"/>
      <c r="BCK133" s="26"/>
      <c r="BCL133" s="26"/>
      <c r="BCM133" s="26"/>
      <c r="BCN133" s="26"/>
      <c r="BCO133" s="26"/>
      <c r="BCP133" s="26"/>
      <c r="BCQ133" s="26"/>
      <c r="BCR133" s="26"/>
      <c r="BCS133" s="26"/>
      <c r="BCT133" s="26"/>
      <c r="BCU133" s="26"/>
      <c r="BCV133" s="26"/>
      <c r="BCW133" s="26"/>
      <c r="BCX133" s="26"/>
      <c r="BCY133" s="26"/>
      <c r="BCZ133" s="26"/>
      <c r="BDA133" s="26"/>
      <c r="BDB133" s="26"/>
      <c r="BDC133" s="26"/>
      <c r="BDD133" s="26"/>
      <c r="BDE133" s="26"/>
      <c r="BDF133" s="26"/>
      <c r="BDG133" s="26"/>
      <c r="BDH133" s="26"/>
      <c r="BDI133" s="26"/>
      <c r="BDJ133" s="26"/>
      <c r="BDK133" s="26"/>
      <c r="BDL133" s="26"/>
      <c r="BDM133" s="26"/>
      <c r="BDN133" s="26"/>
      <c r="BDO133" s="26"/>
      <c r="BDP133" s="26"/>
      <c r="BDQ133" s="26"/>
      <c r="BDR133" s="26"/>
      <c r="BDS133" s="26"/>
      <c r="BDT133" s="26"/>
      <c r="BDU133" s="26"/>
      <c r="BDV133" s="26"/>
      <c r="BDW133" s="26"/>
      <c r="BDX133" s="26"/>
      <c r="BDY133" s="26"/>
      <c r="BDZ133" s="26"/>
      <c r="BEA133" s="26"/>
      <c r="BEB133" s="26"/>
      <c r="BEC133" s="26"/>
      <c r="BED133" s="26"/>
      <c r="BEE133" s="26"/>
      <c r="BEF133" s="26"/>
      <c r="BEG133" s="26"/>
      <c r="BEH133" s="26"/>
      <c r="BEI133" s="26"/>
      <c r="BEJ133" s="26"/>
      <c r="BEK133" s="26"/>
      <c r="BEL133" s="26"/>
      <c r="BEM133" s="26"/>
      <c r="BEN133" s="26"/>
      <c r="BEO133" s="26"/>
      <c r="BEP133" s="26"/>
      <c r="BEQ133" s="26"/>
      <c r="BER133" s="26"/>
      <c r="BES133" s="26"/>
      <c r="BET133" s="26"/>
      <c r="BEU133" s="26"/>
      <c r="BEV133" s="26"/>
      <c r="BEW133" s="26"/>
      <c r="BEX133" s="26"/>
      <c r="BEY133" s="26"/>
      <c r="BEZ133" s="26"/>
      <c r="BFA133" s="26"/>
      <c r="BFB133" s="26"/>
      <c r="BFC133" s="26"/>
      <c r="BFD133" s="26"/>
      <c r="BFE133" s="26"/>
      <c r="BFF133" s="26"/>
      <c r="BFG133" s="26"/>
      <c r="BFH133" s="26"/>
      <c r="BFI133" s="26"/>
      <c r="BFJ133" s="26"/>
      <c r="BFK133" s="26"/>
      <c r="BFL133" s="26"/>
      <c r="BFM133" s="26"/>
      <c r="BFN133" s="26"/>
      <c r="BFO133" s="26"/>
      <c r="BFP133" s="26"/>
      <c r="BFQ133" s="26"/>
      <c r="BFR133" s="26"/>
      <c r="BFS133" s="26"/>
      <c r="BFT133" s="26"/>
      <c r="BFU133" s="26"/>
      <c r="BFV133" s="26"/>
      <c r="BFW133" s="26"/>
      <c r="BFX133" s="26"/>
      <c r="BFY133" s="26"/>
      <c r="BFZ133" s="26"/>
      <c r="BGA133" s="26"/>
      <c r="BGB133" s="26"/>
      <c r="BGC133" s="26"/>
      <c r="BGD133" s="26"/>
      <c r="BGE133" s="26"/>
      <c r="BGF133" s="26"/>
      <c r="BGG133" s="26"/>
      <c r="BGH133" s="26"/>
      <c r="BGI133" s="26"/>
      <c r="BGJ133" s="26"/>
      <c r="BGK133" s="26"/>
      <c r="BGL133" s="26"/>
      <c r="BGM133" s="26"/>
      <c r="BGN133" s="26"/>
      <c r="BGO133" s="26"/>
      <c r="BGP133" s="26"/>
      <c r="BGQ133" s="26"/>
      <c r="BGR133" s="26"/>
      <c r="BGS133" s="26"/>
      <c r="BGT133" s="26"/>
      <c r="BGU133" s="26"/>
      <c r="BGV133" s="26"/>
      <c r="BGW133" s="26"/>
      <c r="BGX133" s="26"/>
      <c r="BGY133" s="26"/>
      <c r="BGZ133" s="26"/>
      <c r="BHA133" s="26"/>
      <c r="BHB133" s="26"/>
      <c r="BHC133" s="26"/>
      <c r="BHD133" s="26"/>
      <c r="BHE133" s="26"/>
      <c r="BHF133" s="26"/>
      <c r="BHG133" s="26"/>
      <c r="BHH133" s="26"/>
      <c r="BHI133" s="26"/>
      <c r="BHJ133" s="26"/>
      <c r="BHK133" s="26"/>
      <c r="BHL133" s="26"/>
      <c r="BHM133" s="26"/>
      <c r="BHN133" s="26"/>
      <c r="BHO133" s="26"/>
      <c r="BHP133" s="26"/>
      <c r="BHQ133" s="26"/>
      <c r="BHR133" s="26"/>
      <c r="BHS133" s="26"/>
      <c r="BHT133" s="26"/>
      <c r="BHU133" s="26"/>
      <c r="BHV133" s="26"/>
      <c r="BHW133" s="26"/>
      <c r="BHX133" s="26"/>
      <c r="BHY133" s="26"/>
      <c r="BHZ133" s="26"/>
      <c r="BIA133" s="26"/>
      <c r="BIB133" s="26"/>
      <c r="BIC133" s="26"/>
      <c r="BID133" s="26"/>
      <c r="BIE133" s="26"/>
      <c r="BIF133" s="26"/>
      <c r="BIG133" s="26"/>
      <c r="BIH133" s="26"/>
      <c r="BII133" s="26"/>
      <c r="BIJ133" s="26"/>
      <c r="BIK133" s="26"/>
      <c r="BIL133" s="26"/>
      <c r="BIM133" s="26"/>
      <c r="BIN133" s="26"/>
      <c r="BIO133" s="26"/>
      <c r="BIP133" s="26"/>
      <c r="BIQ133" s="26"/>
      <c r="BIR133" s="26"/>
      <c r="BIS133" s="26"/>
      <c r="BIT133" s="26"/>
      <c r="BIU133" s="26"/>
      <c r="BIV133" s="26"/>
      <c r="BIW133" s="26"/>
      <c r="BIX133" s="26"/>
      <c r="BIY133" s="26"/>
      <c r="BIZ133" s="26"/>
      <c r="BJA133" s="26"/>
      <c r="BJB133" s="26"/>
      <c r="BJC133" s="26"/>
      <c r="BJD133" s="26"/>
      <c r="BJE133" s="26"/>
      <c r="BJF133" s="26"/>
      <c r="BJG133" s="26"/>
      <c r="BJH133" s="26"/>
      <c r="BJI133" s="26"/>
      <c r="BJJ133" s="26"/>
      <c r="BJK133" s="26"/>
      <c r="BJL133" s="26"/>
      <c r="BJM133" s="26"/>
      <c r="BJN133" s="26"/>
      <c r="BJO133" s="26"/>
      <c r="BJP133" s="26"/>
      <c r="BJQ133" s="26"/>
      <c r="BJR133" s="26"/>
      <c r="BJS133" s="26"/>
      <c r="BJT133" s="26"/>
      <c r="BJU133" s="26"/>
      <c r="BJV133" s="26"/>
      <c r="BJW133" s="26"/>
      <c r="BJX133" s="26"/>
      <c r="BJY133" s="26"/>
      <c r="BJZ133" s="26"/>
      <c r="BKA133" s="26"/>
      <c r="BKB133" s="26"/>
      <c r="BKC133" s="26"/>
      <c r="BKD133" s="26"/>
      <c r="BKE133" s="26"/>
      <c r="BKF133" s="26"/>
      <c r="BKG133" s="26"/>
      <c r="BKH133" s="26"/>
      <c r="BKI133" s="26"/>
      <c r="BKJ133" s="26"/>
      <c r="BKK133" s="26"/>
      <c r="BKL133" s="26"/>
      <c r="BKM133" s="26"/>
      <c r="BKN133" s="26"/>
      <c r="BKO133" s="26"/>
      <c r="BKP133" s="26"/>
      <c r="BKQ133" s="26"/>
      <c r="BKR133" s="26"/>
      <c r="BKS133" s="26"/>
      <c r="BKT133" s="26"/>
      <c r="BKU133" s="26"/>
      <c r="BKV133" s="26"/>
      <c r="BKW133" s="26"/>
      <c r="BKX133" s="26"/>
      <c r="BKY133" s="26"/>
      <c r="BKZ133" s="26"/>
      <c r="BLA133" s="26"/>
      <c r="BLB133" s="26"/>
      <c r="BLC133" s="26"/>
      <c r="BLD133" s="26"/>
      <c r="BLE133" s="26"/>
      <c r="BLF133" s="26"/>
      <c r="BLG133" s="26"/>
      <c r="BLH133" s="26"/>
      <c r="BLI133" s="26"/>
      <c r="BLJ133" s="26"/>
      <c r="BLK133" s="26"/>
      <c r="BLL133" s="26"/>
      <c r="BLM133" s="26"/>
      <c r="BLN133" s="26"/>
      <c r="BLO133" s="26"/>
      <c r="BLP133" s="26"/>
      <c r="BLQ133" s="26"/>
      <c r="BLR133" s="26"/>
      <c r="BLS133" s="26"/>
      <c r="BLT133" s="26"/>
      <c r="BLU133" s="26"/>
      <c r="BLV133" s="26"/>
      <c r="BLW133" s="26"/>
      <c r="BLX133" s="26"/>
      <c r="BLY133" s="26"/>
      <c r="BLZ133" s="26"/>
      <c r="BMA133" s="26"/>
      <c r="BMB133" s="26"/>
      <c r="BMC133" s="26"/>
      <c r="BMD133" s="26"/>
      <c r="BME133" s="26"/>
      <c r="BMF133" s="26"/>
      <c r="BMG133" s="26"/>
      <c r="BMH133" s="26"/>
      <c r="BMI133" s="26"/>
      <c r="BMJ133" s="26"/>
      <c r="BMK133" s="26"/>
      <c r="BML133" s="26"/>
      <c r="BMM133" s="26"/>
      <c r="BMN133" s="26"/>
      <c r="BMO133" s="26"/>
      <c r="BMP133" s="26"/>
      <c r="BMQ133" s="26"/>
      <c r="BMR133" s="26"/>
      <c r="BMS133" s="26"/>
      <c r="BMT133" s="26"/>
      <c r="BMU133" s="26"/>
      <c r="BMV133" s="26"/>
      <c r="BMW133" s="26"/>
      <c r="BMX133" s="26"/>
      <c r="BMY133" s="26"/>
      <c r="BMZ133" s="26"/>
      <c r="BNA133" s="26"/>
      <c r="BNB133" s="26"/>
      <c r="BNC133" s="26"/>
      <c r="BND133" s="26"/>
      <c r="BNE133" s="26"/>
      <c r="BNF133" s="26"/>
      <c r="BNG133" s="26"/>
      <c r="BNH133" s="26"/>
      <c r="BNI133" s="26"/>
      <c r="BNJ133" s="26"/>
      <c r="BNK133" s="26"/>
      <c r="BNL133" s="26"/>
      <c r="BNM133" s="26"/>
      <c r="BNN133" s="26"/>
      <c r="BNO133" s="26"/>
      <c r="BNP133" s="26"/>
      <c r="BNQ133" s="26"/>
      <c r="BNR133" s="26"/>
      <c r="BNS133" s="26"/>
      <c r="BNT133" s="26"/>
      <c r="BNU133" s="26"/>
      <c r="BNV133" s="26"/>
      <c r="BNW133" s="26"/>
      <c r="BNX133" s="26"/>
      <c r="BNY133" s="26"/>
      <c r="BNZ133" s="26"/>
      <c r="BOA133" s="26"/>
      <c r="BOB133" s="26"/>
      <c r="BOC133" s="26"/>
      <c r="BOD133" s="26"/>
      <c r="BOE133" s="26"/>
      <c r="BOF133" s="26"/>
      <c r="BOG133" s="26"/>
      <c r="BOH133" s="26"/>
      <c r="BOI133" s="26"/>
      <c r="BOJ133" s="26"/>
      <c r="BOK133" s="26"/>
      <c r="BOL133" s="26"/>
      <c r="BOM133" s="26"/>
      <c r="BON133" s="26"/>
      <c r="BOO133" s="26"/>
      <c r="BOP133" s="26"/>
      <c r="BOQ133" s="26"/>
      <c r="BOR133" s="26"/>
      <c r="BOS133" s="26"/>
      <c r="BOT133" s="26"/>
      <c r="BOU133" s="26"/>
      <c r="BOV133" s="26"/>
      <c r="BOW133" s="26"/>
      <c r="BOX133" s="26"/>
      <c r="BOY133" s="26"/>
      <c r="BOZ133" s="26"/>
      <c r="BPA133" s="26"/>
      <c r="BPB133" s="26"/>
      <c r="BPC133" s="26"/>
      <c r="BPD133" s="26"/>
      <c r="BPE133" s="26"/>
      <c r="BPF133" s="26"/>
      <c r="BPG133" s="26"/>
      <c r="BPH133" s="26"/>
      <c r="BPI133" s="26"/>
      <c r="BPJ133" s="26"/>
      <c r="BPK133" s="26"/>
      <c r="BPL133" s="26"/>
      <c r="BPM133" s="26"/>
      <c r="BPN133" s="26"/>
      <c r="BPO133" s="26"/>
      <c r="BPP133" s="26"/>
      <c r="BPQ133" s="26"/>
      <c r="BPR133" s="26"/>
      <c r="BPS133" s="26"/>
      <c r="BPT133" s="26"/>
      <c r="BPU133" s="26"/>
      <c r="BPV133" s="26"/>
      <c r="BPW133" s="26"/>
      <c r="BPX133" s="26"/>
      <c r="BPY133" s="26"/>
      <c r="BPZ133" s="26"/>
      <c r="BQA133" s="26"/>
      <c r="BQB133" s="26"/>
      <c r="BQC133" s="26"/>
      <c r="BQD133" s="26"/>
      <c r="BQE133" s="26"/>
      <c r="BQF133" s="26"/>
      <c r="BQG133" s="26"/>
      <c r="BQH133" s="26"/>
      <c r="BQI133" s="26"/>
      <c r="BQJ133" s="26"/>
      <c r="BQK133" s="26"/>
      <c r="BQL133" s="26"/>
      <c r="BQM133" s="26"/>
      <c r="BQN133" s="26"/>
      <c r="BQO133" s="26"/>
      <c r="BQP133" s="26"/>
      <c r="BQQ133" s="26"/>
      <c r="BQR133" s="26"/>
      <c r="BQS133" s="26"/>
      <c r="BQT133" s="26"/>
      <c r="BQU133" s="26"/>
      <c r="BQV133" s="26"/>
      <c r="BQW133" s="26"/>
      <c r="BQX133" s="26"/>
      <c r="BQY133" s="26"/>
      <c r="BQZ133" s="26"/>
      <c r="BRA133" s="26"/>
      <c r="BRB133" s="26"/>
      <c r="BRC133" s="26"/>
      <c r="BRD133" s="26"/>
      <c r="BRE133" s="26"/>
      <c r="BRF133" s="26"/>
      <c r="BRG133" s="26"/>
      <c r="BRH133" s="26"/>
      <c r="BRI133" s="26"/>
      <c r="BRJ133" s="26"/>
      <c r="BRK133" s="26"/>
      <c r="BRL133" s="26"/>
      <c r="BRM133" s="26"/>
      <c r="BRN133" s="26"/>
      <c r="BRO133" s="26"/>
      <c r="BRP133" s="26"/>
      <c r="BRQ133" s="26"/>
      <c r="BRR133" s="26"/>
      <c r="BRS133" s="26"/>
      <c r="BRT133" s="26"/>
      <c r="BRU133" s="26"/>
      <c r="BRV133" s="26"/>
      <c r="BRW133" s="26"/>
      <c r="BRX133" s="26"/>
      <c r="BRY133" s="26"/>
      <c r="BRZ133" s="26"/>
      <c r="BSA133" s="26"/>
      <c r="BSB133" s="26"/>
      <c r="BSC133" s="26"/>
      <c r="BSD133" s="26"/>
      <c r="BSE133" s="26"/>
      <c r="BSF133" s="26"/>
      <c r="BSG133" s="26"/>
      <c r="BSH133" s="26"/>
      <c r="BSI133" s="26"/>
      <c r="BSJ133" s="26"/>
      <c r="BSK133" s="26"/>
      <c r="BSL133" s="26"/>
      <c r="BSM133" s="26"/>
      <c r="BSN133" s="26"/>
      <c r="BSO133" s="26"/>
      <c r="BSP133" s="26"/>
      <c r="BSQ133" s="26"/>
      <c r="BSR133" s="26"/>
      <c r="BSS133" s="26"/>
      <c r="BST133" s="26"/>
      <c r="BSU133" s="26"/>
      <c r="BSV133" s="26"/>
      <c r="BSW133" s="26"/>
      <c r="BSX133" s="26"/>
      <c r="BSY133" s="26"/>
      <c r="BSZ133" s="26"/>
      <c r="BTA133" s="26"/>
      <c r="BTB133" s="26"/>
      <c r="BTC133" s="26"/>
      <c r="BTD133" s="26"/>
      <c r="BTE133" s="26"/>
      <c r="BTF133" s="26"/>
      <c r="BTG133" s="26"/>
      <c r="BTH133" s="26"/>
      <c r="BTI133" s="26"/>
      <c r="BTJ133" s="26"/>
      <c r="BTK133" s="26"/>
      <c r="BTL133" s="26"/>
      <c r="BTM133" s="26"/>
      <c r="BTN133" s="26"/>
      <c r="BTO133" s="26"/>
      <c r="BTP133" s="26"/>
      <c r="BTQ133" s="26"/>
      <c r="BTR133" s="26"/>
      <c r="BTS133" s="26"/>
      <c r="BTT133" s="26"/>
      <c r="BTU133" s="26"/>
      <c r="BTV133" s="26"/>
      <c r="BTW133" s="26"/>
      <c r="BTX133" s="26"/>
      <c r="BTY133" s="26"/>
      <c r="BTZ133" s="26"/>
      <c r="BUA133" s="26"/>
      <c r="BUB133" s="26"/>
      <c r="BUC133" s="26"/>
      <c r="BUD133" s="26"/>
      <c r="BUE133" s="26"/>
      <c r="BUF133" s="26"/>
      <c r="BUG133" s="26"/>
      <c r="BUH133" s="26"/>
      <c r="BUI133" s="26"/>
      <c r="BUJ133" s="26"/>
      <c r="BUK133" s="26"/>
      <c r="BUL133" s="26"/>
      <c r="BUM133" s="26"/>
      <c r="BUN133" s="26"/>
      <c r="BUO133" s="26"/>
      <c r="BUP133" s="26"/>
      <c r="BUQ133" s="26"/>
      <c r="BUR133" s="26"/>
      <c r="BUS133" s="26"/>
      <c r="BUT133" s="26"/>
      <c r="BUU133" s="26"/>
      <c r="BUV133" s="26"/>
      <c r="BUW133" s="26"/>
      <c r="BUX133" s="26"/>
      <c r="BUY133" s="26"/>
      <c r="BUZ133" s="26"/>
      <c r="BVA133" s="26"/>
      <c r="BVB133" s="26"/>
      <c r="BVC133" s="26"/>
      <c r="BVD133" s="26"/>
      <c r="BVE133" s="26"/>
      <c r="BVF133" s="26"/>
      <c r="BVG133" s="26"/>
      <c r="BVH133" s="26"/>
      <c r="BVI133" s="26"/>
      <c r="BVJ133" s="26"/>
      <c r="BVK133" s="26"/>
      <c r="BVL133" s="26"/>
      <c r="BVM133" s="26"/>
      <c r="BVN133" s="26"/>
      <c r="BVO133" s="26"/>
      <c r="BVP133" s="26"/>
      <c r="BVQ133" s="26"/>
      <c r="BVR133" s="26"/>
      <c r="BVS133" s="26"/>
      <c r="BVT133" s="26"/>
      <c r="BVU133" s="26"/>
      <c r="BVV133" s="26"/>
      <c r="BVW133" s="26"/>
      <c r="BVX133" s="26"/>
      <c r="BVY133" s="26"/>
      <c r="BVZ133" s="26"/>
      <c r="BWA133" s="26"/>
      <c r="BWB133" s="26"/>
      <c r="BWC133" s="26"/>
      <c r="BWD133" s="26"/>
      <c r="BWE133" s="26"/>
      <c r="BWF133" s="26"/>
      <c r="BWG133" s="26"/>
      <c r="BWH133" s="26"/>
      <c r="BWI133" s="26"/>
      <c r="BWJ133" s="26"/>
      <c r="BWK133" s="26"/>
      <c r="BWL133" s="26"/>
      <c r="BWM133" s="26"/>
      <c r="BWN133" s="26"/>
      <c r="BWO133" s="26"/>
      <c r="BWP133" s="26"/>
      <c r="BWQ133" s="26"/>
      <c r="BWR133" s="26"/>
      <c r="BWS133" s="26"/>
      <c r="BWT133" s="26"/>
      <c r="BWU133" s="26"/>
      <c r="BWV133" s="26"/>
      <c r="BWW133" s="26"/>
      <c r="BWX133" s="26"/>
      <c r="BWY133" s="26"/>
      <c r="BWZ133" s="26"/>
      <c r="BXA133" s="26"/>
      <c r="BXB133" s="26"/>
      <c r="BXC133" s="26"/>
      <c r="BXD133" s="26"/>
      <c r="BXE133" s="26"/>
      <c r="BXF133" s="26"/>
      <c r="BXG133" s="26"/>
      <c r="BXH133" s="26"/>
      <c r="BXI133" s="26"/>
      <c r="BXJ133" s="26"/>
      <c r="BXK133" s="26"/>
      <c r="BXL133" s="26"/>
      <c r="BXM133" s="26"/>
      <c r="BXN133" s="26"/>
      <c r="BXO133" s="26"/>
      <c r="BXP133" s="26"/>
      <c r="BXQ133" s="26"/>
      <c r="BXR133" s="26"/>
      <c r="BXS133" s="26"/>
      <c r="BXT133" s="26"/>
      <c r="BXU133" s="26"/>
      <c r="BXV133" s="26"/>
      <c r="BXW133" s="26"/>
      <c r="BXX133" s="26"/>
      <c r="BXY133" s="26"/>
      <c r="BXZ133" s="26"/>
      <c r="BYA133" s="26"/>
      <c r="BYB133" s="26"/>
      <c r="BYC133" s="26"/>
      <c r="BYD133" s="26"/>
      <c r="BYE133" s="26"/>
      <c r="BYF133" s="26"/>
      <c r="BYG133" s="26"/>
      <c r="BYH133" s="26"/>
      <c r="BYI133" s="26"/>
      <c r="BYJ133" s="26"/>
      <c r="BYK133" s="26"/>
      <c r="BYL133" s="26"/>
      <c r="BYM133" s="26"/>
      <c r="BYN133" s="26"/>
      <c r="BYO133" s="26"/>
      <c r="BYP133" s="26"/>
      <c r="BYQ133" s="26"/>
      <c r="BYR133" s="26"/>
      <c r="BYS133" s="26"/>
      <c r="BYT133" s="26"/>
      <c r="BYU133" s="26"/>
      <c r="BYV133" s="26"/>
      <c r="BYW133" s="26"/>
      <c r="BYX133" s="26"/>
      <c r="BYY133" s="26"/>
      <c r="BYZ133" s="26"/>
      <c r="BZA133" s="26"/>
      <c r="BZB133" s="26"/>
      <c r="BZC133" s="26"/>
      <c r="BZD133" s="26"/>
      <c r="BZE133" s="26"/>
      <c r="BZF133" s="26"/>
      <c r="BZG133" s="26"/>
      <c r="BZH133" s="26"/>
      <c r="BZI133" s="26"/>
      <c r="BZJ133" s="26"/>
      <c r="BZK133" s="26"/>
      <c r="BZL133" s="26"/>
      <c r="BZM133" s="26"/>
      <c r="BZN133" s="26"/>
      <c r="BZO133" s="26"/>
      <c r="BZP133" s="26"/>
      <c r="BZQ133" s="26"/>
      <c r="BZR133" s="26"/>
      <c r="BZS133" s="26"/>
      <c r="BZT133" s="26"/>
      <c r="BZU133" s="26"/>
      <c r="BZV133" s="26"/>
      <c r="BZW133" s="26"/>
      <c r="BZX133" s="26"/>
      <c r="BZY133" s="26"/>
      <c r="BZZ133" s="26"/>
      <c r="CAA133" s="26"/>
      <c r="CAB133" s="26"/>
      <c r="CAC133" s="26"/>
      <c r="CAD133" s="26"/>
      <c r="CAE133" s="26"/>
      <c r="CAF133" s="26"/>
      <c r="CAG133" s="26"/>
      <c r="CAH133" s="26"/>
      <c r="CAI133" s="26"/>
      <c r="CAJ133" s="26"/>
      <c r="CAK133" s="26"/>
      <c r="CAL133" s="26"/>
      <c r="CAM133" s="26"/>
      <c r="CAN133" s="26"/>
      <c r="CAO133" s="26"/>
      <c r="CAP133" s="26"/>
      <c r="CAQ133" s="26"/>
      <c r="CAR133" s="26"/>
      <c r="CAS133" s="26"/>
      <c r="CAT133" s="26"/>
      <c r="CAU133" s="26"/>
      <c r="CAV133" s="26"/>
      <c r="CAW133" s="26"/>
      <c r="CAX133" s="26"/>
      <c r="CAY133" s="26"/>
      <c r="CAZ133" s="26"/>
      <c r="CBA133" s="26"/>
      <c r="CBB133" s="26"/>
      <c r="CBC133" s="26"/>
      <c r="CBD133" s="26"/>
      <c r="CBE133" s="26"/>
      <c r="CBF133" s="26"/>
      <c r="CBG133" s="26"/>
      <c r="CBH133" s="26"/>
      <c r="CBI133" s="26"/>
      <c r="CBJ133" s="26"/>
      <c r="CBK133" s="26"/>
      <c r="CBL133" s="26"/>
      <c r="CBM133" s="26"/>
      <c r="CBN133" s="26"/>
      <c r="CBO133" s="26"/>
      <c r="CBP133" s="26"/>
      <c r="CBQ133" s="26"/>
      <c r="CBR133" s="26"/>
      <c r="CBS133" s="26"/>
      <c r="CBT133" s="26"/>
      <c r="CBU133" s="26"/>
      <c r="CBV133" s="26"/>
      <c r="CBW133" s="26"/>
      <c r="CBX133" s="26"/>
      <c r="CBY133" s="26"/>
      <c r="CBZ133" s="26"/>
      <c r="CCA133" s="26"/>
      <c r="CCB133" s="26"/>
      <c r="CCC133" s="26"/>
      <c r="CCD133" s="26"/>
      <c r="CCE133" s="26"/>
      <c r="CCF133" s="26"/>
      <c r="CCG133" s="26"/>
      <c r="CCH133" s="26"/>
      <c r="CCI133" s="26"/>
      <c r="CCJ133" s="26"/>
      <c r="CCK133" s="26"/>
      <c r="CCL133" s="26"/>
      <c r="CCM133" s="26"/>
      <c r="CCN133" s="26"/>
      <c r="CCO133" s="26"/>
      <c r="CCP133" s="26"/>
      <c r="CCQ133" s="26"/>
      <c r="CCR133" s="26"/>
      <c r="CCS133" s="26"/>
      <c r="CCT133" s="26"/>
      <c r="CCU133" s="26"/>
      <c r="CCV133" s="26"/>
      <c r="CCW133" s="26"/>
      <c r="CCX133" s="26"/>
      <c r="CCY133" s="26"/>
      <c r="CCZ133" s="26"/>
      <c r="CDA133" s="26"/>
      <c r="CDB133" s="26"/>
      <c r="CDC133" s="26"/>
      <c r="CDD133" s="26"/>
      <c r="CDE133" s="26"/>
      <c r="CDF133" s="26"/>
      <c r="CDG133" s="26"/>
      <c r="CDH133" s="26"/>
      <c r="CDI133" s="26"/>
      <c r="CDJ133" s="26"/>
      <c r="CDK133" s="26"/>
      <c r="CDL133" s="26"/>
      <c r="CDM133" s="26"/>
      <c r="CDN133" s="26"/>
      <c r="CDO133" s="26"/>
      <c r="CDP133" s="26"/>
      <c r="CDQ133" s="26"/>
      <c r="CDR133" s="26"/>
      <c r="CDS133" s="26"/>
      <c r="CDT133" s="26"/>
      <c r="CDU133" s="26"/>
      <c r="CDV133" s="26"/>
      <c r="CDW133" s="26"/>
      <c r="CDX133" s="26"/>
      <c r="CDY133" s="26"/>
      <c r="CDZ133" s="26"/>
      <c r="CEA133" s="26"/>
      <c r="CEB133" s="26"/>
      <c r="CEC133" s="26"/>
      <c r="CED133" s="26"/>
      <c r="CEE133" s="26"/>
      <c r="CEF133" s="26"/>
      <c r="CEG133" s="26"/>
      <c r="CEH133" s="26"/>
      <c r="CEI133" s="26"/>
      <c r="CEJ133" s="26"/>
      <c r="CEK133" s="26"/>
      <c r="CEL133" s="26"/>
      <c r="CEM133" s="26"/>
      <c r="CEN133" s="26"/>
      <c r="CEO133" s="26"/>
      <c r="CEP133" s="26"/>
      <c r="CEQ133" s="26"/>
      <c r="CER133" s="26"/>
      <c r="CES133" s="26"/>
      <c r="CET133" s="26"/>
      <c r="CEU133" s="26"/>
      <c r="CEV133" s="26"/>
      <c r="CEW133" s="26"/>
      <c r="CEX133" s="26"/>
      <c r="CEY133" s="26"/>
      <c r="CEZ133" s="26"/>
      <c r="CFA133" s="26"/>
      <c r="CFB133" s="26"/>
      <c r="CFC133" s="26"/>
      <c r="CFD133" s="26"/>
      <c r="CFE133" s="26"/>
      <c r="CFF133" s="26"/>
      <c r="CFG133" s="26"/>
      <c r="CFH133" s="26"/>
      <c r="CFI133" s="26"/>
      <c r="CFJ133" s="26"/>
      <c r="CFK133" s="26"/>
      <c r="CFL133" s="26"/>
      <c r="CFM133" s="26"/>
      <c r="CFN133" s="26"/>
      <c r="CFO133" s="26"/>
      <c r="CFP133" s="26"/>
      <c r="CFQ133" s="26"/>
      <c r="CFR133" s="26"/>
      <c r="CFS133" s="26"/>
      <c r="CFT133" s="26"/>
      <c r="CFU133" s="26"/>
      <c r="CFV133" s="26"/>
      <c r="CFW133" s="26"/>
      <c r="CFX133" s="26"/>
      <c r="CFY133" s="26"/>
      <c r="CFZ133" s="26"/>
      <c r="CGA133" s="26"/>
      <c r="CGB133" s="26"/>
      <c r="CGC133" s="26"/>
      <c r="CGD133" s="26"/>
      <c r="CGE133" s="26"/>
      <c r="CGF133" s="26"/>
      <c r="CGG133" s="26"/>
      <c r="CGH133" s="26"/>
      <c r="CGI133" s="26"/>
      <c r="CGJ133" s="26"/>
      <c r="CGK133" s="26"/>
      <c r="CGL133" s="26"/>
      <c r="CGM133" s="26"/>
      <c r="CGN133" s="26"/>
      <c r="CGO133" s="26"/>
      <c r="CGP133" s="26"/>
      <c r="CGQ133" s="26"/>
      <c r="CGR133" s="26"/>
      <c r="CGS133" s="26"/>
      <c r="CGT133" s="26"/>
      <c r="CGU133" s="26"/>
      <c r="CGV133" s="26"/>
      <c r="CGW133" s="26"/>
      <c r="CGX133" s="26"/>
      <c r="CGY133" s="26"/>
      <c r="CGZ133" s="26"/>
      <c r="CHA133" s="26"/>
      <c r="CHB133" s="26"/>
      <c r="CHC133" s="26"/>
      <c r="CHD133" s="26"/>
      <c r="CHE133" s="26"/>
      <c r="CHF133" s="26"/>
      <c r="CHG133" s="26"/>
      <c r="CHH133" s="26"/>
      <c r="CHI133" s="26"/>
      <c r="CHJ133" s="26"/>
      <c r="CHK133" s="26"/>
      <c r="CHL133" s="26"/>
      <c r="CHM133" s="26"/>
      <c r="CHN133" s="26"/>
      <c r="CHO133" s="26"/>
      <c r="CHP133" s="26"/>
      <c r="CHQ133" s="26"/>
      <c r="CHR133" s="26"/>
      <c r="CHS133" s="26"/>
      <c r="CHT133" s="26"/>
      <c r="CHU133" s="26"/>
      <c r="CHV133" s="26"/>
      <c r="CHW133" s="26"/>
      <c r="CHX133" s="26"/>
      <c r="CHY133" s="26"/>
      <c r="CHZ133" s="26"/>
      <c r="CIA133" s="26"/>
      <c r="CIB133" s="26"/>
      <c r="CIC133" s="26"/>
      <c r="CID133" s="26"/>
      <c r="CIE133" s="26"/>
      <c r="CIF133" s="26"/>
      <c r="CIG133" s="26"/>
      <c r="CIH133" s="26"/>
      <c r="CII133" s="26"/>
      <c r="CIJ133" s="26"/>
      <c r="CIK133" s="26"/>
      <c r="CIL133" s="26"/>
      <c r="CIM133" s="26"/>
      <c r="CIN133" s="26"/>
      <c r="CIO133" s="26"/>
      <c r="CIP133" s="26"/>
      <c r="CIQ133" s="26"/>
      <c r="CIR133" s="26"/>
      <c r="CIS133" s="26"/>
      <c r="CIT133" s="26"/>
      <c r="CIU133" s="26"/>
      <c r="CIV133" s="26"/>
      <c r="CIW133" s="26"/>
      <c r="CIX133" s="26"/>
      <c r="CIY133" s="26"/>
      <c r="CIZ133" s="26"/>
      <c r="CJA133" s="26"/>
      <c r="CJB133" s="26"/>
      <c r="CJC133" s="26"/>
      <c r="CJD133" s="26"/>
      <c r="CJE133" s="26"/>
      <c r="CJF133" s="26"/>
      <c r="CJG133" s="26"/>
      <c r="CJH133" s="26"/>
      <c r="CJI133" s="26"/>
      <c r="CJJ133" s="26"/>
      <c r="CJK133" s="26"/>
      <c r="CJL133" s="26"/>
      <c r="CJM133" s="26"/>
      <c r="CJN133" s="26"/>
      <c r="CJO133" s="26"/>
      <c r="CJP133" s="26"/>
      <c r="CJQ133" s="26"/>
      <c r="CJR133" s="26"/>
      <c r="CJS133" s="26"/>
      <c r="CJT133" s="26"/>
      <c r="CJU133" s="26"/>
      <c r="CJV133" s="26"/>
      <c r="CJW133" s="26"/>
      <c r="CJX133" s="26"/>
      <c r="CJY133" s="26"/>
      <c r="CJZ133" s="26"/>
      <c r="CKA133" s="26"/>
      <c r="CKB133" s="26"/>
      <c r="CKC133" s="26"/>
      <c r="CKD133" s="26"/>
      <c r="CKE133" s="26"/>
      <c r="CKF133" s="26"/>
      <c r="CKG133" s="26"/>
      <c r="CKH133" s="26"/>
      <c r="CKI133" s="26"/>
      <c r="CKJ133" s="26"/>
      <c r="CKK133" s="26"/>
      <c r="CKL133" s="26"/>
      <c r="CKM133" s="26"/>
      <c r="CKN133" s="26"/>
      <c r="CKO133" s="26"/>
      <c r="CKP133" s="26"/>
      <c r="CKQ133" s="26"/>
      <c r="CKR133" s="26"/>
      <c r="CKS133" s="26"/>
      <c r="CKT133" s="26"/>
      <c r="CKU133" s="26"/>
      <c r="CKV133" s="26"/>
      <c r="CKW133" s="26"/>
      <c r="CKX133" s="26"/>
      <c r="CKY133" s="26"/>
      <c r="CKZ133" s="26"/>
      <c r="CLA133" s="26"/>
      <c r="CLB133" s="26"/>
      <c r="CLC133" s="26"/>
      <c r="CLD133" s="26"/>
      <c r="CLE133" s="26"/>
      <c r="CLF133" s="26"/>
      <c r="CLG133" s="26"/>
      <c r="CLH133" s="26"/>
      <c r="CLI133" s="26"/>
      <c r="CLJ133" s="26"/>
      <c r="CLK133" s="26"/>
      <c r="CLL133" s="26"/>
      <c r="CLM133" s="26"/>
      <c r="CLN133" s="26"/>
      <c r="CLO133" s="26"/>
      <c r="CLP133" s="26"/>
      <c r="CLQ133" s="26"/>
      <c r="CLR133" s="26"/>
      <c r="CLS133" s="26"/>
      <c r="CLT133" s="26"/>
      <c r="CLU133" s="26"/>
      <c r="CLV133" s="26"/>
      <c r="CLW133" s="26"/>
      <c r="CLX133" s="26"/>
      <c r="CLY133" s="26"/>
      <c r="CLZ133" s="26"/>
      <c r="CMA133" s="26"/>
      <c r="CMB133" s="26"/>
      <c r="CMC133" s="26"/>
      <c r="CMD133" s="26"/>
      <c r="CME133" s="26"/>
      <c r="CMF133" s="26"/>
      <c r="CMG133" s="26"/>
      <c r="CMH133" s="26"/>
      <c r="CMI133" s="26"/>
      <c r="CMJ133" s="26"/>
      <c r="CMK133" s="26"/>
      <c r="CML133" s="26"/>
      <c r="CMM133" s="26"/>
      <c r="CMN133" s="26"/>
      <c r="CMO133" s="26"/>
      <c r="CMP133" s="26"/>
      <c r="CMQ133" s="26"/>
      <c r="CMR133" s="26"/>
      <c r="CMS133" s="26"/>
      <c r="CMT133" s="26"/>
      <c r="CMU133" s="26"/>
      <c r="CMV133" s="26"/>
      <c r="CMW133" s="26"/>
      <c r="CMX133" s="26"/>
      <c r="CMY133" s="26"/>
      <c r="CMZ133" s="26"/>
      <c r="CNA133" s="26"/>
      <c r="CNB133" s="26"/>
      <c r="CNC133" s="26"/>
      <c r="CND133" s="26"/>
      <c r="CNE133" s="26"/>
      <c r="CNF133" s="26"/>
      <c r="CNG133" s="26"/>
      <c r="CNH133" s="26"/>
      <c r="CNI133" s="26"/>
      <c r="CNJ133" s="26"/>
      <c r="CNK133" s="26"/>
      <c r="CNL133" s="26"/>
      <c r="CNM133" s="26"/>
      <c r="CNN133" s="26"/>
      <c r="CNO133" s="26"/>
      <c r="CNP133" s="26"/>
      <c r="CNQ133" s="26"/>
      <c r="CNR133" s="26"/>
      <c r="CNS133" s="26"/>
      <c r="CNT133" s="26"/>
      <c r="CNU133" s="26"/>
      <c r="CNV133" s="26"/>
      <c r="CNW133" s="26"/>
      <c r="CNX133" s="26"/>
      <c r="CNY133" s="26"/>
      <c r="CNZ133" s="26"/>
      <c r="COA133" s="26"/>
      <c r="COB133" s="26"/>
      <c r="COC133" s="26"/>
      <c r="COD133" s="26"/>
      <c r="COE133" s="26"/>
      <c r="COF133" s="26"/>
      <c r="COG133" s="26"/>
      <c r="COH133" s="26"/>
      <c r="COI133" s="26"/>
      <c r="COJ133" s="26"/>
      <c r="COK133" s="26"/>
      <c r="COL133" s="26"/>
      <c r="COM133" s="26"/>
      <c r="CON133" s="26"/>
      <c r="COO133" s="26"/>
      <c r="COP133" s="26"/>
      <c r="COQ133" s="26"/>
      <c r="COR133" s="26"/>
      <c r="COS133" s="26"/>
      <c r="COT133" s="26"/>
      <c r="COU133" s="26"/>
      <c r="COV133" s="26"/>
      <c r="COW133" s="26"/>
      <c r="COX133" s="26"/>
      <c r="COY133" s="26"/>
      <c r="COZ133" s="26"/>
      <c r="CPA133" s="26"/>
      <c r="CPB133" s="26"/>
      <c r="CPC133" s="26"/>
      <c r="CPD133" s="26"/>
      <c r="CPE133" s="26"/>
      <c r="CPF133" s="26"/>
      <c r="CPG133" s="26"/>
      <c r="CPH133" s="26"/>
      <c r="CPI133" s="26"/>
      <c r="CPJ133" s="26"/>
      <c r="CPK133" s="26"/>
      <c r="CPL133" s="26"/>
      <c r="CPM133" s="26"/>
      <c r="CPN133" s="26"/>
      <c r="CPO133" s="26"/>
      <c r="CPP133" s="26"/>
      <c r="CPQ133" s="26"/>
      <c r="CPR133" s="26"/>
      <c r="CPS133" s="26"/>
      <c r="CPT133" s="26"/>
      <c r="CPU133" s="26"/>
      <c r="CPV133" s="26"/>
      <c r="CPW133" s="26"/>
      <c r="CPX133" s="26"/>
      <c r="CPY133" s="26"/>
      <c r="CPZ133" s="26"/>
      <c r="CQA133" s="26"/>
      <c r="CQB133" s="26"/>
      <c r="CQC133" s="26"/>
      <c r="CQD133" s="26"/>
      <c r="CQE133" s="26"/>
      <c r="CQF133" s="26"/>
      <c r="CQG133" s="26"/>
      <c r="CQH133" s="26"/>
      <c r="CQI133" s="26"/>
      <c r="CQJ133" s="26"/>
      <c r="CQK133" s="26"/>
      <c r="CQL133" s="26"/>
      <c r="CQM133" s="26"/>
      <c r="CQN133" s="26"/>
      <c r="CQO133" s="26"/>
      <c r="CQP133" s="26"/>
      <c r="CQQ133" s="26"/>
      <c r="CQR133" s="26"/>
      <c r="CQS133" s="26"/>
      <c r="CQT133" s="26"/>
      <c r="CQU133" s="26"/>
      <c r="CQV133" s="26"/>
      <c r="CQW133" s="26"/>
      <c r="CQX133" s="26"/>
      <c r="CQY133" s="26"/>
      <c r="CQZ133" s="26"/>
      <c r="CRA133" s="26"/>
      <c r="CRB133" s="26"/>
      <c r="CRC133" s="26"/>
      <c r="CRD133" s="26"/>
      <c r="CRE133" s="26"/>
      <c r="CRF133" s="26"/>
      <c r="CRG133" s="26"/>
      <c r="CRH133" s="26"/>
      <c r="CRI133" s="26"/>
      <c r="CRJ133" s="26"/>
      <c r="CRK133" s="26"/>
      <c r="CRL133" s="26"/>
      <c r="CRM133" s="26"/>
      <c r="CRN133" s="26"/>
      <c r="CRO133" s="26"/>
      <c r="CRP133" s="26"/>
      <c r="CRQ133" s="26"/>
      <c r="CRR133" s="26"/>
      <c r="CRS133" s="26"/>
      <c r="CRT133" s="26"/>
      <c r="CRU133" s="26"/>
      <c r="CRV133" s="26"/>
      <c r="CRW133" s="26"/>
      <c r="CRX133" s="26"/>
      <c r="CRY133" s="26"/>
      <c r="CRZ133" s="26"/>
      <c r="CSA133" s="26"/>
      <c r="CSB133" s="26"/>
      <c r="CSC133" s="26"/>
      <c r="CSD133" s="26"/>
      <c r="CSE133" s="26"/>
      <c r="CSF133" s="26"/>
      <c r="CSG133" s="26"/>
      <c r="CSH133" s="26"/>
      <c r="CSI133" s="26"/>
      <c r="CSJ133" s="26"/>
      <c r="CSK133" s="26"/>
      <c r="CSL133" s="26"/>
      <c r="CSM133" s="26"/>
      <c r="CSN133" s="26"/>
      <c r="CSO133" s="26"/>
      <c r="CSP133" s="26"/>
      <c r="CSQ133" s="26"/>
      <c r="CSR133" s="26"/>
      <c r="CSS133" s="26"/>
      <c r="CST133" s="26"/>
      <c r="CSU133" s="26"/>
      <c r="CSV133" s="26"/>
      <c r="CSW133" s="26"/>
      <c r="CSX133" s="26"/>
      <c r="CSY133" s="26"/>
      <c r="CSZ133" s="26"/>
      <c r="CTA133" s="26"/>
      <c r="CTB133" s="26"/>
      <c r="CTC133" s="26"/>
      <c r="CTD133" s="26"/>
      <c r="CTE133" s="26"/>
      <c r="CTF133" s="26"/>
      <c r="CTG133" s="26"/>
      <c r="CTH133" s="26"/>
      <c r="CTI133" s="26"/>
      <c r="CTJ133" s="26"/>
      <c r="CTK133" s="26"/>
      <c r="CTL133" s="26"/>
      <c r="CTM133" s="26"/>
      <c r="CTN133" s="26"/>
      <c r="CTO133" s="26"/>
      <c r="CTP133" s="26"/>
      <c r="CTQ133" s="26"/>
      <c r="CTR133" s="26"/>
      <c r="CTS133" s="26"/>
      <c r="CTT133" s="26"/>
      <c r="CTU133" s="26"/>
      <c r="CTV133" s="26"/>
      <c r="CTW133" s="26"/>
      <c r="CTX133" s="26"/>
      <c r="CTY133" s="26"/>
      <c r="CTZ133" s="26"/>
      <c r="CUA133" s="26"/>
      <c r="CUB133" s="26"/>
      <c r="CUC133" s="26"/>
      <c r="CUD133" s="26"/>
      <c r="CUE133" s="26"/>
      <c r="CUF133" s="26"/>
      <c r="CUG133" s="26"/>
      <c r="CUH133" s="26"/>
      <c r="CUI133" s="26"/>
      <c r="CUJ133" s="26"/>
      <c r="CUK133" s="26"/>
      <c r="CUL133" s="26"/>
      <c r="CUM133" s="26"/>
      <c r="CUN133" s="26"/>
      <c r="CUO133" s="26"/>
      <c r="CUP133" s="26"/>
      <c r="CUQ133" s="26"/>
      <c r="CUR133" s="26"/>
      <c r="CUS133" s="26"/>
      <c r="CUT133" s="26"/>
      <c r="CUU133" s="26"/>
      <c r="CUV133" s="26"/>
      <c r="CUW133" s="26"/>
      <c r="CUX133" s="26"/>
      <c r="CUY133" s="26"/>
      <c r="CUZ133" s="26"/>
      <c r="CVA133" s="26"/>
      <c r="CVB133" s="26"/>
      <c r="CVC133" s="26"/>
      <c r="CVD133" s="26"/>
      <c r="CVE133" s="26"/>
      <c r="CVF133" s="26"/>
      <c r="CVG133" s="26"/>
      <c r="CVH133" s="26"/>
      <c r="CVI133" s="26"/>
      <c r="CVJ133" s="26"/>
      <c r="CVK133" s="26"/>
      <c r="CVL133" s="26"/>
      <c r="CVM133" s="26"/>
      <c r="CVN133" s="26"/>
      <c r="CVO133" s="26"/>
      <c r="CVP133" s="26"/>
      <c r="CVQ133" s="26"/>
      <c r="CVR133" s="26"/>
      <c r="CVS133" s="26"/>
      <c r="CVT133" s="26"/>
      <c r="CVU133" s="26"/>
      <c r="CVV133" s="26"/>
      <c r="CVW133" s="26"/>
      <c r="CVX133" s="26"/>
      <c r="CVY133" s="26"/>
      <c r="CVZ133" s="26"/>
      <c r="CWA133" s="26"/>
      <c r="CWB133" s="26"/>
      <c r="CWC133" s="26"/>
      <c r="CWD133" s="26"/>
      <c r="CWE133" s="26"/>
      <c r="CWF133" s="26"/>
      <c r="CWG133" s="26"/>
      <c r="CWH133" s="26"/>
      <c r="CWI133" s="26"/>
      <c r="CWJ133" s="26"/>
      <c r="CWK133" s="26"/>
      <c r="CWL133" s="26"/>
      <c r="CWM133" s="26"/>
      <c r="CWN133" s="26"/>
      <c r="CWO133" s="26"/>
      <c r="CWP133" s="26"/>
      <c r="CWQ133" s="26"/>
      <c r="CWR133" s="26"/>
      <c r="CWS133" s="26"/>
      <c r="CWT133" s="26"/>
      <c r="CWU133" s="26"/>
      <c r="CWV133" s="26"/>
      <c r="CWW133" s="26"/>
      <c r="CWX133" s="26"/>
      <c r="CWY133" s="26"/>
      <c r="CWZ133" s="26"/>
      <c r="CXA133" s="26"/>
      <c r="CXB133" s="26"/>
      <c r="CXC133" s="26"/>
      <c r="CXD133" s="26"/>
      <c r="CXE133" s="26"/>
      <c r="CXF133" s="26"/>
      <c r="CXG133" s="26"/>
      <c r="CXH133" s="26"/>
      <c r="CXI133" s="26"/>
      <c r="CXJ133" s="26"/>
      <c r="CXK133" s="26"/>
      <c r="CXL133" s="26"/>
      <c r="CXM133" s="26"/>
      <c r="CXN133" s="26"/>
      <c r="CXO133" s="26"/>
      <c r="CXP133" s="26"/>
      <c r="CXQ133" s="26"/>
      <c r="CXR133" s="26"/>
      <c r="CXS133" s="26"/>
      <c r="CXT133" s="26"/>
      <c r="CXU133" s="26"/>
      <c r="CXV133" s="26"/>
      <c r="CXW133" s="26"/>
      <c r="CXX133" s="26"/>
      <c r="CXY133" s="26"/>
      <c r="CXZ133" s="26"/>
      <c r="CYA133" s="26"/>
      <c r="CYB133" s="26"/>
      <c r="CYC133" s="26"/>
      <c r="CYD133" s="26"/>
      <c r="CYE133" s="26"/>
      <c r="CYF133" s="26"/>
      <c r="CYG133" s="26"/>
      <c r="CYH133" s="26"/>
      <c r="CYI133" s="26"/>
      <c r="CYJ133" s="26"/>
      <c r="CYK133" s="26"/>
      <c r="CYL133" s="26"/>
      <c r="CYM133" s="26"/>
      <c r="CYN133" s="26"/>
      <c r="CYO133" s="26"/>
      <c r="CYP133" s="26"/>
      <c r="CYQ133" s="26"/>
      <c r="CYR133" s="26"/>
      <c r="CYS133" s="26"/>
      <c r="CYT133" s="26"/>
      <c r="CYU133" s="26"/>
      <c r="CYV133" s="26"/>
      <c r="CYW133" s="26"/>
      <c r="CYX133" s="26"/>
      <c r="CYY133" s="26"/>
      <c r="CYZ133" s="26"/>
      <c r="CZA133" s="26"/>
      <c r="CZB133" s="26"/>
      <c r="CZC133" s="26"/>
      <c r="CZD133" s="26"/>
      <c r="CZE133" s="26"/>
      <c r="CZF133" s="26"/>
      <c r="CZG133" s="26"/>
      <c r="CZH133" s="26"/>
      <c r="CZI133" s="26"/>
      <c r="CZJ133" s="26"/>
      <c r="CZK133" s="26"/>
      <c r="CZL133" s="26"/>
      <c r="CZM133" s="26"/>
      <c r="CZN133" s="26"/>
      <c r="CZO133" s="26"/>
      <c r="CZP133" s="26"/>
      <c r="CZQ133" s="26"/>
      <c r="CZR133" s="26"/>
      <c r="CZS133" s="26"/>
      <c r="CZT133" s="26"/>
      <c r="CZU133" s="26"/>
      <c r="CZV133" s="26"/>
      <c r="CZW133" s="26"/>
      <c r="CZX133" s="26"/>
      <c r="CZY133" s="26"/>
      <c r="CZZ133" s="26"/>
      <c r="DAA133" s="26"/>
      <c r="DAB133" s="26"/>
      <c r="DAC133" s="26"/>
      <c r="DAD133" s="26"/>
      <c r="DAE133" s="26"/>
      <c r="DAF133" s="26"/>
      <c r="DAG133" s="26"/>
      <c r="DAH133" s="26"/>
      <c r="DAI133" s="26"/>
      <c r="DAJ133" s="26"/>
      <c r="DAK133" s="26"/>
      <c r="DAL133" s="26"/>
      <c r="DAM133" s="26"/>
      <c r="DAN133" s="26"/>
      <c r="DAO133" s="26"/>
      <c r="DAP133" s="26"/>
      <c r="DAQ133" s="26"/>
      <c r="DAR133" s="26"/>
      <c r="DAS133" s="26"/>
      <c r="DAT133" s="26"/>
      <c r="DAU133" s="26"/>
      <c r="DAV133" s="26"/>
      <c r="DAW133" s="26"/>
      <c r="DAX133" s="26"/>
      <c r="DAY133" s="26"/>
      <c r="DAZ133" s="26"/>
      <c r="DBA133" s="26"/>
      <c r="DBB133" s="26"/>
      <c r="DBC133" s="26"/>
      <c r="DBD133" s="26"/>
      <c r="DBE133" s="26"/>
      <c r="DBF133" s="26"/>
      <c r="DBG133" s="26"/>
      <c r="DBH133" s="26"/>
      <c r="DBI133" s="26"/>
      <c r="DBJ133" s="26"/>
      <c r="DBK133" s="26"/>
      <c r="DBL133" s="26"/>
      <c r="DBM133" s="26"/>
      <c r="DBN133" s="26"/>
      <c r="DBO133" s="26"/>
      <c r="DBP133" s="26"/>
      <c r="DBQ133" s="26"/>
      <c r="DBR133" s="26"/>
      <c r="DBS133" s="26"/>
      <c r="DBT133" s="26"/>
      <c r="DBU133" s="26"/>
      <c r="DBV133" s="26"/>
      <c r="DBW133" s="26"/>
      <c r="DBX133" s="26"/>
      <c r="DBY133" s="26"/>
      <c r="DBZ133" s="26"/>
      <c r="DCA133" s="26"/>
      <c r="DCB133" s="26"/>
      <c r="DCC133" s="26"/>
      <c r="DCD133" s="26"/>
      <c r="DCE133" s="26"/>
      <c r="DCF133" s="26"/>
      <c r="DCG133" s="26"/>
      <c r="DCH133" s="26"/>
      <c r="DCI133" s="26"/>
      <c r="DCJ133" s="26"/>
      <c r="DCK133" s="26"/>
      <c r="DCL133" s="26"/>
      <c r="DCM133" s="26"/>
      <c r="DCN133" s="26"/>
      <c r="DCO133" s="26"/>
      <c r="DCP133" s="26"/>
      <c r="DCQ133" s="26"/>
      <c r="DCR133" s="26"/>
      <c r="DCS133" s="26"/>
      <c r="DCT133" s="26"/>
      <c r="DCU133" s="26"/>
      <c r="DCV133" s="26"/>
      <c r="DCW133" s="26"/>
      <c r="DCX133" s="26"/>
      <c r="DCY133" s="26"/>
      <c r="DCZ133" s="26"/>
      <c r="DDA133" s="26"/>
      <c r="DDB133" s="26"/>
      <c r="DDC133" s="26"/>
      <c r="DDD133" s="26"/>
      <c r="DDE133" s="26"/>
      <c r="DDF133" s="26"/>
      <c r="DDG133" s="26"/>
      <c r="DDH133" s="26"/>
      <c r="DDI133" s="26"/>
      <c r="DDJ133" s="26"/>
      <c r="DDK133" s="26"/>
      <c r="DDL133" s="26"/>
      <c r="DDM133" s="26"/>
      <c r="DDN133" s="26"/>
      <c r="DDO133" s="26"/>
      <c r="DDP133" s="26"/>
      <c r="DDQ133" s="26"/>
      <c r="DDR133" s="26"/>
      <c r="DDS133" s="26"/>
      <c r="DDT133" s="26"/>
      <c r="DDU133" s="26"/>
      <c r="DDV133" s="26"/>
      <c r="DDW133" s="26"/>
      <c r="DDX133" s="26"/>
      <c r="DDY133" s="26"/>
      <c r="DDZ133" s="26"/>
      <c r="DEA133" s="26"/>
      <c r="DEB133" s="26"/>
      <c r="DEC133" s="26"/>
      <c r="DED133" s="26"/>
      <c r="DEE133" s="26"/>
      <c r="DEF133" s="26"/>
      <c r="DEG133" s="26"/>
      <c r="DEH133" s="26"/>
      <c r="DEI133" s="26"/>
      <c r="DEJ133" s="26"/>
      <c r="DEK133" s="26"/>
      <c r="DEL133" s="26"/>
      <c r="DEM133" s="26"/>
      <c r="DEN133" s="26"/>
      <c r="DEO133" s="26"/>
      <c r="DEP133" s="26"/>
      <c r="DEQ133" s="26"/>
      <c r="DER133" s="26"/>
      <c r="DES133" s="26"/>
      <c r="DET133" s="26"/>
      <c r="DEU133" s="26"/>
      <c r="DEV133" s="26"/>
      <c r="DEW133" s="26"/>
      <c r="DEX133" s="26"/>
      <c r="DEY133" s="26"/>
      <c r="DEZ133" s="26"/>
      <c r="DFA133" s="26"/>
      <c r="DFB133" s="26"/>
      <c r="DFC133" s="26"/>
      <c r="DFD133" s="26"/>
      <c r="DFE133" s="26"/>
      <c r="DFF133" s="26"/>
      <c r="DFG133" s="26"/>
      <c r="DFH133" s="26"/>
      <c r="DFI133" s="26"/>
      <c r="DFJ133" s="26"/>
      <c r="DFK133" s="26"/>
      <c r="DFL133" s="26"/>
      <c r="DFM133" s="26"/>
      <c r="DFN133" s="26"/>
      <c r="DFO133" s="26"/>
      <c r="DFP133" s="26"/>
      <c r="DFQ133" s="26"/>
      <c r="DFR133" s="26"/>
      <c r="DFS133" s="26"/>
      <c r="DFT133" s="26"/>
      <c r="DFU133" s="26"/>
      <c r="DFV133" s="26"/>
      <c r="DFW133" s="26"/>
      <c r="DFX133" s="26"/>
      <c r="DFY133" s="26"/>
      <c r="DFZ133" s="26"/>
      <c r="DGA133" s="26"/>
      <c r="DGB133" s="26"/>
      <c r="DGC133" s="26"/>
      <c r="DGD133" s="26"/>
      <c r="DGE133" s="26"/>
      <c r="DGF133" s="26"/>
      <c r="DGG133" s="26"/>
      <c r="DGH133" s="26"/>
      <c r="DGI133" s="26"/>
      <c r="DGJ133" s="26"/>
      <c r="DGK133" s="26"/>
      <c r="DGL133" s="26"/>
      <c r="DGM133" s="26"/>
      <c r="DGN133" s="26"/>
      <c r="DGO133" s="26"/>
      <c r="DGP133" s="26"/>
      <c r="DGQ133" s="26"/>
      <c r="DGR133" s="26"/>
      <c r="DGS133" s="26"/>
      <c r="DGT133" s="26"/>
      <c r="DGU133" s="26"/>
      <c r="DGV133" s="26"/>
      <c r="DGW133" s="26"/>
      <c r="DGX133" s="26"/>
      <c r="DGY133" s="26"/>
      <c r="DGZ133" s="26"/>
      <c r="DHA133" s="26"/>
      <c r="DHB133" s="26"/>
      <c r="DHC133" s="26"/>
      <c r="DHD133" s="26"/>
      <c r="DHE133" s="26"/>
      <c r="DHF133" s="26"/>
      <c r="DHG133" s="26"/>
      <c r="DHH133" s="26"/>
      <c r="DHI133" s="26"/>
      <c r="DHJ133" s="26"/>
      <c r="DHK133" s="26"/>
      <c r="DHL133" s="26"/>
      <c r="DHM133" s="26"/>
      <c r="DHN133" s="26"/>
      <c r="DHO133" s="26"/>
      <c r="DHP133" s="26"/>
      <c r="DHQ133" s="26"/>
      <c r="DHR133" s="26"/>
      <c r="DHS133" s="26"/>
      <c r="DHT133" s="26"/>
      <c r="DHU133" s="26"/>
      <c r="DHV133" s="26"/>
      <c r="DHW133" s="26"/>
      <c r="DHX133" s="26"/>
      <c r="DHY133" s="26"/>
      <c r="DHZ133" s="26"/>
      <c r="DIA133" s="26"/>
      <c r="DIB133" s="26"/>
      <c r="DIC133" s="26"/>
      <c r="DID133" s="26"/>
      <c r="DIE133" s="26"/>
      <c r="DIF133" s="26"/>
      <c r="DIG133" s="26"/>
      <c r="DIH133" s="26"/>
      <c r="DII133" s="26"/>
      <c r="DIJ133" s="26"/>
      <c r="DIK133" s="26"/>
      <c r="DIL133" s="26"/>
      <c r="DIM133" s="26"/>
      <c r="DIN133" s="26"/>
      <c r="DIO133" s="26"/>
      <c r="DIP133" s="26"/>
      <c r="DIQ133" s="26"/>
      <c r="DIR133" s="26"/>
      <c r="DIS133" s="26"/>
      <c r="DIT133" s="26"/>
      <c r="DIU133" s="26"/>
      <c r="DIV133" s="26"/>
      <c r="DIW133" s="26"/>
      <c r="DIX133" s="26"/>
      <c r="DIY133" s="26"/>
      <c r="DIZ133" s="26"/>
      <c r="DJA133" s="26"/>
      <c r="DJB133" s="26"/>
      <c r="DJC133" s="26"/>
      <c r="DJD133" s="26"/>
      <c r="DJE133" s="26"/>
      <c r="DJF133" s="26"/>
      <c r="DJG133" s="26"/>
      <c r="DJH133" s="26"/>
      <c r="DJI133" s="26"/>
      <c r="DJJ133" s="26"/>
      <c r="DJK133" s="26"/>
      <c r="DJL133" s="26"/>
      <c r="DJM133" s="26"/>
      <c r="DJN133" s="26"/>
      <c r="DJO133" s="26"/>
      <c r="DJP133" s="26"/>
      <c r="DJQ133" s="26"/>
      <c r="DJR133" s="26"/>
      <c r="DJS133" s="26"/>
      <c r="DJT133" s="26"/>
      <c r="DJU133" s="26"/>
      <c r="DJV133" s="26"/>
      <c r="DJW133" s="26"/>
      <c r="DJX133" s="26"/>
      <c r="DJY133" s="26"/>
      <c r="DJZ133" s="26"/>
      <c r="DKA133" s="26"/>
      <c r="DKB133" s="26"/>
      <c r="DKC133" s="26"/>
      <c r="DKD133" s="26"/>
      <c r="DKE133" s="26"/>
      <c r="DKF133" s="26"/>
      <c r="DKG133" s="26"/>
      <c r="DKH133" s="26"/>
      <c r="DKI133" s="26"/>
      <c r="DKJ133" s="26"/>
      <c r="DKK133" s="26"/>
      <c r="DKL133" s="26"/>
      <c r="DKM133" s="26"/>
      <c r="DKN133" s="26"/>
      <c r="DKO133" s="26"/>
      <c r="DKP133" s="26"/>
      <c r="DKQ133" s="26"/>
      <c r="DKR133" s="26"/>
      <c r="DKS133" s="26"/>
      <c r="DKT133" s="26"/>
      <c r="DKU133" s="26"/>
      <c r="DKV133" s="26"/>
      <c r="DKW133" s="26"/>
      <c r="DKX133" s="26"/>
      <c r="DKY133" s="26"/>
      <c r="DKZ133" s="26"/>
      <c r="DLA133" s="26"/>
      <c r="DLB133" s="26"/>
      <c r="DLC133" s="26"/>
      <c r="DLD133" s="26"/>
      <c r="DLE133" s="26"/>
      <c r="DLF133" s="26"/>
      <c r="DLG133" s="26"/>
      <c r="DLH133" s="26"/>
      <c r="DLI133" s="26"/>
      <c r="DLJ133" s="26"/>
      <c r="DLK133" s="26"/>
      <c r="DLL133" s="26"/>
      <c r="DLM133" s="26"/>
      <c r="DLN133" s="26"/>
      <c r="DLO133" s="26"/>
      <c r="DLP133" s="26"/>
      <c r="DLQ133" s="26"/>
      <c r="DLR133" s="26"/>
      <c r="DLS133" s="26"/>
      <c r="DLT133" s="26"/>
      <c r="DLU133" s="26"/>
      <c r="DLV133" s="26"/>
      <c r="DLW133" s="26"/>
      <c r="DLX133" s="26"/>
      <c r="DLY133" s="26"/>
      <c r="DLZ133" s="26"/>
      <c r="DMA133" s="26"/>
      <c r="DMB133" s="26"/>
      <c r="DMC133" s="26"/>
      <c r="DMD133" s="26"/>
      <c r="DME133" s="26"/>
      <c r="DMF133" s="26"/>
      <c r="DMG133" s="26"/>
      <c r="DMH133" s="26"/>
      <c r="DMI133" s="26"/>
      <c r="DMJ133" s="26"/>
      <c r="DMK133" s="26"/>
      <c r="DML133" s="26"/>
      <c r="DMM133" s="26"/>
      <c r="DMN133" s="26"/>
      <c r="DMO133" s="26"/>
      <c r="DMP133" s="26"/>
      <c r="DMQ133" s="26"/>
      <c r="DMR133" s="26"/>
      <c r="DMS133" s="26"/>
      <c r="DMT133" s="26"/>
      <c r="DMU133" s="26"/>
      <c r="DMV133" s="26"/>
      <c r="DMW133" s="26"/>
      <c r="DMX133" s="26"/>
      <c r="DMY133" s="26"/>
      <c r="DMZ133" s="26"/>
      <c r="DNA133" s="26"/>
      <c r="DNB133" s="26"/>
      <c r="DNC133" s="26"/>
      <c r="DND133" s="26"/>
      <c r="DNE133" s="26"/>
      <c r="DNF133" s="26"/>
      <c r="DNG133" s="26"/>
      <c r="DNH133" s="26"/>
      <c r="DNI133" s="26"/>
      <c r="DNJ133" s="26"/>
      <c r="DNK133" s="26"/>
      <c r="DNL133" s="26"/>
      <c r="DNM133" s="26"/>
      <c r="DNN133" s="26"/>
      <c r="DNO133" s="26"/>
      <c r="DNP133" s="26"/>
      <c r="DNQ133" s="26"/>
      <c r="DNR133" s="26"/>
      <c r="DNS133" s="26"/>
      <c r="DNT133" s="26"/>
      <c r="DNU133" s="26"/>
      <c r="DNV133" s="26"/>
      <c r="DNW133" s="26"/>
      <c r="DNX133" s="26"/>
      <c r="DNY133" s="26"/>
      <c r="DNZ133" s="26"/>
      <c r="DOA133" s="26"/>
      <c r="DOB133" s="26"/>
      <c r="DOC133" s="26"/>
      <c r="DOD133" s="26"/>
      <c r="DOE133" s="26"/>
      <c r="DOF133" s="26"/>
      <c r="DOG133" s="26"/>
      <c r="DOH133" s="26"/>
      <c r="DOI133" s="26"/>
      <c r="DOJ133" s="26"/>
      <c r="DOK133" s="26"/>
      <c r="DOL133" s="26"/>
      <c r="DOM133" s="26"/>
      <c r="DON133" s="26"/>
      <c r="DOO133" s="26"/>
      <c r="DOP133" s="26"/>
      <c r="DOQ133" s="26"/>
      <c r="DOR133" s="26"/>
      <c r="DOS133" s="26"/>
      <c r="DOT133" s="26"/>
      <c r="DOU133" s="26"/>
      <c r="DOV133" s="26"/>
      <c r="DOW133" s="26"/>
      <c r="DOX133" s="26"/>
      <c r="DOY133" s="26"/>
      <c r="DOZ133" s="26"/>
      <c r="DPA133" s="26"/>
      <c r="DPB133" s="26"/>
      <c r="DPC133" s="26"/>
      <c r="DPD133" s="26"/>
      <c r="DPE133" s="26"/>
      <c r="DPF133" s="26"/>
      <c r="DPG133" s="26"/>
      <c r="DPH133" s="26"/>
      <c r="DPI133" s="26"/>
      <c r="DPJ133" s="26"/>
      <c r="DPK133" s="26"/>
      <c r="DPL133" s="26"/>
      <c r="DPM133" s="26"/>
      <c r="DPN133" s="26"/>
      <c r="DPO133" s="26"/>
      <c r="DPP133" s="26"/>
      <c r="DPQ133" s="26"/>
      <c r="DPR133" s="26"/>
      <c r="DPS133" s="26"/>
      <c r="DPT133" s="26"/>
      <c r="DPU133" s="26"/>
      <c r="DPV133" s="26"/>
      <c r="DPW133" s="26"/>
      <c r="DPX133" s="26"/>
      <c r="DPY133" s="26"/>
      <c r="DPZ133" s="26"/>
      <c r="DQA133" s="26"/>
      <c r="DQB133" s="26"/>
      <c r="DQC133" s="26"/>
      <c r="DQD133" s="26"/>
      <c r="DQE133" s="26"/>
      <c r="DQF133" s="26"/>
      <c r="DQG133" s="26"/>
      <c r="DQH133" s="26"/>
      <c r="DQI133" s="26"/>
      <c r="DQJ133" s="26"/>
      <c r="DQK133" s="26"/>
      <c r="DQL133" s="26"/>
      <c r="DQM133" s="26"/>
      <c r="DQN133" s="26"/>
      <c r="DQO133" s="26"/>
      <c r="DQP133" s="26"/>
      <c r="DQQ133" s="26"/>
      <c r="DQR133" s="26"/>
      <c r="DQS133" s="26"/>
      <c r="DQT133" s="26"/>
      <c r="DQU133" s="26"/>
      <c r="DQV133" s="26"/>
      <c r="DQW133" s="26"/>
      <c r="DQX133" s="26"/>
      <c r="DQY133" s="26"/>
      <c r="DQZ133" s="26"/>
      <c r="DRA133" s="26"/>
      <c r="DRB133" s="26"/>
      <c r="DRC133" s="26"/>
      <c r="DRD133" s="26"/>
      <c r="DRE133" s="26"/>
      <c r="DRF133" s="26"/>
      <c r="DRG133" s="26"/>
      <c r="DRH133" s="26"/>
      <c r="DRI133" s="26"/>
      <c r="DRJ133" s="26"/>
      <c r="DRK133" s="26"/>
      <c r="DRL133" s="26"/>
      <c r="DRM133" s="26"/>
      <c r="DRN133" s="26"/>
      <c r="DRO133" s="26"/>
      <c r="DRP133" s="26"/>
      <c r="DRQ133" s="26"/>
      <c r="DRR133" s="26"/>
      <c r="DRS133" s="26"/>
      <c r="DRT133" s="26"/>
      <c r="DRU133" s="26"/>
      <c r="DRV133" s="26"/>
      <c r="DRW133" s="26"/>
      <c r="DRX133" s="26"/>
      <c r="DRY133" s="26"/>
      <c r="DRZ133" s="26"/>
      <c r="DSA133" s="26"/>
      <c r="DSB133" s="26"/>
      <c r="DSC133" s="26"/>
      <c r="DSD133" s="26"/>
      <c r="DSE133" s="26"/>
      <c r="DSF133" s="26"/>
      <c r="DSG133" s="26"/>
      <c r="DSH133" s="26"/>
      <c r="DSI133" s="26"/>
      <c r="DSJ133" s="26"/>
      <c r="DSK133" s="26"/>
      <c r="DSL133" s="26"/>
      <c r="DSM133" s="26"/>
      <c r="DSN133" s="26"/>
      <c r="DSO133" s="26"/>
      <c r="DSP133" s="26"/>
      <c r="DSQ133" s="26"/>
      <c r="DSR133" s="26"/>
      <c r="DSS133" s="26"/>
      <c r="DST133" s="26"/>
      <c r="DSU133" s="26"/>
      <c r="DSV133" s="26"/>
      <c r="DSW133" s="26"/>
      <c r="DSX133" s="26"/>
      <c r="DSY133" s="26"/>
      <c r="DSZ133" s="26"/>
      <c r="DTA133" s="26"/>
      <c r="DTB133" s="26"/>
      <c r="DTC133" s="26"/>
      <c r="DTD133" s="26"/>
      <c r="DTE133" s="26"/>
      <c r="DTF133" s="26"/>
      <c r="DTG133" s="26"/>
      <c r="DTH133" s="26"/>
      <c r="DTI133" s="26"/>
      <c r="DTJ133" s="26"/>
      <c r="DTK133" s="26"/>
      <c r="DTL133" s="26"/>
      <c r="DTM133" s="26"/>
      <c r="DTN133" s="26"/>
      <c r="DTO133" s="26"/>
      <c r="DTP133" s="26"/>
      <c r="DTQ133" s="26"/>
      <c r="DTR133" s="26"/>
      <c r="DTS133" s="26"/>
      <c r="DTT133" s="26"/>
      <c r="DTU133" s="26"/>
      <c r="DTV133" s="26"/>
      <c r="DTW133" s="26"/>
      <c r="DTX133" s="26"/>
      <c r="DTY133" s="26"/>
      <c r="DTZ133" s="26"/>
      <c r="DUA133" s="26"/>
      <c r="DUB133" s="26"/>
      <c r="DUC133" s="26"/>
      <c r="DUD133" s="26"/>
      <c r="DUE133" s="26"/>
      <c r="DUF133" s="26"/>
      <c r="DUG133" s="26"/>
      <c r="DUH133" s="26"/>
      <c r="DUI133" s="26"/>
      <c r="DUJ133" s="26"/>
      <c r="DUK133" s="26"/>
      <c r="DUL133" s="26"/>
      <c r="DUM133" s="26"/>
      <c r="DUN133" s="26"/>
      <c r="DUO133" s="26"/>
      <c r="DUP133" s="26"/>
      <c r="DUQ133" s="26"/>
      <c r="DUR133" s="26"/>
      <c r="DUS133" s="26"/>
      <c r="DUT133" s="26"/>
      <c r="DUU133" s="26"/>
      <c r="DUV133" s="26"/>
      <c r="DUW133" s="26"/>
      <c r="DUX133" s="26"/>
      <c r="DUY133" s="26"/>
      <c r="DUZ133" s="26"/>
      <c r="DVA133" s="26"/>
      <c r="DVB133" s="26"/>
      <c r="DVC133" s="26"/>
      <c r="DVD133" s="26"/>
      <c r="DVE133" s="26"/>
      <c r="DVF133" s="26"/>
      <c r="DVG133" s="26"/>
      <c r="DVH133" s="26"/>
      <c r="DVI133" s="26"/>
      <c r="DVJ133" s="26"/>
      <c r="DVK133" s="26"/>
      <c r="DVL133" s="26"/>
      <c r="DVM133" s="26"/>
      <c r="DVN133" s="26"/>
      <c r="DVO133" s="26"/>
      <c r="DVP133" s="26"/>
      <c r="DVQ133" s="26"/>
      <c r="DVR133" s="26"/>
      <c r="DVS133" s="26"/>
      <c r="DVT133" s="26"/>
      <c r="DVU133" s="26"/>
      <c r="DVV133" s="26"/>
      <c r="DVW133" s="26"/>
      <c r="DVX133" s="26"/>
      <c r="DVY133" s="26"/>
      <c r="DVZ133" s="26"/>
      <c r="DWA133" s="26"/>
      <c r="DWB133" s="26"/>
      <c r="DWC133" s="26"/>
      <c r="DWD133" s="26"/>
      <c r="DWE133" s="26"/>
      <c r="DWF133" s="26"/>
      <c r="DWG133" s="26"/>
      <c r="DWH133" s="26"/>
      <c r="DWI133" s="26"/>
      <c r="DWJ133" s="26"/>
      <c r="DWK133" s="26"/>
      <c r="DWL133" s="26"/>
      <c r="DWM133" s="26"/>
      <c r="DWN133" s="26"/>
      <c r="DWO133" s="26"/>
      <c r="DWP133" s="26"/>
      <c r="DWQ133" s="26"/>
      <c r="DWR133" s="26"/>
      <c r="DWS133" s="26"/>
      <c r="DWT133" s="26"/>
      <c r="DWU133" s="26"/>
      <c r="DWV133" s="26"/>
      <c r="DWW133" s="26"/>
      <c r="DWX133" s="26"/>
      <c r="DWY133" s="26"/>
      <c r="DWZ133" s="26"/>
      <c r="DXA133" s="26"/>
      <c r="DXB133" s="26"/>
      <c r="DXC133" s="26"/>
      <c r="DXD133" s="26"/>
      <c r="DXE133" s="26"/>
      <c r="DXF133" s="26"/>
      <c r="DXG133" s="26"/>
      <c r="DXH133" s="26"/>
      <c r="DXI133" s="26"/>
      <c r="DXJ133" s="26"/>
      <c r="DXK133" s="26"/>
      <c r="DXL133" s="26"/>
      <c r="DXM133" s="26"/>
      <c r="DXN133" s="26"/>
      <c r="DXO133" s="26"/>
      <c r="DXP133" s="26"/>
      <c r="DXQ133" s="26"/>
      <c r="DXR133" s="26"/>
      <c r="DXS133" s="26"/>
      <c r="DXT133" s="26"/>
      <c r="DXU133" s="26"/>
      <c r="DXV133" s="26"/>
      <c r="DXW133" s="26"/>
      <c r="DXX133" s="26"/>
      <c r="DXY133" s="26"/>
      <c r="DXZ133" s="26"/>
      <c r="DYA133" s="26"/>
      <c r="DYB133" s="26"/>
      <c r="DYC133" s="26"/>
      <c r="DYD133" s="26"/>
      <c r="DYE133" s="26"/>
      <c r="DYF133" s="26"/>
      <c r="DYG133" s="26"/>
      <c r="DYH133" s="26"/>
      <c r="DYI133" s="26"/>
      <c r="DYJ133" s="26"/>
      <c r="DYK133" s="26"/>
      <c r="DYL133" s="26"/>
      <c r="DYM133" s="26"/>
      <c r="DYN133" s="26"/>
      <c r="DYO133" s="26"/>
      <c r="DYP133" s="26"/>
      <c r="DYQ133" s="26"/>
      <c r="DYR133" s="26"/>
      <c r="DYS133" s="26"/>
      <c r="DYT133" s="26"/>
      <c r="DYU133" s="26"/>
      <c r="DYV133" s="26"/>
      <c r="DYW133" s="26"/>
      <c r="DYX133" s="26"/>
      <c r="DYY133" s="26"/>
      <c r="DYZ133" s="26"/>
      <c r="DZA133" s="26"/>
      <c r="DZB133" s="26"/>
      <c r="DZC133" s="26"/>
      <c r="DZD133" s="26"/>
      <c r="DZE133" s="26"/>
      <c r="DZF133" s="26"/>
      <c r="DZG133" s="26"/>
      <c r="DZH133" s="26"/>
      <c r="DZI133" s="26"/>
      <c r="DZJ133" s="26"/>
      <c r="DZK133" s="26"/>
      <c r="DZL133" s="26"/>
      <c r="DZM133" s="26"/>
      <c r="DZN133" s="26"/>
      <c r="DZO133" s="26"/>
      <c r="DZP133" s="26"/>
      <c r="DZQ133" s="26"/>
      <c r="DZR133" s="26"/>
      <c r="DZS133" s="26"/>
      <c r="DZT133" s="26"/>
      <c r="DZU133" s="26"/>
      <c r="DZV133" s="26"/>
      <c r="DZW133" s="26"/>
      <c r="DZX133" s="26"/>
      <c r="DZY133" s="26"/>
      <c r="DZZ133" s="26"/>
      <c r="EAA133" s="26"/>
      <c r="EAB133" s="26"/>
      <c r="EAC133" s="26"/>
      <c r="EAD133" s="26"/>
      <c r="EAE133" s="26"/>
      <c r="EAF133" s="26"/>
      <c r="EAG133" s="26"/>
      <c r="EAH133" s="26"/>
      <c r="EAI133" s="26"/>
      <c r="EAJ133" s="26"/>
      <c r="EAK133" s="26"/>
      <c r="EAL133" s="26"/>
      <c r="EAM133" s="26"/>
      <c r="EAN133" s="26"/>
      <c r="EAO133" s="26"/>
      <c r="EAP133" s="26"/>
      <c r="EAQ133" s="26"/>
      <c r="EAR133" s="26"/>
      <c r="EAS133" s="26"/>
      <c r="EAT133" s="26"/>
      <c r="EAU133" s="26"/>
      <c r="EAV133" s="26"/>
      <c r="EAW133" s="26"/>
      <c r="EAX133" s="26"/>
      <c r="EAY133" s="26"/>
      <c r="EAZ133" s="26"/>
      <c r="EBA133" s="26"/>
      <c r="EBB133" s="26"/>
      <c r="EBC133" s="26"/>
      <c r="EBD133" s="26"/>
      <c r="EBE133" s="26"/>
      <c r="EBF133" s="26"/>
      <c r="EBG133" s="26"/>
      <c r="EBH133" s="26"/>
      <c r="EBI133" s="26"/>
      <c r="EBJ133" s="26"/>
      <c r="EBK133" s="26"/>
      <c r="EBL133" s="26"/>
      <c r="EBM133" s="26"/>
      <c r="EBN133" s="26"/>
      <c r="EBO133" s="26"/>
      <c r="EBP133" s="26"/>
      <c r="EBQ133" s="26"/>
      <c r="EBR133" s="26"/>
      <c r="EBS133" s="26"/>
      <c r="EBT133" s="26"/>
      <c r="EBU133" s="26"/>
      <c r="EBV133" s="26"/>
      <c r="EBW133" s="26"/>
      <c r="EBX133" s="26"/>
      <c r="EBY133" s="26"/>
      <c r="EBZ133" s="26"/>
      <c r="ECA133" s="26"/>
      <c r="ECB133" s="26"/>
      <c r="ECC133" s="26"/>
      <c r="ECD133" s="26"/>
      <c r="ECE133" s="26"/>
      <c r="ECF133" s="26"/>
      <c r="ECG133" s="26"/>
      <c r="ECH133" s="26"/>
      <c r="ECI133" s="26"/>
      <c r="ECJ133" s="26"/>
      <c r="ECK133" s="26"/>
      <c r="ECL133" s="26"/>
      <c r="ECM133" s="26"/>
      <c r="ECN133" s="26"/>
      <c r="ECO133" s="26"/>
      <c r="ECP133" s="26"/>
      <c r="ECQ133" s="26"/>
      <c r="ECR133" s="26"/>
      <c r="ECS133" s="26"/>
      <c r="ECT133" s="26"/>
      <c r="ECU133" s="26"/>
      <c r="ECV133" s="26"/>
      <c r="ECW133" s="26"/>
      <c r="ECX133" s="26"/>
      <c r="ECY133" s="26"/>
      <c r="ECZ133" s="26"/>
      <c r="EDA133" s="26"/>
      <c r="EDB133" s="26"/>
      <c r="EDC133" s="26"/>
      <c r="EDD133" s="26"/>
      <c r="EDE133" s="26"/>
      <c r="EDF133" s="26"/>
      <c r="EDG133" s="26"/>
      <c r="EDH133" s="26"/>
      <c r="EDI133" s="26"/>
      <c r="EDJ133" s="26"/>
      <c r="EDK133" s="26"/>
      <c r="EDL133" s="26"/>
      <c r="EDM133" s="26"/>
      <c r="EDN133" s="26"/>
      <c r="EDO133" s="26"/>
      <c r="EDP133" s="26"/>
      <c r="EDQ133" s="26"/>
      <c r="EDR133" s="26"/>
      <c r="EDS133" s="26"/>
      <c r="EDT133" s="26"/>
      <c r="EDU133" s="26"/>
      <c r="EDV133" s="26"/>
      <c r="EDW133" s="26"/>
      <c r="EDX133" s="26"/>
      <c r="EDY133" s="26"/>
      <c r="EDZ133" s="26"/>
      <c r="EEA133" s="26"/>
      <c r="EEB133" s="26"/>
      <c r="EEC133" s="26"/>
      <c r="EED133" s="26"/>
      <c r="EEE133" s="26"/>
      <c r="EEF133" s="26"/>
      <c r="EEG133" s="26"/>
      <c r="EEH133" s="26"/>
      <c r="EEI133" s="26"/>
      <c r="EEJ133" s="26"/>
      <c r="EEK133" s="26"/>
      <c r="EEL133" s="26"/>
      <c r="EEM133" s="26"/>
      <c r="EEN133" s="26"/>
      <c r="EEO133" s="26"/>
      <c r="EEP133" s="26"/>
      <c r="EEQ133" s="26"/>
      <c r="EER133" s="26"/>
      <c r="EES133" s="26"/>
      <c r="EET133" s="26"/>
      <c r="EEU133" s="26"/>
      <c r="EEV133" s="26"/>
      <c r="EEW133" s="26"/>
      <c r="EEX133" s="26"/>
      <c r="EEY133" s="26"/>
      <c r="EEZ133" s="26"/>
      <c r="EFA133" s="26"/>
      <c r="EFB133" s="26"/>
      <c r="EFC133" s="26"/>
      <c r="EFD133" s="26"/>
      <c r="EFE133" s="26"/>
      <c r="EFF133" s="26"/>
      <c r="EFG133" s="26"/>
      <c r="EFH133" s="26"/>
      <c r="EFI133" s="26"/>
      <c r="EFJ133" s="26"/>
      <c r="EFK133" s="26"/>
      <c r="EFL133" s="26"/>
      <c r="EFM133" s="26"/>
      <c r="EFN133" s="26"/>
      <c r="EFO133" s="26"/>
      <c r="EFP133" s="26"/>
      <c r="EFQ133" s="26"/>
      <c r="EFR133" s="26"/>
      <c r="EFS133" s="26"/>
      <c r="EFT133" s="26"/>
      <c r="EFU133" s="26"/>
      <c r="EFV133" s="26"/>
      <c r="EFW133" s="26"/>
      <c r="EFX133" s="26"/>
      <c r="EFY133" s="26"/>
      <c r="EFZ133" s="26"/>
      <c r="EGA133" s="26"/>
      <c r="EGB133" s="26"/>
      <c r="EGC133" s="26"/>
      <c r="EGD133" s="26"/>
      <c r="EGE133" s="26"/>
      <c r="EGF133" s="26"/>
      <c r="EGG133" s="26"/>
      <c r="EGH133" s="26"/>
      <c r="EGI133" s="26"/>
      <c r="EGJ133" s="26"/>
      <c r="EGK133" s="26"/>
      <c r="EGL133" s="26"/>
      <c r="EGM133" s="26"/>
      <c r="EGN133" s="26"/>
      <c r="EGO133" s="26"/>
      <c r="EGP133" s="26"/>
      <c r="EGQ133" s="26"/>
      <c r="EGR133" s="26"/>
      <c r="EGS133" s="26"/>
      <c r="EGT133" s="26"/>
      <c r="EGU133" s="26"/>
      <c r="EGV133" s="26"/>
      <c r="EGW133" s="26"/>
      <c r="EGX133" s="26"/>
      <c r="EGY133" s="26"/>
      <c r="EGZ133" s="26"/>
      <c r="EHA133" s="26"/>
      <c r="EHB133" s="26"/>
      <c r="EHC133" s="26"/>
      <c r="EHD133" s="26"/>
      <c r="EHE133" s="26"/>
      <c r="EHF133" s="26"/>
      <c r="EHG133" s="26"/>
      <c r="EHH133" s="26"/>
      <c r="EHI133" s="26"/>
      <c r="EHJ133" s="26"/>
      <c r="EHK133" s="26"/>
      <c r="EHL133" s="26"/>
      <c r="EHM133" s="26"/>
      <c r="EHN133" s="26"/>
      <c r="EHO133" s="26"/>
      <c r="EHP133" s="26"/>
      <c r="EHQ133" s="26"/>
      <c r="EHR133" s="26"/>
      <c r="EHS133" s="26"/>
      <c r="EHT133" s="26"/>
      <c r="EHU133" s="26"/>
      <c r="EHV133" s="26"/>
      <c r="EHW133" s="26"/>
      <c r="EHX133" s="26"/>
      <c r="EHY133" s="26"/>
      <c r="EHZ133" s="26"/>
      <c r="EIA133" s="26"/>
      <c r="EIB133" s="26"/>
      <c r="EIC133" s="26"/>
      <c r="EID133" s="26"/>
      <c r="EIE133" s="26"/>
      <c r="EIF133" s="26"/>
      <c r="EIG133" s="26"/>
      <c r="EIH133" s="26"/>
      <c r="EII133" s="26"/>
      <c r="EIJ133" s="26"/>
      <c r="EIK133" s="26"/>
      <c r="EIL133" s="26"/>
      <c r="EIM133" s="26"/>
      <c r="EIN133" s="26"/>
      <c r="EIO133" s="26"/>
      <c r="EIP133" s="26"/>
      <c r="EIQ133" s="26"/>
      <c r="EIR133" s="26"/>
      <c r="EIS133" s="26"/>
      <c r="EIT133" s="26"/>
      <c r="EIU133" s="26"/>
      <c r="EIV133" s="26"/>
      <c r="EIW133" s="26"/>
      <c r="EIX133" s="26"/>
      <c r="EIY133" s="26"/>
      <c r="EIZ133" s="26"/>
      <c r="EJA133" s="26"/>
      <c r="EJB133" s="26"/>
      <c r="EJC133" s="26"/>
      <c r="EJD133" s="26"/>
      <c r="EJE133" s="26"/>
      <c r="EJF133" s="26"/>
      <c r="EJG133" s="26"/>
      <c r="EJH133" s="26"/>
      <c r="EJI133" s="26"/>
      <c r="EJJ133" s="26"/>
      <c r="EJK133" s="26"/>
      <c r="EJL133" s="26"/>
      <c r="EJM133" s="26"/>
      <c r="EJN133" s="26"/>
      <c r="EJO133" s="26"/>
      <c r="EJP133" s="26"/>
      <c r="EJQ133" s="26"/>
      <c r="EJR133" s="26"/>
      <c r="EJS133" s="26"/>
      <c r="EJT133" s="26"/>
      <c r="EJU133" s="26"/>
      <c r="EJV133" s="26"/>
      <c r="EJW133" s="26"/>
      <c r="EJX133" s="26"/>
      <c r="EJY133" s="26"/>
      <c r="EJZ133" s="26"/>
      <c r="EKA133" s="26"/>
      <c r="EKB133" s="26"/>
      <c r="EKC133" s="26"/>
      <c r="EKD133" s="26"/>
      <c r="EKE133" s="26"/>
      <c r="EKF133" s="26"/>
      <c r="EKG133" s="26"/>
      <c r="EKH133" s="26"/>
      <c r="EKI133" s="26"/>
      <c r="EKJ133" s="26"/>
      <c r="EKK133" s="26"/>
      <c r="EKL133" s="26"/>
      <c r="EKM133" s="26"/>
      <c r="EKN133" s="26"/>
      <c r="EKO133" s="26"/>
      <c r="EKP133" s="26"/>
      <c r="EKQ133" s="26"/>
      <c r="EKR133" s="26"/>
      <c r="EKS133" s="26"/>
      <c r="EKT133" s="26"/>
      <c r="EKU133" s="26"/>
      <c r="EKV133" s="26"/>
      <c r="EKW133" s="26"/>
      <c r="EKX133" s="26"/>
      <c r="EKY133" s="26"/>
      <c r="EKZ133" s="26"/>
      <c r="ELA133" s="26"/>
      <c r="ELB133" s="26"/>
      <c r="ELC133" s="26"/>
      <c r="ELD133" s="26"/>
      <c r="ELE133" s="26"/>
      <c r="ELF133" s="26"/>
      <c r="ELG133" s="26"/>
      <c r="ELH133" s="26"/>
      <c r="ELI133" s="26"/>
      <c r="ELJ133" s="26"/>
      <c r="ELK133" s="26"/>
      <c r="ELL133" s="26"/>
      <c r="ELM133" s="26"/>
      <c r="ELN133" s="26"/>
      <c r="ELO133" s="26"/>
      <c r="ELP133" s="26"/>
      <c r="ELQ133" s="26"/>
      <c r="ELR133" s="26"/>
      <c r="ELS133" s="26"/>
      <c r="ELT133" s="26"/>
      <c r="ELU133" s="26"/>
      <c r="ELV133" s="26"/>
      <c r="ELW133" s="26"/>
      <c r="ELX133" s="26"/>
      <c r="ELY133" s="26"/>
      <c r="ELZ133" s="26"/>
      <c r="EMA133" s="26"/>
      <c r="EMB133" s="26"/>
      <c r="EMC133" s="26"/>
      <c r="EMD133" s="26"/>
      <c r="EME133" s="26"/>
      <c r="EMF133" s="26"/>
      <c r="EMG133" s="26"/>
      <c r="EMH133" s="26"/>
      <c r="EMI133" s="26"/>
      <c r="EMJ133" s="26"/>
      <c r="EMK133" s="26"/>
      <c r="EML133" s="26"/>
      <c r="EMM133" s="26"/>
      <c r="EMN133" s="26"/>
      <c r="EMO133" s="26"/>
      <c r="EMP133" s="26"/>
      <c r="EMQ133" s="26"/>
      <c r="EMR133" s="26"/>
      <c r="EMS133" s="26"/>
      <c r="EMT133" s="26"/>
      <c r="EMU133" s="26"/>
      <c r="EMV133" s="26"/>
      <c r="EMW133" s="26"/>
      <c r="EMX133" s="26"/>
      <c r="EMY133" s="26"/>
      <c r="EMZ133" s="26"/>
      <c r="ENA133" s="26"/>
      <c r="ENB133" s="26"/>
      <c r="ENC133" s="26"/>
      <c r="END133" s="26"/>
      <c r="ENE133" s="26"/>
      <c r="ENF133" s="26"/>
      <c r="ENG133" s="26"/>
      <c r="ENH133" s="26"/>
      <c r="ENI133" s="26"/>
      <c r="ENJ133" s="26"/>
      <c r="ENK133" s="26"/>
      <c r="ENL133" s="26"/>
      <c r="ENM133" s="26"/>
      <c r="ENN133" s="26"/>
      <c r="ENO133" s="26"/>
      <c r="ENP133" s="26"/>
      <c r="ENQ133" s="26"/>
      <c r="ENR133" s="26"/>
      <c r="ENS133" s="26"/>
      <c r="ENT133" s="26"/>
      <c r="ENU133" s="26"/>
      <c r="ENV133" s="26"/>
      <c r="ENW133" s="26"/>
      <c r="ENX133" s="26"/>
      <c r="ENY133" s="26"/>
      <c r="ENZ133" s="26"/>
      <c r="EOA133" s="26"/>
      <c r="EOB133" s="26"/>
      <c r="EOC133" s="26"/>
      <c r="EOD133" s="26"/>
      <c r="EOE133" s="26"/>
      <c r="EOF133" s="26"/>
      <c r="EOG133" s="26"/>
      <c r="EOH133" s="26"/>
      <c r="EOI133" s="26"/>
      <c r="EOJ133" s="26"/>
      <c r="EOK133" s="26"/>
      <c r="EOL133" s="26"/>
      <c r="EOM133" s="26"/>
      <c r="EON133" s="26"/>
      <c r="EOO133" s="26"/>
      <c r="EOP133" s="26"/>
      <c r="EOQ133" s="26"/>
      <c r="EOR133" s="26"/>
      <c r="EOS133" s="26"/>
      <c r="EOT133" s="26"/>
      <c r="EOU133" s="26"/>
      <c r="EOV133" s="26"/>
      <c r="EOW133" s="26"/>
      <c r="EOX133" s="26"/>
      <c r="EOY133" s="26"/>
      <c r="EOZ133" s="26"/>
      <c r="EPA133" s="26"/>
      <c r="EPB133" s="26"/>
      <c r="EPC133" s="26"/>
      <c r="EPD133" s="26"/>
      <c r="EPE133" s="26"/>
      <c r="EPF133" s="26"/>
      <c r="EPG133" s="26"/>
      <c r="EPH133" s="26"/>
      <c r="EPI133" s="26"/>
      <c r="EPJ133" s="26"/>
      <c r="EPK133" s="26"/>
      <c r="EPL133" s="26"/>
      <c r="EPM133" s="26"/>
      <c r="EPN133" s="26"/>
      <c r="EPO133" s="26"/>
      <c r="EPP133" s="26"/>
      <c r="EPQ133" s="26"/>
      <c r="EPR133" s="26"/>
      <c r="EPS133" s="26"/>
      <c r="EPT133" s="26"/>
      <c r="EPU133" s="26"/>
      <c r="EPV133" s="26"/>
      <c r="EPW133" s="26"/>
      <c r="EPX133" s="26"/>
      <c r="EPY133" s="26"/>
      <c r="EPZ133" s="26"/>
      <c r="EQA133" s="26"/>
      <c r="EQB133" s="26"/>
      <c r="EQC133" s="26"/>
      <c r="EQD133" s="26"/>
      <c r="EQE133" s="26"/>
      <c r="EQF133" s="26"/>
      <c r="EQG133" s="26"/>
      <c r="EQH133" s="26"/>
      <c r="EQI133" s="26"/>
      <c r="EQJ133" s="26"/>
      <c r="EQK133" s="26"/>
      <c r="EQL133" s="26"/>
      <c r="EQM133" s="26"/>
      <c r="EQN133" s="26"/>
      <c r="EQO133" s="26"/>
      <c r="EQP133" s="26"/>
      <c r="EQQ133" s="26"/>
      <c r="EQR133" s="26"/>
      <c r="EQS133" s="26"/>
      <c r="EQT133" s="26"/>
      <c r="EQU133" s="26"/>
      <c r="EQV133" s="26"/>
      <c r="EQW133" s="26"/>
      <c r="EQX133" s="26"/>
      <c r="EQY133" s="26"/>
      <c r="EQZ133" s="26"/>
      <c r="ERA133" s="26"/>
      <c r="ERB133" s="26"/>
      <c r="ERC133" s="26"/>
      <c r="ERD133" s="26"/>
      <c r="ERE133" s="26"/>
      <c r="ERF133" s="26"/>
      <c r="ERG133" s="26"/>
      <c r="ERH133" s="26"/>
      <c r="ERI133" s="26"/>
      <c r="ERJ133" s="26"/>
      <c r="ERK133" s="26"/>
      <c r="ERL133" s="26"/>
      <c r="ERM133" s="26"/>
      <c r="ERN133" s="26"/>
      <c r="ERO133" s="26"/>
      <c r="ERP133" s="26"/>
      <c r="ERQ133" s="26"/>
      <c r="ERR133" s="26"/>
      <c r="ERS133" s="26"/>
      <c r="ERT133" s="26"/>
      <c r="ERU133" s="26"/>
      <c r="ERV133" s="26"/>
      <c r="ERW133" s="26"/>
      <c r="ERX133" s="26"/>
      <c r="ERY133" s="26"/>
      <c r="ERZ133" s="26"/>
      <c r="ESA133" s="26"/>
      <c r="ESB133" s="26"/>
      <c r="ESC133" s="26"/>
      <c r="ESD133" s="26"/>
      <c r="ESE133" s="26"/>
      <c r="ESF133" s="26"/>
      <c r="ESG133" s="26"/>
      <c r="ESH133" s="26"/>
      <c r="ESI133" s="26"/>
      <c r="ESJ133" s="26"/>
      <c r="ESK133" s="26"/>
      <c r="ESL133" s="26"/>
      <c r="ESM133" s="26"/>
      <c r="ESN133" s="26"/>
      <c r="ESO133" s="26"/>
      <c r="ESP133" s="26"/>
      <c r="ESQ133" s="26"/>
      <c r="ESR133" s="26"/>
      <c r="ESS133" s="26"/>
      <c r="EST133" s="26"/>
      <c r="ESU133" s="26"/>
      <c r="ESV133" s="26"/>
      <c r="ESW133" s="26"/>
      <c r="ESX133" s="26"/>
      <c r="ESY133" s="26"/>
      <c r="ESZ133" s="26"/>
      <c r="ETA133" s="26"/>
      <c r="ETB133" s="26"/>
      <c r="ETC133" s="26"/>
      <c r="ETD133" s="26"/>
      <c r="ETE133" s="26"/>
      <c r="ETF133" s="26"/>
      <c r="ETG133" s="26"/>
      <c r="ETH133" s="26"/>
      <c r="ETI133" s="26"/>
      <c r="ETJ133" s="26"/>
      <c r="ETK133" s="26"/>
      <c r="ETL133" s="26"/>
      <c r="ETM133" s="26"/>
      <c r="ETN133" s="26"/>
      <c r="ETO133" s="26"/>
      <c r="ETP133" s="26"/>
      <c r="ETQ133" s="26"/>
      <c r="ETR133" s="26"/>
      <c r="ETS133" s="26"/>
      <c r="ETT133" s="26"/>
      <c r="ETU133" s="26"/>
      <c r="ETV133" s="26"/>
      <c r="ETW133" s="26"/>
      <c r="ETX133" s="26"/>
      <c r="ETY133" s="26"/>
      <c r="ETZ133" s="26"/>
      <c r="EUA133" s="26"/>
      <c r="EUB133" s="26"/>
      <c r="EUC133" s="26"/>
      <c r="EUD133" s="26"/>
      <c r="EUE133" s="26"/>
      <c r="EUF133" s="26"/>
      <c r="EUG133" s="26"/>
      <c r="EUH133" s="26"/>
      <c r="EUI133" s="26"/>
      <c r="EUJ133" s="26"/>
      <c r="EUK133" s="26"/>
      <c r="EUL133" s="26"/>
      <c r="EUM133" s="26"/>
      <c r="EUN133" s="26"/>
      <c r="EUO133" s="26"/>
      <c r="EUP133" s="26"/>
      <c r="EUQ133" s="26"/>
      <c r="EUR133" s="26"/>
      <c r="EUS133" s="26"/>
      <c r="EUT133" s="26"/>
      <c r="EUU133" s="26"/>
      <c r="EUV133" s="26"/>
      <c r="EUW133" s="26"/>
      <c r="EUX133" s="26"/>
      <c r="EUY133" s="26"/>
      <c r="EUZ133" s="26"/>
      <c r="EVA133" s="26"/>
      <c r="EVB133" s="26"/>
      <c r="EVC133" s="26"/>
      <c r="EVD133" s="26"/>
      <c r="EVE133" s="26"/>
      <c r="EVF133" s="26"/>
      <c r="EVG133" s="26"/>
      <c r="EVH133" s="26"/>
      <c r="EVI133" s="26"/>
      <c r="EVJ133" s="26"/>
      <c r="EVK133" s="26"/>
      <c r="EVL133" s="26"/>
      <c r="EVM133" s="26"/>
      <c r="EVN133" s="26"/>
      <c r="EVO133" s="26"/>
      <c r="EVP133" s="26"/>
      <c r="EVQ133" s="26"/>
      <c r="EVR133" s="26"/>
      <c r="EVS133" s="26"/>
      <c r="EVT133" s="26"/>
      <c r="EVU133" s="26"/>
      <c r="EVV133" s="26"/>
      <c r="EVW133" s="26"/>
      <c r="EVX133" s="26"/>
      <c r="EVY133" s="26"/>
      <c r="EVZ133" s="26"/>
      <c r="EWA133" s="26"/>
      <c r="EWB133" s="26"/>
      <c r="EWC133" s="26"/>
      <c r="EWD133" s="26"/>
      <c r="EWE133" s="26"/>
      <c r="EWF133" s="26"/>
      <c r="EWG133" s="26"/>
      <c r="EWH133" s="26"/>
      <c r="EWI133" s="26"/>
      <c r="EWJ133" s="26"/>
      <c r="EWK133" s="26"/>
      <c r="EWL133" s="26"/>
      <c r="EWM133" s="26"/>
      <c r="EWN133" s="26"/>
      <c r="EWO133" s="26"/>
      <c r="EWP133" s="26"/>
      <c r="EWQ133" s="26"/>
      <c r="EWR133" s="26"/>
      <c r="EWS133" s="26"/>
      <c r="EWT133" s="26"/>
      <c r="EWU133" s="26"/>
      <c r="EWV133" s="26"/>
      <c r="EWW133" s="26"/>
      <c r="EWX133" s="26"/>
      <c r="EWY133" s="26"/>
      <c r="EWZ133" s="26"/>
      <c r="EXA133" s="26"/>
      <c r="EXB133" s="26"/>
      <c r="EXC133" s="26"/>
      <c r="EXD133" s="26"/>
      <c r="EXE133" s="26"/>
      <c r="EXF133" s="26"/>
      <c r="EXG133" s="26"/>
      <c r="EXH133" s="26"/>
      <c r="EXI133" s="26"/>
      <c r="EXJ133" s="26"/>
      <c r="EXK133" s="26"/>
      <c r="EXL133" s="26"/>
      <c r="EXM133" s="26"/>
      <c r="EXN133" s="26"/>
      <c r="EXO133" s="26"/>
      <c r="EXP133" s="26"/>
      <c r="EXQ133" s="26"/>
      <c r="EXR133" s="26"/>
      <c r="EXS133" s="26"/>
      <c r="EXT133" s="26"/>
      <c r="EXU133" s="26"/>
      <c r="EXV133" s="26"/>
      <c r="EXW133" s="26"/>
      <c r="EXX133" s="26"/>
      <c r="EXY133" s="26"/>
      <c r="EXZ133" s="26"/>
      <c r="EYA133" s="26"/>
      <c r="EYB133" s="26"/>
      <c r="EYC133" s="26"/>
      <c r="EYD133" s="26"/>
      <c r="EYE133" s="26"/>
      <c r="EYF133" s="26"/>
      <c r="EYG133" s="26"/>
      <c r="EYH133" s="26"/>
      <c r="EYI133" s="26"/>
      <c r="EYJ133" s="26"/>
      <c r="EYK133" s="26"/>
      <c r="EYL133" s="26"/>
      <c r="EYM133" s="26"/>
      <c r="EYN133" s="26"/>
      <c r="EYO133" s="26"/>
      <c r="EYP133" s="26"/>
      <c r="EYQ133" s="26"/>
      <c r="EYR133" s="26"/>
      <c r="EYS133" s="26"/>
      <c r="EYT133" s="26"/>
      <c r="EYU133" s="26"/>
      <c r="EYV133" s="26"/>
      <c r="EYW133" s="26"/>
      <c r="EYX133" s="26"/>
      <c r="EYY133" s="26"/>
      <c r="EYZ133" s="26"/>
      <c r="EZA133" s="26"/>
      <c r="EZB133" s="26"/>
      <c r="EZC133" s="26"/>
      <c r="EZD133" s="26"/>
      <c r="EZE133" s="26"/>
      <c r="EZF133" s="26"/>
      <c r="EZG133" s="26"/>
      <c r="EZH133" s="26"/>
      <c r="EZI133" s="26"/>
      <c r="EZJ133" s="26"/>
      <c r="EZK133" s="26"/>
      <c r="EZL133" s="26"/>
      <c r="EZM133" s="26"/>
      <c r="EZN133" s="26"/>
      <c r="EZO133" s="26"/>
      <c r="EZP133" s="26"/>
      <c r="EZQ133" s="26"/>
      <c r="EZR133" s="26"/>
      <c r="EZS133" s="26"/>
      <c r="EZT133" s="26"/>
      <c r="EZU133" s="26"/>
      <c r="EZV133" s="26"/>
      <c r="EZW133" s="26"/>
      <c r="EZX133" s="26"/>
      <c r="EZY133" s="26"/>
      <c r="EZZ133" s="26"/>
      <c r="FAA133" s="26"/>
      <c r="FAB133" s="26"/>
      <c r="FAC133" s="26"/>
      <c r="FAD133" s="26"/>
      <c r="FAE133" s="26"/>
      <c r="FAF133" s="26"/>
      <c r="FAG133" s="26"/>
      <c r="FAH133" s="26"/>
      <c r="FAI133" s="26"/>
      <c r="FAJ133" s="26"/>
      <c r="FAK133" s="26"/>
      <c r="FAL133" s="26"/>
      <c r="FAM133" s="26"/>
      <c r="FAN133" s="26"/>
      <c r="FAO133" s="26"/>
      <c r="FAP133" s="26"/>
      <c r="FAQ133" s="26"/>
      <c r="FAR133" s="26"/>
      <c r="FAS133" s="26"/>
      <c r="FAT133" s="26"/>
      <c r="FAU133" s="26"/>
      <c r="FAV133" s="26"/>
      <c r="FAW133" s="26"/>
      <c r="FAX133" s="26"/>
      <c r="FAY133" s="26"/>
      <c r="FAZ133" s="26"/>
      <c r="FBA133" s="26"/>
      <c r="FBB133" s="26"/>
      <c r="FBC133" s="26"/>
      <c r="FBD133" s="26"/>
      <c r="FBE133" s="26"/>
      <c r="FBF133" s="26"/>
      <c r="FBG133" s="26"/>
      <c r="FBH133" s="26"/>
      <c r="FBI133" s="26"/>
      <c r="FBJ133" s="26"/>
      <c r="FBK133" s="26"/>
      <c r="FBL133" s="26"/>
      <c r="FBM133" s="26"/>
      <c r="FBN133" s="26"/>
      <c r="FBO133" s="26"/>
      <c r="FBP133" s="26"/>
      <c r="FBQ133" s="26"/>
      <c r="FBR133" s="26"/>
      <c r="FBS133" s="26"/>
      <c r="FBT133" s="26"/>
      <c r="FBU133" s="26"/>
      <c r="FBV133" s="26"/>
      <c r="FBW133" s="26"/>
      <c r="FBX133" s="26"/>
      <c r="FBY133" s="26"/>
      <c r="FBZ133" s="26"/>
      <c r="FCA133" s="26"/>
      <c r="FCB133" s="26"/>
      <c r="FCC133" s="26"/>
      <c r="FCD133" s="26"/>
      <c r="FCE133" s="26"/>
      <c r="FCF133" s="26"/>
      <c r="FCG133" s="26"/>
      <c r="FCH133" s="26"/>
      <c r="FCI133" s="26"/>
      <c r="FCJ133" s="26"/>
      <c r="FCK133" s="26"/>
      <c r="FCL133" s="26"/>
      <c r="FCM133" s="26"/>
      <c r="FCN133" s="26"/>
      <c r="FCO133" s="26"/>
      <c r="FCP133" s="26"/>
      <c r="FCQ133" s="26"/>
      <c r="FCR133" s="26"/>
      <c r="FCS133" s="26"/>
      <c r="FCT133" s="26"/>
      <c r="FCU133" s="26"/>
      <c r="FCV133" s="26"/>
      <c r="FCW133" s="26"/>
      <c r="FCX133" s="26"/>
      <c r="FCY133" s="26"/>
      <c r="FCZ133" s="26"/>
      <c r="FDA133" s="26"/>
      <c r="FDB133" s="26"/>
      <c r="FDC133" s="26"/>
      <c r="FDD133" s="26"/>
      <c r="FDE133" s="26"/>
      <c r="FDF133" s="26"/>
      <c r="FDG133" s="26"/>
      <c r="FDH133" s="26"/>
      <c r="FDI133" s="26"/>
      <c r="FDJ133" s="26"/>
      <c r="FDK133" s="26"/>
      <c r="FDL133" s="26"/>
      <c r="FDM133" s="26"/>
      <c r="FDN133" s="26"/>
      <c r="FDO133" s="26"/>
      <c r="FDP133" s="26"/>
      <c r="FDQ133" s="26"/>
      <c r="FDR133" s="26"/>
      <c r="FDS133" s="26"/>
      <c r="FDT133" s="26"/>
      <c r="FDU133" s="26"/>
      <c r="FDV133" s="26"/>
      <c r="FDW133" s="26"/>
      <c r="FDX133" s="26"/>
      <c r="FDY133" s="26"/>
      <c r="FDZ133" s="26"/>
      <c r="FEA133" s="26"/>
      <c r="FEB133" s="26"/>
      <c r="FEC133" s="26"/>
      <c r="FED133" s="26"/>
      <c r="FEE133" s="26"/>
      <c r="FEF133" s="26"/>
      <c r="FEG133" s="26"/>
      <c r="FEH133" s="26"/>
      <c r="FEI133" s="26"/>
      <c r="FEJ133" s="26"/>
      <c r="FEK133" s="26"/>
      <c r="FEL133" s="26"/>
      <c r="FEM133" s="26"/>
      <c r="FEN133" s="26"/>
      <c r="FEO133" s="26"/>
      <c r="FEP133" s="26"/>
      <c r="FEQ133" s="26"/>
      <c r="FER133" s="26"/>
      <c r="FES133" s="26"/>
      <c r="FET133" s="26"/>
      <c r="FEU133" s="26"/>
      <c r="FEV133" s="26"/>
      <c r="FEW133" s="26"/>
      <c r="FEX133" s="26"/>
      <c r="FEY133" s="26"/>
      <c r="FEZ133" s="26"/>
      <c r="FFA133" s="26"/>
      <c r="FFB133" s="26"/>
      <c r="FFC133" s="26"/>
      <c r="FFD133" s="26"/>
      <c r="FFE133" s="26"/>
      <c r="FFF133" s="26"/>
      <c r="FFG133" s="26"/>
      <c r="FFH133" s="26"/>
      <c r="FFI133" s="26"/>
      <c r="FFJ133" s="26"/>
      <c r="FFK133" s="26"/>
      <c r="FFL133" s="26"/>
      <c r="FFM133" s="26"/>
      <c r="FFN133" s="26"/>
      <c r="FFO133" s="26"/>
      <c r="FFP133" s="26"/>
      <c r="FFQ133" s="26"/>
      <c r="FFR133" s="26"/>
      <c r="FFS133" s="26"/>
      <c r="FFT133" s="26"/>
      <c r="FFU133" s="26"/>
      <c r="FFV133" s="26"/>
      <c r="FFW133" s="26"/>
      <c r="FFX133" s="26"/>
      <c r="FFY133" s="26"/>
      <c r="FFZ133" s="26"/>
      <c r="FGA133" s="26"/>
      <c r="FGB133" s="26"/>
      <c r="FGC133" s="26"/>
      <c r="FGD133" s="26"/>
      <c r="FGE133" s="26"/>
      <c r="FGF133" s="26"/>
      <c r="FGG133" s="26"/>
      <c r="FGH133" s="26"/>
      <c r="FGI133" s="26"/>
      <c r="FGJ133" s="26"/>
      <c r="FGK133" s="26"/>
      <c r="FGL133" s="26"/>
      <c r="FGM133" s="26"/>
      <c r="FGN133" s="26"/>
      <c r="FGO133" s="26"/>
      <c r="FGP133" s="26"/>
      <c r="FGQ133" s="26"/>
      <c r="FGR133" s="26"/>
      <c r="FGS133" s="26"/>
      <c r="FGT133" s="26"/>
      <c r="FGU133" s="26"/>
      <c r="FGV133" s="26"/>
      <c r="FGW133" s="26"/>
      <c r="FGX133" s="26"/>
      <c r="FGY133" s="26"/>
      <c r="FGZ133" s="26"/>
      <c r="FHA133" s="26"/>
      <c r="FHB133" s="26"/>
      <c r="FHC133" s="26"/>
      <c r="FHD133" s="26"/>
      <c r="FHE133" s="26"/>
      <c r="FHF133" s="26"/>
      <c r="FHG133" s="26"/>
      <c r="FHH133" s="26"/>
      <c r="FHI133" s="26"/>
      <c r="FHJ133" s="26"/>
      <c r="FHK133" s="26"/>
      <c r="FHL133" s="26"/>
      <c r="FHM133" s="26"/>
      <c r="FHN133" s="26"/>
      <c r="FHO133" s="26"/>
      <c r="FHP133" s="26"/>
      <c r="FHQ133" s="26"/>
      <c r="FHR133" s="26"/>
      <c r="FHS133" s="26"/>
      <c r="FHT133" s="26"/>
      <c r="FHU133" s="26"/>
      <c r="FHV133" s="26"/>
      <c r="FHW133" s="26"/>
      <c r="FHX133" s="26"/>
      <c r="FHY133" s="26"/>
      <c r="FHZ133" s="26"/>
      <c r="FIA133" s="26"/>
      <c r="FIB133" s="26"/>
      <c r="FIC133" s="26"/>
      <c r="FID133" s="26"/>
      <c r="FIE133" s="26"/>
      <c r="FIF133" s="26"/>
      <c r="FIG133" s="26"/>
      <c r="FIH133" s="26"/>
      <c r="FII133" s="26"/>
      <c r="FIJ133" s="26"/>
      <c r="FIK133" s="26"/>
      <c r="FIL133" s="26"/>
      <c r="FIM133" s="26"/>
      <c r="FIN133" s="26"/>
      <c r="FIO133" s="26"/>
      <c r="FIP133" s="26"/>
      <c r="FIQ133" s="26"/>
      <c r="FIR133" s="26"/>
      <c r="FIS133" s="26"/>
      <c r="FIT133" s="26"/>
      <c r="FIU133" s="26"/>
      <c r="FIV133" s="26"/>
      <c r="FIW133" s="26"/>
      <c r="FIX133" s="26"/>
      <c r="FIY133" s="26"/>
      <c r="FIZ133" s="26"/>
      <c r="FJA133" s="26"/>
      <c r="FJB133" s="26"/>
      <c r="FJC133" s="26"/>
      <c r="FJD133" s="26"/>
      <c r="FJE133" s="26"/>
      <c r="FJF133" s="26"/>
      <c r="FJG133" s="26"/>
      <c r="FJH133" s="26"/>
      <c r="FJI133" s="26"/>
      <c r="FJJ133" s="26"/>
      <c r="FJK133" s="26"/>
      <c r="FJL133" s="26"/>
      <c r="FJM133" s="26"/>
      <c r="FJN133" s="26"/>
      <c r="FJO133" s="26"/>
      <c r="FJP133" s="26"/>
      <c r="FJQ133" s="26"/>
      <c r="FJR133" s="26"/>
      <c r="FJS133" s="26"/>
      <c r="FJT133" s="26"/>
      <c r="FJU133" s="26"/>
      <c r="FJV133" s="26"/>
      <c r="FJW133" s="26"/>
      <c r="FJX133" s="26"/>
      <c r="FJY133" s="26"/>
      <c r="FJZ133" s="26"/>
      <c r="FKA133" s="26"/>
      <c r="FKB133" s="26"/>
      <c r="FKC133" s="26"/>
      <c r="FKD133" s="26"/>
      <c r="FKE133" s="26"/>
      <c r="FKF133" s="26"/>
      <c r="FKG133" s="26"/>
      <c r="FKH133" s="26"/>
      <c r="FKI133" s="26"/>
      <c r="FKJ133" s="26"/>
      <c r="FKK133" s="26"/>
      <c r="FKL133" s="26"/>
      <c r="FKM133" s="26"/>
      <c r="FKN133" s="26"/>
      <c r="FKO133" s="26"/>
      <c r="FKP133" s="26"/>
      <c r="FKQ133" s="26"/>
      <c r="FKR133" s="26"/>
      <c r="FKS133" s="26"/>
      <c r="FKT133" s="26"/>
      <c r="FKU133" s="26"/>
      <c r="FKV133" s="26"/>
      <c r="FKW133" s="26"/>
      <c r="FKX133" s="26"/>
      <c r="FKY133" s="26"/>
      <c r="FKZ133" s="26"/>
      <c r="FLA133" s="26"/>
      <c r="FLB133" s="26"/>
      <c r="FLC133" s="26"/>
      <c r="FLD133" s="26"/>
      <c r="FLE133" s="26"/>
      <c r="FLF133" s="26"/>
      <c r="FLG133" s="26"/>
      <c r="FLH133" s="26"/>
      <c r="FLI133" s="26"/>
      <c r="FLJ133" s="26"/>
      <c r="FLK133" s="26"/>
      <c r="FLL133" s="26"/>
      <c r="FLM133" s="26"/>
      <c r="FLN133" s="26"/>
      <c r="FLO133" s="26"/>
      <c r="FLP133" s="26"/>
      <c r="FLQ133" s="26"/>
      <c r="FLR133" s="26"/>
      <c r="FLS133" s="26"/>
      <c r="FLT133" s="26"/>
      <c r="FLU133" s="26"/>
      <c r="FLV133" s="26"/>
      <c r="FLW133" s="26"/>
      <c r="FLX133" s="26"/>
      <c r="FLY133" s="26"/>
      <c r="FLZ133" s="26"/>
      <c r="FMA133" s="26"/>
      <c r="FMB133" s="26"/>
      <c r="FMC133" s="26"/>
      <c r="FMD133" s="26"/>
      <c r="FME133" s="26"/>
      <c r="FMF133" s="26"/>
      <c r="FMG133" s="26"/>
      <c r="FMH133" s="26"/>
      <c r="FMI133" s="26"/>
      <c r="FMJ133" s="26"/>
      <c r="FMK133" s="26"/>
      <c r="FML133" s="26"/>
      <c r="FMM133" s="26"/>
      <c r="FMN133" s="26"/>
      <c r="FMO133" s="26"/>
      <c r="FMP133" s="26"/>
      <c r="FMQ133" s="26"/>
      <c r="FMR133" s="26"/>
      <c r="FMS133" s="26"/>
      <c r="FMT133" s="26"/>
      <c r="FMU133" s="26"/>
      <c r="FMV133" s="26"/>
      <c r="FMW133" s="26"/>
      <c r="FMX133" s="26"/>
      <c r="FMY133" s="26"/>
      <c r="FMZ133" s="26"/>
      <c r="FNA133" s="26"/>
      <c r="FNB133" s="26"/>
      <c r="FNC133" s="26"/>
      <c r="FND133" s="26"/>
      <c r="FNE133" s="26"/>
      <c r="FNF133" s="26"/>
      <c r="FNG133" s="26"/>
      <c r="FNH133" s="26"/>
      <c r="FNI133" s="26"/>
      <c r="FNJ133" s="26"/>
      <c r="FNK133" s="26"/>
      <c r="FNL133" s="26"/>
      <c r="FNM133" s="26"/>
      <c r="FNN133" s="26"/>
      <c r="FNO133" s="26"/>
      <c r="FNP133" s="26"/>
      <c r="FNQ133" s="26"/>
      <c r="FNR133" s="26"/>
      <c r="FNS133" s="26"/>
      <c r="FNT133" s="26"/>
      <c r="FNU133" s="26"/>
      <c r="FNV133" s="26"/>
      <c r="FNW133" s="26"/>
      <c r="FNX133" s="26"/>
      <c r="FNY133" s="26"/>
      <c r="FNZ133" s="26"/>
      <c r="FOA133" s="26"/>
      <c r="FOB133" s="26"/>
      <c r="FOC133" s="26"/>
      <c r="FOD133" s="26"/>
      <c r="FOE133" s="26"/>
      <c r="FOF133" s="26"/>
      <c r="FOG133" s="26"/>
      <c r="FOH133" s="26"/>
      <c r="FOI133" s="26"/>
      <c r="FOJ133" s="26"/>
      <c r="FOK133" s="26"/>
      <c r="FOL133" s="26"/>
      <c r="FOM133" s="26"/>
      <c r="FON133" s="26"/>
      <c r="FOO133" s="26"/>
      <c r="FOP133" s="26"/>
      <c r="FOQ133" s="26"/>
      <c r="FOR133" s="26"/>
      <c r="FOS133" s="26"/>
      <c r="FOT133" s="26"/>
      <c r="FOU133" s="26"/>
      <c r="FOV133" s="26"/>
      <c r="FOW133" s="26"/>
      <c r="FOX133" s="26"/>
      <c r="FOY133" s="26"/>
      <c r="FOZ133" s="26"/>
      <c r="FPA133" s="26"/>
      <c r="FPB133" s="26"/>
      <c r="FPC133" s="26"/>
      <c r="FPD133" s="26"/>
      <c r="FPE133" s="26"/>
      <c r="FPF133" s="26"/>
      <c r="FPG133" s="26"/>
      <c r="FPH133" s="26"/>
      <c r="FPI133" s="26"/>
      <c r="FPJ133" s="26"/>
      <c r="FPK133" s="26"/>
      <c r="FPL133" s="26"/>
      <c r="FPM133" s="26"/>
      <c r="FPN133" s="26"/>
      <c r="FPO133" s="26"/>
      <c r="FPP133" s="26"/>
      <c r="FPQ133" s="26"/>
      <c r="FPR133" s="26"/>
      <c r="FPS133" s="26"/>
      <c r="FPT133" s="26"/>
      <c r="FPU133" s="26"/>
      <c r="FPV133" s="26"/>
      <c r="FPW133" s="26"/>
      <c r="FPX133" s="26"/>
      <c r="FPY133" s="26"/>
      <c r="FPZ133" s="26"/>
      <c r="FQA133" s="26"/>
      <c r="FQB133" s="26"/>
      <c r="FQC133" s="26"/>
      <c r="FQD133" s="26"/>
      <c r="FQE133" s="26"/>
      <c r="FQF133" s="26"/>
      <c r="FQG133" s="26"/>
      <c r="FQH133" s="26"/>
      <c r="FQI133" s="26"/>
      <c r="FQJ133" s="26"/>
      <c r="FQK133" s="26"/>
      <c r="FQL133" s="26"/>
      <c r="FQM133" s="26"/>
      <c r="FQN133" s="26"/>
      <c r="FQO133" s="26"/>
      <c r="FQP133" s="26"/>
      <c r="FQQ133" s="26"/>
      <c r="FQR133" s="26"/>
      <c r="FQS133" s="26"/>
      <c r="FQT133" s="26"/>
      <c r="FQU133" s="26"/>
      <c r="FQV133" s="26"/>
      <c r="FQW133" s="26"/>
      <c r="FQX133" s="26"/>
      <c r="FQY133" s="26"/>
      <c r="FQZ133" s="26"/>
      <c r="FRA133" s="26"/>
      <c r="FRB133" s="26"/>
      <c r="FRC133" s="26"/>
      <c r="FRD133" s="26"/>
      <c r="FRE133" s="26"/>
      <c r="FRF133" s="26"/>
      <c r="FRG133" s="26"/>
      <c r="FRH133" s="26"/>
      <c r="FRI133" s="26"/>
      <c r="FRJ133" s="26"/>
      <c r="FRK133" s="26"/>
      <c r="FRL133" s="26"/>
      <c r="FRM133" s="26"/>
      <c r="FRN133" s="26"/>
      <c r="FRO133" s="26"/>
      <c r="FRP133" s="26"/>
      <c r="FRQ133" s="26"/>
      <c r="FRR133" s="26"/>
      <c r="FRS133" s="26"/>
      <c r="FRT133" s="26"/>
      <c r="FRU133" s="26"/>
      <c r="FRV133" s="26"/>
      <c r="FRW133" s="26"/>
      <c r="FRX133" s="26"/>
      <c r="FRY133" s="26"/>
      <c r="FRZ133" s="26"/>
      <c r="FSA133" s="26"/>
      <c r="FSB133" s="26"/>
      <c r="FSC133" s="26"/>
      <c r="FSD133" s="26"/>
      <c r="FSE133" s="26"/>
      <c r="FSF133" s="26"/>
      <c r="FSG133" s="26"/>
      <c r="FSH133" s="26"/>
      <c r="FSI133" s="26"/>
      <c r="FSJ133" s="26"/>
      <c r="FSK133" s="26"/>
      <c r="FSL133" s="26"/>
      <c r="FSM133" s="26"/>
      <c r="FSN133" s="26"/>
      <c r="FSO133" s="26"/>
      <c r="FSP133" s="26"/>
      <c r="FSQ133" s="26"/>
      <c r="FSR133" s="26"/>
      <c r="FSS133" s="26"/>
      <c r="FST133" s="26"/>
      <c r="FSU133" s="26"/>
      <c r="FSV133" s="26"/>
      <c r="FSW133" s="26"/>
      <c r="FSX133" s="26"/>
      <c r="FSY133" s="26"/>
      <c r="FSZ133" s="26"/>
      <c r="FTA133" s="26"/>
      <c r="FTB133" s="26"/>
      <c r="FTC133" s="26"/>
      <c r="FTD133" s="26"/>
      <c r="FTE133" s="26"/>
      <c r="FTF133" s="26"/>
      <c r="FTG133" s="26"/>
      <c r="FTH133" s="26"/>
      <c r="FTI133" s="26"/>
      <c r="FTJ133" s="26"/>
      <c r="FTK133" s="26"/>
      <c r="FTL133" s="26"/>
      <c r="FTM133" s="26"/>
      <c r="FTN133" s="26"/>
      <c r="FTO133" s="26"/>
      <c r="FTP133" s="26"/>
      <c r="FTQ133" s="26"/>
      <c r="FTR133" s="26"/>
      <c r="FTS133" s="26"/>
      <c r="FTT133" s="26"/>
      <c r="FTU133" s="26"/>
      <c r="FTV133" s="26"/>
      <c r="FTW133" s="26"/>
      <c r="FTX133" s="26"/>
      <c r="FTY133" s="26"/>
      <c r="FTZ133" s="26"/>
      <c r="FUA133" s="26"/>
      <c r="FUB133" s="26"/>
      <c r="FUC133" s="26"/>
      <c r="FUD133" s="26"/>
      <c r="FUE133" s="26"/>
      <c r="FUF133" s="26"/>
      <c r="FUG133" s="26"/>
      <c r="FUH133" s="26"/>
      <c r="FUI133" s="26"/>
      <c r="FUJ133" s="26"/>
      <c r="FUK133" s="26"/>
      <c r="FUL133" s="26"/>
      <c r="FUM133" s="26"/>
      <c r="FUN133" s="26"/>
      <c r="FUO133" s="26"/>
      <c r="FUP133" s="26"/>
      <c r="FUQ133" s="26"/>
      <c r="FUR133" s="26"/>
      <c r="FUS133" s="26"/>
      <c r="FUT133" s="26"/>
      <c r="FUU133" s="26"/>
      <c r="FUV133" s="26"/>
      <c r="FUW133" s="26"/>
      <c r="FUX133" s="26"/>
      <c r="FUY133" s="26"/>
      <c r="FUZ133" s="26"/>
      <c r="FVA133" s="26"/>
      <c r="FVB133" s="26"/>
      <c r="FVC133" s="26"/>
      <c r="FVD133" s="26"/>
      <c r="FVE133" s="26"/>
      <c r="FVF133" s="26"/>
      <c r="FVG133" s="26"/>
      <c r="FVH133" s="26"/>
      <c r="FVI133" s="26"/>
      <c r="FVJ133" s="26"/>
      <c r="FVK133" s="26"/>
      <c r="FVL133" s="26"/>
      <c r="FVM133" s="26"/>
      <c r="FVN133" s="26"/>
      <c r="FVO133" s="26"/>
      <c r="FVP133" s="26"/>
      <c r="FVQ133" s="26"/>
      <c r="FVR133" s="26"/>
      <c r="FVS133" s="26"/>
      <c r="FVT133" s="26"/>
      <c r="FVU133" s="26"/>
      <c r="FVV133" s="26"/>
      <c r="FVW133" s="26"/>
      <c r="FVX133" s="26"/>
      <c r="FVY133" s="26"/>
      <c r="FVZ133" s="26"/>
      <c r="FWA133" s="26"/>
      <c r="FWB133" s="26"/>
      <c r="FWC133" s="26"/>
      <c r="FWD133" s="26"/>
      <c r="FWE133" s="26"/>
      <c r="FWF133" s="26"/>
      <c r="FWG133" s="26"/>
      <c r="FWH133" s="26"/>
      <c r="FWI133" s="26"/>
      <c r="FWJ133" s="26"/>
      <c r="FWK133" s="26"/>
      <c r="FWL133" s="26"/>
      <c r="FWM133" s="26"/>
      <c r="FWN133" s="26"/>
      <c r="FWO133" s="26"/>
      <c r="FWP133" s="26"/>
      <c r="FWQ133" s="26"/>
      <c r="FWR133" s="26"/>
      <c r="FWS133" s="26"/>
      <c r="FWT133" s="26"/>
      <c r="FWU133" s="26"/>
      <c r="FWV133" s="26"/>
      <c r="FWW133" s="26"/>
      <c r="FWX133" s="26"/>
      <c r="FWY133" s="26"/>
      <c r="FWZ133" s="26"/>
      <c r="FXA133" s="26"/>
      <c r="FXB133" s="26"/>
      <c r="FXC133" s="26"/>
      <c r="FXD133" s="26"/>
      <c r="FXE133" s="26"/>
      <c r="FXF133" s="26"/>
      <c r="FXG133" s="26"/>
      <c r="FXH133" s="26"/>
      <c r="FXI133" s="26"/>
      <c r="FXJ133" s="26"/>
      <c r="FXK133" s="26"/>
      <c r="FXL133" s="26"/>
      <c r="FXM133" s="26"/>
      <c r="FXN133" s="26"/>
      <c r="FXO133" s="26"/>
      <c r="FXP133" s="26"/>
      <c r="FXQ133" s="26"/>
      <c r="FXR133" s="26"/>
      <c r="FXS133" s="26"/>
      <c r="FXT133" s="26"/>
      <c r="FXU133" s="26"/>
      <c r="FXV133" s="26"/>
      <c r="FXW133" s="26"/>
      <c r="FXX133" s="26"/>
      <c r="FXY133" s="26"/>
      <c r="FXZ133" s="26"/>
      <c r="FYA133" s="26"/>
      <c r="FYB133" s="26"/>
      <c r="FYC133" s="26"/>
      <c r="FYD133" s="26"/>
      <c r="FYE133" s="26"/>
      <c r="FYF133" s="26"/>
      <c r="FYG133" s="26"/>
      <c r="FYH133" s="26"/>
      <c r="FYI133" s="26"/>
      <c r="FYJ133" s="26"/>
      <c r="FYK133" s="26"/>
      <c r="FYL133" s="26"/>
      <c r="FYM133" s="26"/>
      <c r="FYN133" s="26"/>
      <c r="FYO133" s="26"/>
      <c r="FYP133" s="26"/>
      <c r="FYQ133" s="26"/>
      <c r="FYR133" s="26"/>
      <c r="FYS133" s="26"/>
      <c r="FYT133" s="26"/>
      <c r="FYU133" s="26"/>
      <c r="FYV133" s="26"/>
      <c r="FYW133" s="26"/>
      <c r="FYX133" s="26"/>
      <c r="FYY133" s="26"/>
      <c r="FYZ133" s="26"/>
      <c r="FZA133" s="26"/>
      <c r="FZB133" s="26"/>
      <c r="FZC133" s="26"/>
      <c r="FZD133" s="26"/>
      <c r="FZE133" s="26"/>
      <c r="FZF133" s="26"/>
      <c r="FZG133" s="26"/>
      <c r="FZH133" s="26"/>
      <c r="FZI133" s="26"/>
      <c r="FZJ133" s="26"/>
      <c r="FZK133" s="26"/>
      <c r="FZL133" s="26"/>
      <c r="FZM133" s="26"/>
      <c r="FZN133" s="26"/>
      <c r="FZO133" s="26"/>
      <c r="FZP133" s="26"/>
      <c r="FZQ133" s="26"/>
      <c r="FZR133" s="26"/>
      <c r="FZS133" s="26"/>
      <c r="FZT133" s="26"/>
      <c r="FZU133" s="26"/>
      <c r="FZV133" s="26"/>
      <c r="FZW133" s="26"/>
      <c r="FZX133" s="26"/>
      <c r="FZY133" s="26"/>
      <c r="FZZ133" s="26"/>
      <c r="GAA133" s="26"/>
      <c r="GAB133" s="26"/>
      <c r="GAC133" s="26"/>
      <c r="GAD133" s="26"/>
      <c r="GAE133" s="26"/>
      <c r="GAF133" s="26"/>
      <c r="GAG133" s="26"/>
      <c r="GAH133" s="26"/>
      <c r="GAI133" s="26"/>
      <c r="GAJ133" s="26"/>
      <c r="GAK133" s="26"/>
      <c r="GAL133" s="26"/>
      <c r="GAM133" s="26"/>
      <c r="GAN133" s="26"/>
      <c r="GAO133" s="26"/>
      <c r="GAP133" s="26"/>
      <c r="GAQ133" s="26"/>
      <c r="GAR133" s="26"/>
      <c r="GAS133" s="26"/>
      <c r="GAT133" s="26"/>
      <c r="GAU133" s="26"/>
      <c r="GAV133" s="26"/>
      <c r="GAW133" s="26"/>
      <c r="GAX133" s="26"/>
      <c r="GAY133" s="26"/>
      <c r="GAZ133" s="26"/>
      <c r="GBA133" s="26"/>
      <c r="GBB133" s="26"/>
      <c r="GBC133" s="26"/>
      <c r="GBD133" s="26"/>
      <c r="GBE133" s="26"/>
      <c r="GBF133" s="26"/>
      <c r="GBG133" s="26"/>
      <c r="GBH133" s="26"/>
      <c r="GBI133" s="26"/>
      <c r="GBJ133" s="26"/>
      <c r="GBK133" s="26"/>
      <c r="GBL133" s="26"/>
      <c r="GBM133" s="26"/>
      <c r="GBN133" s="26"/>
      <c r="GBO133" s="26"/>
      <c r="GBP133" s="26"/>
      <c r="GBQ133" s="26"/>
      <c r="GBR133" s="26"/>
      <c r="GBS133" s="26"/>
      <c r="GBT133" s="26"/>
      <c r="GBU133" s="26"/>
      <c r="GBV133" s="26"/>
      <c r="GBW133" s="26"/>
      <c r="GBX133" s="26"/>
      <c r="GBY133" s="26"/>
      <c r="GBZ133" s="26"/>
      <c r="GCA133" s="26"/>
      <c r="GCB133" s="26"/>
      <c r="GCC133" s="26"/>
      <c r="GCD133" s="26"/>
      <c r="GCE133" s="26"/>
      <c r="GCF133" s="26"/>
      <c r="GCG133" s="26"/>
      <c r="GCH133" s="26"/>
      <c r="GCI133" s="26"/>
      <c r="GCJ133" s="26"/>
      <c r="GCK133" s="26"/>
      <c r="GCL133" s="26"/>
      <c r="GCM133" s="26"/>
      <c r="GCN133" s="26"/>
      <c r="GCO133" s="26"/>
      <c r="GCP133" s="26"/>
      <c r="GCQ133" s="26"/>
      <c r="GCR133" s="26"/>
      <c r="GCS133" s="26"/>
      <c r="GCT133" s="26"/>
      <c r="GCU133" s="26"/>
      <c r="GCV133" s="26"/>
      <c r="GCW133" s="26"/>
      <c r="GCX133" s="26"/>
      <c r="GCY133" s="26"/>
      <c r="GCZ133" s="26"/>
      <c r="GDA133" s="26"/>
      <c r="GDB133" s="26"/>
      <c r="GDC133" s="26"/>
      <c r="GDD133" s="26"/>
      <c r="GDE133" s="26"/>
      <c r="GDF133" s="26"/>
      <c r="GDG133" s="26"/>
      <c r="GDH133" s="26"/>
      <c r="GDI133" s="26"/>
      <c r="GDJ133" s="26"/>
      <c r="GDK133" s="26"/>
      <c r="GDL133" s="26"/>
      <c r="GDM133" s="26"/>
      <c r="GDN133" s="26"/>
      <c r="GDO133" s="26"/>
      <c r="GDP133" s="26"/>
      <c r="GDQ133" s="26"/>
      <c r="GDR133" s="26"/>
      <c r="GDS133" s="26"/>
      <c r="GDT133" s="26"/>
      <c r="GDU133" s="26"/>
      <c r="GDV133" s="26"/>
      <c r="GDW133" s="26"/>
      <c r="GDX133" s="26"/>
      <c r="GDY133" s="26"/>
      <c r="GDZ133" s="26"/>
      <c r="GEA133" s="26"/>
      <c r="GEB133" s="26"/>
      <c r="GEC133" s="26"/>
      <c r="GED133" s="26"/>
      <c r="GEE133" s="26"/>
      <c r="GEF133" s="26"/>
      <c r="GEG133" s="26"/>
      <c r="GEH133" s="26"/>
      <c r="GEI133" s="26"/>
      <c r="GEJ133" s="26"/>
      <c r="GEK133" s="26"/>
      <c r="GEL133" s="26"/>
      <c r="GEM133" s="26"/>
      <c r="GEN133" s="26"/>
      <c r="GEO133" s="26"/>
      <c r="GEP133" s="26"/>
      <c r="GEQ133" s="26"/>
      <c r="GER133" s="26"/>
      <c r="GES133" s="26"/>
      <c r="GET133" s="26"/>
      <c r="GEU133" s="26"/>
      <c r="GEV133" s="26"/>
      <c r="GEW133" s="26"/>
      <c r="GEX133" s="26"/>
      <c r="GEY133" s="26"/>
      <c r="GEZ133" s="26"/>
      <c r="GFA133" s="26"/>
      <c r="GFB133" s="26"/>
      <c r="GFC133" s="26"/>
      <c r="GFD133" s="26"/>
      <c r="GFE133" s="26"/>
      <c r="GFF133" s="26"/>
      <c r="GFG133" s="26"/>
      <c r="GFH133" s="26"/>
      <c r="GFI133" s="26"/>
      <c r="GFJ133" s="26"/>
      <c r="GFK133" s="26"/>
      <c r="GFL133" s="26"/>
      <c r="GFM133" s="26"/>
      <c r="GFN133" s="26"/>
      <c r="GFO133" s="26"/>
      <c r="GFP133" s="26"/>
      <c r="GFQ133" s="26"/>
      <c r="GFR133" s="26"/>
      <c r="GFS133" s="26"/>
      <c r="GFT133" s="26"/>
      <c r="GFU133" s="26"/>
      <c r="GFV133" s="26"/>
      <c r="GFW133" s="26"/>
      <c r="GFX133" s="26"/>
      <c r="GFY133" s="26"/>
      <c r="GFZ133" s="26"/>
      <c r="GGA133" s="26"/>
      <c r="GGB133" s="26"/>
      <c r="GGC133" s="26"/>
      <c r="GGD133" s="26"/>
      <c r="GGE133" s="26"/>
      <c r="GGF133" s="26"/>
      <c r="GGG133" s="26"/>
      <c r="GGH133" s="26"/>
      <c r="GGI133" s="26"/>
      <c r="GGJ133" s="26"/>
      <c r="GGK133" s="26"/>
      <c r="GGL133" s="26"/>
      <c r="GGM133" s="26"/>
      <c r="GGN133" s="26"/>
      <c r="GGO133" s="26"/>
      <c r="GGP133" s="26"/>
      <c r="GGQ133" s="26"/>
      <c r="GGR133" s="26"/>
      <c r="GGS133" s="26"/>
      <c r="GGT133" s="26"/>
      <c r="GGU133" s="26"/>
      <c r="GGV133" s="26"/>
      <c r="GGW133" s="26"/>
      <c r="GGX133" s="26"/>
      <c r="GGY133" s="26"/>
      <c r="GGZ133" s="26"/>
      <c r="GHA133" s="26"/>
      <c r="GHB133" s="26"/>
      <c r="GHC133" s="26"/>
      <c r="GHD133" s="26"/>
      <c r="GHE133" s="26"/>
      <c r="GHF133" s="26"/>
      <c r="GHG133" s="26"/>
      <c r="GHH133" s="26"/>
      <c r="GHI133" s="26"/>
      <c r="GHJ133" s="26"/>
      <c r="GHK133" s="26"/>
      <c r="GHL133" s="26"/>
      <c r="GHM133" s="26"/>
      <c r="GHN133" s="26"/>
      <c r="GHO133" s="26"/>
      <c r="GHP133" s="26"/>
      <c r="GHQ133" s="26"/>
      <c r="GHR133" s="26"/>
      <c r="GHS133" s="26"/>
      <c r="GHT133" s="26"/>
      <c r="GHU133" s="26"/>
      <c r="GHV133" s="26"/>
      <c r="GHW133" s="26"/>
      <c r="GHX133" s="26"/>
      <c r="GHY133" s="26"/>
      <c r="GHZ133" s="26"/>
      <c r="GIA133" s="26"/>
      <c r="GIB133" s="26"/>
      <c r="GIC133" s="26"/>
      <c r="GID133" s="26"/>
      <c r="GIE133" s="26"/>
      <c r="GIF133" s="26"/>
      <c r="GIG133" s="26"/>
      <c r="GIH133" s="26"/>
      <c r="GII133" s="26"/>
      <c r="GIJ133" s="26"/>
      <c r="GIK133" s="26"/>
      <c r="GIL133" s="26"/>
      <c r="GIM133" s="26"/>
      <c r="GIN133" s="26"/>
      <c r="GIO133" s="26"/>
      <c r="GIP133" s="26"/>
      <c r="GIQ133" s="26"/>
      <c r="GIR133" s="26"/>
      <c r="GIS133" s="26"/>
      <c r="GIT133" s="26"/>
      <c r="GIU133" s="26"/>
      <c r="GIV133" s="26"/>
      <c r="GIW133" s="26"/>
      <c r="GIX133" s="26"/>
      <c r="GIY133" s="26"/>
      <c r="GIZ133" s="26"/>
      <c r="GJA133" s="26"/>
      <c r="GJB133" s="26"/>
      <c r="GJC133" s="26"/>
      <c r="GJD133" s="26"/>
      <c r="GJE133" s="26"/>
      <c r="GJF133" s="26"/>
      <c r="GJG133" s="26"/>
      <c r="GJH133" s="26"/>
      <c r="GJI133" s="26"/>
      <c r="GJJ133" s="26"/>
      <c r="GJK133" s="26"/>
      <c r="GJL133" s="26"/>
      <c r="GJM133" s="26"/>
      <c r="GJN133" s="26"/>
      <c r="GJO133" s="26"/>
      <c r="GJP133" s="26"/>
      <c r="GJQ133" s="26"/>
      <c r="GJR133" s="26"/>
      <c r="GJS133" s="26"/>
      <c r="GJT133" s="26"/>
      <c r="GJU133" s="26"/>
      <c r="GJV133" s="26"/>
      <c r="GJW133" s="26"/>
      <c r="GJX133" s="26"/>
      <c r="GJY133" s="26"/>
      <c r="GJZ133" s="26"/>
      <c r="GKA133" s="26"/>
      <c r="GKB133" s="26"/>
      <c r="GKC133" s="26"/>
      <c r="GKD133" s="26"/>
      <c r="GKE133" s="26"/>
      <c r="GKF133" s="26"/>
      <c r="GKG133" s="26"/>
      <c r="GKH133" s="26"/>
      <c r="GKI133" s="26"/>
      <c r="GKJ133" s="26"/>
      <c r="GKK133" s="26"/>
      <c r="GKL133" s="26"/>
      <c r="GKM133" s="26"/>
      <c r="GKN133" s="26"/>
      <c r="GKO133" s="26"/>
      <c r="GKP133" s="26"/>
      <c r="GKQ133" s="26"/>
      <c r="GKR133" s="26"/>
      <c r="GKS133" s="26"/>
      <c r="GKT133" s="26"/>
      <c r="GKU133" s="26"/>
      <c r="GKV133" s="26"/>
      <c r="GKW133" s="26"/>
      <c r="GKX133" s="26"/>
      <c r="GKY133" s="26"/>
      <c r="GKZ133" s="26"/>
      <c r="GLA133" s="26"/>
      <c r="GLB133" s="26"/>
      <c r="GLC133" s="26"/>
      <c r="GLD133" s="26"/>
      <c r="GLE133" s="26"/>
      <c r="GLF133" s="26"/>
      <c r="GLG133" s="26"/>
      <c r="GLH133" s="26"/>
      <c r="GLI133" s="26"/>
      <c r="GLJ133" s="26"/>
      <c r="GLK133" s="26"/>
      <c r="GLL133" s="26"/>
      <c r="GLM133" s="26"/>
      <c r="GLN133" s="26"/>
      <c r="GLO133" s="26"/>
      <c r="GLP133" s="26"/>
      <c r="GLQ133" s="26"/>
      <c r="GLR133" s="26"/>
      <c r="GLS133" s="26"/>
      <c r="GLT133" s="26"/>
      <c r="GLU133" s="26"/>
      <c r="GLV133" s="26"/>
      <c r="GLW133" s="26"/>
      <c r="GLX133" s="26"/>
      <c r="GLY133" s="26"/>
      <c r="GLZ133" s="26"/>
      <c r="GMA133" s="26"/>
      <c r="GMB133" s="26"/>
      <c r="GMC133" s="26"/>
      <c r="GMD133" s="26"/>
      <c r="GME133" s="26"/>
      <c r="GMF133" s="26"/>
      <c r="GMG133" s="26"/>
      <c r="GMH133" s="26"/>
      <c r="GMI133" s="26"/>
      <c r="GMJ133" s="26"/>
      <c r="GMK133" s="26"/>
      <c r="GML133" s="26"/>
      <c r="GMM133" s="26"/>
      <c r="GMN133" s="26"/>
      <c r="GMO133" s="26"/>
      <c r="GMP133" s="26"/>
      <c r="GMQ133" s="26"/>
      <c r="GMR133" s="26"/>
      <c r="GMS133" s="26"/>
      <c r="GMT133" s="26"/>
      <c r="GMU133" s="26"/>
      <c r="GMV133" s="26"/>
      <c r="GMW133" s="26"/>
      <c r="GMX133" s="26"/>
      <c r="GMY133" s="26"/>
      <c r="GMZ133" s="26"/>
      <c r="GNA133" s="26"/>
      <c r="GNB133" s="26"/>
      <c r="GNC133" s="26"/>
      <c r="GND133" s="26"/>
      <c r="GNE133" s="26"/>
      <c r="GNF133" s="26"/>
      <c r="GNG133" s="26"/>
      <c r="GNH133" s="26"/>
      <c r="GNI133" s="26"/>
      <c r="GNJ133" s="26"/>
      <c r="GNK133" s="26"/>
      <c r="GNL133" s="26"/>
      <c r="GNM133" s="26"/>
      <c r="GNN133" s="26"/>
      <c r="GNO133" s="26"/>
      <c r="GNP133" s="26"/>
      <c r="GNQ133" s="26"/>
      <c r="GNR133" s="26"/>
      <c r="GNS133" s="26"/>
      <c r="GNT133" s="26"/>
      <c r="GNU133" s="26"/>
      <c r="GNV133" s="26"/>
      <c r="GNW133" s="26"/>
      <c r="GNX133" s="26"/>
      <c r="GNY133" s="26"/>
      <c r="GNZ133" s="26"/>
      <c r="GOA133" s="26"/>
      <c r="GOB133" s="26"/>
      <c r="GOC133" s="26"/>
      <c r="GOD133" s="26"/>
      <c r="GOE133" s="26"/>
      <c r="GOF133" s="26"/>
      <c r="GOG133" s="26"/>
      <c r="GOH133" s="26"/>
      <c r="GOI133" s="26"/>
      <c r="GOJ133" s="26"/>
      <c r="GOK133" s="26"/>
      <c r="GOL133" s="26"/>
      <c r="GOM133" s="26"/>
      <c r="GON133" s="26"/>
      <c r="GOO133" s="26"/>
      <c r="GOP133" s="26"/>
      <c r="GOQ133" s="26"/>
      <c r="GOR133" s="26"/>
      <c r="GOS133" s="26"/>
      <c r="GOT133" s="26"/>
      <c r="GOU133" s="26"/>
      <c r="GOV133" s="26"/>
      <c r="GOW133" s="26"/>
      <c r="GOX133" s="26"/>
      <c r="GOY133" s="26"/>
      <c r="GOZ133" s="26"/>
      <c r="GPA133" s="26"/>
      <c r="GPB133" s="26"/>
      <c r="GPC133" s="26"/>
      <c r="GPD133" s="26"/>
      <c r="GPE133" s="26"/>
      <c r="GPF133" s="26"/>
      <c r="GPG133" s="26"/>
      <c r="GPH133" s="26"/>
      <c r="GPI133" s="26"/>
      <c r="GPJ133" s="26"/>
      <c r="GPK133" s="26"/>
      <c r="GPL133" s="26"/>
      <c r="GPM133" s="26"/>
      <c r="GPN133" s="26"/>
      <c r="GPO133" s="26"/>
      <c r="GPP133" s="26"/>
      <c r="GPQ133" s="26"/>
      <c r="GPR133" s="26"/>
      <c r="GPS133" s="26"/>
      <c r="GPT133" s="26"/>
      <c r="GPU133" s="26"/>
      <c r="GPV133" s="26"/>
      <c r="GPW133" s="26"/>
      <c r="GPX133" s="26"/>
      <c r="GPY133" s="26"/>
      <c r="GPZ133" s="26"/>
      <c r="GQA133" s="26"/>
      <c r="GQB133" s="26"/>
      <c r="GQC133" s="26"/>
      <c r="GQD133" s="26"/>
      <c r="GQE133" s="26"/>
      <c r="GQF133" s="26"/>
      <c r="GQG133" s="26"/>
      <c r="GQH133" s="26"/>
      <c r="GQI133" s="26"/>
      <c r="GQJ133" s="26"/>
      <c r="GQK133" s="26"/>
      <c r="GQL133" s="26"/>
      <c r="GQM133" s="26"/>
      <c r="GQN133" s="26"/>
      <c r="GQO133" s="26"/>
      <c r="GQP133" s="26"/>
      <c r="GQQ133" s="26"/>
      <c r="GQR133" s="26"/>
      <c r="GQS133" s="26"/>
      <c r="GQT133" s="26"/>
      <c r="GQU133" s="26"/>
      <c r="GQV133" s="26"/>
      <c r="GQW133" s="26"/>
      <c r="GQX133" s="26"/>
      <c r="GQY133" s="26"/>
      <c r="GQZ133" s="26"/>
      <c r="GRA133" s="26"/>
      <c r="GRB133" s="26"/>
      <c r="GRC133" s="26"/>
      <c r="GRD133" s="26"/>
      <c r="GRE133" s="26"/>
      <c r="GRF133" s="26"/>
      <c r="GRG133" s="26"/>
      <c r="GRH133" s="26"/>
      <c r="GRI133" s="26"/>
      <c r="GRJ133" s="26"/>
      <c r="GRK133" s="26"/>
      <c r="GRL133" s="26"/>
      <c r="GRM133" s="26"/>
      <c r="GRN133" s="26"/>
      <c r="GRO133" s="26"/>
      <c r="GRP133" s="26"/>
      <c r="GRQ133" s="26"/>
      <c r="GRR133" s="26"/>
      <c r="GRS133" s="26"/>
      <c r="GRT133" s="26"/>
      <c r="GRU133" s="26"/>
      <c r="GRV133" s="26"/>
      <c r="GRW133" s="26"/>
      <c r="GRX133" s="26"/>
      <c r="GRY133" s="26"/>
      <c r="GRZ133" s="26"/>
      <c r="GSA133" s="26"/>
      <c r="GSB133" s="26"/>
      <c r="GSC133" s="26"/>
      <c r="GSD133" s="26"/>
      <c r="GSE133" s="26"/>
      <c r="GSF133" s="26"/>
      <c r="GSG133" s="26"/>
      <c r="GSH133" s="26"/>
      <c r="GSI133" s="26"/>
      <c r="GSJ133" s="26"/>
      <c r="GSK133" s="26"/>
      <c r="GSL133" s="26"/>
      <c r="GSM133" s="26"/>
      <c r="GSN133" s="26"/>
      <c r="GSO133" s="26"/>
      <c r="GSP133" s="26"/>
      <c r="GSQ133" s="26"/>
      <c r="GSR133" s="26"/>
      <c r="GSS133" s="26"/>
      <c r="GST133" s="26"/>
      <c r="GSU133" s="26"/>
      <c r="GSV133" s="26"/>
      <c r="GSW133" s="26"/>
      <c r="GSX133" s="26"/>
      <c r="GSY133" s="26"/>
      <c r="GSZ133" s="26"/>
      <c r="GTA133" s="26"/>
      <c r="GTB133" s="26"/>
      <c r="GTC133" s="26"/>
      <c r="GTD133" s="26"/>
      <c r="GTE133" s="26"/>
      <c r="GTF133" s="26"/>
      <c r="GTG133" s="26"/>
      <c r="GTH133" s="26"/>
      <c r="GTI133" s="26"/>
      <c r="GTJ133" s="26"/>
      <c r="GTK133" s="26"/>
      <c r="GTL133" s="26"/>
      <c r="GTM133" s="26"/>
      <c r="GTN133" s="26"/>
      <c r="GTO133" s="26"/>
      <c r="GTP133" s="26"/>
      <c r="GTQ133" s="26"/>
      <c r="GTR133" s="26"/>
      <c r="GTS133" s="26"/>
      <c r="GTT133" s="26"/>
      <c r="GTU133" s="26"/>
      <c r="GTV133" s="26"/>
      <c r="GTW133" s="26"/>
      <c r="GTX133" s="26"/>
      <c r="GTY133" s="26"/>
      <c r="GTZ133" s="26"/>
      <c r="GUA133" s="26"/>
      <c r="GUB133" s="26"/>
      <c r="GUC133" s="26"/>
      <c r="GUD133" s="26"/>
      <c r="GUE133" s="26"/>
      <c r="GUF133" s="26"/>
      <c r="GUG133" s="26"/>
      <c r="GUH133" s="26"/>
      <c r="GUI133" s="26"/>
      <c r="GUJ133" s="26"/>
      <c r="GUK133" s="26"/>
      <c r="GUL133" s="26"/>
      <c r="GUM133" s="26"/>
      <c r="GUN133" s="26"/>
      <c r="GUO133" s="26"/>
      <c r="GUP133" s="26"/>
      <c r="GUQ133" s="26"/>
      <c r="GUR133" s="26"/>
      <c r="GUS133" s="26"/>
      <c r="GUT133" s="26"/>
      <c r="GUU133" s="26"/>
      <c r="GUV133" s="26"/>
      <c r="GUW133" s="26"/>
      <c r="GUX133" s="26"/>
      <c r="GUY133" s="26"/>
      <c r="GUZ133" s="26"/>
      <c r="GVA133" s="26"/>
      <c r="GVB133" s="26"/>
      <c r="GVC133" s="26"/>
      <c r="GVD133" s="26"/>
      <c r="GVE133" s="26"/>
      <c r="GVF133" s="26"/>
      <c r="GVG133" s="26"/>
      <c r="GVH133" s="26"/>
      <c r="GVI133" s="26"/>
      <c r="GVJ133" s="26"/>
      <c r="GVK133" s="26"/>
      <c r="GVL133" s="26"/>
      <c r="GVM133" s="26"/>
      <c r="GVN133" s="26"/>
      <c r="GVO133" s="26"/>
      <c r="GVP133" s="26"/>
      <c r="GVQ133" s="26"/>
      <c r="GVR133" s="26"/>
      <c r="GVS133" s="26"/>
      <c r="GVT133" s="26"/>
      <c r="GVU133" s="26"/>
      <c r="GVV133" s="26"/>
      <c r="GVW133" s="26"/>
      <c r="GVX133" s="26"/>
      <c r="GVY133" s="26"/>
      <c r="GVZ133" s="26"/>
      <c r="GWA133" s="26"/>
      <c r="GWB133" s="26"/>
      <c r="GWC133" s="26"/>
      <c r="GWD133" s="26"/>
      <c r="GWE133" s="26"/>
      <c r="GWF133" s="26"/>
      <c r="GWG133" s="26"/>
      <c r="GWH133" s="26"/>
      <c r="GWI133" s="26"/>
      <c r="GWJ133" s="26"/>
      <c r="GWK133" s="26"/>
      <c r="GWL133" s="26"/>
      <c r="GWM133" s="26"/>
      <c r="GWN133" s="26"/>
      <c r="GWO133" s="26"/>
      <c r="GWP133" s="26"/>
      <c r="GWQ133" s="26"/>
      <c r="GWR133" s="26"/>
      <c r="GWS133" s="26"/>
      <c r="GWT133" s="26"/>
      <c r="GWU133" s="26"/>
      <c r="GWV133" s="26"/>
      <c r="GWW133" s="26"/>
      <c r="GWX133" s="26"/>
      <c r="GWY133" s="26"/>
      <c r="GWZ133" s="26"/>
      <c r="GXA133" s="26"/>
      <c r="GXB133" s="26"/>
      <c r="GXC133" s="26"/>
      <c r="GXD133" s="26"/>
      <c r="GXE133" s="26"/>
      <c r="GXF133" s="26"/>
      <c r="GXG133" s="26"/>
      <c r="GXH133" s="26"/>
      <c r="GXI133" s="26"/>
      <c r="GXJ133" s="26"/>
      <c r="GXK133" s="26"/>
      <c r="GXL133" s="26"/>
      <c r="GXM133" s="26"/>
      <c r="GXN133" s="26"/>
      <c r="GXO133" s="26"/>
      <c r="GXP133" s="26"/>
      <c r="GXQ133" s="26"/>
      <c r="GXR133" s="26"/>
      <c r="GXS133" s="26"/>
      <c r="GXT133" s="26"/>
      <c r="GXU133" s="26"/>
      <c r="GXV133" s="26"/>
      <c r="GXW133" s="26"/>
      <c r="GXX133" s="26"/>
      <c r="GXY133" s="26"/>
      <c r="GXZ133" s="26"/>
      <c r="GYA133" s="26"/>
      <c r="GYB133" s="26"/>
      <c r="GYC133" s="26"/>
      <c r="GYD133" s="26"/>
      <c r="GYE133" s="26"/>
      <c r="GYF133" s="26"/>
      <c r="GYG133" s="26"/>
      <c r="GYH133" s="26"/>
      <c r="GYI133" s="26"/>
      <c r="GYJ133" s="26"/>
      <c r="GYK133" s="26"/>
      <c r="GYL133" s="26"/>
      <c r="GYM133" s="26"/>
      <c r="GYN133" s="26"/>
      <c r="GYO133" s="26"/>
      <c r="GYP133" s="26"/>
      <c r="GYQ133" s="26"/>
      <c r="GYR133" s="26"/>
      <c r="GYS133" s="26"/>
      <c r="GYT133" s="26"/>
      <c r="GYU133" s="26"/>
      <c r="GYV133" s="26"/>
      <c r="GYW133" s="26"/>
      <c r="GYX133" s="26"/>
      <c r="GYY133" s="26"/>
      <c r="GYZ133" s="26"/>
      <c r="GZA133" s="26"/>
      <c r="GZB133" s="26"/>
      <c r="GZC133" s="26"/>
      <c r="GZD133" s="26"/>
      <c r="GZE133" s="26"/>
      <c r="GZF133" s="26"/>
      <c r="GZG133" s="26"/>
      <c r="GZH133" s="26"/>
      <c r="GZI133" s="26"/>
      <c r="GZJ133" s="26"/>
      <c r="GZK133" s="26"/>
      <c r="GZL133" s="26"/>
      <c r="GZM133" s="26"/>
      <c r="GZN133" s="26"/>
      <c r="GZO133" s="26"/>
      <c r="GZP133" s="26"/>
      <c r="GZQ133" s="26"/>
      <c r="GZR133" s="26"/>
      <c r="GZS133" s="26"/>
      <c r="GZT133" s="26"/>
      <c r="GZU133" s="26"/>
      <c r="GZV133" s="26"/>
      <c r="GZW133" s="26"/>
      <c r="GZX133" s="26"/>
      <c r="GZY133" s="26"/>
      <c r="GZZ133" s="26"/>
      <c r="HAA133" s="26"/>
      <c r="HAB133" s="26"/>
      <c r="HAC133" s="26"/>
      <c r="HAD133" s="26"/>
      <c r="HAE133" s="26"/>
      <c r="HAF133" s="26"/>
      <c r="HAG133" s="26"/>
      <c r="HAH133" s="26"/>
      <c r="HAI133" s="26"/>
      <c r="HAJ133" s="26"/>
      <c r="HAK133" s="26"/>
      <c r="HAL133" s="26"/>
      <c r="HAM133" s="26"/>
      <c r="HAN133" s="26"/>
      <c r="HAO133" s="26"/>
      <c r="HAP133" s="26"/>
      <c r="HAQ133" s="26"/>
      <c r="HAR133" s="26"/>
      <c r="HAS133" s="26"/>
      <c r="HAT133" s="26"/>
      <c r="HAU133" s="26"/>
      <c r="HAV133" s="26"/>
      <c r="HAW133" s="26"/>
      <c r="HAX133" s="26"/>
      <c r="HAY133" s="26"/>
      <c r="HAZ133" s="26"/>
      <c r="HBA133" s="26"/>
      <c r="HBB133" s="26"/>
      <c r="HBC133" s="26"/>
      <c r="HBD133" s="26"/>
      <c r="HBE133" s="26"/>
      <c r="HBF133" s="26"/>
      <c r="HBG133" s="26"/>
      <c r="HBH133" s="26"/>
      <c r="HBI133" s="26"/>
      <c r="HBJ133" s="26"/>
      <c r="HBK133" s="26"/>
      <c r="HBL133" s="26"/>
      <c r="HBM133" s="26"/>
      <c r="HBN133" s="26"/>
      <c r="HBO133" s="26"/>
      <c r="HBP133" s="26"/>
      <c r="HBQ133" s="26"/>
      <c r="HBR133" s="26"/>
      <c r="HBS133" s="26"/>
      <c r="HBT133" s="26"/>
      <c r="HBU133" s="26"/>
      <c r="HBV133" s="26"/>
      <c r="HBW133" s="26"/>
      <c r="HBX133" s="26"/>
      <c r="HBY133" s="26"/>
      <c r="HBZ133" s="26"/>
      <c r="HCA133" s="26"/>
      <c r="HCB133" s="26"/>
      <c r="HCC133" s="26"/>
      <c r="HCD133" s="26"/>
      <c r="HCE133" s="26"/>
      <c r="HCF133" s="26"/>
      <c r="HCG133" s="26"/>
      <c r="HCH133" s="26"/>
      <c r="HCI133" s="26"/>
      <c r="HCJ133" s="26"/>
      <c r="HCK133" s="26"/>
      <c r="HCL133" s="26"/>
      <c r="HCM133" s="26"/>
      <c r="HCN133" s="26"/>
      <c r="HCO133" s="26"/>
      <c r="HCP133" s="26"/>
      <c r="HCQ133" s="26"/>
      <c r="HCR133" s="26"/>
      <c r="HCS133" s="26"/>
      <c r="HCT133" s="26"/>
      <c r="HCU133" s="26"/>
      <c r="HCV133" s="26"/>
      <c r="HCW133" s="26"/>
      <c r="HCX133" s="26"/>
      <c r="HCY133" s="26"/>
      <c r="HCZ133" s="26"/>
      <c r="HDA133" s="26"/>
      <c r="HDB133" s="26"/>
      <c r="HDC133" s="26"/>
      <c r="HDD133" s="26"/>
      <c r="HDE133" s="26"/>
      <c r="HDF133" s="26"/>
      <c r="HDG133" s="26"/>
      <c r="HDH133" s="26"/>
      <c r="HDI133" s="26"/>
      <c r="HDJ133" s="26"/>
      <c r="HDK133" s="26"/>
      <c r="HDL133" s="26"/>
      <c r="HDM133" s="26"/>
      <c r="HDN133" s="26"/>
      <c r="HDO133" s="26"/>
      <c r="HDP133" s="26"/>
      <c r="HDQ133" s="26"/>
      <c r="HDR133" s="26"/>
      <c r="HDS133" s="26"/>
      <c r="HDT133" s="26"/>
      <c r="HDU133" s="26"/>
      <c r="HDV133" s="26"/>
      <c r="HDW133" s="26"/>
      <c r="HDX133" s="26"/>
      <c r="HDY133" s="26"/>
      <c r="HDZ133" s="26"/>
      <c r="HEA133" s="26"/>
      <c r="HEB133" s="26"/>
      <c r="HEC133" s="26"/>
      <c r="HED133" s="26"/>
      <c r="HEE133" s="26"/>
      <c r="HEF133" s="26"/>
      <c r="HEG133" s="26"/>
      <c r="HEH133" s="26"/>
      <c r="HEI133" s="26"/>
      <c r="HEJ133" s="26"/>
      <c r="HEK133" s="26"/>
      <c r="HEL133" s="26"/>
      <c r="HEM133" s="26"/>
      <c r="HEN133" s="26"/>
      <c r="HEO133" s="26"/>
      <c r="HEP133" s="26"/>
      <c r="HEQ133" s="26"/>
      <c r="HER133" s="26"/>
      <c r="HES133" s="26"/>
      <c r="HET133" s="26"/>
      <c r="HEU133" s="26"/>
      <c r="HEV133" s="26"/>
      <c r="HEW133" s="26"/>
      <c r="HEX133" s="26"/>
      <c r="HEY133" s="26"/>
      <c r="HEZ133" s="26"/>
      <c r="HFA133" s="26"/>
      <c r="HFB133" s="26"/>
      <c r="HFC133" s="26"/>
      <c r="HFD133" s="26"/>
      <c r="HFE133" s="26"/>
      <c r="HFF133" s="26"/>
      <c r="HFG133" s="26"/>
      <c r="HFH133" s="26"/>
      <c r="HFI133" s="26"/>
      <c r="HFJ133" s="26"/>
      <c r="HFK133" s="26"/>
      <c r="HFL133" s="26"/>
      <c r="HFM133" s="26"/>
      <c r="HFN133" s="26"/>
      <c r="HFO133" s="26"/>
      <c r="HFP133" s="26"/>
      <c r="HFQ133" s="26"/>
      <c r="HFR133" s="26"/>
      <c r="HFS133" s="26"/>
      <c r="HFT133" s="26"/>
      <c r="HFU133" s="26"/>
      <c r="HFV133" s="26"/>
      <c r="HFW133" s="26"/>
      <c r="HFX133" s="26"/>
      <c r="HFY133" s="26"/>
      <c r="HFZ133" s="26"/>
      <c r="HGA133" s="26"/>
      <c r="HGB133" s="26"/>
      <c r="HGC133" s="26"/>
      <c r="HGD133" s="26"/>
      <c r="HGE133" s="26"/>
      <c r="HGF133" s="26"/>
      <c r="HGG133" s="26"/>
      <c r="HGH133" s="26"/>
      <c r="HGI133" s="26"/>
      <c r="HGJ133" s="26"/>
      <c r="HGK133" s="26"/>
      <c r="HGL133" s="26"/>
      <c r="HGM133" s="26"/>
      <c r="HGN133" s="26"/>
      <c r="HGO133" s="26"/>
      <c r="HGP133" s="26"/>
      <c r="HGQ133" s="26"/>
      <c r="HGR133" s="26"/>
      <c r="HGS133" s="26"/>
      <c r="HGT133" s="26"/>
      <c r="HGU133" s="26"/>
      <c r="HGV133" s="26"/>
      <c r="HGW133" s="26"/>
      <c r="HGX133" s="26"/>
      <c r="HGY133" s="26"/>
      <c r="HGZ133" s="26"/>
      <c r="HHA133" s="26"/>
      <c r="HHB133" s="26"/>
      <c r="HHC133" s="26"/>
      <c r="HHD133" s="26"/>
      <c r="HHE133" s="26"/>
      <c r="HHF133" s="26"/>
      <c r="HHG133" s="26"/>
      <c r="HHH133" s="26"/>
      <c r="HHI133" s="26"/>
      <c r="HHJ133" s="26"/>
      <c r="HHK133" s="26"/>
      <c r="HHL133" s="26"/>
      <c r="HHM133" s="26"/>
      <c r="HHN133" s="26"/>
      <c r="HHO133" s="26"/>
      <c r="HHP133" s="26"/>
      <c r="HHQ133" s="26"/>
      <c r="HHR133" s="26"/>
      <c r="HHS133" s="26"/>
      <c r="HHT133" s="26"/>
      <c r="HHU133" s="26"/>
      <c r="HHV133" s="26"/>
      <c r="HHW133" s="26"/>
      <c r="HHX133" s="26"/>
      <c r="HHY133" s="26"/>
      <c r="HHZ133" s="26"/>
      <c r="HIA133" s="26"/>
      <c r="HIB133" s="26"/>
      <c r="HIC133" s="26"/>
      <c r="HID133" s="26"/>
      <c r="HIE133" s="26"/>
      <c r="HIF133" s="26"/>
      <c r="HIG133" s="26"/>
      <c r="HIH133" s="26"/>
      <c r="HII133" s="26"/>
      <c r="HIJ133" s="26"/>
      <c r="HIK133" s="26"/>
      <c r="HIL133" s="26"/>
      <c r="HIM133" s="26"/>
      <c r="HIN133" s="26"/>
      <c r="HIO133" s="26"/>
      <c r="HIP133" s="26"/>
      <c r="HIQ133" s="26"/>
      <c r="HIR133" s="26"/>
      <c r="HIS133" s="26"/>
      <c r="HIT133" s="26"/>
      <c r="HIU133" s="26"/>
      <c r="HIV133" s="26"/>
      <c r="HIW133" s="26"/>
      <c r="HIX133" s="26"/>
      <c r="HIY133" s="26"/>
      <c r="HIZ133" s="26"/>
      <c r="HJA133" s="26"/>
      <c r="HJB133" s="26"/>
      <c r="HJC133" s="26"/>
      <c r="HJD133" s="26"/>
      <c r="HJE133" s="26"/>
      <c r="HJF133" s="26"/>
      <c r="HJG133" s="26"/>
      <c r="HJH133" s="26"/>
      <c r="HJI133" s="26"/>
      <c r="HJJ133" s="26"/>
      <c r="HJK133" s="26"/>
      <c r="HJL133" s="26"/>
      <c r="HJM133" s="26"/>
      <c r="HJN133" s="26"/>
      <c r="HJO133" s="26"/>
      <c r="HJP133" s="26"/>
      <c r="HJQ133" s="26"/>
      <c r="HJR133" s="26"/>
      <c r="HJS133" s="26"/>
      <c r="HJT133" s="26"/>
      <c r="HJU133" s="26"/>
      <c r="HJV133" s="26"/>
      <c r="HJW133" s="26"/>
      <c r="HJX133" s="26"/>
      <c r="HJY133" s="26"/>
      <c r="HJZ133" s="26"/>
      <c r="HKA133" s="26"/>
      <c r="HKB133" s="26"/>
      <c r="HKC133" s="26"/>
      <c r="HKD133" s="26"/>
      <c r="HKE133" s="26"/>
      <c r="HKF133" s="26"/>
      <c r="HKG133" s="26"/>
      <c r="HKH133" s="26"/>
      <c r="HKI133" s="26"/>
      <c r="HKJ133" s="26"/>
      <c r="HKK133" s="26"/>
      <c r="HKL133" s="26"/>
      <c r="HKM133" s="26"/>
      <c r="HKN133" s="26"/>
      <c r="HKO133" s="26"/>
      <c r="HKP133" s="26"/>
      <c r="HKQ133" s="26"/>
      <c r="HKR133" s="26"/>
      <c r="HKS133" s="26"/>
      <c r="HKT133" s="26"/>
      <c r="HKU133" s="26"/>
      <c r="HKV133" s="26"/>
      <c r="HKW133" s="26"/>
      <c r="HKX133" s="26"/>
      <c r="HKY133" s="26"/>
      <c r="HKZ133" s="26"/>
      <c r="HLA133" s="26"/>
      <c r="HLB133" s="26"/>
      <c r="HLC133" s="26"/>
      <c r="HLD133" s="26"/>
      <c r="HLE133" s="26"/>
      <c r="HLF133" s="26"/>
      <c r="HLG133" s="26"/>
      <c r="HLH133" s="26"/>
      <c r="HLI133" s="26"/>
      <c r="HLJ133" s="26"/>
      <c r="HLK133" s="26"/>
      <c r="HLL133" s="26"/>
      <c r="HLM133" s="26"/>
      <c r="HLN133" s="26"/>
      <c r="HLO133" s="26"/>
      <c r="HLP133" s="26"/>
      <c r="HLQ133" s="26"/>
      <c r="HLR133" s="26"/>
      <c r="HLS133" s="26"/>
      <c r="HLT133" s="26"/>
      <c r="HLU133" s="26"/>
      <c r="HLV133" s="26"/>
      <c r="HLW133" s="26"/>
      <c r="HLX133" s="26"/>
      <c r="HLY133" s="26"/>
      <c r="HLZ133" s="26"/>
      <c r="HMA133" s="26"/>
      <c r="HMB133" s="26"/>
      <c r="HMC133" s="26"/>
      <c r="HMD133" s="26"/>
      <c r="HME133" s="26"/>
      <c r="HMF133" s="26"/>
      <c r="HMG133" s="26"/>
      <c r="HMH133" s="26"/>
      <c r="HMI133" s="26"/>
      <c r="HMJ133" s="26"/>
      <c r="HMK133" s="26"/>
      <c r="HML133" s="26"/>
      <c r="HMM133" s="26"/>
      <c r="HMN133" s="26"/>
      <c r="HMO133" s="26"/>
      <c r="HMP133" s="26"/>
      <c r="HMQ133" s="26"/>
      <c r="HMR133" s="26"/>
      <c r="HMS133" s="26"/>
      <c r="HMT133" s="26"/>
      <c r="HMU133" s="26"/>
      <c r="HMV133" s="26"/>
      <c r="HMW133" s="26"/>
      <c r="HMX133" s="26"/>
      <c r="HMY133" s="26"/>
      <c r="HMZ133" s="26"/>
      <c r="HNA133" s="26"/>
      <c r="HNB133" s="26"/>
      <c r="HNC133" s="26"/>
      <c r="HND133" s="26"/>
      <c r="HNE133" s="26"/>
      <c r="HNF133" s="26"/>
      <c r="HNG133" s="26"/>
      <c r="HNH133" s="26"/>
      <c r="HNI133" s="26"/>
      <c r="HNJ133" s="26"/>
      <c r="HNK133" s="26"/>
      <c r="HNL133" s="26"/>
      <c r="HNM133" s="26"/>
      <c r="HNN133" s="26"/>
      <c r="HNO133" s="26"/>
      <c r="HNP133" s="26"/>
      <c r="HNQ133" s="26"/>
      <c r="HNR133" s="26"/>
      <c r="HNS133" s="26"/>
      <c r="HNT133" s="26"/>
      <c r="HNU133" s="26"/>
      <c r="HNV133" s="26"/>
      <c r="HNW133" s="26"/>
      <c r="HNX133" s="26"/>
      <c r="HNY133" s="26"/>
      <c r="HNZ133" s="26"/>
      <c r="HOA133" s="26"/>
      <c r="HOB133" s="26"/>
      <c r="HOC133" s="26"/>
      <c r="HOD133" s="26"/>
      <c r="HOE133" s="26"/>
      <c r="HOF133" s="26"/>
      <c r="HOG133" s="26"/>
      <c r="HOH133" s="26"/>
      <c r="HOI133" s="26"/>
      <c r="HOJ133" s="26"/>
      <c r="HOK133" s="26"/>
      <c r="HOL133" s="26"/>
      <c r="HOM133" s="26"/>
      <c r="HON133" s="26"/>
      <c r="HOO133" s="26"/>
      <c r="HOP133" s="26"/>
      <c r="HOQ133" s="26"/>
      <c r="HOR133" s="26"/>
      <c r="HOS133" s="26"/>
      <c r="HOT133" s="26"/>
      <c r="HOU133" s="26"/>
      <c r="HOV133" s="26"/>
      <c r="HOW133" s="26"/>
      <c r="HOX133" s="26"/>
      <c r="HOY133" s="26"/>
      <c r="HOZ133" s="26"/>
      <c r="HPA133" s="26"/>
      <c r="HPB133" s="26"/>
      <c r="HPC133" s="26"/>
      <c r="HPD133" s="26"/>
      <c r="HPE133" s="26"/>
      <c r="HPF133" s="26"/>
      <c r="HPG133" s="26"/>
      <c r="HPH133" s="26"/>
      <c r="HPI133" s="26"/>
      <c r="HPJ133" s="26"/>
      <c r="HPK133" s="26"/>
      <c r="HPL133" s="26"/>
      <c r="HPM133" s="26"/>
      <c r="HPN133" s="26"/>
      <c r="HPO133" s="26"/>
      <c r="HPP133" s="26"/>
      <c r="HPQ133" s="26"/>
      <c r="HPR133" s="26"/>
      <c r="HPS133" s="26"/>
      <c r="HPT133" s="26"/>
      <c r="HPU133" s="26"/>
      <c r="HPV133" s="26"/>
      <c r="HPW133" s="26"/>
      <c r="HPX133" s="26"/>
      <c r="HPY133" s="26"/>
      <c r="HPZ133" s="26"/>
      <c r="HQA133" s="26"/>
      <c r="HQB133" s="26"/>
      <c r="HQC133" s="26"/>
      <c r="HQD133" s="26"/>
      <c r="HQE133" s="26"/>
      <c r="HQF133" s="26"/>
      <c r="HQG133" s="26"/>
      <c r="HQH133" s="26"/>
      <c r="HQI133" s="26"/>
      <c r="HQJ133" s="26"/>
      <c r="HQK133" s="26"/>
      <c r="HQL133" s="26"/>
      <c r="HQM133" s="26"/>
      <c r="HQN133" s="26"/>
      <c r="HQO133" s="26"/>
      <c r="HQP133" s="26"/>
      <c r="HQQ133" s="26"/>
      <c r="HQR133" s="26"/>
      <c r="HQS133" s="26"/>
      <c r="HQT133" s="26"/>
      <c r="HQU133" s="26"/>
      <c r="HQV133" s="26"/>
      <c r="HQW133" s="26"/>
      <c r="HQX133" s="26"/>
      <c r="HQY133" s="26"/>
      <c r="HQZ133" s="26"/>
      <c r="HRA133" s="26"/>
      <c r="HRB133" s="26"/>
      <c r="HRC133" s="26"/>
      <c r="HRD133" s="26"/>
      <c r="HRE133" s="26"/>
      <c r="HRF133" s="26"/>
      <c r="HRG133" s="26"/>
      <c r="HRH133" s="26"/>
      <c r="HRI133" s="26"/>
      <c r="HRJ133" s="26"/>
      <c r="HRK133" s="26"/>
      <c r="HRL133" s="26"/>
      <c r="HRM133" s="26"/>
      <c r="HRN133" s="26"/>
      <c r="HRO133" s="26"/>
      <c r="HRP133" s="26"/>
      <c r="HRQ133" s="26"/>
      <c r="HRR133" s="26"/>
      <c r="HRS133" s="26"/>
      <c r="HRT133" s="26"/>
      <c r="HRU133" s="26"/>
      <c r="HRV133" s="26"/>
      <c r="HRW133" s="26"/>
      <c r="HRX133" s="26"/>
      <c r="HRY133" s="26"/>
      <c r="HRZ133" s="26"/>
      <c r="HSA133" s="26"/>
      <c r="HSB133" s="26"/>
      <c r="HSC133" s="26"/>
      <c r="HSD133" s="26"/>
      <c r="HSE133" s="26"/>
      <c r="HSF133" s="26"/>
      <c r="HSG133" s="26"/>
      <c r="HSH133" s="26"/>
      <c r="HSI133" s="26"/>
      <c r="HSJ133" s="26"/>
      <c r="HSK133" s="26"/>
      <c r="HSL133" s="26"/>
      <c r="HSM133" s="26"/>
      <c r="HSN133" s="26"/>
      <c r="HSO133" s="26"/>
      <c r="HSP133" s="26"/>
      <c r="HSQ133" s="26"/>
      <c r="HSR133" s="26"/>
      <c r="HSS133" s="26"/>
      <c r="HST133" s="26"/>
      <c r="HSU133" s="26"/>
      <c r="HSV133" s="26"/>
      <c r="HSW133" s="26"/>
      <c r="HSX133" s="26"/>
      <c r="HSY133" s="26"/>
      <c r="HSZ133" s="26"/>
      <c r="HTA133" s="26"/>
      <c r="HTB133" s="26"/>
      <c r="HTC133" s="26"/>
      <c r="HTD133" s="26"/>
      <c r="HTE133" s="26"/>
      <c r="HTF133" s="26"/>
      <c r="HTG133" s="26"/>
      <c r="HTH133" s="26"/>
      <c r="HTI133" s="26"/>
      <c r="HTJ133" s="26"/>
      <c r="HTK133" s="26"/>
      <c r="HTL133" s="26"/>
      <c r="HTM133" s="26"/>
      <c r="HTN133" s="26"/>
      <c r="HTO133" s="26"/>
      <c r="HTP133" s="26"/>
      <c r="HTQ133" s="26"/>
      <c r="HTR133" s="26"/>
      <c r="HTS133" s="26"/>
      <c r="HTT133" s="26"/>
      <c r="HTU133" s="26"/>
      <c r="HTV133" s="26"/>
      <c r="HTW133" s="26"/>
      <c r="HTX133" s="26"/>
      <c r="HTY133" s="26"/>
      <c r="HTZ133" s="26"/>
      <c r="HUA133" s="26"/>
      <c r="HUB133" s="26"/>
      <c r="HUC133" s="26"/>
      <c r="HUD133" s="26"/>
      <c r="HUE133" s="26"/>
      <c r="HUF133" s="26"/>
      <c r="HUG133" s="26"/>
      <c r="HUH133" s="26"/>
      <c r="HUI133" s="26"/>
      <c r="HUJ133" s="26"/>
      <c r="HUK133" s="26"/>
      <c r="HUL133" s="26"/>
      <c r="HUM133" s="26"/>
      <c r="HUN133" s="26"/>
      <c r="HUO133" s="26"/>
      <c r="HUP133" s="26"/>
      <c r="HUQ133" s="26"/>
      <c r="HUR133" s="26"/>
      <c r="HUS133" s="26"/>
      <c r="HUT133" s="26"/>
      <c r="HUU133" s="26"/>
      <c r="HUV133" s="26"/>
      <c r="HUW133" s="26"/>
      <c r="HUX133" s="26"/>
      <c r="HUY133" s="26"/>
      <c r="HUZ133" s="26"/>
      <c r="HVA133" s="26"/>
      <c r="HVB133" s="26"/>
      <c r="HVC133" s="26"/>
      <c r="HVD133" s="26"/>
      <c r="HVE133" s="26"/>
      <c r="HVF133" s="26"/>
      <c r="HVG133" s="26"/>
      <c r="HVH133" s="26"/>
      <c r="HVI133" s="26"/>
      <c r="HVJ133" s="26"/>
      <c r="HVK133" s="26"/>
      <c r="HVL133" s="26"/>
      <c r="HVM133" s="26"/>
      <c r="HVN133" s="26"/>
      <c r="HVO133" s="26"/>
      <c r="HVP133" s="26"/>
      <c r="HVQ133" s="26"/>
      <c r="HVR133" s="26"/>
      <c r="HVS133" s="26"/>
      <c r="HVT133" s="26"/>
      <c r="HVU133" s="26"/>
      <c r="HVV133" s="26"/>
      <c r="HVW133" s="26"/>
      <c r="HVX133" s="26"/>
      <c r="HVY133" s="26"/>
      <c r="HVZ133" s="26"/>
      <c r="HWA133" s="26"/>
      <c r="HWB133" s="26"/>
      <c r="HWC133" s="26"/>
      <c r="HWD133" s="26"/>
      <c r="HWE133" s="26"/>
      <c r="HWF133" s="26"/>
      <c r="HWG133" s="26"/>
      <c r="HWH133" s="26"/>
      <c r="HWI133" s="26"/>
      <c r="HWJ133" s="26"/>
      <c r="HWK133" s="26"/>
      <c r="HWL133" s="26"/>
      <c r="HWM133" s="26"/>
      <c r="HWN133" s="26"/>
      <c r="HWO133" s="26"/>
      <c r="HWP133" s="26"/>
      <c r="HWQ133" s="26"/>
      <c r="HWR133" s="26"/>
      <c r="HWS133" s="26"/>
      <c r="HWT133" s="26"/>
      <c r="HWU133" s="26"/>
      <c r="HWV133" s="26"/>
      <c r="HWW133" s="26"/>
      <c r="HWX133" s="26"/>
      <c r="HWY133" s="26"/>
      <c r="HWZ133" s="26"/>
      <c r="HXA133" s="26"/>
      <c r="HXB133" s="26"/>
      <c r="HXC133" s="26"/>
      <c r="HXD133" s="26"/>
      <c r="HXE133" s="26"/>
      <c r="HXF133" s="26"/>
      <c r="HXG133" s="26"/>
      <c r="HXH133" s="26"/>
      <c r="HXI133" s="26"/>
      <c r="HXJ133" s="26"/>
      <c r="HXK133" s="26"/>
      <c r="HXL133" s="26"/>
      <c r="HXM133" s="26"/>
      <c r="HXN133" s="26"/>
      <c r="HXO133" s="26"/>
      <c r="HXP133" s="26"/>
      <c r="HXQ133" s="26"/>
      <c r="HXR133" s="26"/>
      <c r="HXS133" s="26"/>
      <c r="HXT133" s="26"/>
      <c r="HXU133" s="26"/>
      <c r="HXV133" s="26"/>
      <c r="HXW133" s="26"/>
      <c r="HXX133" s="26"/>
      <c r="HXY133" s="26"/>
      <c r="HXZ133" s="26"/>
      <c r="HYA133" s="26"/>
      <c r="HYB133" s="26"/>
      <c r="HYC133" s="26"/>
      <c r="HYD133" s="26"/>
      <c r="HYE133" s="26"/>
      <c r="HYF133" s="26"/>
      <c r="HYG133" s="26"/>
      <c r="HYH133" s="26"/>
      <c r="HYI133" s="26"/>
      <c r="HYJ133" s="26"/>
      <c r="HYK133" s="26"/>
      <c r="HYL133" s="26"/>
      <c r="HYM133" s="26"/>
      <c r="HYN133" s="26"/>
      <c r="HYO133" s="26"/>
      <c r="HYP133" s="26"/>
      <c r="HYQ133" s="26"/>
      <c r="HYR133" s="26"/>
      <c r="HYS133" s="26"/>
      <c r="HYT133" s="26"/>
      <c r="HYU133" s="26"/>
      <c r="HYV133" s="26"/>
      <c r="HYW133" s="26"/>
      <c r="HYX133" s="26"/>
      <c r="HYY133" s="26"/>
      <c r="HYZ133" s="26"/>
      <c r="HZA133" s="26"/>
      <c r="HZB133" s="26"/>
      <c r="HZC133" s="26"/>
      <c r="HZD133" s="26"/>
      <c r="HZE133" s="26"/>
      <c r="HZF133" s="26"/>
      <c r="HZG133" s="26"/>
      <c r="HZH133" s="26"/>
      <c r="HZI133" s="26"/>
      <c r="HZJ133" s="26"/>
      <c r="HZK133" s="26"/>
      <c r="HZL133" s="26"/>
      <c r="HZM133" s="26"/>
      <c r="HZN133" s="26"/>
      <c r="HZO133" s="26"/>
      <c r="HZP133" s="26"/>
      <c r="HZQ133" s="26"/>
      <c r="HZR133" s="26"/>
      <c r="HZS133" s="26"/>
      <c r="HZT133" s="26"/>
      <c r="HZU133" s="26"/>
      <c r="HZV133" s="26"/>
      <c r="HZW133" s="26"/>
      <c r="HZX133" s="26"/>
      <c r="HZY133" s="26"/>
      <c r="HZZ133" s="26"/>
      <c r="IAA133" s="26"/>
      <c r="IAB133" s="26"/>
      <c r="IAC133" s="26"/>
      <c r="IAD133" s="26"/>
      <c r="IAE133" s="26"/>
      <c r="IAF133" s="26"/>
      <c r="IAG133" s="26"/>
      <c r="IAH133" s="26"/>
      <c r="IAI133" s="26"/>
      <c r="IAJ133" s="26"/>
      <c r="IAK133" s="26"/>
      <c r="IAL133" s="26"/>
      <c r="IAM133" s="26"/>
      <c r="IAN133" s="26"/>
      <c r="IAO133" s="26"/>
      <c r="IAP133" s="26"/>
      <c r="IAQ133" s="26"/>
      <c r="IAR133" s="26"/>
      <c r="IAS133" s="26"/>
      <c r="IAT133" s="26"/>
      <c r="IAU133" s="26"/>
      <c r="IAV133" s="26"/>
      <c r="IAW133" s="26"/>
      <c r="IAX133" s="26"/>
      <c r="IAY133" s="26"/>
      <c r="IAZ133" s="26"/>
      <c r="IBA133" s="26"/>
      <c r="IBB133" s="26"/>
      <c r="IBC133" s="26"/>
      <c r="IBD133" s="26"/>
      <c r="IBE133" s="26"/>
      <c r="IBF133" s="26"/>
      <c r="IBG133" s="26"/>
      <c r="IBH133" s="26"/>
      <c r="IBI133" s="26"/>
      <c r="IBJ133" s="26"/>
      <c r="IBK133" s="26"/>
      <c r="IBL133" s="26"/>
      <c r="IBM133" s="26"/>
      <c r="IBN133" s="26"/>
      <c r="IBO133" s="26"/>
      <c r="IBP133" s="26"/>
      <c r="IBQ133" s="26"/>
      <c r="IBR133" s="26"/>
      <c r="IBS133" s="26"/>
      <c r="IBT133" s="26"/>
      <c r="IBU133" s="26"/>
      <c r="IBV133" s="26"/>
      <c r="IBW133" s="26"/>
      <c r="IBX133" s="26"/>
      <c r="IBY133" s="26"/>
      <c r="IBZ133" s="26"/>
      <c r="ICA133" s="26"/>
      <c r="ICB133" s="26"/>
      <c r="ICC133" s="26"/>
      <c r="ICD133" s="26"/>
      <c r="ICE133" s="26"/>
      <c r="ICF133" s="26"/>
      <c r="ICG133" s="26"/>
      <c r="ICH133" s="26"/>
      <c r="ICI133" s="26"/>
      <c r="ICJ133" s="26"/>
      <c r="ICK133" s="26"/>
      <c r="ICL133" s="26"/>
      <c r="ICM133" s="26"/>
      <c r="ICN133" s="26"/>
      <c r="ICO133" s="26"/>
      <c r="ICP133" s="26"/>
      <c r="ICQ133" s="26"/>
      <c r="ICR133" s="26"/>
      <c r="ICS133" s="26"/>
      <c r="ICT133" s="26"/>
      <c r="ICU133" s="26"/>
      <c r="ICV133" s="26"/>
      <c r="ICW133" s="26"/>
      <c r="ICX133" s="26"/>
      <c r="ICY133" s="26"/>
      <c r="ICZ133" s="26"/>
      <c r="IDA133" s="26"/>
      <c r="IDB133" s="26"/>
      <c r="IDC133" s="26"/>
      <c r="IDD133" s="26"/>
      <c r="IDE133" s="26"/>
      <c r="IDF133" s="26"/>
      <c r="IDG133" s="26"/>
      <c r="IDH133" s="26"/>
      <c r="IDI133" s="26"/>
      <c r="IDJ133" s="26"/>
      <c r="IDK133" s="26"/>
      <c r="IDL133" s="26"/>
      <c r="IDM133" s="26"/>
      <c r="IDN133" s="26"/>
      <c r="IDO133" s="26"/>
      <c r="IDP133" s="26"/>
      <c r="IDQ133" s="26"/>
      <c r="IDR133" s="26"/>
      <c r="IDS133" s="26"/>
      <c r="IDT133" s="26"/>
      <c r="IDU133" s="26"/>
      <c r="IDV133" s="26"/>
      <c r="IDW133" s="26"/>
      <c r="IDX133" s="26"/>
      <c r="IDY133" s="26"/>
      <c r="IDZ133" s="26"/>
      <c r="IEA133" s="26"/>
      <c r="IEB133" s="26"/>
      <c r="IEC133" s="26"/>
      <c r="IED133" s="26"/>
      <c r="IEE133" s="26"/>
      <c r="IEF133" s="26"/>
      <c r="IEG133" s="26"/>
      <c r="IEH133" s="26"/>
      <c r="IEI133" s="26"/>
      <c r="IEJ133" s="26"/>
      <c r="IEK133" s="26"/>
      <c r="IEL133" s="26"/>
      <c r="IEM133" s="26"/>
      <c r="IEN133" s="26"/>
      <c r="IEO133" s="26"/>
      <c r="IEP133" s="26"/>
      <c r="IEQ133" s="26"/>
      <c r="IER133" s="26"/>
      <c r="IES133" s="26"/>
      <c r="IET133" s="26"/>
      <c r="IEU133" s="26"/>
      <c r="IEV133" s="26"/>
      <c r="IEW133" s="26"/>
      <c r="IEX133" s="26"/>
      <c r="IEY133" s="26"/>
      <c r="IEZ133" s="26"/>
      <c r="IFA133" s="26"/>
      <c r="IFB133" s="26"/>
      <c r="IFC133" s="26"/>
      <c r="IFD133" s="26"/>
      <c r="IFE133" s="26"/>
      <c r="IFF133" s="26"/>
      <c r="IFG133" s="26"/>
      <c r="IFH133" s="26"/>
      <c r="IFI133" s="26"/>
      <c r="IFJ133" s="26"/>
      <c r="IFK133" s="26"/>
      <c r="IFL133" s="26"/>
      <c r="IFM133" s="26"/>
      <c r="IFN133" s="26"/>
      <c r="IFO133" s="26"/>
      <c r="IFP133" s="26"/>
      <c r="IFQ133" s="26"/>
      <c r="IFR133" s="26"/>
      <c r="IFS133" s="26"/>
      <c r="IFT133" s="26"/>
      <c r="IFU133" s="26"/>
      <c r="IFV133" s="26"/>
      <c r="IFW133" s="26"/>
      <c r="IFX133" s="26"/>
      <c r="IFY133" s="26"/>
      <c r="IFZ133" s="26"/>
      <c r="IGA133" s="26"/>
      <c r="IGB133" s="26"/>
      <c r="IGC133" s="26"/>
      <c r="IGD133" s="26"/>
      <c r="IGE133" s="26"/>
      <c r="IGF133" s="26"/>
      <c r="IGG133" s="26"/>
      <c r="IGH133" s="26"/>
      <c r="IGI133" s="26"/>
      <c r="IGJ133" s="26"/>
      <c r="IGK133" s="26"/>
      <c r="IGL133" s="26"/>
      <c r="IGM133" s="26"/>
      <c r="IGN133" s="26"/>
      <c r="IGO133" s="26"/>
      <c r="IGP133" s="26"/>
      <c r="IGQ133" s="26"/>
      <c r="IGR133" s="26"/>
      <c r="IGS133" s="26"/>
      <c r="IGT133" s="26"/>
      <c r="IGU133" s="26"/>
      <c r="IGV133" s="26"/>
      <c r="IGW133" s="26"/>
      <c r="IGX133" s="26"/>
      <c r="IGY133" s="26"/>
      <c r="IGZ133" s="26"/>
      <c r="IHA133" s="26"/>
      <c r="IHB133" s="26"/>
      <c r="IHC133" s="26"/>
      <c r="IHD133" s="26"/>
      <c r="IHE133" s="26"/>
      <c r="IHF133" s="26"/>
      <c r="IHG133" s="26"/>
      <c r="IHH133" s="26"/>
      <c r="IHI133" s="26"/>
      <c r="IHJ133" s="26"/>
      <c r="IHK133" s="26"/>
      <c r="IHL133" s="26"/>
      <c r="IHM133" s="26"/>
      <c r="IHN133" s="26"/>
      <c r="IHO133" s="26"/>
      <c r="IHP133" s="26"/>
      <c r="IHQ133" s="26"/>
      <c r="IHR133" s="26"/>
      <c r="IHS133" s="26"/>
      <c r="IHT133" s="26"/>
      <c r="IHU133" s="26"/>
      <c r="IHV133" s="26"/>
      <c r="IHW133" s="26"/>
      <c r="IHX133" s="26"/>
      <c r="IHY133" s="26"/>
      <c r="IHZ133" s="26"/>
      <c r="IIA133" s="26"/>
      <c r="IIB133" s="26"/>
      <c r="IIC133" s="26"/>
      <c r="IID133" s="26"/>
      <c r="IIE133" s="26"/>
      <c r="IIF133" s="26"/>
      <c r="IIG133" s="26"/>
      <c r="IIH133" s="26"/>
      <c r="III133" s="26"/>
      <c r="IIJ133" s="26"/>
      <c r="IIK133" s="26"/>
      <c r="IIL133" s="26"/>
      <c r="IIM133" s="26"/>
      <c r="IIN133" s="26"/>
      <c r="IIO133" s="26"/>
      <c r="IIP133" s="26"/>
      <c r="IIQ133" s="26"/>
      <c r="IIR133" s="26"/>
      <c r="IIS133" s="26"/>
      <c r="IIT133" s="26"/>
      <c r="IIU133" s="26"/>
      <c r="IIV133" s="26"/>
      <c r="IIW133" s="26"/>
      <c r="IIX133" s="26"/>
      <c r="IIY133" s="26"/>
      <c r="IIZ133" s="26"/>
      <c r="IJA133" s="26"/>
      <c r="IJB133" s="26"/>
      <c r="IJC133" s="26"/>
      <c r="IJD133" s="26"/>
      <c r="IJE133" s="26"/>
      <c r="IJF133" s="26"/>
      <c r="IJG133" s="26"/>
      <c r="IJH133" s="26"/>
      <c r="IJI133" s="26"/>
      <c r="IJJ133" s="26"/>
      <c r="IJK133" s="26"/>
      <c r="IJL133" s="26"/>
      <c r="IJM133" s="26"/>
      <c r="IJN133" s="26"/>
      <c r="IJO133" s="26"/>
      <c r="IJP133" s="26"/>
      <c r="IJQ133" s="26"/>
      <c r="IJR133" s="26"/>
      <c r="IJS133" s="26"/>
      <c r="IJT133" s="26"/>
      <c r="IJU133" s="26"/>
      <c r="IJV133" s="26"/>
      <c r="IJW133" s="26"/>
      <c r="IJX133" s="26"/>
      <c r="IJY133" s="26"/>
      <c r="IJZ133" s="26"/>
      <c r="IKA133" s="26"/>
      <c r="IKB133" s="26"/>
      <c r="IKC133" s="26"/>
      <c r="IKD133" s="26"/>
      <c r="IKE133" s="26"/>
      <c r="IKF133" s="26"/>
      <c r="IKG133" s="26"/>
      <c r="IKH133" s="26"/>
      <c r="IKI133" s="26"/>
      <c r="IKJ133" s="26"/>
      <c r="IKK133" s="26"/>
      <c r="IKL133" s="26"/>
      <c r="IKM133" s="26"/>
      <c r="IKN133" s="26"/>
      <c r="IKO133" s="26"/>
      <c r="IKP133" s="26"/>
      <c r="IKQ133" s="26"/>
      <c r="IKR133" s="26"/>
      <c r="IKS133" s="26"/>
      <c r="IKT133" s="26"/>
      <c r="IKU133" s="26"/>
      <c r="IKV133" s="26"/>
      <c r="IKW133" s="26"/>
      <c r="IKX133" s="26"/>
      <c r="IKY133" s="26"/>
      <c r="IKZ133" s="26"/>
      <c r="ILA133" s="26"/>
      <c r="ILB133" s="26"/>
      <c r="ILC133" s="26"/>
      <c r="ILD133" s="26"/>
      <c r="ILE133" s="26"/>
      <c r="ILF133" s="26"/>
      <c r="ILG133" s="26"/>
      <c r="ILH133" s="26"/>
      <c r="ILI133" s="26"/>
      <c r="ILJ133" s="26"/>
      <c r="ILK133" s="26"/>
      <c r="ILL133" s="26"/>
      <c r="ILM133" s="26"/>
      <c r="ILN133" s="26"/>
      <c r="ILO133" s="26"/>
      <c r="ILP133" s="26"/>
      <c r="ILQ133" s="26"/>
      <c r="ILR133" s="26"/>
      <c r="ILS133" s="26"/>
      <c r="ILT133" s="26"/>
      <c r="ILU133" s="26"/>
      <c r="ILV133" s="26"/>
      <c r="ILW133" s="26"/>
      <c r="ILX133" s="26"/>
      <c r="ILY133" s="26"/>
      <c r="ILZ133" s="26"/>
      <c r="IMA133" s="26"/>
      <c r="IMB133" s="26"/>
      <c r="IMC133" s="26"/>
      <c r="IMD133" s="26"/>
      <c r="IME133" s="26"/>
      <c r="IMF133" s="26"/>
      <c r="IMG133" s="26"/>
      <c r="IMH133" s="26"/>
      <c r="IMI133" s="26"/>
      <c r="IMJ133" s="26"/>
      <c r="IMK133" s="26"/>
      <c r="IML133" s="26"/>
      <c r="IMM133" s="26"/>
      <c r="IMN133" s="26"/>
      <c r="IMO133" s="26"/>
      <c r="IMP133" s="26"/>
      <c r="IMQ133" s="26"/>
      <c r="IMR133" s="26"/>
      <c r="IMS133" s="26"/>
      <c r="IMT133" s="26"/>
      <c r="IMU133" s="26"/>
      <c r="IMV133" s="26"/>
      <c r="IMW133" s="26"/>
      <c r="IMX133" s="26"/>
      <c r="IMY133" s="26"/>
      <c r="IMZ133" s="26"/>
      <c r="INA133" s="26"/>
      <c r="INB133" s="26"/>
      <c r="INC133" s="26"/>
      <c r="IND133" s="26"/>
      <c r="INE133" s="26"/>
      <c r="INF133" s="26"/>
      <c r="ING133" s="26"/>
      <c r="INH133" s="26"/>
      <c r="INI133" s="26"/>
      <c r="INJ133" s="26"/>
      <c r="INK133" s="26"/>
      <c r="INL133" s="26"/>
      <c r="INM133" s="26"/>
      <c r="INN133" s="26"/>
      <c r="INO133" s="26"/>
      <c r="INP133" s="26"/>
      <c r="INQ133" s="26"/>
      <c r="INR133" s="26"/>
      <c r="INS133" s="26"/>
      <c r="INT133" s="26"/>
      <c r="INU133" s="26"/>
      <c r="INV133" s="26"/>
      <c r="INW133" s="26"/>
      <c r="INX133" s="26"/>
      <c r="INY133" s="26"/>
      <c r="INZ133" s="26"/>
      <c r="IOA133" s="26"/>
      <c r="IOB133" s="26"/>
      <c r="IOC133" s="26"/>
      <c r="IOD133" s="26"/>
      <c r="IOE133" s="26"/>
      <c r="IOF133" s="26"/>
      <c r="IOG133" s="26"/>
      <c r="IOH133" s="26"/>
      <c r="IOI133" s="26"/>
      <c r="IOJ133" s="26"/>
      <c r="IOK133" s="26"/>
      <c r="IOL133" s="26"/>
      <c r="IOM133" s="26"/>
      <c r="ION133" s="26"/>
      <c r="IOO133" s="26"/>
      <c r="IOP133" s="26"/>
      <c r="IOQ133" s="26"/>
      <c r="IOR133" s="26"/>
      <c r="IOS133" s="26"/>
      <c r="IOT133" s="26"/>
      <c r="IOU133" s="26"/>
      <c r="IOV133" s="26"/>
      <c r="IOW133" s="26"/>
      <c r="IOX133" s="26"/>
      <c r="IOY133" s="26"/>
      <c r="IOZ133" s="26"/>
      <c r="IPA133" s="26"/>
      <c r="IPB133" s="26"/>
      <c r="IPC133" s="26"/>
      <c r="IPD133" s="26"/>
      <c r="IPE133" s="26"/>
      <c r="IPF133" s="26"/>
      <c r="IPG133" s="26"/>
      <c r="IPH133" s="26"/>
      <c r="IPI133" s="26"/>
      <c r="IPJ133" s="26"/>
      <c r="IPK133" s="26"/>
      <c r="IPL133" s="26"/>
      <c r="IPM133" s="26"/>
      <c r="IPN133" s="26"/>
      <c r="IPO133" s="26"/>
      <c r="IPP133" s="26"/>
      <c r="IPQ133" s="26"/>
      <c r="IPR133" s="26"/>
      <c r="IPS133" s="26"/>
      <c r="IPT133" s="26"/>
      <c r="IPU133" s="26"/>
      <c r="IPV133" s="26"/>
      <c r="IPW133" s="26"/>
      <c r="IPX133" s="26"/>
      <c r="IPY133" s="26"/>
      <c r="IPZ133" s="26"/>
      <c r="IQA133" s="26"/>
      <c r="IQB133" s="26"/>
      <c r="IQC133" s="26"/>
      <c r="IQD133" s="26"/>
      <c r="IQE133" s="26"/>
      <c r="IQF133" s="26"/>
      <c r="IQG133" s="26"/>
      <c r="IQH133" s="26"/>
      <c r="IQI133" s="26"/>
      <c r="IQJ133" s="26"/>
      <c r="IQK133" s="26"/>
      <c r="IQL133" s="26"/>
      <c r="IQM133" s="26"/>
      <c r="IQN133" s="26"/>
      <c r="IQO133" s="26"/>
      <c r="IQP133" s="26"/>
      <c r="IQQ133" s="26"/>
      <c r="IQR133" s="26"/>
      <c r="IQS133" s="26"/>
      <c r="IQT133" s="26"/>
      <c r="IQU133" s="26"/>
      <c r="IQV133" s="26"/>
      <c r="IQW133" s="26"/>
      <c r="IQX133" s="26"/>
      <c r="IQY133" s="26"/>
      <c r="IQZ133" s="26"/>
      <c r="IRA133" s="26"/>
      <c r="IRB133" s="26"/>
      <c r="IRC133" s="26"/>
      <c r="IRD133" s="26"/>
      <c r="IRE133" s="26"/>
      <c r="IRF133" s="26"/>
      <c r="IRG133" s="26"/>
      <c r="IRH133" s="26"/>
      <c r="IRI133" s="26"/>
      <c r="IRJ133" s="26"/>
      <c r="IRK133" s="26"/>
      <c r="IRL133" s="26"/>
      <c r="IRM133" s="26"/>
      <c r="IRN133" s="26"/>
      <c r="IRO133" s="26"/>
      <c r="IRP133" s="26"/>
      <c r="IRQ133" s="26"/>
      <c r="IRR133" s="26"/>
      <c r="IRS133" s="26"/>
      <c r="IRT133" s="26"/>
      <c r="IRU133" s="26"/>
      <c r="IRV133" s="26"/>
      <c r="IRW133" s="26"/>
      <c r="IRX133" s="26"/>
      <c r="IRY133" s="26"/>
      <c r="IRZ133" s="26"/>
      <c r="ISA133" s="26"/>
      <c r="ISB133" s="26"/>
      <c r="ISC133" s="26"/>
      <c r="ISD133" s="26"/>
      <c r="ISE133" s="26"/>
      <c r="ISF133" s="26"/>
      <c r="ISG133" s="26"/>
      <c r="ISH133" s="26"/>
      <c r="ISI133" s="26"/>
      <c r="ISJ133" s="26"/>
      <c r="ISK133" s="26"/>
      <c r="ISL133" s="26"/>
      <c r="ISM133" s="26"/>
      <c r="ISN133" s="26"/>
      <c r="ISO133" s="26"/>
      <c r="ISP133" s="26"/>
      <c r="ISQ133" s="26"/>
      <c r="ISR133" s="26"/>
      <c r="ISS133" s="26"/>
      <c r="IST133" s="26"/>
      <c r="ISU133" s="26"/>
      <c r="ISV133" s="26"/>
      <c r="ISW133" s="26"/>
      <c r="ISX133" s="26"/>
      <c r="ISY133" s="26"/>
      <c r="ISZ133" s="26"/>
      <c r="ITA133" s="26"/>
      <c r="ITB133" s="26"/>
      <c r="ITC133" s="26"/>
      <c r="ITD133" s="26"/>
      <c r="ITE133" s="26"/>
      <c r="ITF133" s="26"/>
      <c r="ITG133" s="26"/>
      <c r="ITH133" s="26"/>
      <c r="ITI133" s="26"/>
      <c r="ITJ133" s="26"/>
      <c r="ITK133" s="26"/>
      <c r="ITL133" s="26"/>
      <c r="ITM133" s="26"/>
      <c r="ITN133" s="26"/>
      <c r="ITO133" s="26"/>
      <c r="ITP133" s="26"/>
      <c r="ITQ133" s="26"/>
      <c r="ITR133" s="26"/>
      <c r="ITS133" s="26"/>
      <c r="ITT133" s="26"/>
      <c r="ITU133" s="26"/>
      <c r="ITV133" s="26"/>
      <c r="ITW133" s="26"/>
      <c r="ITX133" s="26"/>
      <c r="ITY133" s="26"/>
      <c r="ITZ133" s="26"/>
      <c r="IUA133" s="26"/>
      <c r="IUB133" s="26"/>
      <c r="IUC133" s="26"/>
      <c r="IUD133" s="26"/>
      <c r="IUE133" s="26"/>
      <c r="IUF133" s="26"/>
      <c r="IUG133" s="26"/>
      <c r="IUH133" s="26"/>
      <c r="IUI133" s="26"/>
      <c r="IUJ133" s="26"/>
      <c r="IUK133" s="26"/>
      <c r="IUL133" s="26"/>
      <c r="IUM133" s="26"/>
      <c r="IUN133" s="26"/>
      <c r="IUO133" s="26"/>
      <c r="IUP133" s="26"/>
      <c r="IUQ133" s="26"/>
      <c r="IUR133" s="26"/>
      <c r="IUS133" s="26"/>
      <c r="IUT133" s="26"/>
      <c r="IUU133" s="26"/>
      <c r="IUV133" s="26"/>
      <c r="IUW133" s="26"/>
      <c r="IUX133" s="26"/>
      <c r="IUY133" s="26"/>
      <c r="IUZ133" s="26"/>
      <c r="IVA133" s="26"/>
      <c r="IVB133" s="26"/>
      <c r="IVC133" s="26"/>
      <c r="IVD133" s="26"/>
      <c r="IVE133" s="26"/>
      <c r="IVF133" s="26"/>
      <c r="IVG133" s="26"/>
      <c r="IVH133" s="26"/>
      <c r="IVI133" s="26"/>
      <c r="IVJ133" s="26"/>
      <c r="IVK133" s="26"/>
      <c r="IVL133" s="26"/>
      <c r="IVM133" s="26"/>
      <c r="IVN133" s="26"/>
      <c r="IVO133" s="26"/>
      <c r="IVP133" s="26"/>
      <c r="IVQ133" s="26"/>
      <c r="IVR133" s="26"/>
      <c r="IVS133" s="26"/>
      <c r="IVT133" s="26"/>
      <c r="IVU133" s="26"/>
      <c r="IVV133" s="26"/>
      <c r="IVW133" s="26"/>
      <c r="IVX133" s="26"/>
      <c r="IVY133" s="26"/>
      <c r="IVZ133" s="26"/>
      <c r="IWA133" s="26"/>
      <c r="IWB133" s="26"/>
      <c r="IWC133" s="26"/>
      <c r="IWD133" s="26"/>
      <c r="IWE133" s="26"/>
      <c r="IWF133" s="26"/>
      <c r="IWG133" s="26"/>
      <c r="IWH133" s="26"/>
      <c r="IWI133" s="26"/>
      <c r="IWJ133" s="26"/>
      <c r="IWK133" s="26"/>
      <c r="IWL133" s="26"/>
      <c r="IWM133" s="26"/>
      <c r="IWN133" s="26"/>
      <c r="IWO133" s="26"/>
      <c r="IWP133" s="26"/>
      <c r="IWQ133" s="26"/>
      <c r="IWR133" s="26"/>
      <c r="IWS133" s="26"/>
      <c r="IWT133" s="26"/>
      <c r="IWU133" s="26"/>
      <c r="IWV133" s="26"/>
      <c r="IWW133" s="26"/>
      <c r="IWX133" s="26"/>
      <c r="IWY133" s="26"/>
      <c r="IWZ133" s="26"/>
      <c r="IXA133" s="26"/>
      <c r="IXB133" s="26"/>
      <c r="IXC133" s="26"/>
      <c r="IXD133" s="26"/>
      <c r="IXE133" s="26"/>
      <c r="IXF133" s="26"/>
      <c r="IXG133" s="26"/>
      <c r="IXH133" s="26"/>
      <c r="IXI133" s="26"/>
      <c r="IXJ133" s="26"/>
      <c r="IXK133" s="26"/>
      <c r="IXL133" s="26"/>
      <c r="IXM133" s="26"/>
      <c r="IXN133" s="26"/>
      <c r="IXO133" s="26"/>
      <c r="IXP133" s="26"/>
      <c r="IXQ133" s="26"/>
      <c r="IXR133" s="26"/>
      <c r="IXS133" s="26"/>
      <c r="IXT133" s="26"/>
      <c r="IXU133" s="26"/>
      <c r="IXV133" s="26"/>
      <c r="IXW133" s="26"/>
      <c r="IXX133" s="26"/>
      <c r="IXY133" s="26"/>
      <c r="IXZ133" s="26"/>
      <c r="IYA133" s="26"/>
      <c r="IYB133" s="26"/>
      <c r="IYC133" s="26"/>
      <c r="IYD133" s="26"/>
      <c r="IYE133" s="26"/>
      <c r="IYF133" s="26"/>
      <c r="IYG133" s="26"/>
      <c r="IYH133" s="26"/>
      <c r="IYI133" s="26"/>
      <c r="IYJ133" s="26"/>
      <c r="IYK133" s="26"/>
      <c r="IYL133" s="26"/>
      <c r="IYM133" s="26"/>
      <c r="IYN133" s="26"/>
      <c r="IYO133" s="26"/>
      <c r="IYP133" s="26"/>
      <c r="IYQ133" s="26"/>
      <c r="IYR133" s="26"/>
      <c r="IYS133" s="26"/>
      <c r="IYT133" s="26"/>
      <c r="IYU133" s="26"/>
      <c r="IYV133" s="26"/>
      <c r="IYW133" s="26"/>
      <c r="IYX133" s="26"/>
      <c r="IYY133" s="26"/>
      <c r="IYZ133" s="26"/>
      <c r="IZA133" s="26"/>
      <c r="IZB133" s="26"/>
      <c r="IZC133" s="26"/>
      <c r="IZD133" s="26"/>
      <c r="IZE133" s="26"/>
      <c r="IZF133" s="26"/>
      <c r="IZG133" s="26"/>
      <c r="IZH133" s="26"/>
      <c r="IZI133" s="26"/>
      <c r="IZJ133" s="26"/>
      <c r="IZK133" s="26"/>
      <c r="IZL133" s="26"/>
      <c r="IZM133" s="26"/>
      <c r="IZN133" s="26"/>
      <c r="IZO133" s="26"/>
      <c r="IZP133" s="26"/>
      <c r="IZQ133" s="26"/>
      <c r="IZR133" s="26"/>
      <c r="IZS133" s="26"/>
      <c r="IZT133" s="26"/>
      <c r="IZU133" s="26"/>
      <c r="IZV133" s="26"/>
      <c r="IZW133" s="26"/>
      <c r="IZX133" s="26"/>
      <c r="IZY133" s="26"/>
      <c r="IZZ133" s="26"/>
      <c r="JAA133" s="26"/>
      <c r="JAB133" s="26"/>
      <c r="JAC133" s="26"/>
      <c r="JAD133" s="26"/>
      <c r="JAE133" s="26"/>
      <c r="JAF133" s="26"/>
      <c r="JAG133" s="26"/>
      <c r="JAH133" s="26"/>
      <c r="JAI133" s="26"/>
      <c r="JAJ133" s="26"/>
      <c r="JAK133" s="26"/>
      <c r="JAL133" s="26"/>
      <c r="JAM133" s="26"/>
      <c r="JAN133" s="26"/>
      <c r="JAO133" s="26"/>
      <c r="JAP133" s="26"/>
      <c r="JAQ133" s="26"/>
      <c r="JAR133" s="26"/>
      <c r="JAS133" s="26"/>
      <c r="JAT133" s="26"/>
      <c r="JAU133" s="26"/>
      <c r="JAV133" s="26"/>
      <c r="JAW133" s="26"/>
      <c r="JAX133" s="26"/>
      <c r="JAY133" s="26"/>
      <c r="JAZ133" s="26"/>
      <c r="JBA133" s="26"/>
      <c r="JBB133" s="26"/>
      <c r="JBC133" s="26"/>
      <c r="JBD133" s="26"/>
      <c r="JBE133" s="26"/>
      <c r="JBF133" s="26"/>
      <c r="JBG133" s="26"/>
      <c r="JBH133" s="26"/>
      <c r="JBI133" s="26"/>
      <c r="JBJ133" s="26"/>
      <c r="JBK133" s="26"/>
      <c r="JBL133" s="26"/>
      <c r="JBM133" s="26"/>
      <c r="JBN133" s="26"/>
      <c r="JBO133" s="26"/>
      <c r="JBP133" s="26"/>
      <c r="JBQ133" s="26"/>
      <c r="JBR133" s="26"/>
      <c r="JBS133" s="26"/>
      <c r="JBT133" s="26"/>
      <c r="JBU133" s="26"/>
      <c r="JBV133" s="26"/>
      <c r="JBW133" s="26"/>
      <c r="JBX133" s="26"/>
      <c r="JBY133" s="26"/>
      <c r="JBZ133" s="26"/>
      <c r="JCA133" s="26"/>
      <c r="JCB133" s="26"/>
      <c r="JCC133" s="26"/>
      <c r="JCD133" s="26"/>
      <c r="JCE133" s="26"/>
      <c r="JCF133" s="26"/>
      <c r="JCG133" s="26"/>
      <c r="JCH133" s="26"/>
      <c r="JCI133" s="26"/>
      <c r="JCJ133" s="26"/>
      <c r="JCK133" s="26"/>
      <c r="JCL133" s="26"/>
      <c r="JCM133" s="26"/>
      <c r="JCN133" s="26"/>
      <c r="JCO133" s="26"/>
      <c r="JCP133" s="26"/>
      <c r="JCQ133" s="26"/>
      <c r="JCR133" s="26"/>
      <c r="JCS133" s="26"/>
      <c r="JCT133" s="26"/>
      <c r="JCU133" s="26"/>
      <c r="JCV133" s="26"/>
      <c r="JCW133" s="26"/>
      <c r="JCX133" s="26"/>
      <c r="JCY133" s="26"/>
      <c r="JCZ133" s="26"/>
      <c r="JDA133" s="26"/>
      <c r="JDB133" s="26"/>
      <c r="JDC133" s="26"/>
      <c r="JDD133" s="26"/>
      <c r="JDE133" s="26"/>
      <c r="JDF133" s="26"/>
      <c r="JDG133" s="26"/>
      <c r="JDH133" s="26"/>
      <c r="JDI133" s="26"/>
      <c r="JDJ133" s="26"/>
      <c r="JDK133" s="26"/>
      <c r="JDL133" s="26"/>
      <c r="JDM133" s="26"/>
      <c r="JDN133" s="26"/>
      <c r="JDO133" s="26"/>
      <c r="JDP133" s="26"/>
      <c r="JDQ133" s="26"/>
      <c r="JDR133" s="26"/>
      <c r="JDS133" s="26"/>
      <c r="JDT133" s="26"/>
      <c r="JDU133" s="26"/>
      <c r="JDV133" s="26"/>
      <c r="JDW133" s="26"/>
      <c r="JDX133" s="26"/>
      <c r="JDY133" s="26"/>
      <c r="JDZ133" s="26"/>
      <c r="JEA133" s="26"/>
      <c r="JEB133" s="26"/>
      <c r="JEC133" s="26"/>
      <c r="JED133" s="26"/>
      <c r="JEE133" s="26"/>
      <c r="JEF133" s="26"/>
      <c r="JEG133" s="26"/>
      <c r="JEH133" s="26"/>
      <c r="JEI133" s="26"/>
      <c r="JEJ133" s="26"/>
      <c r="JEK133" s="26"/>
      <c r="JEL133" s="26"/>
      <c r="JEM133" s="26"/>
      <c r="JEN133" s="26"/>
      <c r="JEO133" s="26"/>
      <c r="JEP133" s="26"/>
      <c r="JEQ133" s="26"/>
      <c r="JER133" s="26"/>
      <c r="JES133" s="26"/>
      <c r="JET133" s="26"/>
      <c r="JEU133" s="26"/>
      <c r="JEV133" s="26"/>
      <c r="JEW133" s="26"/>
      <c r="JEX133" s="26"/>
      <c r="JEY133" s="26"/>
      <c r="JEZ133" s="26"/>
      <c r="JFA133" s="26"/>
      <c r="JFB133" s="26"/>
      <c r="JFC133" s="26"/>
      <c r="JFD133" s="26"/>
      <c r="JFE133" s="26"/>
      <c r="JFF133" s="26"/>
      <c r="JFG133" s="26"/>
      <c r="JFH133" s="26"/>
      <c r="JFI133" s="26"/>
      <c r="JFJ133" s="26"/>
      <c r="JFK133" s="26"/>
      <c r="JFL133" s="26"/>
      <c r="JFM133" s="26"/>
      <c r="JFN133" s="26"/>
      <c r="JFO133" s="26"/>
      <c r="JFP133" s="26"/>
      <c r="JFQ133" s="26"/>
      <c r="JFR133" s="26"/>
      <c r="JFS133" s="26"/>
      <c r="JFT133" s="26"/>
      <c r="JFU133" s="26"/>
      <c r="JFV133" s="26"/>
      <c r="JFW133" s="26"/>
      <c r="JFX133" s="26"/>
      <c r="JFY133" s="26"/>
      <c r="JFZ133" s="26"/>
      <c r="JGA133" s="26"/>
      <c r="JGB133" s="26"/>
      <c r="JGC133" s="26"/>
      <c r="JGD133" s="26"/>
      <c r="JGE133" s="26"/>
      <c r="JGF133" s="26"/>
      <c r="JGG133" s="26"/>
      <c r="JGH133" s="26"/>
      <c r="JGI133" s="26"/>
      <c r="JGJ133" s="26"/>
      <c r="JGK133" s="26"/>
      <c r="JGL133" s="26"/>
      <c r="JGM133" s="26"/>
      <c r="JGN133" s="26"/>
      <c r="JGO133" s="26"/>
      <c r="JGP133" s="26"/>
      <c r="JGQ133" s="26"/>
      <c r="JGR133" s="26"/>
      <c r="JGS133" s="26"/>
      <c r="JGT133" s="26"/>
      <c r="JGU133" s="26"/>
      <c r="JGV133" s="26"/>
      <c r="JGW133" s="26"/>
      <c r="JGX133" s="26"/>
      <c r="JGY133" s="26"/>
      <c r="JGZ133" s="26"/>
      <c r="JHA133" s="26"/>
      <c r="JHB133" s="26"/>
      <c r="JHC133" s="26"/>
      <c r="JHD133" s="26"/>
      <c r="JHE133" s="26"/>
      <c r="JHF133" s="26"/>
      <c r="JHG133" s="26"/>
      <c r="JHH133" s="26"/>
      <c r="JHI133" s="26"/>
      <c r="JHJ133" s="26"/>
      <c r="JHK133" s="26"/>
      <c r="JHL133" s="26"/>
      <c r="JHM133" s="26"/>
      <c r="JHN133" s="26"/>
      <c r="JHO133" s="26"/>
      <c r="JHP133" s="26"/>
      <c r="JHQ133" s="26"/>
      <c r="JHR133" s="26"/>
      <c r="JHS133" s="26"/>
      <c r="JHT133" s="26"/>
      <c r="JHU133" s="26"/>
      <c r="JHV133" s="26"/>
      <c r="JHW133" s="26"/>
      <c r="JHX133" s="26"/>
      <c r="JHY133" s="26"/>
      <c r="JHZ133" s="26"/>
      <c r="JIA133" s="26"/>
      <c r="JIB133" s="26"/>
      <c r="JIC133" s="26"/>
      <c r="JID133" s="26"/>
      <c r="JIE133" s="26"/>
      <c r="JIF133" s="26"/>
      <c r="JIG133" s="26"/>
      <c r="JIH133" s="26"/>
      <c r="JII133" s="26"/>
      <c r="JIJ133" s="26"/>
      <c r="JIK133" s="26"/>
      <c r="JIL133" s="26"/>
      <c r="JIM133" s="26"/>
      <c r="JIN133" s="26"/>
      <c r="JIO133" s="26"/>
      <c r="JIP133" s="26"/>
      <c r="JIQ133" s="26"/>
      <c r="JIR133" s="26"/>
      <c r="JIS133" s="26"/>
      <c r="JIT133" s="26"/>
      <c r="JIU133" s="26"/>
      <c r="JIV133" s="26"/>
      <c r="JIW133" s="26"/>
      <c r="JIX133" s="26"/>
      <c r="JIY133" s="26"/>
      <c r="JIZ133" s="26"/>
      <c r="JJA133" s="26"/>
      <c r="JJB133" s="26"/>
      <c r="JJC133" s="26"/>
      <c r="JJD133" s="26"/>
      <c r="JJE133" s="26"/>
      <c r="JJF133" s="26"/>
      <c r="JJG133" s="26"/>
      <c r="JJH133" s="26"/>
      <c r="JJI133" s="26"/>
      <c r="JJJ133" s="26"/>
      <c r="JJK133" s="26"/>
      <c r="JJL133" s="26"/>
      <c r="JJM133" s="26"/>
      <c r="JJN133" s="26"/>
      <c r="JJO133" s="26"/>
      <c r="JJP133" s="26"/>
      <c r="JJQ133" s="26"/>
      <c r="JJR133" s="26"/>
      <c r="JJS133" s="26"/>
      <c r="JJT133" s="26"/>
      <c r="JJU133" s="26"/>
      <c r="JJV133" s="26"/>
      <c r="JJW133" s="26"/>
      <c r="JJX133" s="26"/>
      <c r="JJY133" s="26"/>
      <c r="JJZ133" s="26"/>
      <c r="JKA133" s="26"/>
      <c r="JKB133" s="26"/>
      <c r="JKC133" s="26"/>
      <c r="JKD133" s="26"/>
      <c r="JKE133" s="26"/>
      <c r="JKF133" s="26"/>
      <c r="JKG133" s="26"/>
      <c r="JKH133" s="26"/>
      <c r="JKI133" s="26"/>
      <c r="JKJ133" s="26"/>
      <c r="JKK133" s="26"/>
      <c r="JKL133" s="26"/>
      <c r="JKM133" s="26"/>
      <c r="JKN133" s="26"/>
      <c r="JKO133" s="26"/>
      <c r="JKP133" s="26"/>
      <c r="JKQ133" s="26"/>
      <c r="JKR133" s="26"/>
      <c r="JKS133" s="26"/>
      <c r="JKT133" s="26"/>
      <c r="JKU133" s="26"/>
      <c r="JKV133" s="26"/>
      <c r="JKW133" s="26"/>
      <c r="JKX133" s="26"/>
      <c r="JKY133" s="26"/>
      <c r="JKZ133" s="26"/>
      <c r="JLA133" s="26"/>
      <c r="JLB133" s="26"/>
      <c r="JLC133" s="26"/>
      <c r="JLD133" s="26"/>
      <c r="JLE133" s="26"/>
      <c r="JLF133" s="26"/>
      <c r="JLG133" s="26"/>
      <c r="JLH133" s="26"/>
      <c r="JLI133" s="26"/>
      <c r="JLJ133" s="26"/>
      <c r="JLK133" s="26"/>
      <c r="JLL133" s="26"/>
      <c r="JLM133" s="26"/>
      <c r="JLN133" s="26"/>
      <c r="JLO133" s="26"/>
      <c r="JLP133" s="26"/>
      <c r="JLQ133" s="26"/>
      <c r="JLR133" s="26"/>
      <c r="JLS133" s="26"/>
      <c r="JLT133" s="26"/>
      <c r="JLU133" s="26"/>
      <c r="JLV133" s="26"/>
      <c r="JLW133" s="26"/>
      <c r="JLX133" s="26"/>
      <c r="JLY133" s="26"/>
      <c r="JLZ133" s="26"/>
      <c r="JMA133" s="26"/>
      <c r="JMB133" s="26"/>
      <c r="JMC133" s="26"/>
      <c r="JMD133" s="26"/>
      <c r="JME133" s="26"/>
      <c r="JMF133" s="26"/>
      <c r="JMG133" s="26"/>
      <c r="JMH133" s="26"/>
      <c r="JMI133" s="26"/>
      <c r="JMJ133" s="26"/>
      <c r="JMK133" s="26"/>
      <c r="JML133" s="26"/>
      <c r="JMM133" s="26"/>
      <c r="JMN133" s="26"/>
      <c r="JMO133" s="26"/>
      <c r="JMP133" s="26"/>
      <c r="JMQ133" s="26"/>
      <c r="JMR133" s="26"/>
      <c r="JMS133" s="26"/>
      <c r="JMT133" s="26"/>
      <c r="JMU133" s="26"/>
      <c r="JMV133" s="26"/>
      <c r="JMW133" s="26"/>
      <c r="JMX133" s="26"/>
      <c r="JMY133" s="26"/>
      <c r="JMZ133" s="26"/>
      <c r="JNA133" s="26"/>
      <c r="JNB133" s="26"/>
      <c r="JNC133" s="26"/>
      <c r="JND133" s="26"/>
      <c r="JNE133" s="26"/>
      <c r="JNF133" s="26"/>
      <c r="JNG133" s="26"/>
      <c r="JNH133" s="26"/>
      <c r="JNI133" s="26"/>
      <c r="JNJ133" s="26"/>
      <c r="JNK133" s="26"/>
      <c r="JNL133" s="26"/>
      <c r="JNM133" s="26"/>
      <c r="JNN133" s="26"/>
      <c r="JNO133" s="26"/>
      <c r="JNP133" s="26"/>
      <c r="JNQ133" s="26"/>
      <c r="JNR133" s="26"/>
      <c r="JNS133" s="26"/>
      <c r="JNT133" s="26"/>
      <c r="JNU133" s="26"/>
      <c r="JNV133" s="26"/>
      <c r="JNW133" s="26"/>
      <c r="JNX133" s="26"/>
      <c r="JNY133" s="26"/>
      <c r="JNZ133" s="26"/>
      <c r="JOA133" s="26"/>
      <c r="JOB133" s="26"/>
      <c r="JOC133" s="26"/>
      <c r="JOD133" s="26"/>
      <c r="JOE133" s="26"/>
      <c r="JOF133" s="26"/>
      <c r="JOG133" s="26"/>
      <c r="JOH133" s="26"/>
      <c r="JOI133" s="26"/>
      <c r="JOJ133" s="26"/>
      <c r="JOK133" s="26"/>
      <c r="JOL133" s="26"/>
      <c r="JOM133" s="26"/>
      <c r="JON133" s="26"/>
      <c r="JOO133" s="26"/>
      <c r="JOP133" s="26"/>
      <c r="JOQ133" s="26"/>
      <c r="JOR133" s="26"/>
      <c r="JOS133" s="26"/>
      <c r="JOT133" s="26"/>
      <c r="JOU133" s="26"/>
      <c r="JOV133" s="26"/>
      <c r="JOW133" s="26"/>
      <c r="JOX133" s="26"/>
      <c r="JOY133" s="26"/>
      <c r="JOZ133" s="26"/>
      <c r="JPA133" s="26"/>
      <c r="JPB133" s="26"/>
      <c r="JPC133" s="26"/>
      <c r="JPD133" s="26"/>
      <c r="JPE133" s="26"/>
      <c r="JPF133" s="26"/>
      <c r="JPG133" s="26"/>
      <c r="JPH133" s="26"/>
      <c r="JPI133" s="26"/>
      <c r="JPJ133" s="26"/>
      <c r="JPK133" s="26"/>
      <c r="JPL133" s="26"/>
      <c r="JPM133" s="26"/>
      <c r="JPN133" s="26"/>
      <c r="JPO133" s="26"/>
      <c r="JPP133" s="26"/>
      <c r="JPQ133" s="26"/>
      <c r="JPR133" s="26"/>
      <c r="JPS133" s="26"/>
      <c r="JPT133" s="26"/>
      <c r="JPU133" s="26"/>
      <c r="JPV133" s="26"/>
      <c r="JPW133" s="26"/>
      <c r="JPX133" s="26"/>
      <c r="JPY133" s="26"/>
      <c r="JPZ133" s="26"/>
      <c r="JQA133" s="26"/>
      <c r="JQB133" s="26"/>
      <c r="JQC133" s="26"/>
      <c r="JQD133" s="26"/>
      <c r="JQE133" s="26"/>
      <c r="JQF133" s="26"/>
      <c r="JQG133" s="26"/>
      <c r="JQH133" s="26"/>
      <c r="JQI133" s="26"/>
      <c r="JQJ133" s="26"/>
      <c r="JQK133" s="26"/>
      <c r="JQL133" s="26"/>
      <c r="JQM133" s="26"/>
      <c r="JQN133" s="26"/>
      <c r="JQO133" s="26"/>
      <c r="JQP133" s="26"/>
      <c r="JQQ133" s="26"/>
      <c r="JQR133" s="26"/>
      <c r="JQS133" s="26"/>
      <c r="JQT133" s="26"/>
      <c r="JQU133" s="26"/>
      <c r="JQV133" s="26"/>
      <c r="JQW133" s="26"/>
      <c r="JQX133" s="26"/>
      <c r="JQY133" s="26"/>
      <c r="JQZ133" s="26"/>
      <c r="JRA133" s="26"/>
      <c r="JRB133" s="26"/>
      <c r="JRC133" s="26"/>
      <c r="JRD133" s="26"/>
      <c r="JRE133" s="26"/>
      <c r="JRF133" s="26"/>
      <c r="JRG133" s="26"/>
      <c r="JRH133" s="26"/>
      <c r="JRI133" s="26"/>
      <c r="JRJ133" s="26"/>
      <c r="JRK133" s="26"/>
      <c r="JRL133" s="26"/>
      <c r="JRM133" s="26"/>
      <c r="JRN133" s="26"/>
      <c r="JRO133" s="26"/>
      <c r="JRP133" s="26"/>
      <c r="JRQ133" s="26"/>
      <c r="JRR133" s="26"/>
      <c r="JRS133" s="26"/>
      <c r="JRT133" s="26"/>
      <c r="JRU133" s="26"/>
      <c r="JRV133" s="26"/>
      <c r="JRW133" s="26"/>
      <c r="JRX133" s="26"/>
      <c r="JRY133" s="26"/>
      <c r="JRZ133" s="26"/>
      <c r="JSA133" s="26"/>
      <c r="JSB133" s="26"/>
      <c r="JSC133" s="26"/>
      <c r="JSD133" s="26"/>
      <c r="JSE133" s="26"/>
      <c r="JSF133" s="26"/>
      <c r="JSG133" s="26"/>
      <c r="JSH133" s="26"/>
      <c r="JSI133" s="26"/>
      <c r="JSJ133" s="26"/>
      <c r="JSK133" s="26"/>
      <c r="JSL133" s="26"/>
      <c r="JSM133" s="26"/>
      <c r="JSN133" s="26"/>
      <c r="JSO133" s="26"/>
      <c r="JSP133" s="26"/>
      <c r="JSQ133" s="26"/>
      <c r="JSR133" s="26"/>
      <c r="JSS133" s="26"/>
      <c r="JST133" s="26"/>
      <c r="JSU133" s="26"/>
      <c r="JSV133" s="26"/>
      <c r="JSW133" s="26"/>
      <c r="JSX133" s="26"/>
      <c r="JSY133" s="26"/>
      <c r="JSZ133" s="26"/>
      <c r="JTA133" s="26"/>
      <c r="JTB133" s="26"/>
      <c r="JTC133" s="26"/>
      <c r="JTD133" s="26"/>
      <c r="JTE133" s="26"/>
      <c r="JTF133" s="26"/>
      <c r="JTG133" s="26"/>
      <c r="JTH133" s="26"/>
      <c r="JTI133" s="26"/>
      <c r="JTJ133" s="26"/>
      <c r="JTK133" s="26"/>
      <c r="JTL133" s="26"/>
      <c r="JTM133" s="26"/>
      <c r="JTN133" s="26"/>
      <c r="JTO133" s="26"/>
      <c r="JTP133" s="26"/>
      <c r="JTQ133" s="26"/>
      <c r="JTR133" s="26"/>
      <c r="JTS133" s="26"/>
      <c r="JTT133" s="26"/>
      <c r="JTU133" s="26"/>
      <c r="JTV133" s="26"/>
      <c r="JTW133" s="26"/>
      <c r="JTX133" s="26"/>
      <c r="JTY133" s="26"/>
      <c r="JTZ133" s="26"/>
      <c r="JUA133" s="26"/>
      <c r="JUB133" s="26"/>
      <c r="JUC133" s="26"/>
      <c r="JUD133" s="26"/>
      <c r="JUE133" s="26"/>
      <c r="JUF133" s="26"/>
      <c r="JUG133" s="26"/>
      <c r="JUH133" s="26"/>
      <c r="JUI133" s="26"/>
      <c r="JUJ133" s="26"/>
      <c r="JUK133" s="26"/>
      <c r="JUL133" s="26"/>
      <c r="JUM133" s="26"/>
      <c r="JUN133" s="26"/>
      <c r="JUO133" s="26"/>
      <c r="JUP133" s="26"/>
      <c r="JUQ133" s="26"/>
      <c r="JUR133" s="26"/>
      <c r="JUS133" s="26"/>
      <c r="JUT133" s="26"/>
      <c r="JUU133" s="26"/>
      <c r="JUV133" s="26"/>
      <c r="JUW133" s="26"/>
      <c r="JUX133" s="26"/>
      <c r="JUY133" s="26"/>
      <c r="JUZ133" s="26"/>
      <c r="JVA133" s="26"/>
      <c r="JVB133" s="26"/>
      <c r="JVC133" s="26"/>
      <c r="JVD133" s="26"/>
      <c r="JVE133" s="26"/>
      <c r="JVF133" s="26"/>
      <c r="JVG133" s="26"/>
      <c r="JVH133" s="26"/>
      <c r="JVI133" s="26"/>
      <c r="JVJ133" s="26"/>
      <c r="JVK133" s="26"/>
      <c r="JVL133" s="26"/>
      <c r="JVM133" s="26"/>
      <c r="JVN133" s="26"/>
      <c r="JVO133" s="26"/>
      <c r="JVP133" s="26"/>
      <c r="JVQ133" s="26"/>
      <c r="JVR133" s="26"/>
      <c r="JVS133" s="26"/>
      <c r="JVT133" s="26"/>
      <c r="JVU133" s="26"/>
      <c r="JVV133" s="26"/>
      <c r="JVW133" s="26"/>
      <c r="JVX133" s="26"/>
      <c r="JVY133" s="26"/>
      <c r="JVZ133" s="26"/>
      <c r="JWA133" s="26"/>
      <c r="JWB133" s="26"/>
      <c r="JWC133" s="26"/>
      <c r="JWD133" s="26"/>
      <c r="JWE133" s="26"/>
      <c r="JWF133" s="26"/>
      <c r="JWG133" s="26"/>
      <c r="JWH133" s="26"/>
      <c r="JWI133" s="26"/>
      <c r="JWJ133" s="26"/>
      <c r="JWK133" s="26"/>
      <c r="JWL133" s="26"/>
      <c r="JWM133" s="26"/>
      <c r="JWN133" s="26"/>
      <c r="JWO133" s="26"/>
      <c r="JWP133" s="26"/>
      <c r="JWQ133" s="26"/>
      <c r="JWR133" s="26"/>
      <c r="JWS133" s="26"/>
      <c r="JWT133" s="26"/>
      <c r="JWU133" s="26"/>
      <c r="JWV133" s="26"/>
      <c r="JWW133" s="26"/>
      <c r="JWX133" s="26"/>
      <c r="JWY133" s="26"/>
      <c r="JWZ133" s="26"/>
      <c r="JXA133" s="26"/>
      <c r="JXB133" s="26"/>
      <c r="JXC133" s="26"/>
      <c r="JXD133" s="26"/>
      <c r="JXE133" s="26"/>
      <c r="JXF133" s="26"/>
      <c r="JXG133" s="26"/>
      <c r="JXH133" s="26"/>
      <c r="JXI133" s="26"/>
      <c r="JXJ133" s="26"/>
      <c r="JXK133" s="26"/>
      <c r="JXL133" s="26"/>
      <c r="JXM133" s="26"/>
      <c r="JXN133" s="26"/>
      <c r="JXO133" s="26"/>
      <c r="JXP133" s="26"/>
      <c r="JXQ133" s="26"/>
      <c r="JXR133" s="26"/>
      <c r="JXS133" s="26"/>
      <c r="JXT133" s="26"/>
      <c r="JXU133" s="26"/>
      <c r="JXV133" s="26"/>
      <c r="JXW133" s="26"/>
      <c r="JXX133" s="26"/>
      <c r="JXY133" s="26"/>
      <c r="JXZ133" s="26"/>
      <c r="JYA133" s="26"/>
      <c r="JYB133" s="26"/>
      <c r="JYC133" s="26"/>
      <c r="JYD133" s="26"/>
      <c r="JYE133" s="26"/>
      <c r="JYF133" s="26"/>
      <c r="JYG133" s="26"/>
      <c r="JYH133" s="26"/>
      <c r="JYI133" s="26"/>
      <c r="JYJ133" s="26"/>
      <c r="JYK133" s="26"/>
      <c r="JYL133" s="26"/>
      <c r="JYM133" s="26"/>
      <c r="JYN133" s="26"/>
      <c r="JYO133" s="26"/>
      <c r="JYP133" s="26"/>
      <c r="JYQ133" s="26"/>
      <c r="JYR133" s="26"/>
      <c r="JYS133" s="26"/>
      <c r="JYT133" s="26"/>
      <c r="JYU133" s="26"/>
      <c r="JYV133" s="26"/>
      <c r="JYW133" s="26"/>
      <c r="JYX133" s="26"/>
      <c r="JYY133" s="26"/>
      <c r="JYZ133" s="26"/>
      <c r="JZA133" s="26"/>
      <c r="JZB133" s="26"/>
      <c r="JZC133" s="26"/>
      <c r="JZD133" s="26"/>
      <c r="JZE133" s="26"/>
      <c r="JZF133" s="26"/>
      <c r="JZG133" s="26"/>
      <c r="JZH133" s="26"/>
      <c r="JZI133" s="26"/>
      <c r="JZJ133" s="26"/>
      <c r="JZK133" s="26"/>
      <c r="JZL133" s="26"/>
      <c r="JZM133" s="26"/>
      <c r="JZN133" s="26"/>
      <c r="JZO133" s="26"/>
      <c r="JZP133" s="26"/>
      <c r="JZQ133" s="26"/>
      <c r="JZR133" s="26"/>
      <c r="JZS133" s="26"/>
      <c r="JZT133" s="26"/>
      <c r="JZU133" s="26"/>
      <c r="JZV133" s="26"/>
      <c r="JZW133" s="26"/>
      <c r="JZX133" s="26"/>
      <c r="JZY133" s="26"/>
      <c r="JZZ133" s="26"/>
      <c r="KAA133" s="26"/>
      <c r="KAB133" s="26"/>
      <c r="KAC133" s="26"/>
      <c r="KAD133" s="26"/>
      <c r="KAE133" s="26"/>
      <c r="KAF133" s="26"/>
      <c r="KAG133" s="26"/>
      <c r="KAH133" s="26"/>
      <c r="KAI133" s="26"/>
      <c r="KAJ133" s="26"/>
      <c r="KAK133" s="26"/>
      <c r="KAL133" s="26"/>
      <c r="KAM133" s="26"/>
      <c r="KAN133" s="26"/>
      <c r="KAO133" s="26"/>
      <c r="KAP133" s="26"/>
      <c r="KAQ133" s="26"/>
      <c r="KAR133" s="26"/>
      <c r="KAS133" s="26"/>
      <c r="KAT133" s="26"/>
      <c r="KAU133" s="26"/>
      <c r="KAV133" s="26"/>
      <c r="KAW133" s="26"/>
      <c r="KAX133" s="26"/>
      <c r="KAY133" s="26"/>
      <c r="KAZ133" s="26"/>
      <c r="KBA133" s="26"/>
      <c r="KBB133" s="26"/>
      <c r="KBC133" s="26"/>
      <c r="KBD133" s="26"/>
      <c r="KBE133" s="26"/>
      <c r="KBF133" s="26"/>
      <c r="KBG133" s="26"/>
      <c r="KBH133" s="26"/>
      <c r="KBI133" s="26"/>
      <c r="KBJ133" s="26"/>
      <c r="KBK133" s="26"/>
      <c r="KBL133" s="26"/>
      <c r="KBM133" s="26"/>
      <c r="KBN133" s="26"/>
      <c r="KBO133" s="26"/>
      <c r="KBP133" s="26"/>
      <c r="KBQ133" s="26"/>
      <c r="KBR133" s="26"/>
      <c r="KBS133" s="26"/>
      <c r="KBT133" s="26"/>
      <c r="KBU133" s="26"/>
      <c r="KBV133" s="26"/>
      <c r="KBW133" s="26"/>
      <c r="KBX133" s="26"/>
      <c r="KBY133" s="26"/>
      <c r="KBZ133" s="26"/>
      <c r="KCA133" s="26"/>
      <c r="KCB133" s="26"/>
      <c r="KCC133" s="26"/>
      <c r="KCD133" s="26"/>
      <c r="KCE133" s="26"/>
      <c r="KCF133" s="26"/>
      <c r="KCG133" s="26"/>
      <c r="KCH133" s="26"/>
      <c r="KCI133" s="26"/>
      <c r="KCJ133" s="26"/>
      <c r="KCK133" s="26"/>
      <c r="KCL133" s="26"/>
      <c r="KCM133" s="26"/>
      <c r="KCN133" s="26"/>
      <c r="KCO133" s="26"/>
      <c r="KCP133" s="26"/>
      <c r="KCQ133" s="26"/>
      <c r="KCR133" s="26"/>
      <c r="KCS133" s="26"/>
      <c r="KCT133" s="26"/>
      <c r="KCU133" s="26"/>
      <c r="KCV133" s="26"/>
      <c r="KCW133" s="26"/>
      <c r="KCX133" s="26"/>
      <c r="KCY133" s="26"/>
      <c r="KCZ133" s="26"/>
      <c r="KDA133" s="26"/>
      <c r="KDB133" s="26"/>
      <c r="KDC133" s="26"/>
      <c r="KDD133" s="26"/>
      <c r="KDE133" s="26"/>
      <c r="KDF133" s="26"/>
      <c r="KDG133" s="26"/>
      <c r="KDH133" s="26"/>
      <c r="KDI133" s="26"/>
      <c r="KDJ133" s="26"/>
      <c r="KDK133" s="26"/>
      <c r="KDL133" s="26"/>
      <c r="KDM133" s="26"/>
      <c r="KDN133" s="26"/>
      <c r="KDO133" s="26"/>
      <c r="KDP133" s="26"/>
      <c r="KDQ133" s="26"/>
      <c r="KDR133" s="26"/>
      <c r="KDS133" s="26"/>
      <c r="KDT133" s="26"/>
      <c r="KDU133" s="26"/>
      <c r="KDV133" s="26"/>
      <c r="KDW133" s="26"/>
      <c r="KDX133" s="26"/>
      <c r="KDY133" s="26"/>
      <c r="KDZ133" s="26"/>
      <c r="KEA133" s="26"/>
      <c r="KEB133" s="26"/>
      <c r="KEC133" s="26"/>
      <c r="KED133" s="26"/>
      <c r="KEE133" s="26"/>
      <c r="KEF133" s="26"/>
      <c r="KEG133" s="26"/>
      <c r="KEH133" s="26"/>
      <c r="KEI133" s="26"/>
      <c r="KEJ133" s="26"/>
      <c r="KEK133" s="26"/>
      <c r="KEL133" s="26"/>
      <c r="KEM133" s="26"/>
      <c r="KEN133" s="26"/>
      <c r="KEO133" s="26"/>
      <c r="KEP133" s="26"/>
      <c r="KEQ133" s="26"/>
      <c r="KER133" s="26"/>
      <c r="KES133" s="26"/>
      <c r="KET133" s="26"/>
      <c r="KEU133" s="26"/>
      <c r="KEV133" s="26"/>
      <c r="KEW133" s="26"/>
      <c r="KEX133" s="26"/>
      <c r="KEY133" s="26"/>
      <c r="KEZ133" s="26"/>
      <c r="KFA133" s="26"/>
      <c r="KFB133" s="26"/>
      <c r="KFC133" s="26"/>
      <c r="KFD133" s="26"/>
      <c r="KFE133" s="26"/>
      <c r="KFF133" s="26"/>
      <c r="KFG133" s="26"/>
      <c r="KFH133" s="26"/>
      <c r="KFI133" s="26"/>
      <c r="KFJ133" s="26"/>
      <c r="KFK133" s="26"/>
      <c r="KFL133" s="26"/>
      <c r="KFM133" s="26"/>
      <c r="KFN133" s="26"/>
      <c r="KFO133" s="26"/>
      <c r="KFP133" s="26"/>
      <c r="KFQ133" s="26"/>
      <c r="KFR133" s="26"/>
      <c r="KFS133" s="26"/>
      <c r="KFT133" s="26"/>
      <c r="KFU133" s="26"/>
      <c r="KFV133" s="26"/>
      <c r="KFW133" s="26"/>
      <c r="KFX133" s="26"/>
      <c r="KFY133" s="26"/>
      <c r="KFZ133" s="26"/>
      <c r="KGA133" s="26"/>
      <c r="KGB133" s="26"/>
      <c r="KGC133" s="26"/>
      <c r="KGD133" s="26"/>
      <c r="KGE133" s="26"/>
      <c r="KGF133" s="26"/>
      <c r="KGG133" s="26"/>
      <c r="KGH133" s="26"/>
      <c r="KGI133" s="26"/>
      <c r="KGJ133" s="26"/>
      <c r="KGK133" s="26"/>
      <c r="KGL133" s="26"/>
      <c r="KGM133" s="26"/>
      <c r="KGN133" s="26"/>
      <c r="KGO133" s="26"/>
      <c r="KGP133" s="26"/>
      <c r="KGQ133" s="26"/>
      <c r="KGR133" s="26"/>
      <c r="KGS133" s="26"/>
      <c r="KGT133" s="26"/>
      <c r="KGU133" s="26"/>
      <c r="KGV133" s="26"/>
      <c r="KGW133" s="26"/>
      <c r="KGX133" s="26"/>
      <c r="KGY133" s="26"/>
      <c r="KGZ133" s="26"/>
      <c r="KHA133" s="26"/>
      <c r="KHB133" s="26"/>
      <c r="KHC133" s="26"/>
      <c r="KHD133" s="26"/>
      <c r="KHE133" s="26"/>
      <c r="KHF133" s="26"/>
      <c r="KHG133" s="26"/>
      <c r="KHH133" s="26"/>
      <c r="KHI133" s="26"/>
      <c r="KHJ133" s="26"/>
      <c r="KHK133" s="26"/>
      <c r="KHL133" s="26"/>
      <c r="KHM133" s="26"/>
      <c r="KHN133" s="26"/>
      <c r="KHO133" s="26"/>
      <c r="KHP133" s="26"/>
      <c r="KHQ133" s="26"/>
      <c r="KHR133" s="26"/>
      <c r="KHS133" s="26"/>
      <c r="KHT133" s="26"/>
      <c r="KHU133" s="26"/>
      <c r="KHV133" s="26"/>
      <c r="KHW133" s="26"/>
      <c r="KHX133" s="26"/>
      <c r="KHY133" s="26"/>
      <c r="KHZ133" s="26"/>
      <c r="KIA133" s="26"/>
      <c r="KIB133" s="26"/>
      <c r="KIC133" s="26"/>
      <c r="KID133" s="26"/>
      <c r="KIE133" s="26"/>
      <c r="KIF133" s="26"/>
      <c r="KIG133" s="26"/>
      <c r="KIH133" s="26"/>
      <c r="KII133" s="26"/>
      <c r="KIJ133" s="26"/>
      <c r="KIK133" s="26"/>
      <c r="KIL133" s="26"/>
      <c r="KIM133" s="26"/>
      <c r="KIN133" s="26"/>
      <c r="KIO133" s="26"/>
      <c r="KIP133" s="26"/>
      <c r="KIQ133" s="26"/>
      <c r="KIR133" s="26"/>
      <c r="KIS133" s="26"/>
      <c r="KIT133" s="26"/>
      <c r="KIU133" s="26"/>
      <c r="KIV133" s="26"/>
      <c r="KIW133" s="26"/>
      <c r="KIX133" s="26"/>
      <c r="KIY133" s="26"/>
      <c r="KIZ133" s="26"/>
      <c r="KJA133" s="26"/>
      <c r="KJB133" s="26"/>
      <c r="KJC133" s="26"/>
      <c r="KJD133" s="26"/>
      <c r="KJE133" s="26"/>
      <c r="KJF133" s="26"/>
      <c r="KJG133" s="26"/>
      <c r="KJH133" s="26"/>
      <c r="KJI133" s="26"/>
      <c r="KJJ133" s="26"/>
      <c r="KJK133" s="26"/>
      <c r="KJL133" s="26"/>
      <c r="KJM133" s="26"/>
      <c r="KJN133" s="26"/>
      <c r="KJO133" s="26"/>
      <c r="KJP133" s="26"/>
      <c r="KJQ133" s="26"/>
      <c r="KJR133" s="26"/>
      <c r="KJS133" s="26"/>
      <c r="KJT133" s="26"/>
      <c r="KJU133" s="26"/>
      <c r="KJV133" s="26"/>
      <c r="KJW133" s="26"/>
      <c r="KJX133" s="26"/>
      <c r="KJY133" s="26"/>
      <c r="KJZ133" s="26"/>
      <c r="KKA133" s="26"/>
      <c r="KKB133" s="26"/>
      <c r="KKC133" s="26"/>
      <c r="KKD133" s="26"/>
      <c r="KKE133" s="26"/>
      <c r="KKF133" s="26"/>
      <c r="KKG133" s="26"/>
      <c r="KKH133" s="26"/>
      <c r="KKI133" s="26"/>
      <c r="KKJ133" s="26"/>
      <c r="KKK133" s="26"/>
      <c r="KKL133" s="26"/>
      <c r="KKM133" s="26"/>
      <c r="KKN133" s="26"/>
      <c r="KKO133" s="26"/>
      <c r="KKP133" s="26"/>
      <c r="KKQ133" s="26"/>
      <c r="KKR133" s="26"/>
      <c r="KKS133" s="26"/>
      <c r="KKT133" s="26"/>
      <c r="KKU133" s="26"/>
      <c r="KKV133" s="26"/>
      <c r="KKW133" s="26"/>
      <c r="KKX133" s="26"/>
      <c r="KKY133" s="26"/>
      <c r="KKZ133" s="26"/>
      <c r="KLA133" s="26"/>
      <c r="KLB133" s="26"/>
      <c r="KLC133" s="26"/>
      <c r="KLD133" s="26"/>
      <c r="KLE133" s="26"/>
      <c r="KLF133" s="26"/>
      <c r="KLG133" s="26"/>
      <c r="KLH133" s="26"/>
      <c r="KLI133" s="26"/>
      <c r="KLJ133" s="26"/>
      <c r="KLK133" s="26"/>
      <c r="KLL133" s="26"/>
      <c r="KLM133" s="26"/>
      <c r="KLN133" s="26"/>
      <c r="KLO133" s="26"/>
      <c r="KLP133" s="26"/>
      <c r="KLQ133" s="26"/>
      <c r="KLR133" s="26"/>
      <c r="KLS133" s="26"/>
      <c r="KLT133" s="26"/>
      <c r="KLU133" s="26"/>
      <c r="KLV133" s="26"/>
      <c r="KLW133" s="26"/>
      <c r="KLX133" s="26"/>
      <c r="KLY133" s="26"/>
      <c r="KLZ133" s="26"/>
      <c r="KMA133" s="26"/>
      <c r="KMB133" s="26"/>
      <c r="KMC133" s="26"/>
      <c r="KMD133" s="26"/>
      <c r="KME133" s="26"/>
      <c r="KMF133" s="26"/>
      <c r="KMG133" s="26"/>
      <c r="KMH133" s="26"/>
      <c r="KMI133" s="26"/>
      <c r="KMJ133" s="26"/>
      <c r="KMK133" s="26"/>
      <c r="KML133" s="26"/>
      <c r="KMM133" s="26"/>
      <c r="KMN133" s="26"/>
      <c r="KMO133" s="26"/>
      <c r="KMP133" s="26"/>
      <c r="KMQ133" s="26"/>
      <c r="KMR133" s="26"/>
      <c r="KMS133" s="26"/>
      <c r="KMT133" s="26"/>
      <c r="KMU133" s="26"/>
      <c r="KMV133" s="26"/>
      <c r="KMW133" s="26"/>
      <c r="KMX133" s="26"/>
      <c r="KMY133" s="26"/>
      <c r="KMZ133" s="26"/>
      <c r="KNA133" s="26"/>
      <c r="KNB133" s="26"/>
      <c r="KNC133" s="26"/>
      <c r="KND133" s="26"/>
      <c r="KNE133" s="26"/>
      <c r="KNF133" s="26"/>
      <c r="KNG133" s="26"/>
      <c r="KNH133" s="26"/>
      <c r="KNI133" s="26"/>
      <c r="KNJ133" s="26"/>
      <c r="KNK133" s="26"/>
      <c r="KNL133" s="26"/>
      <c r="KNM133" s="26"/>
      <c r="KNN133" s="26"/>
      <c r="KNO133" s="26"/>
      <c r="KNP133" s="26"/>
      <c r="KNQ133" s="26"/>
      <c r="KNR133" s="26"/>
      <c r="KNS133" s="26"/>
      <c r="KNT133" s="26"/>
      <c r="KNU133" s="26"/>
      <c r="KNV133" s="26"/>
      <c r="KNW133" s="26"/>
      <c r="KNX133" s="26"/>
      <c r="KNY133" s="26"/>
      <c r="KNZ133" s="26"/>
      <c r="KOA133" s="26"/>
      <c r="KOB133" s="26"/>
      <c r="KOC133" s="26"/>
      <c r="KOD133" s="26"/>
      <c r="KOE133" s="26"/>
      <c r="KOF133" s="26"/>
      <c r="KOG133" s="26"/>
      <c r="KOH133" s="26"/>
      <c r="KOI133" s="26"/>
      <c r="KOJ133" s="26"/>
      <c r="KOK133" s="26"/>
      <c r="KOL133" s="26"/>
      <c r="KOM133" s="26"/>
      <c r="KON133" s="26"/>
      <c r="KOO133" s="26"/>
      <c r="KOP133" s="26"/>
      <c r="KOQ133" s="26"/>
      <c r="KOR133" s="26"/>
      <c r="KOS133" s="26"/>
      <c r="KOT133" s="26"/>
      <c r="KOU133" s="26"/>
      <c r="KOV133" s="26"/>
      <c r="KOW133" s="26"/>
      <c r="KOX133" s="26"/>
      <c r="KOY133" s="26"/>
      <c r="KOZ133" s="26"/>
      <c r="KPA133" s="26"/>
      <c r="KPB133" s="26"/>
      <c r="KPC133" s="26"/>
      <c r="KPD133" s="26"/>
      <c r="KPE133" s="26"/>
      <c r="KPF133" s="26"/>
      <c r="KPG133" s="26"/>
      <c r="KPH133" s="26"/>
      <c r="KPI133" s="26"/>
      <c r="KPJ133" s="26"/>
      <c r="KPK133" s="26"/>
      <c r="KPL133" s="26"/>
      <c r="KPM133" s="26"/>
      <c r="KPN133" s="26"/>
      <c r="KPO133" s="26"/>
      <c r="KPP133" s="26"/>
      <c r="KPQ133" s="26"/>
      <c r="KPR133" s="26"/>
      <c r="KPS133" s="26"/>
      <c r="KPT133" s="26"/>
      <c r="KPU133" s="26"/>
      <c r="KPV133" s="26"/>
      <c r="KPW133" s="26"/>
      <c r="KPX133" s="26"/>
      <c r="KPY133" s="26"/>
      <c r="KPZ133" s="26"/>
      <c r="KQA133" s="26"/>
      <c r="KQB133" s="26"/>
      <c r="KQC133" s="26"/>
      <c r="KQD133" s="26"/>
      <c r="KQE133" s="26"/>
      <c r="KQF133" s="26"/>
      <c r="KQG133" s="26"/>
      <c r="KQH133" s="26"/>
      <c r="KQI133" s="26"/>
      <c r="KQJ133" s="26"/>
      <c r="KQK133" s="26"/>
      <c r="KQL133" s="26"/>
      <c r="KQM133" s="26"/>
      <c r="KQN133" s="26"/>
      <c r="KQO133" s="26"/>
      <c r="KQP133" s="26"/>
      <c r="KQQ133" s="26"/>
      <c r="KQR133" s="26"/>
      <c r="KQS133" s="26"/>
      <c r="KQT133" s="26"/>
      <c r="KQU133" s="26"/>
      <c r="KQV133" s="26"/>
      <c r="KQW133" s="26"/>
      <c r="KQX133" s="26"/>
      <c r="KQY133" s="26"/>
      <c r="KQZ133" s="26"/>
      <c r="KRA133" s="26"/>
      <c r="KRB133" s="26"/>
      <c r="KRC133" s="26"/>
      <c r="KRD133" s="26"/>
      <c r="KRE133" s="26"/>
      <c r="KRF133" s="26"/>
      <c r="KRG133" s="26"/>
      <c r="KRH133" s="26"/>
      <c r="KRI133" s="26"/>
      <c r="KRJ133" s="26"/>
      <c r="KRK133" s="26"/>
      <c r="KRL133" s="26"/>
      <c r="KRM133" s="26"/>
      <c r="KRN133" s="26"/>
      <c r="KRO133" s="26"/>
      <c r="KRP133" s="26"/>
      <c r="KRQ133" s="26"/>
      <c r="KRR133" s="26"/>
      <c r="KRS133" s="26"/>
      <c r="KRT133" s="26"/>
      <c r="KRU133" s="26"/>
      <c r="KRV133" s="26"/>
      <c r="KRW133" s="26"/>
      <c r="KRX133" s="26"/>
      <c r="KRY133" s="26"/>
      <c r="KRZ133" s="26"/>
      <c r="KSA133" s="26"/>
      <c r="KSB133" s="26"/>
      <c r="KSC133" s="26"/>
      <c r="KSD133" s="26"/>
      <c r="KSE133" s="26"/>
      <c r="KSF133" s="26"/>
      <c r="KSG133" s="26"/>
      <c r="KSH133" s="26"/>
      <c r="KSI133" s="26"/>
      <c r="KSJ133" s="26"/>
      <c r="KSK133" s="26"/>
      <c r="KSL133" s="26"/>
      <c r="KSM133" s="26"/>
      <c r="KSN133" s="26"/>
      <c r="KSO133" s="26"/>
      <c r="KSP133" s="26"/>
      <c r="KSQ133" s="26"/>
      <c r="KSR133" s="26"/>
      <c r="KSS133" s="26"/>
      <c r="KST133" s="26"/>
      <c r="KSU133" s="26"/>
      <c r="KSV133" s="26"/>
      <c r="KSW133" s="26"/>
      <c r="KSX133" s="26"/>
      <c r="KSY133" s="26"/>
      <c r="KSZ133" s="26"/>
      <c r="KTA133" s="26"/>
      <c r="KTB133" s="26"/>
      <c r="KTC133" s="26"/>
      <c r="KTD133" s="26"/>
      <c r="KTE133" s="26"/>
      <c r="KTF133" s="26"/>
      <c r="KTG133" s="26"/>
      <c r="KTH133" s="26"/>
      <c r="KTI133" s="26"/>
      <c r="KTJ133" s="26"/>
      <c r="KTK133" s="26"/>
      <c r="KTL133" s="26"/>
      <c r="KTM133" s="26"/>
      <c r="KTN133" s="26"/>
      <c r="KTO133" s="26"/>
      <c r="KTP133" s="26"/>
      <c r="KTQ133" s="26"/>
      <c r="KTR133" s="26"/>
      <c r="KTS133" s="26"/>
      <c r="KTT133" s="26"/>
      <c r="KTU133" s="26"/>
      <c r="KTV133" s="26"/>
      <c r="KTW133" s="26"/>
      <c r="KTX133" s="26"/>
      <c r="KTY133" s="26"/>
      <c r="KTZ133" s="26"/>
      <c r="KUA133" s="26"/>
      <c r="KUB133" s="26"/>
      <c r="KUC133" s="26"/>
      <c r="KUD133" s="26"/>
      <c r="KUE133" s="26"/>
      <c r="KUF133" s="26"/>
      <c r="KUG133" s="26"/>
      <c r="KUH133" s="26"/>
      <c r="KUI133" s="26"/>
      <c r="KUJ133" s="26"/>
      <c r="KUK133" s="26"/>
      <c r="KUL133" s="26"/>
      <c r="KUM133" s="26"/>
      <c r="KUN133" s="26"/>
      <c r="KUO133" s="26"/>
      <c r="KUP133" s="26"/>
      <c r="KUQ133" s="26"/>
      <c r="KUR133" s="26"/>
      <c r="KUS133" s="26"/>
      <c r="KUT133" s="26"/>
      <c r="KUU133" s="26"/>
      <c r="KUV133" s="26"/>
      <c r="KUW133" s="26"/>
      <c r="KUX133" s="26"/>
      <c r="KUY133" s="26"/>
      <c r="KUZ133" s="26"/>
      <c r="KVA133" s="26"/>
      <c r="KVB133" s="26"/>
      <c r="KVC133" s="26"/>
      <c r="KVD133" s="26"/>
      <c r="KVE133" s="26"/>
      <c r="KVF133" s="26"/>
      <c r="KVG133" s="26"/>
      <c r="KVH133" s="26"/>
      <c r="KVI133" s="26"/>
      <c r="KVJ133" s="26"/>
      <c r="KVK133" s="26"/>
      <c r="KVL133" s="26"/>
      <c r="KVM133" s="26"/>
      <c r="KVN133" s="26"/>
      <c r="KVO133" s="26"/>
      <c r="KVP133" s="26"/>
      <c r="KVQ133" s="26"/>
      <c r="KVR133" s="26"/>
      <c r="KVS133" s="26"/>
      <c r="KVT133" s="26"/>
      <c r="KVU133" s="26"/>
      <c r="KVV133" s="26"/>
      <c r="KVW133" s="26"/>
      <c r="KVX133" s="26"/>
      <c r="KVY133" s="26"/>
      <c r="KVZ133" s="26"/>
      <c r="KWA133" s="26"/>
      <c r="KWB133" s="26"/>
      <c r="KWC133" s="26"/>
      <c r="KWD133" s="26"/>
      <c r="KWE133" s="26"/>
      <c r="KWF133" s="26"/>
      <c r="KWG133" s="26"/>
      <c r="KWH133" s="26"/>
      <c r="KWI133" s="26"/>
      <c r="KWJ133" s="26"/>
      <c r="KWK133" s="26"/>
      <c r="KWL133" s="26"/>
      <c r="KWM133" s="26"/>
      <c r="KWN133" s="26"/>
      <c r="KWO133" s="26"/>
      <c r="KWP133" s="26"/>
      <c r="KWQ133" s="26"/>
      <c r="KWR133" s="26"/>
      <c r="KWS133" s="26"/>
      <c r="KWT133" s="26"/>
      <c r="KWU133" s="26"/>
      <c r="KWV133" s="26"/>
      <c r="KWW133" s="26"/>
      <c r="KWX133" s="26"/>
      <c r="KWY133" s="26"/>
      <c r="KWZ133" s="26"/>
      <c r="KXA133" s="26"/>
      <c r="KXB133" s="26"/>
      <c r="KXC133" s="26"/>
      <c r="KXD133" s="26"/>
      <c r="KXE133" s="26"/>
      <c r="KXF133" s="26"/>
      <c r="KXG133" s="26"/>
      <c r="KXH133" s="26"/>
      <c r="KXI133" s="26"/>
      <c r="KXJ133" s="26"/>
      <c r="KXK133" s="26"/>
      <c r="KXL133" s="26"/>
      <c r="KXM133" s="26"/>
      <c r="KXN133" s="26"/>
      <c r="KXO133" s="26"/>
      <c r="KXP133" s="26"/>
      <c r="KXQ133" s="26"/>
      <c r="KXR133" s="26"/>
      <c r="KXS133" s="26"/>
      <c r="KXT133" s="26"/>
      <c r="KXU133" s="26"/>
      <c r="KXV133" s="26"/>
      <c r="KXW133" s="26"/>
      <c r="KXX133" s="26"/>
      <c r="KXY133" s="26"/>
      <c r="KXZ133" s="26"/>
      <c r="KYA133" s="26"/>
      <c r="KYB133" s="26"/>
      <c r="KYC133" s="26"/>
      <c r="KYD133" s="26"/>
      <c r="KYE133" s="26"/>
      <c r="KYF133" s="26"/>
      <c r="KYG133" s="26"/>
      <c r="KYH133" s="26"/>
      <c r="KYI133" s="26"/>
      <c r="KYJ133" s="26"/>
      <c r="KYK133" s="26"/>
      <c r="KYL133" s="26"/>
      <c r="KYM133" s="26"/>
      <c r="KYN133" s="26"/>
      <c r="KYO133" s="26"/>
      <c r="KYP133" s="26"/>
      <c r="KYQ133" s="26"/>
      <c r="KYR133" s="26"/>
      <c r="KYS133" s="26"/>
      <c r="KYT133" s="26"/>
      <c r="KYU133" s="26"/>
      <c r="KYV133" s="26"/>
      <c r="KYW133" s="26"/>
      <c r="KYX133" s="26"/>
      <c r="KYY133" s="26"/>
      <c r="KYZ133" s="26"/>
      <c r="KZA133" s="26"/>
      <c r="KZB133" s="26"/>
      <c r="KZC133" s="26"/>
      <c r="KZD133" s="26"/>
      <c r="KZE133" s="26"/>
      <c r="KZF133" s="26"/>
      <c r="KZG133" s="26"/>
      <c r="KZH133" s="26"/>
      <c r="KZI133" s="26"/>
      <c r="KZJ133" s="26"/>
      <c r="KZK133" s="26"/>
      <c r="KZL133" s="26"/>
      <c r="KZM133" s="26"/>
      <c r="KZN133" s="26"/>
      <c r="KZO133" s="26"/>
      <c r="KZP133" s="26"/>
      <c r="KZQ133" s="26"/>
      <c r="KZR133" s="26"/>
      <c r="KZS133" s="26"/>
      <c r="KZT133" s="26"/>
      <c r="KZU133" s="26"/>
      <c r="KZV133" s="26"/>
      <c r="KZW133" s="26"/>
      <c r="KZX133" s="26"/>
      <c r="KZY133" s="26"/>
      <c r="KZZ133" s="26"/>
      <c r="LAA133" s="26"/>
      <c r="LAB133" s="26"/>
      <c r="LAC133" s="26"/>
      <c r="LAD133" s="26"/>
      <c r="LAE133" s="26"/>
      <c r="LAF133" s="26"/>
      <c r="LAG133" s="26"/>
      <c r="LAH133" s="26"/>
      <c r="LAI133" s="26"/>
      <c r="LAJ133" s="26"/>
      <c r="LAK133" s="26"/>
      <c r="LAL133" s="26"/>
      <c r="LAM133" s="26"/>
      <c r="LAN133" s="26"/>
      <c r="LAO133" s="26"/>
      <c r="LAP133" s="26"/>
      <c r="LAQ133" s="26"/>
      <c r="LAR133" s="26"/>
      <c r="LAS133" s="26"/>
      <c r="LAT133" s="26"/>
      <c r="LAU133" s="26"/>
      <c r="LAV133" s="26"/>
      <c r="LAW133" s="26"/>
      <c r="LAX133" s="26"/>
      <c r="LAY133" s="26"/>
      <c r="LAZ133" s="26"/>
      <c r="LBA133" s="26"/>
      <c r="LBB133" s="26"/>
      <c r="LBC133" s="26"/>
      <c r="LBD133" s="26"/>
      <c r="LBE133" s="26"/>
      <c r="LBF133" s="26"/>
      <c r="LBG133" s="26"/>
      <c r="LBH133" s="26"/>
      <c r="LBI133" s="26"/>
      <c r="LBJ133" s="26"/>
      <c r="LBK133" s="26"/>
      <c r="LBL133" s="26"/>
      <c r="LBM133" s="26"/>
      <c r="LBN133" s="26"/>
      <c r="LBO133" s="26"/>
      <c r="LBP133" s="26"/>
      <c r="LBQ133" s="26"/>
      <c r="LBR133" s="26"/>
      <c r="LBS133" s="26"/>
      <c r="LBT133" s="26"/>
      <c r="LBU133" s="26"/>
      <c r="LBV133" s="26"/>
      <c r="LBW133" s="26"/>
      <c r="LBX133" s="26"/>
      <c r="LBY133" s="26"/>
      <c r="LBZ133" s="26"/>
      <c r="LCA133" s="26"/>
      <c r="LCB133" s="26"/>
      <c r="LCC133" s="26"/>
      <c r="LCD133" s="26"/>
      <c r="LCE133" s="26"/>
      <c r="LCF133" s="26"/>
      <c r="LCG133" s="26"/>
      <c r="LCH133" s="26"/>
      <c r="LCI133" s="26"/>
      <c r="LCJ133" s="26"/>
      <c r="LCK133" s="26"/>
      <c r="LCL133" s="26"/>
      <c r="LCM133" s="26"/>
      <c r="LCN133" s="26"/>
      <c r="LCO133" s="26"/>
      <c r="LCP133" s="26"/>
      <c r="LCQ133" s="26"/>
      <c r="LCR133" s="26"/>
      <c r="LCS133" s="26"/>
      <c r="LCT133" s="26"/>
      <c r="LCU133" s="26"/>
      <c r="LCV133" s="26"/>
      <c r="LCW133" s="26"/>
      <c r="LCX133" s="26"/>
      <c r="LCY133" s="26"/>
      <c r="LCZ133" s="26"/>
      <c r="LDA133" s="26"/>
      <c r="LDB133" s="26"/>
      <c r="LDC133" s="26"/>
      <c r="LDD133" s="26"/>
      <c r="LDE133" s="26"/>
      <c r="LDF133" s="26"/>
      <c r="LDG133" s="26"/>
      <c r="LDH133" s="26"/>
      <c r="LDI133" s="26"/>
      <c r="LDJ133" s="26"/>
      <c r="LDK133" s="26"/>
      <c r="LDL133" s="26"/>
      <c r="LDM133" s="26"/>
      <c r="LDN133" s="26"/>
      <c r="LDO133" s="26"/>
      <c r="LDP133" s="26"/>
      <c r="LDQ133" s="26"/>
      <c r="LDR133" s="26"/>
      <c r="LDS133" s="26"/>
      <c r="LDT133" s="26"/>
      <c r="LDU133" s="26"/>
      <c r="LDV133" s="26"/>
      <c r="LDW133" s="26"/>
      <c r="LDX133" s="26"/>
      <c r="LDY133" s="26"/>
      <c r="LDZ133" s="26"/>
      <c r="LEA133" s="26"/>
      <c r="LEB133" s="26"/>
      <c r="LEC133" s="26"/>
      <c r="LED133" s="26"/>
      <c r="LEE133" s="26"/>
      <c r="LEF133" s="26"/>
      <c r="LEG133" s="26"/>
      <c r="LEH133" s="26"/>
      <c r="LEI133" s="26"/>
      <c r="LEJ133" s="26"/>
      <c r="LEK133" s="26"/>
      <c r="LEL133" s="26"/>
      <c r="LEM133" s="26"/>
      <c r="LEN133" s="26"/>
      <c r="LEO133" s="26"/>
      <c r="LEP133" s="26"/>
      <c r="LEQ133" s="26"/>
      <c r="LER133" s="26"/>
      <c r="LES133" s="26"/>
      <c r="LET133" s="26"/>
      <c r="LEU133" s="26"/>
      <c r="LEV133" s="26"/>
      <c r="LEW133" s="26"/>
      <c r="LEX133" s="26"/>
      <c r="LEY133" s="26"/>
      <c r="LEZ133" s="26"/>
      <c r="LFA133" s="26"/>
      <c r="LFB133" s="26"/>
      <c r="LFC133" s="26"/>
      <c r="LFD133" s="26"/>
      <c r="LFE133" s="26"/>
      <c r="LFF133" s="26"/>
      <c r="LFG133" s="26"/>
      <c r="LFH133" s="26"/>
      <c r="LFI133" s="26"/>
      <c r="LFJ133" s="26"/>
      <c r="LFK133" s="26"/>
      <c r="LFL133" s="26"/>
      <c r="LFM133" s="26"/>
      <c r="LFN133" s="26"/>
      <c r="LFO133" s="26"/>
      <c r="LFP133" s="26"/>
      <c r="LFQ133" s="26"/>
      <c r="LFR133" s="26"/>
      <c r="LFS133" s="26"/>
      <c r="LFT133" s="26"/>
      <c r="LFU133" s="26"/>
      <c r="LFV133" s="26"/>
      <c r="LFW133" s="26"/>
      <c r="LFX133" s="26"/>
      <c r="LFY133" s="26"/>
      <c r="LFZ133" s="26"/>
      <c r="LGA133" s="26"/>
      <c r="LGB133" s="26"/>
      <c r="LGC133" s="26"/>
      <c r="LGD133" s="26"/>
      <c r="LGE133" s="26"/>
      <c r="LGF133" s="26"/>
      <c r="LGG133" s="26"/>
      <c r="LGH133" s="26"/>
      <c r="LGI133" s="26"/>
      <c r="LGJ133" s="26"/>
      <c r="LGK133" s="26"/>
      <c r="LGL133" s="26"/>
      <c r="LGM133" s="26"/>
      <c r="LGN133" s="26"/>
      <c r="LGO133" s="26"/>
      <c r="LGP133" s="26"/>
      <c r="LGQ133" s="26"/>
      <c r="LGR133" s="26"/>
      <c r="LGS133" s="26"/>
      <c r="LGT133" s="26"/>
      <c r="LGU133" s="26"/>
      <c r="LGV133" s="26"/>
      <c r="LGW133" s="26"/>
      <c r="LGX133" s="26"/>
      <c r="LGY133" s="26"/>
      <c r="LGZ133" s="26"/>
      <c r="LHA133" s="26"/>
      <c r="LHB133" s="26"/>
      <c r="LHC133" s="26"/>
      <c r="LHD133" s="26"/>
      <c r="LHE133" s="26"/>
      <c r="LHF133" s="26"/>
      <c r="LHG133" s="26"/>
      <c r="LHH133" s="26"/>
      <c r="LHI133" s="26"/>
      <c r="LHJ133" s="26"/>
      <c r="LHK133" s="26"/>
      <c r="LHL133" s="26"/>
      <c r="LHM133" s="26"/>
      <c r="LHN133" s="26"/>
      <c r="LHO133" s="26"/>
      <c r="LHP133" s="26"/>
      <c r="LHQ133" s="26"/>
      <c r="LHR133" s="26"/>
      <c r="LHS133" s="26"/>
      <c r="LHT133" s="26"/>
      <c r="LHU133" s="26"/>
      <c r="LHV133" s="26"/>
      <c r="LHW133" s="26"/>
      <c r="LHX133" s="26"/>
      <c r="LHY133" s="26"/>
      <c r="LHZ133" s="26"/>
      <c r="LIA133" s="26"/>
      <c r="LIB133" s="26"/>
      <c r="LIC133" s="26"/>
      <c r="LID133" s="26"/>
      <c r="LIE133" s="26"/>
      <c r="LIF133" s="26"/>
      <c r="LIG133" s="26"/>
      <c r="LIH133" s="26"/>
      <c r="LII133" s="26"/>
      <c r="LIJ133" s="26"/>
      <c r="LIK133" s="26"/>
      <c r="LIL133" s="26"/>
      <c r="LIM133" s="26"/>
      <c r="LIN133" s="26"/>
      <c r="LIO133" s="26"/>
      <c r="LIP133" s="26"/>
      <c r="LIQ133" s="26"/>
      <c r="LIR133" s="26"/>
      <c r="LIS133" s="26"/>
      <c r="LIT133" s="26"/>
      <c r="LIU133" s="26"/>
      <c r="LIV133" s="26"/>
      <c r="LIW133" s="26"/>
      <c r="LIX133" s="26"/>
      <c r="LIY133" s="26"/>
      <c r="LIZ133" s="26"/>
      <c r="LJA133" s="26"/>
      <c r="LJB133" s="26"/>
      <c r="LJC133" s="26"/>
      <c r="LJD133" s="26"/>
      <c r="LJE133" s="26"/>
      <c r="LJF133" s="26"/>
      <c r="LJG133" s="26"/>
      <c r="LJH133" s="26"/>
      <c r="LJI133" s="26"/>
      <c r="LJJ133" s="26"/>
      <c r="LJK133" s="26"/>
      <c r="LJL133" s="26"/>
      <c r="LJM133" s="26"/>
      <c r="LJN133" s="26"/>
      <c r="LJO133" s="26"/>
      <c r="LJP133" s="26"/>
      <c r="LJQ133" s="26"/>
      <c r="LJR133" s="26"/>
      <c r="LJS133" s="26"/>
      <c r="LJT133" s="26"/>
      <c r="LJU133" s="26"/>
      <c r="LJV133" s="26"/>
      <c r="LJW133" s="26"/>
      <c r="LJX133" s="26"/>
      <c r="LJY133" s="26"/>
      <c r="LJZ133" s="26"/>
      <c r="LKA133" s="26"/>
      <c r="LKB133" s="26"/>
      <c r="LKC133" s="26"/>
      <c r="LKD133" s="26"/>
      <c r="LKE133" s="26"/>
      <c r="LKF133" s="26"/>
      <c r="LKG133" s="26"/>
      <c r="LKH133" s="26"/>
      <c r="LKI133" s="26"/>
      <c r="LKJ133" s="26"/>
      <c r="LKK133" s="26"/>
      <c r="LKL133" s="26"/>
      <c r="LKM133" s="26"/>
      <c r="LKN133" s="26"/>
      <c r="LKO133" s="26"/>
      <c r="LKP133" s="26"/>
      <c r="LKQ133" s="26"/>
      <c r="LKR133" s="26"/>
      <c r="LKS133" s="26"/>
      <c r="LKT133" s="26"/>
      <c r="LKU133" s="26"/>
      <c r="LKV133" s="26"/>
      <c r="LKW133" s="26"/>
      <c r="LKX133" s="26"/>
      <c r="LKY133" s="26"/>
      <c r="LKZ133" s="26"/>
      <c r="LLA133" s="26"/>
      <c r="LLB133" s="26"/>
      <c r="LLC133" s="26"/>
      <c r="LLD133" s="26"/>
      <c r="LLE133" s="26"/>
      <c r="LLF133" s="26"/>
      <c r="LLG133" s="26"/>
      <c r="LLH133" s="26"/>
      <c r="LLI133" s="26"/>
      <c r="LLJ133" s="26"/>
      <c r="LLK133" s="26"/>
      <c r="LLL133" s="26"/>
      <c r="LLM133" s="26"/>
      <c r="LLN133" s="26"/>
      <c r="LLO133" s="26"/>
      <c r="LLP133" s="26"/>
      <c r="LLQ133" s="26"/>
      <c r="LLR133" s="26"/>
      <c r="LLS133" s="26"/>
      <c r="LLT133" s="26"/>
      <c r="LLU133" s="26"/>
      <c r="LLV133" s="26"/>
      <c r="LLW133" s="26"/>
      <c r="LLX133" s="26"/>
      <c r="LLY133" s="26"/>
      <c r="LLZ133" s="26"/>
      <c r="LMA133" s="26"/>
      <c r="LMB133" s="26"/>
      <c r="LMC133" s="26"/>
      <c r="LMD133" s="26"/>
      <c r="LME133" s="26"/>
      <c r="LMF133" s="26"/>
      <c r="LMG133" s="26"/>
      <c r="LMH133" s="26"/>
      <c r="LMI133" s="26"/>
      <c r="LMJ133" s="26"/>
      <c r="LMK133" s="26"/>
      <c r="LML133" s="26"/>
      <c r="LMM133" s="26"/>
      <c r="LMN133" s="26"/>
      <c r="LMO133" s="26"/>
      <c r="LMP133" s="26"/>
      <c r="LMQ133" s="26"/>
      <c r="LMR133" s="26"/>
      <c r="LMS133" s="26"/>
      <c r="LMT133" s="26"/>
      <c r="LMU133" s="26"/>
      <c r="LMV133" s="26"/>
      <c r="LMW133" s="26"/>
      <c r="LMX133" s="26"/>
      <c r="LMY133" s="26"/>
      <c r="LMZ133" s="26"/>
      <c r="LNA133" s="26"/>
      <c r="LNB133" s="26"/>
      <c r="LNC133" s="26"/>
      <c r="LND133" s="26"/>
      <c r="LNE133" s="26"/>
      <c r="LNF133" s="26"/>
      <c r="LNG133" s="26"/>
      <c r="LNH133" s="26"/>
      <c r="LNI133" s="26"/>
      <c r="LNJ133" s="26"/>
      <c r="LNK133" s="26"/>
      <c r="LNL133" s="26"/>
      <c r="LNM133" s="26"/>
      <c r="LNN133" s="26"/>
      <c r="LNO133" s="26"/>
      <c r="LNP133" s="26"/>
      <c r="LNQ133" s="26"/>
      <c r="LNR133" s="26"/>
      <c r="LNS133" s="26"/>
      <c r="LNT133" s="26"/>
      <c r="LNU133" s="26"/>
      <c r="LNV133" s="26"/>
      <c r="LNW133" s="26"/>
      <c r="LNX133" s="26"/>
      <c r="LNY133" s="26"/>
      <c r="LNZ133" s="26"/>
      <c r="LOA133" s="26"/>
      <c r="LOB133" s="26"/>
      <c r="LOC133" s="26"/>
      <c r="LOD133" s="26"/>
      <c r="LOE133" s="26"/>
      <c r="LOF133" s="26"/>
      <c r="LOG133" s="26"/>
      <c r="LOH133" s="26"/>
      <c r="LOI133" s="26"/>
      <c r="LOJ133" s="26"/>
      <c r="LOK133" s="26"/>
      <c r="LOL133" s="26"/>
      <c r="LOM133" s="26"/>
      <c r="LON133" s="26"/>
      <c r="LOO133" s="26"/>
      <c r="LOP133" s="26"/>
      <c r="LOQ133" s="26"/>
      <c r="LOR133" s="26"/>
      <c r="LOS133" s="26"/>
      <c r="LOT133" s="26"/>
      <c r="LOU133" s="26"/>
      <c r="LOV133" s="26"/>
      <c r="LOW133" s="26"/>
      <c r="LOX133" s="26"/>
      <c r="LOY133" s="26"/>
      <c r="LOZ133" s="26"/>
      <c r="LPA133" s="26"/>
      <c r="LPB133" s="26"/>
      <c r="LPC133" s="26"/>
      <c r="LPD133" s="26"/>
      <c r="LPE133" s="26"/>
      <c r="LPF133" s="26"/>
      <c r="LPG133" s="26"/>
      <c r="LPH133" s="26"/>
      <c r="LPI133" s="26"/>
      <c r="LPJ133" s="26"/>
      <c r="LPK133" s="26"/>
      <c r="LPL133" s="26"/>
      <c r="LPM133" s="26"/>
      <c r="LPN133" s="26"/>
      <c r="LPO133" s="26"/>
      <c r="LPP133" s="26"/>
      <c r="LPQ133" s="26"/>
      <c r="LPR133" s="26"/>
      <c r="LPS133" s="26"/>
      <c r="LPT133" s="26"/>
      <c r="LPU133" s="26"/>
      <c r="LPV133" s="26"/>
      <c r="LPW133" s="26"/>
      <c r="LPX133" s="26"/>
      <c r="LPY133" s="26"/>
      <c r="LPZ133" s="26"/>
      <c r="LQA133" s="26"/>
      <c r="LQB133" s="26"/>
      <c r="LQC133" s="26"/>
      <c r="LQD133" s="26"/>
      <c r="LQE133" s="26"/>
      <c r="LQF133" s="26"/>
      <c r="LQG133" s="26"/>
      <c r="LQH133" s="26"/>
      <c r="LQI133" s="26"/>
      <c r="LQJ133" s="26"/>
      <c r="LQK133" s="26"/>
      <c r="LQL133" s="26"/>
      <c r="LQM133" s="26"/>
      <c r="LQN133" s="26"/>
      <c r="LQO133" s="26"/>
      <c r="LQP133" s="26"/>
      <c r="LQQ133" s="26"/>
      <c r="LQR133" s="26"/>
      <c r="LQS133" s="26"/>
      <c r="LQT133" s="26"/>
      <c r="LQU133" s="26"/>
      <c r="LQV133" s="26"/>
      <c r="LQW133" s="26"/>
      <c r="LQX133" s="26"/>
      <c r="LQY133" s="26"/>
      <c r="LQZ133" s="26"/>
      <c r="LRA133" s="26"/>
      <c r="LRB133" s="26"/>
      <c r="LRC133" s="26"/>
      <c r="LRD133" s="26"/>
      <c r="LRE133" s="26"/>
      <c r="LRF133" s="26"/>
      <c r="LRG133" s="26"/>
      <c r="LRH133" s="26"/>
      <c r="LRI133" s="26"/>
      <c r="LRJ133" s="26"/>
      <c r="LRK133" s="26"/>
      <c r="LRL133" s="26"/>
      <c r="LRM133" s="26"/>
      <c r="LRN133" s="26"/>
      <c r="LRO133" s="26"/>
      <c r="LRP133" s="26"/>
      <c r="LRQ133" s="26"/>
      <c r="LRR133" s="26"/>
      <c r="LRS133" s="26"/>
      <c r="LRT133" s="26"/>
      <c r="LRU133" s="26"/>
      <c r="LRV133" s="26"/>
      <c r="LRW133" s="26"/>
      <c r="LRX133" s="26"/>
      <c r="LRY133" s="26"/>
      <c r="LRZ133" s="26"/>
      <c r="LSA133" s="26"/>
      <c r="LSB133" s="26"/>
      <c r="LSC133" s="26"/>
      <c r="LSD133" s="26"/>
      <c r="LSE133" s="26"/>
      <c r="LSF133" s="26"/>
      <c r="LSG133" s="26"/>
      <c r="LSH133" s="26"/>
      <c r="LSI133" s="26"/>
      <c r="LSJ133" s="26"/>
      <c r="LSK133" s="26"/>
      <c r="LSL133" s="26"/>
      <c r="LSM133" s="26"/>
      <c r="LSN133" s="26"/>
      <c r="LSO133" s="26"/>
      <c r="LSP133" s="26"/>
      <c r="LSQ133" s="26"/>
      <c r="LSR133" s="26"/>
      <c r="LSS133" s="26"/>
      <c r="LST133" s="26"/>
      <c r="LSU133" s="26"/>
      <c r="LSV133" s="26"/>
      <c r="LSW133" s="26"/>
      <c r="LSX133" s="26"/>
      <c r="LSY133" s="26"/>
      <c r="LSZ133" s="26"/>
      <c r="LTA133" s="26"/>
      <c r="LTB133" s="26"/>
      <c r="LTC133" s="26"/>
      <c r="LTD133" s="26"/>
      <c r="LTE133" s="26"/>
      <c r="LTF133" s="26"/>
      <c r="LTG133" s="26"/>
      <c r="LTH133" s="26"/>
      <c r="LTI133" s="26"/>
      <c r="LTJ133" s="26"/>
      <c r="LTK133" s="26"/>
      <c r="LTL133" s="26"/>
      <c r="LTM133" s="26"/>
      <c r="LTN133" s="26"/>
      <c r="LTO133" s="26"/>
      <c r="LTP133" s="26"/>
      <c r="LTQ133" s="26"/>
      <c r="LTR133" s="26"/>
      <c r="LTS133" s="26"/>
      <c r="LTT133" s="26"/>
      <c r="LTU133" s="26"/>
      <c r="LTV133" s="26"/>
      <c r="LTW133" s="26"/>
      <c r="LTX133" s="26"/>
      <c r="LTY133" s="26"/>
      <c r="LTZ133" s="26"/>
      <c r="LUA133" s="26"/>
      <c r="LUB133" s="26"/>
      <c r="LUC133" s="26"/>
      <c r="LUD133" s="26"/>
      <c r="LUE133" s="26"/>
      <c r="LUF133" s="26"/>
      <c r="LUG133" s="26"/>
      <c r="LUH133" s="26"/>
      <c r="LUI133" s="26"/>
      <c r="LUJ133" s="26"/>
      <c r="LUK133" s="26"/>
      <c r="LUL133" s="26"/>
      <c r="LUM133" s="26"/>
      <c r="LUN133" s="26"/>
      <c r="LUO133" s="26"/>
      <c r="LUP133" s="26"/>
      <c r="LUQ133" s="26"/>
      <c r="LUR133" s="26"/>
      <c r="LUS133" s="26"/>
      <c r="LUT133" s="26"/>
      <c r="LUU133" s="26"/>
      <c r="LUV133" s="26"/>
      <c r="LUW133" s="26"/>
      <c r="LUX133" s="26"/>
      <c r="LUY133" s="26"/>
      <c r="LUZ133" s="26"/>
      <c r="LVA133" s="26"/>
      <c r="LVB133" s="26"/>
      <c r="LVC133" s="26"/>
      <c r="LVD133" s="26"/>
      <c r="LVE133" s="26"/>
      <c r="LVF133" s="26"/>
      <c r="LVG133" s="26"/>
      <c r="LVH133" s="26"/>
      <c r="LVI133" s="26"/>
      <c r="LVJ133" s="26"/>
      <c r="LVK133" s="26"/>
      <c r="LVL133" s="26"/>
      <c r="LVM133" s="26"/>
      <c r="LVN133" s="26"/>
      <c r="LVO133" s="26"/>
      <c r="LVP133" s="26"/>
      <c r="LVQ133" s="26"/>
      <c r="LVR133" s="26"/>
      <c r="LVS133" s="26"/>
      <c r="LVT133" s="26"/>
      <c r="LVU133" s="26"/>
      <c r="LVV133" s="26"/>
      <c r="LVW133" s="26"/>
      <c r="LVX133" s="26"/>
      <c r="LVY133" s="26"/>
      <c r="LVZ133" s="26"/>
      <c r="LWA133" s="26"/>
      <c r="LWB133" s="26"/>
      <c r="LWC133" s="26"/>
      <c r="LWD133" s="26"/>
      <c r="LWE133" s="26"/>
      <c r="LWF133" s="26"/>
      <c r="LWG133" s="26"/>
      <c r="LWH133" s="26"/>
      <c r="LWI133" s="26"/>
      <c r="LWJ133" s="26"/>
      <c r="LWK133" s="26"/>
      <c r="LWL133" s="26"/>
      <c r="LWM133" s="26"/>
      <c r="LWN133" s="26"/>
      <c r="LWO133" s="26"/>
      <c r="LWP133" s="26"/>
      <c r="LWQ133" s="26"/>
      <c r="LWR133" s="26"/>
      <c r="LWS133" s="26"/>
      <c r="LWT133" s="26"/>
      <c r="LWU133" s="26"/>
      <c r="LWV133" s="26"/>
      <c r="LWW133" s="26"/>
      <c r="LWX133" s="26"/>
      <c r="LWY133" s="26"/>
      <c r="LWZ133" s="26"/>
      <c r="LXA133" s="26"/>
      <c r="LXB133" s="26"/>
      <c r="LXC133" s="26"/>
      <c r="LXD133" s="26"/>
      <c r="LXE133" s="26"/>
      <c r="LXF133" s="26"/>
      <c r="LXG133" s="26"/>
      <c r="LXH133" s="26"/>
      <c r="LXI133" s="26"/>
      <c r="LXJ133" s="26"/>
      <c r="LXK133" s="26"/>
      <c r="LXL133" s="26"/>
      <c r="LXM133" s="26"/>
      <c r="LXN133" s="26"/>
      <c r="LXO133" s="26"/>
      <c r="LXP133" s="26"/>
      <c r="LXQ133" s="26"/>
      <c r="LXR133" s="26"/>
      <c r="LXS133" s="26"/>
      <c r="LXT133" s="26"/>
      <c r="LXU133" s="26"/>
      <c r="LXV133" s="26"/>
      <c r="LXW133" s="26"/>
      <c r="LXX133" s="26"/>
      <c r="LXY133" s="26"/>
      <c r="LXZ133" s="26"/>
      <c r="LYA133" s="26"/>
      <c r="LYB133" s="26"/>
      <c r="LYC133" s="26"/>
      <c r="LYD133" s="26"/>
      <c r="LYE133" s="26"/>
      <c r="LYF133" s="26"/>
      <c r="LYG133" s="26"/>
      <c r="LYH133" s="26"/>
      <c r="LYI133" s="26"/>
      <c r="LYJ133" s="26"/>
      <c r="LYK133" s="26"/>
      <c r="LYL133" s="26"/>
      <c r="LYM133" s="26"/>
      <c r="LYN133" s="26"/>
      <c r="LYO133" s="26"/>
      <c r="LYP133" s="26"/>
      <c r="LYQ133" s="26"/>
      <c r="LYR133" s="26"/>
      <c r="LYS133" s="26"/>
      <c r="LYT133" s="26"/>
      <c r="LYU133" s="26"/>
      <c r="LYV133" s="26"/>
      <c r="LYW133" s="26"/>
      <c r="LYX133" s="26"/>
      <c r="LYY133" s="26"/>
      <c r="LYZ133" s="26"/>
      <c r="LZA133" s="26"/>
      <c r="LZB133" s="26"/>
      <c r="LZC133" s="26"/>
      <c r="LZD133" s="26"/>
      <c r="LZE133" s="26"/>
      <c r="LZF133" s="26"/>
      <c r="LZG133" s="26"/>
      <c r="LZH133" s="26"/>
      <c r="LZI133" s="26"/>
      <c r="LZJ133" s="26"/>
      <c r="LZK133" s="26"/>
      <c r="LZL133" s="26"/>
      <c r="LZM133" s="26"/>
      <c r="LZN133" s="26"/>
      <c r="LZO133" s="26"/>
      <c r="LZP133" s="26"/>
      <c r="LZQ133" s="26"/>
      <c r="LZR133" s="26"/>
      <c r="LZS133" s="26"/>
      <c r="LZT133" s="26"/>
      <c r="LZU133" s="26"/>
      <c r="LZV133" s="26"/>
      <c r="LZW133" s="26"/>
      <c r="LZX133" s="26"/>
      <c r="LZY133" s="26"/>
      <c r="LZZ133" s="26"/>
      <c r="MAA133" s="26"/>
      <c r="MAB133" s="26"/>
      <c r="MAC133" s="26"/>
      <c r="MAD133" s="26"/>
      <c r="MAE133" s="26"/>
      <c r="MAF133" s="26"/>
      <c r="MAG133" s="26"/>
      <c r="MAH133" s="26"/>
      <c r="MAI133" s="26"/>
      <c r="MAJ133" s="26"/>
      <c r="MAK133" s="26"/>
      <c r="MAL133" s="26"/>
      <c r="MAM133" s="26"/>
      <c r="MAN133" s="26"/>
      <c r="MAO133" s="26"/>
      <c r="MAP133" s="26"/>
      <c r="MAQ133" s="26"/>
      <c r="MAR133" s="26"/>
      <c r="MAS133" s="26"/>
      <c r="MAT133" s="26"/>
      <c r="MAU133" s="26"/>
      <c r="MAV133" s="26"/>
      <c r="MAW133" s="26"/>
      <c r="MAX133" s="26"/>
      <c r="MAY133" s="26"/>
      <c r="MAZ133" s="26"/>
      <c r="MBA133" s="26"/>
      <c r="MBB133" s="26"/>
      <c r="MBC133" s="26"/>
      <c r="MBD133" s="26"/>
      <c r="MBE133" s="26"/>
      <c r="MBF133" s="26"/>
      <c r="MBG133" s="26"/>
      <c r="MBH133" s="26"/>
      <c r="MBI133" s="26"/>
      <c r="MBJ133" s="26"/>
      <c r="MBK133" s="26"/>
      <c r="MBL133" s="26"/>
      <c r="MBM133" s="26"/>
      <c r="MBN133" s="26"/>
      <c r="MBO133" s="26"/>
      <c r="MBP133" s="26"/>
      <c r="MBQ133" s="26"/>
      <c r="MBR133" s="26"/>
      <c r="MBS133" s="26"/>
      <c r="MBT133" s="26"/>
      <c r="MBU133" s="26"/>
      <c r="MBV133" s="26"/>
      <c r="MBW133" s="26"/>
      <c r="MBX133" s="26"/>
      <c r="MBY133" s="26"/>
      <c r="MBZ133" s="26"/>
      <c r="MCA133" s="26"/>
      <c r="MCB133" s="26"/>
      <c r="MCC133" s="26"/>
      <c r="MCD133" s="26"/>
      <c r="MCE133" s="26"/>
      <c r="MCF133" s="26"/>
      <c r="MCG133" s="26"/>
      <c r="MCH133" s="26"/>
      <c r="MCI133" s="26"/>
      <c r="MCJ133" s="26"/>
      <c r="MCK133" s="26"/>
      <c r="MCL133" s="26"/>
      <c r="MCM133" s="26"/>
      <c r="MCN133" s="26"/>
      <c r="MCO133" s="26"/>
      <c r="MCP133" s="26"/>
      <c r="MCQ133" s="26"/>
      <c r="MCR133" s="26"/>
      <c r="MCS133" s="26"/>
      <c r="MCT133" s="26"/>
      <c r="MCU133" s="26"/>
      <c r="MCV133" s="26"/>
      <c r="MCW133" s="26"/>
      <c r="MCX133" s="26"/>
      <c r="MCY133" s="26"/>
      <c r="MCZ133" s="26"/>
      <c r="MDA133" s="26"/>
      <c r="MDB133" s="26"/>
      <c r="MDC133" s="26"/>
      <c r="MDD133" s="26"/>
      <c r="MDE133" s="26"/>
      <c r="MDF133" s="26"/>
      <c r="MDG133" s="26"/>
      <c r="MDH133" s="26"/>
      <c r="MDI133" s="26"/>
      <c r="MDJ133" s="26"/>
      <c r="MDK133" s="26"/>
      <c r="MDL133" s="26"/>
      <c r="MDM133" s="26"/>
      <c r="MDN133" s="26"/>
      <c r="MDO133" s="26"/>
      <c r="MDP133" s="26"/>
      <c r="MDQ133" s="26"/>
      <c r="MDR133" s="26"/>
      <c r="MDS133" s="26"/>
      <c r="MDT133" s="26"/>
      <c r="MDU133" s="26"/>
      <c r="MDV133" s="26"/>
      <c r="MDW133" s="26"/>
      <c r="MDX133" s="26"/>
      <c r="MDY133" s="26"/>
      <c r="MDZ133" s="26"/>
      <c r="MEA133" s="26"/>
      <c r="MEB133" s="26"/>
      <c r="MEC133" s="26"/>
      <c r="MED133" s="26"/>
      <c r="MEE133" s="26"/>
      <c r="MEF133" s="26"/>
      <c r="MEG133" s="26"/>
      <c r="MEH133" s="26"/>
      <c r="MEI133" s="26"/>
      <c r="MEJ133" s="26"/>
      <c r="MEK133" s="26"/>
      <c r="MEL133" s="26"/>
      <c r="MEM133" s="26"/>
      <c r="MEN133" s="26"/>
      <c r="MEO133" s="26"/>
      <c r="MEP133" s="26"/>
      <c r="MEQ133" s="26"/>
      <c r="MER133" s="26"/>
      <c r="MES133" s="26"/>
      <c r="MET133" s="26"/>
      <c r="MEU133" s="26"/>
      <c r="MEV133" s="26"/>
      <c r="MEW133" s="26"/>
      <c r="MEX133" s="26"/>
      <c r="MEY133" s="26"/>
      <c r="MEZ133" s="26"/>
      <c r="MFA133" s="26"/>
      <c r="MFB133" s="26"/>
      <c r="MFC133" s="26"/>
      <c r="MFD133" s="26"/>
      <c r="MFE133" s="26"/>
      <c r="MFF133" s="26"/>
      <c r="MFG133" s="26"/>
      <c r="MFH133" s="26"/>
      <c r="MFI133" s="26"/>
      <c r="MFJ133" s="26"/>
      <c r="MFK133" s="26"/>
      <c r="MFL133" s="26"/>
      <c r="MFM133" s="26"/>
      <c r="MFN133" s="26"/>
      <c r="MFO133" s="26"/>
      <c r="MFP133" s="26"/>
      <c r="MFQ133" s="26"/>
      <c r="MFR133" s="26"/>
      <c r="MFS133" s="26"/>
      <c r="MFT133" s="26"/>
      <c r="MFU133" s="26"/>
      <c r="MFV133" s="26"/>
      <c r="MFW133" s="26"/>
      <c r="MFX133" s="26"/>
      <c r="MFY133" s="26"/>
      <c r="MFZ133" s="26"/>
      <c r="MGA133" s="26"/>
      <c r="MGB133" s="26"/>
      <c r="MGC133" s="26"/>
      <c r="MGD133" s="26"/>
      <c r="MGE133" s="26"/>
      <c r="MGF133" s="26"/>
      <c r="MGG133" s="26"/>
      <c r="MGH133" s="26"/>
      <c r="MGI133" s="26"/>
      <c r="MGJ133" s="26"/>
      <c r="MGK133" s="26"/>
      <c r="MGL133" s="26"/>
      <c r="MGM133" s="26"/>
      <c r="MGN133" s="26"/>
      <c r="MGO133" s="26"/>
      <c r="MGP133" s="26"/>
      <c r="MGQ133" s="26"/>
      <c r="MGR133" s="26"/>
      <c r="MGS133" s="26"/>
      <c r="MGT133" s="26"/>
      <c r="MGU133" s="26"/>
      <c r="MGV133" s="26"/>
      <c r="MGW133" s="26"/>
      <c r="MGX133" s="26"/>
      <c r="MGY133" s="26"/>
      <c r="MGZ133" s="26"/>
      <c r="MHA133" s="26"/>
      <c r="MHB133" s="26"/>
      <c r="MHC133" s="26"/>
      <c r="MHD133" s="26"/>
      <c r="MHE133" s="26"/>
      <c r="MHF133" s="26"/>
      <c r="MHG133" s="26"/>
      <c r="MHH133" s="26"/>
      <c r="MHI133" s="26"/>
      <c r="MHJ133" s="26"/>
      <c r="MHK133" s="26"/>
      <c r="MHL133" s="26"/>
      <c r="MHM133" s="26"/>
      <c r="MHN133" s="26"/>
      <c r="MHO133" s="26"/>
      <c r="MHP133" s="26"/>
      <c r="MHQ133" s="26"/>
      <c r="MHR133" s="26"/>
      <c r="MHS133" s="26"/>
      <c r="MHT133" s="26"/>
      <c r="MHU133" s="26"/>
      <c r="MHV133" s="26"/>
      <c r="MHW133" s="26"/>
      <c r="MHX133" s="26"/>
      <c r="MHY133" s="26"/>
      <c r="MHZ133" s="26"/>
      <c r="MIA133" s="26"/>
      <c r="MIB133" s="26"/>
      <c r="MIC133" s="26"/>
      <c r="MID133" s="26"/>
      <c r="MIE133" s="26"/>
      <c r="MIF133" s="26"/>
      <c r="MIG133" s="26"/>
      <c r="MIH133" s="26"/>
      <c r="MII133" s="26"/>
      <c r="MIJ133" s="26"/>
      <c r="MIK133" s="26"/>
      <c r="MIL133" s="26"/>
      <c r="MIM133" s="26"/>
      <c r="MIN133" s="26"/>
      <c r="MIO133" s="26"/>
      <c r="MIP133" s="26"/>
      <c r="MIQ133" s="26"/>
      <c r="MIR133" s="26"/>
      <c r="MIS133" s="26"/>
      <c r="MIT133" s="26"/>
      <c r="MIU133" s="26"/>
      <c r="MIV133" s="26"/>
      <c r="MIW133" s="26"/>
      <c r="MIX133" s="26"/>
      <c r="MIY133" s="26"/>
      <c r="MIZ133" s="26"/>
      <c r="MJA133" s="26"/>
      <c r="MJB133" s="26"/>
      <c r="MJC133" s="26"/>
      <c r="MJD133" s="26"/>
      <c r="MJE133" s="26"/>
      <c r="MJF133" s="26"/>
      <c r="MJG133" s="26"/>
      <c r="MJH133" s="26"/>
      <c r="MJI133" s="26"/>
      <c r="MJJ133" s="26"/>
      <c r="MJK133" s="26"/>
      <c r="MJL133" s="26"/>
      <c r="MJM133" s="26"/>
      <c r="MJN133" s="26"/>
      <c r="MJO133" s="26"/>
      <c r="MJP133" s="26"/>
      <c r="MJQ133" s="26"/>
      <c r="MJR133" s="26"/>
      <c r="MJS133" s="26"/>
      <c r="MJT133" s="26"/>
      <c r="MJU133" s="26"/>
      <c r="MJV133" s="26"/>
      <c r="MJW133" s="26"/>
      <c r="MJX133" s="26"/>
      <c r="MJY133" s="26"/>
      <c r="MJZ133" s="26"/>
      <c r="MKA133" s="26"/>
      <c r="MKB133" s="26"/>
      <c r="MKC133" s="26"/>
      <c r="MKD133" s="26"/>
      <c r="MKE133" s="26"/>
      <c r="MKF133" s="26"/>
      <c r="MKG133" s="26"/>
      <c r="MKH133" s="26"/>
      <c r="MKI133" s="26"/>
      <c r="MKJ133" s="26"/>
      <c r="MKK133" s="26"/>
      <c r="MKL133" s="26"/>
      <c r="MKM133" s="26"/>
      <c r="MKN133" s="26"/>
      <c r="MKO133" s="26"/>
      <c r="MKP133" s="26"/>
      <c r="MKQ133" s="26"/>
      <c r="MKR133" s="26"/>
      <c r="MKS133" s="26"/>
      <c r="MKT133" s="26"/>
      <c r="MKU133" s="26"/>
      <c r="MKV133" s="26"/>
      <c r="MKW133" s="26"/>
      <c r="MKX133" s="26"/>
      <c r="MKY133" s="26"/>
      <c r="MKZ133" s="26"/>
      <c r="MLA133" s="26"/>
      <c r="MLB133" s="26"/>
      <c r="MLC133" s="26"/>
      <c r="MLD133" s="26"/>
      <c r="MLE133" s="26"/>
      <c r="MLF133" s="26"/>
      <c r="MLG133" s="26"/>
      <c r="MLH133" s="26"/>
      <c r="MLI133" s="26"/>
      <c r="MLJ133" s="26"/>
      <c r="MLK133" s="26"/>
      <c r="MLL133" s="26"/>
      <c r="MLM133" s="26"/>
      <c r="MLN133" s="26"/>
      <c r="MLO133" s="26"/>
      <c r="MLP133" s="26"/>
      <c r="MLQ133" s="26"/>
      <c r="MLR133" s="26"/>
      <c r="MLS133" s="26"/>
      <c r="MLT133" s="26"/>
      <c r="MLU133" s="26"/>
      <c r="MLV133" s="26"/>
      <c r="MLW133" s="26"/>
      <c r="MLX133" s="26"/>
      <c r="MLY133" s="26"/>
      <c r="MLZ133" s="26"/>
      <c r="MMA133" s="26"/>
      <c r="MMB133" s="26"/>
      <c r="MMC133" s="26"/>
      <c r="MMD133" s="26"/>
      <c r="MME133" s="26"/>
      <c r="MMF133" s="26"/>
      <c r="MMG133" s="26"/>
      <c r="MMH133" s="26"/>
      <c r="MMI133" s="26"/>
      <c r="MMJ133" s="26"/>
      <c r="MMK133" s="26"/>
      <c r="MML133" s="26"/>
      <c r="MMM133" s="26"/>
      <c r="MMN133" s="26"/>
      <c r="MMO133" s="26"/>
      <c r="MMP133" s="26"/>
      <c r="MMQ133" s="26"/>
      <c r="MMR133" s="26"/>
      <c r="MMS133" s="26"/>
      <c r="MMT133" s="26"/>
      <c r="MMU133" s="26"/>
      <c r="MMV133" s="26"/>
      <c r="MMW133" s="26"/>
      <c r="MMX133" s="26"/>
      <c r="MMY133" s="26"/>
      <c r="MMZ133" s="26"/>
      <c r="MNA133" s="26"/>
      <c r="MNB133" s="26"/>
      <c r="MNC133" s="26"/>
      <c r="MND133" s="26"/>
      <c r="MNE133" s="26"/>
      <c r="MNF133" s="26"/>
      <c r="MNG133" s="26"/>
      <c r="MNH133" s="26"/>
      <c r="MNI133" s="26"/>
      <c r="MNJ133" s="26"/>
      <c r="MNK133" s="26"/>
      <c r="MNL133" s="26"/>
      <c r="MNM133" s="26"/>
      <c r="MNN133" s="26"/>
      <c r="MNO133" s="26"/>
      <c r="MNP133" s="26"/>
      <c r="MNQ133" s="26"/>
      <c r="MNR133" s="26"/>
      <c r="MNS133" s="26"/>
      <c r="MNT133" s="26"/>
      <c r="MNU133" s="26"/>
      <c r="MNV133" s="26"/>
      <c r="MNW133" s="26"/>
      <c r="MNX133" s="26"/>
      <c r="MNY133" s="26"/>
      <c r="MNZ133" s="26"/>
      <c r="MOA133" s="26"/>
      <c r="MOB133" s="26"/>
      <c r="MOC133" s="26"/>
      <c r="MOD133" s="26"/>
      <c r="MOE133" s="26"/>
      <c r="MOF133" s="26"/>
      <c r="MOG133" s="26"/>
      <c r="MOH133" s="26"/>
      <c r="MOI133" s="26"/>
      <c r="MOJ133" s="26"/>
      <c r="MOK133" s="26"/>
      <c r="MOL133" s="26"/>
      <c r="MOM133" s="26"/>
      <c r="MON133" s="26"/>
      <c r="MOO133" s="26"/>
      <c r="MOP133" s="26"/>
      <c r="MOQ133" s="26"/>
      <c r="MOR133" s="26"/>
      <c r="MOS133" s="26"/>
      <c r="MOT133" s="26"/>
      <c r="MOU133" s="26"/>
      <c r="MOV133" s="26"/>
      <c r="MOW133" s="26"/>
      <c r="MOX133" s="26"/>
      <c r="MOY133" s="26"/>
      <c r="MOZ133" s="26"/>
      <c r="MPA133" s="26"/>
      <c r="MPB133" s="26"/>
      <c r="MPC133" s="26"/>
      <c r="MPD133" s="26"/>
      <c r="MPE133" s="26"/>
      <c r="MPF133" s="26"/>
      <c r="MPG133" s="26"/>
      <c r="MPH133" s="26"/>
      <c r="MPI133" s="26"/>
      <c r="MPJ133" s="26"/>
      <c r="MPK133" s="26"/>
      <c r="MPL133" s="26"/>
      <c r="MPM133" s="26"/>
      <c r="MPN133" s="26"/>
      <c r="MPO133" s="26"/>
      <c r="MPP133" s="26"/>
      <c r="MPQ133" s="26"/>
      <c r="MPR133" s="26"/>
      <c r="MPS133" s="26"/>
      <c r="MPT133" s="26"/>
      <c r="MPU133" s="26"/>
      <c r="MPV133" s="26"/>
      <c r="MPW133" s="26"/>
      <c r="MPX133" s="26"/>
      <c r="MPY133" s="26"/>
      <c r="MPZ133" s="26"/>
      <c r="MQA133" s="26"/>
      <c r="MQB133" s="26"/>
      <c r="MQC133" s="26"/>
      <c r="MQD133" s="26"/>
      <c r="MQE133" s="26"/>
      <c r="MQF133" s="26"/>
      <c r="MQG133" s="26"/>
      <c r="MQH133" s="26"/>
      <c r="MQI133" s="26"/>
      <c r="MQJ133" s="26"/>
      <c r="MQK133" s="26"/>
      <c r="MQL133" s="26"/>
      <c r="MQM133" s="26"/>
      <c r="MQN133" s="26"/>
      <c r="MQO133" s="26"/>
      <c r="MQP133" s="26"/>
      <c r="MQQ133" s="26"/>
      <c r="MQR133" s="26"/>
      <c r="MQS133" s="26"/>
      <c r="MQT133" s="26"/>
      <c r="MQU133" s="26"/>
      <c r="MQV133" s="26"/>
      <c r="MQW133" s="26"/>
      <c r="MQX133" s="26"/>
      <c r="MQY133" s="26"/>
      <c r="MQZ133" s="26"/>
      <c r="MRA133" s="26"/>
      <c r="MRB133" s="26"/>
      <c r="MRC133" s="26"/>
      <c r="MRD133" s="26"/>
      <c r="MRE133" s="26"/>
      <c r="MRF133" s="26"/>
      <c r="MRG133" s="26"/>
      <c r="MRH133" s="26"/>
      <c r="MRI133" s="26"/>
      <c r="MRJ133" s="26"/>
      <c r="MRK133" s="26"/>
      <c r="MRL133" s="26"/>
      <c r="MRM133" s="26"/>
      <c r="MRN133" s="26"/>
      <c r="MRO133" s="26"/>
      <c r="MRP133" s="26"/>
      <c r="MRQ133" s="26"/>
      <c r="MRR133" s="26"/>
      <c r="MRS133" s="26"/>
      <c r="MRT133" s="26"/>
      <c r="MRU133" s="26"/>
      <c r="MRV133" s="26"/>
      <c r="MRW133" s="26"/>
      <c r="MRX133" s="26"/>
      <c r="MRY133" s="26"/>
      <c r="MRZ133" s="26"/>
      <c r="MSA133" s="26"/>
      <c r="MSB133" s="26"/>
      <c r="MSC133" s="26"/>
      <c r="MSD133" s="26"/>
      <c r="MSE133" s="26"/>
      <c r="MSF133" s="26"/>
      <c r="MSG133" s="26"/>
      <c r="MSH133" s="26"/>
      <c r="MSI133" s="26"/>
      <c r="MSJ133" s="26"/>
      <c r="MSK133" s="26"/>
      <c r="MSL133" s="26"/>
      <c r="MSM133" s="26"/>
      <c r="MSN133" s="26"/>
      <c r="MSO133" s="26"/>
      <c r="MSP133" s="26"/>
      <c r="MSQ133" s="26"/>
      <c r="MSR133" s="26"/>
      <c r="MSS133" s="26"/>
      <c r="MST133" s="26"/>
      <c r="MSU133" s="26"/>
      <c r="MSV133" s="26"/>
      <c r="MSW133" s="26"/>
      <c r="MSX133" s="26"/>
      <c r="MSY133" s="26"/>
      <c r="MSZ133" s="26"/>
      <c r="MTA133" s="26"/>
      <c r="MTB133" s="26"/>
      <c r="MTC133" s="26"/>
      <c r="MTD133" s="26"/>
      <c r="MTE133" s="26"/>
      <c r="MTF133" s="26"/>
      <c r="MTG133" s="26"/>
      <c r="MTH133" s="26"/>
      <c r="MTI133" s="26"/>
      <c r="MTJ133" s="26"/>
      <c r="MTK133" s="26"/>
      <c r="MTL133" s="26"/>
      <c r="MTM133" s="26"/>
      <c r="MTN133" s="26"/>
      <c r="MTO133" s="26"/>
      <c r="MTP133" s="26"/>
      <c r="MTQ133" s="26"/>
      <c r="MTR133" s="26"/>
      <c r="MTS133" s="26"/>
      <c r="MTT133" s="26"/>
      <c r="MTU133" s="26"/>
      <c r="MTV133" s="26"/>
      <c r="MTW133" s="26"/>
      <c r="MTX133" s="26"/>
      <c r="MTY133" s="26"/>
      <c r="MTZ133" s="26"/>
      <c r="MUA133" s="26"/>
      <c r="MUB133" s="26"/>
      <c r="MUC133" s="26"/>
      <c r="MUD133" s="26"/>
      <c r="MUE133" s="26"/>
      <c r="MUF133" s="26"/>
      <c r="MUG133" s="26"/>
      <c r="MUH133" s="26"/>
      <c r="MUI133" s="26"/>
      <c r="MUJ133" s="26"/>
      <c r="MUK133" s="26"/>
      <c r="MUL133" s="26"/>
      <c r="MUM133" s="26"/>
      <c r="MUN133" s="26"/>
      <c r="MUO133" s="26"/>
      <c r="MUP133" s="26"/>
      <c r="MUQ133" s="26"/>
      <c r="MUR133" s="26"/>
      <c r="MUS133" s="26"/>
      <c r="MUT133" s="26"/>
      <c r="MUU133" s="26"/>
      <c r="MUV133" s="26"/>
      <c r="MUW133" s="26"/>
      <c r="MUX133" s="26"/>
      <c r="MUY133" s="26"/>
      <c r="MUZ133" s="26"/>
      <c r="MVA133" s="26"/>
      <c r="MVB133" s="26"/>
      <c r="MVC133" s="26"/>
      <c r="MVD133" s="26"/>
      <c r="MVE133" s="26"/>
      <c r="MVF133" s="26"/>
      <c r="MVG133" s="26"/>
      <c r="MVH133" s="26"/>
      <c r="MVI133" s="26"/>
      <c r="MVJ133" s="26"/>
      <c r="MVK133" s="26"/>
      <c r="MVL133" s="26"/>
      <c r="MVM133" s="26"/>
      <c r="MVN133" s="26"/>
      <c r="MVO133" s="26"/>
      <c r="MVP133" s="26"/>
      <c r="MVQ133" s="26"/>
      <c r="MVR133" s="26"/>
      <c r="MVS133" s="26"/>
      <c r="MVT133" s="26"/>
      <c r="MVU133" s="26"/>
      <c r="MVV133" s="26"/>
      <c r="MVW133" s="26"/>
      <c r="MVX133" s="26"/>
      <c r="MVY133" s="26"/>
      <c r="MVZ133" s="26"/>
      <c r="MWA133" s="26"/>
      <c r="MWB133" s="26"/>
      <c r="MWC133" s="26"/>
      <c r="MWD133" s="26"/>
      <c r="MWE133" s="26"/>
      <c r="MWF133" s="26"/>
      <c r="MWG133" s="26"/>
      <c r="MWH133" s="26"/>
      <c r="MWI133" s="26"/>
      <c r="MWJ133" s="26"/>
      <c r="MWK133" s="26"/>
      <c r="MWL133" s="26"/>
      <c r="MWM133" s="26"/>
      <c r="MWN133" s="26"/>
      <c r="MWO133" s="26"/>
      <c r="MWP133" s="26"/>
      <c r="MWQ133" s="26"/>
      <c r="MWR133" s="26"/>
      <c r="MWS133" s="26"/>
      <c r="MWT133" s="26"/>
      <c r="MWU133" s="26"/>
      <c r="MWV133" s="26"/>
      <c r="MWW133" s="26"/>
      <c r="MWX133" s="26"/>
      <c r="MWY133" s="26"/>
      <c r="MWZ133" s="26"/>
      <c r="MXA133" s="26"/>
      <c r="MXB133" s="26"/>
      <c r="MXC133" s="26"/>
      <c r="MXD133" s="26"/>
      <c r="MXE133" s="26"/>
      <c r="MXF133" s="26"/>
      <c r="MXG133" s="26"/>
      <c r="MXH133" s="26"/>
      <c r="MXI133" s="26"/>
      <c r="MXJ133" s="26"/>
      <c r="MXK133" s="26"/>
      <c r="MXL133" s="26"/>
      <c r="MXM133" s="26"/>
      <c r="MXN133" s="26"/>
      <c r="MXO133" s="26"/>
      <c r="MXP133" s="26"/>
      <c r="MXQ133" s="26"/>
      <c r="MXR133" s="26"/>
      <c r="MXS133" s="26"/>
      <c r="MXT133" s="26"/>
      <c r="MXU133" s="26"/>
      <c r="MXV133" s="26"/>
      <c r="MXW133" s="26"/>
      <c r="MXX133" s="26"/>
      <c r="MXY133" s="26"/>
      <c r="MXZ133" s="26"/>
      <c r="MYA133" s="26"/>
      <c r="MYB133" s="26"/>
      <c r="MYC133" s="26"/>
      <c r="MYD133" s="26"/>
      <c r="MYE133" s="26"/>
      <c r="MYF133" s="26"/>
      <c r="MYG133" s="26"/>
      <c r="MYH133" s="26"/>
      <c r="MYI133" s="26"/>
      <c r="MYJ133" s="26"/>
      <c r="MYK133" s="26"/>
      <c r="MYL133" s="26"/>
      <c r="MYM133" s="26"/>
      <c r="MYN133" s="26"/>
      <c r="MYO133" s="26"/>
      <c r="MYP133" s="26"/>
      <c r="MYQ133" s="26"/>
      <c r="MYR133" s="26"/>
      <c r="MYS133" s="26"/>
      <c r="MYT133" s="26"/>
      <c r="MYU133" s="26"/>
      <c r="MYV133" s="26"/>
      <c r="MYW133" s="26"/>
      <c r="MYX133" s="26"/>
      <c r="MYY133" s="26"/>
      <c r="MYZ133" s="26"/>
      <c r="MZA133" s="26"/>
      <c r="MZB133" s="26"/>
      <c r="MZC133" s="26"/>
      <c r="MZD133" s="26"/>
      <c r="MZE133" s="26"/>
      <c r="MZF133" s="26"/>
      <c r="MZG133" s="26"/>
      <c r="MZH133" s="26"/>
      <c r="MZI133" s="26"/>
      <c r="MZJ133" s="26"/>
      <c r="MZK133" s="26"/>
      <c r="MZL133" s="26"/>
      <c r="MZM133" s="26"/>
      <c r="MZN133" s="26"/>
      <c r="MZO133" s="26"/>
      <c r="MZP133" s="26"/>
      <c r="MZQ133" s="26"/>
      <c r="MZR133" s="26"/>
      <c r="MZS133" s="26"/>
      <c r="MZT133" s="26"/>
      <c r="MZU133" s="26"/>
      <c r="MZV133" s="26"/>
      <c r="MZW133" s="26"/>
      <c r="MZX133" s="26"/>
      <c r="MZY133" s="26"/>
      <c r="MZZ133" s="26"/>
      <c r="NAA133" s="26"/>
      <c r="NAB133" s="26"/>
      <c r="NAC133" s="26"/>
      <c r="NAD133" s="26"/>
      <c r="NAE133" s="26"/>
      <c r="NAF133" s="26"/>
      <c r="NAG133" s="26"/>
      <c r="NAH133" s="26"/>
      <c r="NAI133" s="26"/>
      <c r="NAJ133" s="26"/>
      <c r="NAK133" s="26"/>
      <c r="NAL133" s="26"/>
      <c r="NAM133" s="26"/>
      <c r="NAN133" s="26"/>
      <c r="NAO133" s="26"/>
      <c r="NAP133" s="26"/>
      <c r="NAQ133" s="26"/>
      <c r="NAR133" s="26"/>
      <c r="NAS133" s="26"/>
      <c r="NAT133" s="26"/>
      <c r="NAU133" s="26"/>
      <c r="NAV133" s="26"/>
      <c r="NAW133" s="26"/>
      <c r="NAX133" s="26"/>
      <c r="NAY133" s="26"/>
      <c r="NAZ133" s="26"/>
      <c r="NBA133" s="26"/>
      <c r="NBB133" s="26"/>
      <c r="NBC133" s="26"/>
      <c r="NBD133" s="26"/>
      <c r="NBE133" s="26"/>
      <c r="NBF133" s="26"/>
      <c r="NBG133" s="26"/>
      <c r="NBH133" s="26"/>
      <c r="NBI133" s="26"/>
      <c r="NBJ133" s="26"/>
      <c r="NBK133" s="26"/>
      <c r="NBL133" s="26"/>
      <c r="NBM133" s="26"/>
      <c r="NBN133" s="26"/>
      <c r="NBO133" s="26"/>
      <c r="NBP133" s="26"/>
      <c r="NBQ133" s="26"/>
      <c r="NBR133" s="26"/>
      <c r="NBS133" s="26"/>
      <c r="NBT133" s="26"/>
      <c r="NBU133" s="26"/>
      <c r="NBV133" s="26"/>
      <c r="NBW133" s="26"/>
      <c r="NBX133" s="26"/>
      <c r="NBY133" s="26"/>
      <c r="NBZ133" s="26"/>
      <c r="NCA133" s="26"/>
      <c r="NCB133" s="26"/>
      <c r="NCC133" s="26"/>
      <c r="NCD133" s="26"/>
      <c r="NCE133" s="26"/>
      <c r="NCF133" s="26"/>
      <c r="NCG133" s="26"/>
      <c r="NCH133" s="26"/>
      <c r="NCI133" s="26"/>
      <c r="NCJ133" s="26"/>
      <c r="NCK133" s="26"/>
      <c r="NCL133" s="26"/>
      <c r="NCM133" s="26"/>
      <c r="NCN133" s="26"/>
      <c r="NCO133" s="26"/>
      <c r="NCP133" s="26"/>
      <c r="NCQ133" s="26"/>
      <c r="NCR133" s="26"/>
      <c r="NCS133" s="26"/>
      <c r="NCT133" s="26"/>
      <c r="NCU133" s="26"/>
      <c r="NCV133" s="26"/>
      <c r="NCW133" s="26"/>
      <c r="NCX133" s="26"/>
      <c r="NCY133" s="26"/>
      <c r="NCZ133" s="26"/>
      <c r="NDA133" s="26"/>
      <c r="NDB133" s="26"/>
      <c r="NDC133" s="26"/>
      <c r="NDD133" s="26"/>
      <c r="NDE133" s="26"/>
      <c r="NDF133" s="26"/>
      <c r="NDG133" s="26"/>
      <c r="NDH133" s="26"/>
      <c r="NDI133" s="26"/>
      <c r="NDJ133" s="26"/>
      <c r="NDK133" s="26"/>
      <c r="NDL133" s="26"/>
      <c r="NDM133" s="26"/>
      <c r="NDN133" s="26"/>
      <c r="NDO133" s="26"/>
      <c r="NDP133" s="26"/>
      <c r="NDQ133" s="26"/>
      <c r="NDR133" s="26"/>
      <c r="NDS133" s="26"/>
      <c r="NDT133" s="26"/>
      <c r="NDU133" s="26"/>
      <c r="NDV133" s="26"/>
      <c r="NDW133" s="26"/>
      <c r="NDX133" s="26"/>
      <c r="NDY133" s="26"/>
      <c r="NDZ133" s="26"/>
      <c r="NEA133" s="26"/>
      <c r="NEB133" s="26"/>
      <c r="NEC133" s="26"/>
      <c r="NED133" s="26"/>
      <c r="NEE133" s="26"/>
      <c r="NEF133" s="26"/>
      <c r="NEG133" s="26"/>
      <c r="NEH133" s="26"/>
      <c r="NEI133" s="26"/>
      <c r="NEJ133" s="26"/>
      <c r="NEK133" s="26"/>
      <c r="NEL133" s="26"/>
      <c r="NEM133" s="26"/>
      <c r="NEN133" s="26"/>
      <c r="NEO133" s="26"/>
      <c r="NEP133" s="26"/>
      <c r="NEQ133" s="26"/>
      <c r="NER133" s="26"/>
      <c r="NES133" s="26"/>
      <c r="NET133" s="26"/>
      <c r="NEU133" s="26"/>
      <c r="NEV133" s="26"/>
      <c r="NEW133" s="26"/>
      <c r="NEX133" s="26"/>
      <c r="NEY133" s="26"/>
      <c r="NEZ133" s="26"/>
      <c r="NFA133" s="26"/>
      <c r="NFB133" s="26"/>
      <c r="NFC133" s="26"/>
      <c r="NFD133" s="26"/>
      <c r="NFE133" s="26"/>
      <c r="NFF133" s="26"/>
      <c r="NFG133" s="26"/>
      <c r="NFH133" s="26"/>
      <c r="NFI133" s="26"/>
      <c r="NFJ133" s="26"/>
      <c r="NFK133" s="26"/>
      <c r="NFL133" s="26"/>
      <c r="NFM133" s="26"/>
      <c r="NFN133" s="26"/>
      <c r="NFO133" s="26"/>
      <c r="NFP133" s="26"/>
      <c r="NFQ133" s="26"/>
      <c r="NFR133" s="26"/>
      <c r="NFS133" s="26"/>
      <c r="NFT133" s="26"/>
      <c r="NFU133" s="26"/>
      <c r="NFV133" s="26"/>
      <c r="NFW133" s="26"/>
      <c r="NFX133" s="26"/>
      <c r="NFY133" s="26"/>
      <c r="NFZ133" s="26"/>
      <c r="NGA133" s="26"/>
      <c r="NGB133" s="26"/>
      <c r="NGC133" s="26"/>
      <c r="NGD133" s="26"/>
      <c r="NGE133" s="26"/>
      <c r="NGF133" s="26"/>
      <c r="NGG133" s="26"/>
      <c r="NGH133" s="26"/>
      <c r="NGI133" s="26"/>
      <c r="NGJ133" s="26"/>
      <c r="NGK133" s="26"/>
      <c r="NGL133" s="26"/>
      <c r="NGM133" s="26"/>
      <c r="NGN133" s="26"/>
      <c r="NGO133" s="26"/>
      <c r="NGP133" s="26"/>
      <c r="NGQ133" s="26"/>
      <c r="NGR133" s="26"/>
      <c r="NGS133" s="26"/>
      <c r="NGT133" s="26"/>
      <c r="NGU133" s="26"/>
      <c r="NGV133" s="26"/>
      <c r="NGW133" s="26"/>
      <c r="NGX133" s="26"/>
      <c r="NGY133" s="26"/>
      <c r="NGZ133" s="26"/>
      <c r="NHA133" s="26"/>
      <c r="NHB133" s="26"/>
      <c r="NHC133" s="26"/>
      <c r="NHD133" s="26"/>
      <c r="NHE133" s="26"/>
      <c r="NHF133" s="26"/>
      <c r="NHG133" s="26"/>
      <c r="NHH133" s="26"/>
      <c r="NHI133" s="26"/>
      <c r="NHJ133" s="26"/>
      <c r="NHK133" s="26"/>
      <c r="NHL133" s="26"/>
      <c r="NHM133" s="26"/>
      <c r="NHN133" s="26"/>
      <c r="NHO133" s="26"/>
      <c r="NHP133" s="26"/>
      <c r="NHQ133" s="26"/>
      <c r="NHR133" s="26"/>
      <c r="NHS133" s="26"/>
      <c r="NHT133" s="26"/>
      <c r="NHU133" s="26"/>
      <c r="NHV133" s="26"/>
      <c r="NHW133" s="26"/>
      <c r="NHX133" s="26"/>
      <c r="NHY133" s="26"/>
      <c r="NHZ133" s="26"/>
      <c r="NIA133" s="26"/>
      <c r="NIB133" s="26"/>
      <c r="NIC133" s="26"/>
      <c r="NID133" s="26"/>
      <c r="NIE133" s="26"/>
      <c r="NIF133" s="26"/>
      <c r="NIG133" s="26"/>
      <c r="NIH133" s="26"/>
      <c r="NII133" s="26"/>
      <c r="NIJ133" s="26"/>
      <c r="NIK133" s="26"/>
      <c r="NIL133" s="26"/>
      <c r="NIM133" s="26"/>
      <c r="NIN133" s="26"/>
      <c r="NIO133" s="26"/>
      <c r="NIP133" s="26"/>
      <c r="NIQ133" s="26"/>
      <c r="NIR133" s="26"/>
      <c r="NIS133" s="26"/>
      <c r="NIT133" s="26"/>
      <c r="NIU133" s="26"/>
      <c r="NIV133" s="26"/>
      <c r="NIW133" s="26"/>
      <c r="NIX133" s="26"/>
      <c r="NIY133" s="26"/>
      <c r="NIZ133" s="26"/>
      <c r="NJA133" s="26"/>
      <c r="NJB133" s="26"/>
      <c r="NJC133" s="26"/>
      <c r="NJD133" s="26"/>
      <c r="NJE133" s="26"/>
      <c r="NJF133" s="26"/>
      <c r="NJG133" s="26"/>
      <c r="NJH133" s="26"/>
      <c r="NJI133" s="26"/>
      <c r="NJJ133" s="26"/>
      <c r="NJK133" s="26"/>
      <c r="NJL133" s="26"/>
      <c r="NJM133" s="26"/>
      <c r="NJN133" s="26"/>
      <c r="NJO133" s="26"/>
      <c r="NJP133" s="26"/>
      <c r="NJQ133" s="26"/>
      <c r="NJR133" s="26"/>
      <c r="NJS133" s="26"/>
      <c r="NJT133" s="26"/>
      <c r="NJU133" s="26"/>
      <c r="NJV133" s="26"/>
      <c r="NJW133" s="26"/>
      <c r="NJX133" s="26"/>
      <c r="NJY133" s="26"/>
      <c r="NJZ133" s="26"/>
      <c r="NKA133" s="26"/>
      <c r="NKB133" s="26"/>
      <c r="NKC133" s="26"/>
      <c r="NKD133" s="26"/>
      <c r="NKE133" s="26"/>
      <c r="NKF133" s="26"/>
      <c r="NKG133" s="26"/>
      <c r="NKH133" s="26"/>
      <c r="NKI133" s="26"/>
      <c r="NKJ133" s="26"/>
      <c r="NKK133" s="26"/>
      <c r="NKL133" s="26"/>
      <c r="NKM133" s="26"/>
      <c r="NKN133" s="26"/>
      <c r="NKO133" s="26"/>
      <c r="NKP133" s="26"/>
      <c r="NKQ133" s="26"/>
      <c r="NKR133" s="26"/>
      <c r="NKS133" s="26"/>
      <c r="NKT133" s="26"/>
      <c r="NKU133" s="26"/>
      <c r="NKV133" s="26"/>
      <c r="NKW133" s="26"/>
      <c r="NKX133" s="26"/>
      <c r="NKY133" s="26"/>
      <c r="NKZ133" s="26"/>
      <c r="NLA133" s="26"/>
      <c r="NLB133" s="26"/>
      <c r="NLC133" s="26"/>
      <c r="NLD133" s="26"/>
      <c r="NLE133" s="26"/>
      <c r="NLF133" s="26"/>
      <c r="NLG133" s="26"/>
      <c r="NLH133" s="26"/>
      <c r="NLI133" s="26"/>
      <c r="NLJ133" s="26"/>
      <c r="NLK133" s="26"/>
      <c r="NLL133" s="26"/>
      <c r="NLM133" s="26"/>
      <c r="NLN133" s="26"/>
      <c r="NLO133" s="26"/>
      <c r="NLP133" s="26"/>
      <c r="NLQ133" s="26"/>
      <c r="NLR133" s="26"/>
      <c r="NLS133" s="26"/>
      <c r="NLT133" s="26"/>
      <c r="NLU133" s="26"/>
      <c r="NLV133" s="26"/>
      <c r="NLW133" s="26"/>
      <c r="NLX133" s="26"/>
      <c r="NLY133" s="26"/>
      <c r="NLZ133" s="26"/>
      <c r="NMA133" s="26"/>
      <c r="NMB133" s="26"/>
      <c r="NMC133" s="26"/>
      <c r="NMD133" s="26"/>
      <c r="NME133" s="26"/>
      <c r="NMF133" s="26"/>
      <c r="NMG133" s="26"/>
      <c r="NMH133" s="26"/>
      <c r="NMI133" s="26"/>
      <c r="NMJ133" s="26"/>
      <c r="NMK133" s="26"/>
      <c r="NML133" s="26"/>
      <c r="NMM133" s="26"/>
      <c r="NMN133" s="26"/>
      <c r="NMO133" s="26"/>
      <c r="NMP133" s="26"/>
      <c r="NMQ133" s="26"/>
      <c r="NMR133" s="26"/>
      <c r="NMS133" s="26"/>
      <c r="NMT133" s="26"/>
      <c r="NMU133" s="26"/>
      <c r="NMV133" s="26"/>
      <c r="NMW133" s="26"/>
      <c r="NMX133" s="26"/>
      <c r="NMY133" s="26"/>
      <c r="NMZ133" s="26"/>
      <c r="NNA133" s="26"/>
      <c r="NNB133" s="26"/>
      <c r="NNC133" s="26"/>
      <c r="NND133" s="26"/>
      <c r="NNE133" s="26"/>
      <c r="NNF133" s="26"/>
      <c r="NNG133" s="26"/>
      <c r="NNH133" s="26"/>
      <c r="NNI133" s="26"/>
      <c r="NNJ133" s="26"/>
      <c r="NNK133" s="26"/>
      <c r="NNL133" s="26"/>
      <c r="NNM133" s="26"/>
      <c r="NNN133" s="26"/>
      <c r="NNO133" s="26"/>
      <c r="NNP133" s="26"/>
      <c r="NNQ133" s="26"/>
      <c r="NNR133" s="26"/>
      <c r="NNS133" s="26"/>
      <c r="NNT133" s="26"/>
      <c r="NNU133" s="26"/>
      <c r="NNV133" s="26"/>
      <c r="NNW133" s="26"/>
      <c r="NNX133" s="26"/>
      <c r="NNY133" s="26"/>
      <c r="NNZ133" s="26"/>
      <c r="NOA133" s="26"/>
      <c r="NOB133" s="26"/>
      <c r="NOC133" s="26"/>
      <c r="NOD133" s="26"/>
      <c r="NOE133" s="26"/>
      <c r="NOF133" s="26"/>
      <c r="NOG133" s="26"/>
      <c r="NOH133" s="26"/>
      <c r="NOI133" s="26"/>
      <c r="NOJ133" s="26"/>
      <c r="NOK133" s="26"/>
      <c r="NOL133" s="26"/>
      <c r="NOM133" s="26"/>
      <c r="NON133" s="26"/>
      <c r="NOO133" s="26"/>
      <c r="NOP133" s="26"/>
      <c r="NOQ133" s="26"/>
      <c r="NOR133" s="26"/>
      <c r="NOS133" s="26"/>
      <c r="NOT133" s="26"/>
      <c r="NOU133" s="26"/>
      <c r="NOV133" s="26"/>
      <c r="NOW133" s="26"/>
      <c r="NOX133" s="26"/>
      <c r="NOY133" s="26"/>
      <c r="NOZ133" s="26"/>
      <c r="NPA133" s="26"/>
      <c r="NPB133" s="26"/>
      <c r="NPC133" s="26"/>
      <c r="NPD133" s="26"/>
      <c r="NPE133" s="26"/>
      <c r="NPF133" s="26"/>
      <c r="NPG133" s="26"/>
      <c r="NPH133" s="26"/>
      <c r="NPI133" s="26"/>
      <c r="NPJ133" s="26"/>
      <c r="NPK133" s="26"/>
      <c r="NPL133" s="26"/>
      <c r="NPM133" s="26"/>
      <c r="NPN133" s="26"/>
      <c r="NPO133" s="26"/>
      <c r="NPP133" s="26"/>
      <c r="NPQ133" s="26"/>
      <c r="NPR133" s="26"/>
      <c r="NPS133" s="26"/>
      <c r="NPT133" s="26"/>
      <c r="NPU133" s="26"/>
      <c r="NPV133" s="26"/>
      <c r="NPW133" s="26"/>
      <c r="NPX133" s="26"/>
      <c r="NPY133" s="26"/>
      <c r="NPZ133" s="26"/>
      <c r="NQA133" s="26"/>
      <c r="NQB133" s="26"/>
      <c r="NQC133" s="26"/>
      <c r="NQD133" s="26"/>
      <c r="NQE133" s="26"/>
      <c r="NQF133" s="26"/>
      <c r="NQG133" s="26"/>
      <c r="NQH133" s="26"/>
      <c r="NQI133" s="26"/>
      <c r="NQJ133" s="26"/>
      <c r="NQK133" s="26"/>
      <c r="NQL133" s="26"/>
      <c r="NQM133" s="26"/>
      <c r="NQN133" s="26"/>
      <c r="NQO133" s="26"/>
      <c r="NQP133" s="26"/>
      <c r="NQQ133" s="26"/>
      <c r="NQR133" s="26"/>
      <c r="NQS133" s="26"/>
      <c r="NQT133" s="26"/>
      <c r="NQU133" s="26"/>
      <c r="NQV133" s="26"/>
      <c r="NQW133" s="26"/>
      <c r="NQX133" s="26"/>
      <c r="NQY133" s="26"/>
      <c r="NQZ133" s="26"/>
      <c r="NRA133" s="26"/>
      <c r="NRB133" s="26"/>
      <c r="NRC133" s="26"/>
      <c r="NRD133" s="26"/>
      <c r="NRE133" s="26"/>
      <c r="NRF133" s="26"/>
      <c r="NRG133" s="26"/>
      <c r="NRH133" s="26"/>
      <c r="NRI133" s="26"/>
      <c r="NRJ133" s="26"/>
      <c r="NRK133" s="26"/>
      <c r="NRL133" s="26"/>
      <c r="NRM133" s="26"/>
      <c r="NRN133" s="26"/>
      <c r="NRO133" s="26"/>
      <c r="NRP133" s="26"/>
      <c r="NRQ133" s="26"/>
      <c r="NRR133" s="26"/>
      <c r="NRS133" s="26"/>
      <c r="NRT133" s="26"/>
      <c r="NRU133" s="26"/>
      <c r="NRV133" s="26"/>
      <c r="NRW133" s="26"/>
      <c r="NRX133" s="26"/>
      <c r="NRY133" s="26"/>
      <c r="NRZ133" s="26"/>
      <c r="NSA133" s="26"/>
      <c r="NSB133" s="26"/>
      <c r="NSC133" s="26"/>
      <c r="NSD133" s="26"/>
      <c r="NSE133" s="26"/>
      <c r="NSF133" s="26"/>
      <c r="NSG133" s="26"/>
      <c r="NSH133" s="26"/>
      <c r="NSI133" s="26"/>
      <c r="NSJ133" s="26"/>
      <c r="NSK133" s="26"/>
      <c r="NSL133" s="26"/>
      <c r="NSM133" s="26"/>
      <c r="NSN133" s="26"/>
      <c r="NSO133" s="26"/>
      <c r="NSP133" s="26"/>
      <c r="NSQ133" s="26"/>
      <c r="NSR133" s="26"/>
      <c r="NSS133" s="26"/>
      <c r="NST133" s="26"/>
      <c r="NSU133" s="26"/>
      <c r="NSV133" s="26"/>
      <c r="NSW133" s="26"/>
      <c r="NSX133" s="26"/>
      <c r="NSY133" s="26"/>
      <c r="NSZ133" s="26"/>
      <c r="NTA133" s="26"/>
      <c r="NTB133" s="26"/>
      <c r="NTC133" s="26"/>
      <c r="NTD133" s="26"/>
      <c r="NTE133" s="26"/>
      <c r="NTF133" s="26"/>
      <c r="NTG133" s="26"/>
      <c r="NTH133" s="26"/>
      <c r="NTI133" s="26"/>
      <c r="NTJ133" s="26"/>
      <c r="NTK133" s="26"/>
      <c r="NTL133" s="26"/>
      <c r="NTM133" s="26"/>
      <c r="NTN133" s="26"/>
      <c r="NTO133" s="26"/>
      <c r="NTP133" s="26"/>
      <c r="NTQ133" s="26"/>
      <c r="NTR133" s="26"/>
      <c r="NTS133" s="26"/>
      <c r="NTT133" s="26"/>
      <c r="NTU133" s="26"/>
      <c r="NTV133" s="26"/>
      <c r="NTW133" s="26"/>
      <c r="NTX133" s="26"/>
      <c r="NTY133" s="26"/>
      <c r="NTZ133" s="26"/>
      <c r="NUA133" s="26"/>
      <c r="NUB133" s="26"/>
      <c r="NUC133" s="26"/>
      <c r="NUD133" s="26"/>
      <c r="NUE133" s="26"/>
      <c r="NUF133" s="26"/>
      <c r="NUG133" s="26"/>
      <c r="NUH133" s="26"/>
      <c r="NUI133" s="26"/>
      <c r="NUJ133" s="26"/>
      <c r="NUK133" s="26"/>
      <c r="NUL133" s="26"/>
      <c r="NUM133" s="26"/>
      <c r="NUN133" s="26"/>
      <c r="NUO133" s="26"/>
      <c r="NUP133" s="26"/>
      <c r="NUQ133" s="26"/>
      <c r="NUR133" s="26"/>
      <c r="NUS133" s="26"/>
      <c r="NUT133" s="26"/>
      <c r="NUU133" s="26"/>
      <c r="NUV133" s="26"/>
      <c r="NUW133" s="26"/>
      <c r="NUX133" s="26"/>
      <c r="NUY133" s="26"/>
      <c r="NUZ133" s="26"/>
      <c r="NVA133" s="26"/>
      <c r="NVB133" s="26"/>
      <c r="NVC133" s="26"/>
      <c r="NVD133" s="26"/>
      <c r="NVE133" s="26"/>
      <c r="NVF133" s="26"/>
      <c r="NVG133" s="26"/>
      <c r="NVH133" s="26"/>
      <c r="NVI133" s="26"/>
      <c r="NVJ133" s="26"/>
      <c r="NVK133" s="26"/>
      <c r="NVL133" s="26"/>
      <c r="NVM133" s="26"/>
      <c r="NVN133" s="26"/>
      <c r="NVO133" s="26"/>
      <c r="NVP133" s="26"/>
      <c r="NVQ133" s="26"/>
      <c r="NVR133" s="26"/>
      <c r="NVS133" s="26"/>
      <c r="NVT133" s="26"/>
      <c r="NVU133" s="26"/>
      <c r="NVV133" s="26"/>
      <c r="NVW133" s="26"/>
      <c r="NVX133" s="26"/>
      <c r="NVY133" s="26"/>
      <c r="NVZ133" s="26"/>
      <c r="NWA133" s="26"/>
      <c r="NWB133" s="26"/>
      <c r="NWC133" s="26"/>
      <c r="NWD133" s="26"/>
      <c r="NWE133" s="26"/>
      <c r="NWF133" s="26"/>
      <c r="NWG133" s="26"/>
      <c r="NWH133" s="26"/>
      <c r="NWI133" s="26"/>
      <c r="NWJ133" s="26"/>
      <c r="NWK133" s="26"/>
      <c r="NWL133" s="26"/>
      <c r="NWM133" s="26"/>
      <c r="NWN133" s="26"/>
      <c r="NWO133" s="26"/>
      <c r="NWP133" s="26"/>
      <c r="NWQ133" s="26"/>
      <c r="NWR133" s="26"/>
      <c r="NWS133" s="26"/>
      <c r="NWT133" s="26"/>
      <c r="NWU133" s="26"/>
      <c r="NWV133" s="26"/>
      <c r="NWW133" s="26"/>
      <c r="NWX133" s="26"/>
      <c r="NWY133" s="26"/>
      <c r="NWZ133" s="26"/>
      <c r="NXA133" s="26"/>
      <c r="NXB133" s="26"/>
      <c r="NXC133" s="26"/>
      <c r="NXD133" s="26"/>
      <c r="NXE133" s="26"/>
      <c r="NXF133" s="26"/>
      <c r="NXG133" s="26"/>
      <c r="NXH133" s="26"/>
      <c r="NXI133" s="26"/>
      <c r="NXJ133" s="26"/>
      <c r="NXK133" s="26"/>
      <c r="NXL133" s="26"/>
      <c r="NXM133" s="26"/>
      <c r="NXN133" s="26"/>
      <c r="NXO133" s="26"/>
      <c r="NXP133" s="26"/>
      <c r="NXQ133" s="26"/>
      <c r="NXR133" s="26"/>
      <c r="NXS133" s="26"/>
      <c r="NXT133" s="26"/>
      <c r="NXU133" s="26"/>
      <c r="NXV133" s="26"/>
      <c r="NXW133" s="26"/>
      <c r="NXX133" s="26"/>
      <c r="NXY133" s="26"/>
      <c r="NXZ133" s="26"/>
      <c r="NYA133" s="26"/>
      <c r="NYB133" s="26"/>
      <c r="NYC133" s="26"/>
      <c r="NYD133" s="26"/>
      <c r="NYE133" s="26"/>
      <c r="NYF133" s="26"/>
      <c r="NYG133" s="26"/>
      <c r="NYH133" s="26"/>
      <c r="NYI133" s="26"/>
      <c r="NYJ133" s="26"/>
      <c r="NYK133" s="26"/>
      <c r="NYL133" s="26"/>
      <c r="NYM133" s="26"/>
      <c r="NYN133" s="26"/>
      <c r="NYO133" s="26"/>
      <c r="NYP133" s="26"/>
      <c r="NYQ133" s="26"/>
      <c r="NYR133" s="26"/>
      <c r="NYS133" s="26"/>
      <c r="NYT133" s="26"/>
      <c r="NYU133" s="26"/>
      <c r="NYV133" s="26"/>
      <c r="NYW133" s="26"/>
      <c r="NYX133" s="26"/>
      <c r="NYY133" s="26"/>
      <c r="NYZ133" s="26"/>
      <c r="NZA133" s="26"/>
      <c r="NZB133" s="26"/>
      <c r="NZC133" s="26"/>
      <c r="NZD133" s="26"/>
      <c r="NZE133" s="26"/>
      <c r="NZF133" s="26"/>
      <c r="NZG133" s="26"/>
      <c r="NZH133" s="26"/>
      <c r="NZI133" s="26"/>
      <c r="NZJ133" s="26"/>
      <c r="NZK133" s="26"/>
      <c r="NZL133" s="26"/>
      <c r="NZM133" s="26"/>
      <c r="NZN133" s="26"/>
      <c r="NZO133" s="26"/>
      <c r="NZP133" s="26"/>
      <c r="NZQ133" s="26"/>
      <c r="NZR133" s="26"/>
      <c r="NZS133" s="26"/>
      <c r="NZT133" s="26"/>
      <c r="NZU133" s="26"/>
      <c r="NZV133" s="26"/>
      <c r="NZW133" s="26"/>
      <c r="NZX133" s="26"/>
      <c r="NZY133" s="26"/>
      <c r="NZZ133" s="26"/>
      <c r="OAA133" s="26"/>
      <c r="OAB133" s="26"/>
      <c r="OAC133" s="26"/>
      <c r="OAD133" s="26"/>
      <c r="OAE133" s="26"/>
      <c r="OAF133" s="26"/>
      <c r="OAG133" s="26"/>
      <c r="OAH133" s="26"/>
      <c r="OAI133" s="26"/>
      <c r="OAJ133" s="26"/>
      <c r="OAK133" s="26"/>
      <c r="OAL133" s="26"/>
      <c r="OAM133" s="26"/>
      <c r="OAN133" s="26"/>
      <c r="OAO133" s="26"/>
      <c r="OAP133" s="26"/>
      <c r="OAQ133" s="26"/>
      <c r="OAR133" s="26"/>
      <c r="OAS133" s="26"/>
      <c r="OAT133" s="26"/>
      <c r="OAU133" s="26"/>
      <c r="OAV133" s="26"/>
      <c r="OAW133" s="26"/>
      <c r="OAX133" s="26"/>
      <c r="OAY133" s="26"/>
      <c r="OAZ133" s="26"/>
      <c r="OBA133" s="26"/>
      <c r="OBB133" s="26"/>
      <c r="OBC133" s="26"/>
      <c r="OBD133" s="26"/>
      <c r="OBE133" s="26"/>
      <c r="OBF133" s="26"/>
      <c r="OBG133" s="26"/>
      <c r="OBH133" s="26"/>
      <c r="OBI133" s="26"/>
      <c r="OBJ133" s="26"/>
      <c r="OBK133" s="26"/>
      <c r="OBL133" s="26"/>
      <c r="OBM133" s="26"/>
      <c r="OBN133" s="26"/>
      <c r="OBO133" s="26"/>
      <c r="OBP133" s="26"/>
      <c r="OBQ133" s="26"/>
      <c r="OBR133" s="26"/>
      <c r="OBS133" s="26"/>
      <c r="OBT133" s="26"/>
      <c r="OBU133" s="26"/>
      <c r="OBV133" s="26"/>
      <c r="OBW133" s="26"/>
      <c r="OBX133" s="26"/>
      <c r="OBY133" s="26"/>
      <c r="OBZ133" s="26"/>
      <c r="OCA133" s="26"/>
      <c r="OCB133" s="26"/>
      <c r="OCC133" s="26"/>
      <c r="OCD133" s="26"/>
      <c r="OCE133" s="26"/>
      <c r="OCF133" s="26"/>
      <c r="OCG133" s="26"/>
      <c r="OCH133" s="26"/>
      <c r="OCI133" s="26"/>
      <c r="OCJ133" s="26"/>
      <c r="OCK133" s="26"/>
      <c r="OCL133" s="26"/>
      <c r="OCM133" s="26"/>
      <c r="OCN133" s="26"/>
      <c r="OCO133" s="26"/>
      <c r="OCP133" s="26"/>
      <c r="OCQ133" s="26"/>
      <c r="OCR133" s="26"/>
      <c r="OCS133" s="26"/>
      <c r="OCT133" s="26"/>
      <c r="OCU133" s="26"/>
      <c r="OCV133" s="26"/>
      <c r="OCW133" s="26"/>
      <c r="OCX133" s="26"/>
      <c r="OCY133" s="26"/>
      <c r="OCZ133" s="26"/>
      <c r="ODA133" s="26"/>
      <c r="ODB133" s="26"/>
      <c r="ODC133" s="26"/>
      <c r="ODD133" s="26"/>
      <c r="ODE133" s="26"/>
      <c r="ODF133" s="26"/>
      <c r="ODG133" s="26"/>
      <c r="ODH133" s="26"/>
      <c r="ODI133" s="26"/>
      <c r="ODJ133" s="26"/>
      <c r="ODK133" s="26"/>
      <c r="ODL133" s="26"/>
      <c r="ODM133" s="26"/>
      <c r="ODN133" s="26"/>
      <c r="ODO133" s="26"/>
      <c r="ODP133" s="26"/>
      <c r="ODQ133" s="26"/>
      <c r="ODR133" s="26"/>
      <c r="ODS133" s="26"/>
      <c r="ODT133" s="26"/>
      <c r="ODU133" s="26"/>
      <c r="ODV133" s="26"/>
      <c r="ODW133" s="26"/>
      <c r="ODX133" s="26"/>
      <c r="ODY133" s="26"/>
      <c r="ODZ133" s="26"/>
      <c r="OEA133" s="26"/>
      <c r="OEB133" s="26"/>
      <c r="OEC133" s="26"/>
      <c r="OED133" s="26"/>
      <c r="OEE133" s="26"/>
      <c r="OEF133" s="26"/>
      <c r="OEG133" s="26"/>
      <c r="OEH133" s="26"/>
      <c r="OEI133" s="26"/>
      <c r="OEJ133" s="26"/>
      <c r="OEK133" s="26"/>
      <c r="OEL133" s="26"/>
      <c r="OEM133" s="26"/>
      <c r="OEN133" s="26"/>
      <c r="OEO133" s="26"/>
      <c r="OEP133" s="26"/>
      <c r="OEQ133" s="26"/>
      <c r="OER133" s="26"/>
      <c r="OES133" s="26"/>
      <c r="OET133" s="26"/>
      <c r="OEU133" s="26"/>
      <c r="OEV133" s="26"/>
      <c r="OEW133" s="26"/>
      <c r="OEX133" s="26"/>
      <c r="OEY133" s="26"/>
      <c r="OEZ133" s="26"/>
      <c r="OFA133" s="26"/>
      <c r="OFB133" s="26"/>
      <c r="OFC133" s="26"/>
      <c r="OFD133" s="26"/>
      <c r="OFE133" s="26"/>
      <c r="OFF133" s="26"/>
      <c r="OFG133" s="26"/>
      <c r="OFH133" s="26"/>
      <c r="OFI133" s="26"/>
      <c r="OFJ133" s="26"/>
      <c r="OFK133" s="26"/>
      <c r="OFL133" s="26"/>
      <c r="OFM133" s="26"/>
      <c r="OFN133" s="26"/>
      <c r="OFO133" s="26"/>
      <c r="OFP133" s="26"/>
      <c r="OFQ133" s="26"/>
      <c r="OFR133" s="26"/>
      <c r="OFS133" s="26"/>
      <c r="OFT133" s="26"/>
      <c r="OFU133" s="26"/>
      <c r="OFV133" s="26"/>
      <c r="OFW133" s="26"/>
      <c r="OFX133" s="26"/>
      <c r="OFY133" s="26"/>
      <c r="OFZ133" s="26"/>
      <c r="OGA133" s="26"/>
      <c r="OGB133" s="26"/>
      <c r="OGC133" s="26"/>
      <c r="OGD133" s="26"/>
      <c r="OGE133" s="26"/>
      <c r="OGF133" s="26"/>
      <c r="OGG133" s="26"/>
      <c r="OGH133" s="26"/>
      <c r="OGI133" s="26"/>
      <c r="OGJ133" s="26"/>
      <c r="OGK133" s="26"/>
      <c r="OGL133" s="26"/>
      <c r="OGM133" s="26"/>
      <c r="OGN133" s="26"/>
      <c r="OGO133" s="26"/>
      <c r="OGP133" s="26"/>
      <c r="OGQ133" s="26"/>
      <c r="OGR133" s="26"/>
      <c r="OGS133" s="26"/>
      <c r="OGT133" s="26"/>
      <c r="OGU133" s="26"/>
      <c r="OGV133" s="26"/>
      <c r="OGW133" s="26"/>
      <c r="OGX133" s="26"/>
      <c r="OGY133" s="26"/>
      <c r="OGZ133" s="26"/>
      <c r="OHA133" s="26"/>
      <c r="OHB133" s="26"/>
      <c r="OHC133" s="26"/>
      <c r="OHD133" s="26"/>
      <c r="OHE133" s="26"/>
      <c r="OHF133" s="26"/>
      <c r="OHG133" s="26"/>
      <c r="OHH133" s="26"/>
      <c r="OHI133" s="26"/>
      <c r="OHJ133" s="26"/>
      <c r="OHK133" s="26"/>
      <c r="OHL133" s="26"/>
      <c r="OHM133" s="26"/>
      <c r="OHN133" s="26"/>
      <c r="OHO133" s="26"/>
      <c r="OHP133" s="26"/>
      <c r="OHQ133" s="26"/>
      <c r="OHR133" s="26"/>
      <c r="OHS133" s="26"/>
      <c r="OHT133" s="26"/>
      <c r="OHU133" s="26"/>
      <c r="OHV133" s="26"/>
      <c r="OHW133" s="26"/>
      <c r="OHX133" s="26"/>
      <c r="OHY133" s="26"/>
      <c r="OHZ133" s="26"/>
      <c r="OIA133" s="26"/>
      <c r="OIB133" s="26"/>
      <c r="OIC133" s="26"/>
      <c r="OID133" s="26"/>
      <c r="OIE133" s="26"/>
      <c r="OIF133" s="26"/>
      <c r="OIG133" s="26"/>
      <c r="OIH133" s="26"/>
      <c r="OII133" s="26"/>
      <c r="OIJ133" s="26"/>
      <c r="OIK133" s="26"/>
      <c r="OIL133" s="26"/>
      <c r="OIM133" s="26"/>
      <c r="OIN133" s="26"/>
      <c r="OIO133" s="26"/>
      <c r="OIP133" s="26"/>
      <c r="OIQ133" s="26"/>
      <c r="OIR133" s="26"/>
      <c r="OIS133" s="26"/>
      <c r="OIT133" s="26"/>
      <c r="OIU133" s="26"/>
      <c r="OIV133" s="26"/>
      <c r="OIW133" s="26"/>
      <c r="OIX133" s="26"/>
      <c r="OIY133" s="26"/>
      <c r="OIZ133" s="26"/>
      <c r="OJA133" s="26"/>
      <c r="OJB133" s="26"/>
      <c r="OJC133" s="26"/>
      <c r="OJD133" s="26"/>
      <c r="OJE133" s="26"/>
      <c r="OJF133" s="26"/>
      <c r="OJG133" s="26"/>
      <c r="OJH133" s="26"/>
      <c r="OJI133" s="26"/>
      <c r="OJJ133" s="26"/>
      <c r="OJK133" s="26"/>
      <c r="OJL133" s="26"/>
      <c r="OJM133" s="26"/>
      <c r="OJN133" s="26"/>
      <c r="OJO133" s="26"/>
      <c r="OJP133" s="26"/>
      <c r="OJQ133" s="26"/>
      <c r="OJR133" s="26"/>
      <c r="OJS133" s="26"/>
      <c r="OJT133" s="26"/>
      <c r="OJU133" s="26"/>
      <c r="OJV133" s="26"/>
      <c r="OJW133" s="26"/>
      <c r="OJX133" s="26"/>
      <c r="OJY133" s="26"/>
      <c r="OJZ133" s="26"/>
      <c r="OKA133" s="26"/>
      <c r="OKB133" s="26"/>
      <c r="OKC133" s="26"/>
      <c r="OKD133" s="26"/>
      <c r="OKE133" s="26"/>
      <c r="OKF133" s="26"/>
      <c r="OKG133" s="26"/>
      <c r="OKH133" s="26"/>
      <c r="OKI133" s="26"/>
      <c r="OKJ133" s="26"/>
      <c r="OKK133" s="26"/>
      <c r="OKL133" s="26"/>
      <c r="OKM133" s="26"/>
      <c r="OKN133" s="26"/>
      <c r="OKO133" s="26"/>
      <c r="OKP133" s="26"/>
      <c r="OKQ133" s="26"/>
      <c r="OKR133" s="26"/>
      <c r="OKS133" s="26"/>
      <c r="OKT133" s="26"/>
      <c r="OKU133" s="26"/>
      <c r="OKV133" s="26"/>
      <c r="OKW133" s="26"/>
      <c r="OKX133" s="26"/>
      <c r="OKY133" s="26"/>
      <c r="OKZ133" s="26"/>
      <c r="OLA133" s="26"/>
      <c r="OLB133" s="26"/>
      <c r="OLC133" s="26"/>
      <c r="OLD133" s="26"/>
      <c r="OLE133" s="26"/>
      <c r="OLF133" s="26"/>
      <c r="OLG133" s="26"/>
      <c r="OLH133" s="26"/>
      <c r="OLI133" s="26"/>
      <c r="OLJ133" s="26"/>
      <c r="OLK133" s="26"/>
      <c r="OLL133" s="26"/>
      <c r="OLM133" s="26"/>
      <c r="OLN133" s="26"/>
      <c r="OLO133" s="26"/>
      <c r="OLP133" s="26"/>
      <c r="OLQ133" s="26"/>
      <c r="OLR133" s="26"/>
      <c r="OLS133" s="26"/>
      <c r="OLT133" s="26"/>
      <c r="OLU133" s="26"/>
      <c r="OLV133" s="26"/>
      <c r="OLW133" s="26"/>
      <c r="OLX133" s="26"/>
      <c r="OLY133" s="26"/>
      <c r="OLZ133" s="26"/>
      <c r="OMA133" s="26"/>
      <c r="OMB133" s="26"/>
      <c r="OMC133" s="26"/>
      <c r="OMD133" s="26"/>
      <c r="OME133" s="26"/>
      <c r="OMF133" s="26"/>
      <c r="OMG133" s="26"/>
      <c r="OMH133" s="26"/>
      <c r="OMI133" s="26"/>
      <c r="OMJ133" s="26"/>
      <c r="OMK133" s="26"/>
      <c r="OML133" s="26"/>
      <c r="OMM133" s="26"/>
      <c r="OMN133" s="26"/>
      <c r="OMO133" s="26"/>
      <c r="OMP133" s="26"/>
      <c r="OMQ133" s="26"/>
      <c r="OMR133" s="26"/>
      <c r="OMS133" s="26"/>
      <c r="OMT133" s="26"/>
      <c r="OMU133" s="26"/>
      <c r="OMV133" s="26"/>
      <c r="OMW133" s="26"/>
      <c r="OMX133" s="26"/>
      <c r="OMY133" s="26"/>
      <c r="OMZ133" s="26"/>
      <c r="ONA133" s="26"/>
      <c r="ONB133" s="26"/>
      <c r="ONC133" s="26"/>
      <c r="OND133" s="26"/>
      <c r="ONE133" s="26"/>
      <c r="ONF133" s="26"/>
      <c r="ONG133" s="26"/>
      <c r="ONH133" s="26"/>
      <c r="ONI133" s="26"/>
      <c r="ONJ133" s="26"/>
      <c r="ONK133" s="26"/>
      <c r="ONL133" s="26"/>
      <c r="ONM133" s="26"/>
      <c r="ONN133" s="26"/>
      <c r="ONO133" s="26"/>
      <c r="ONP133" s="26"/>
      <c r="ONQ133" s="26"/>
      <c r="ONR133" s="26"/>
      <c r="ONS133" s="26"/>
      <c r="ONT133" s="26"/>
      <c r="ONU133" s="26"/>
      <c r="ONV133" s="26"/>
      <c r="ONW133" s="26"/>
      <c r="ONX133" s="26"/>
      <c r="ONY133" s="26"/>
      <c r="ONZ133" s="26"/>
      <c r="OOA133" s="26"/>
      <c r="OOB133" s="26"/>
      <c r="OOC133" s="26"/>
      <c r="OOD133" s="26"/>
      <c r="OOE133" s="26"/>
      <c r="OOF133" s="26"/>
      <c r="OOG133" s="26"/>
      <c r="OOH133" s="26"/>
      <c r="OOI133" s="26"/>
      <c r="OOJ133" s="26"/>
      <c r="OOK133" s="26"/>
      <c r="OOL133" s="26"/>
      <c r="OOM133" s="26"/>
      <c r="OON133" s="26"/>
      <c r="OOO133" s="26"/>
      <c r="OOP133" s="26"/>
      <c r="OOQ133" s="26"/>
      <c r="OOR133" s="26"/>
      <c r="OOS133" s="26"/>
      <c r="OOT133" s="26"/>
      <c r="OOU133" s="26"/>
      <c r="OOV133" s="26"/>
      <c r="OOW133" s="26"/>
      <c r="OOX133" s="26"/>
      <c r="OOY133" s="26"/>
      <c r="OOZ133" s="26"/>
      <c r="OPA133" s="26"/>
      <c r="OPB133" s="26"/>
      <c r="OPC133" s="26"/>
      <c r="OPD133" s="26"/>
      <c r="OPE133" s="26"/>
      <c r="OPF133" s="26"/>
      <c r="OPG133" s="26"/>
      <c r="OPH133" s="26"/>
      <c r="OPI133" s="26"/>
      <c r="OPJ133" s="26"/>
      <c r="OPK133" s="26"/>
      <c r="OPL133" s="26"/>
      <c r="OPM133" s="26"/>
      <c r="OPN133" s="26"/>
      <c r="OPO133" s="26"/>
      <c r="OPP133" s="26"/>
      <c r="OPQ133" s="26"/>
      <c r="OPR133" s="26"/>
      <c r="OPS133" s="26"/>
      <c r="OPT133" s="26"/>
      <c r="OPU133" s="26"/>
      <c r="OPV133" s="26"/>
      <c r="OPW133" s="26"/>
      <c r="OPX133" s="26"/>
      <c r="OPY133" s="26"/>
      <c r="OPZ133" s="26"/>
      <c r="OQA133" s="26"/>
      <c r="OQB133" s="26"/>
      <c r="OQC133" s="26"/>
      <c r="OQD133" s="26"/>
      <c r="OQE133" s="26"/>
      <c r="OQF133" s="26"/>
      <c r="OQG133" s="26"/>
      <c r="OQH133" s="26"/>
      <c r="OQI133" s="26"/>
      <c r="OQJ133" s="26"/>
      <c r="OQK133" s="26"/>
      <c r="OQL133" s="26"/>
      <c r="OQM133" s="26"/>
      <c r="OQN133" s="26"/>
      <c r="OQO133" s="26"/>
      <c r="OQP133" s="26"/>
      <c r="OQQ133" s="26"/>
      <c r="OQR133" s="26"/>
      <c r="OQS133" s="26"/>
      <c r="OQT133" s="26"/>
      <c r="OQU133" s="26"/>
      <c r="OQV133" s="26"/>
      <c r="OQW133" s="26"/>
      <c r="OQX133" s="26"/>
      <c r="OQY133" s="26"/>
      <c r="OQZ133" s="26"/>
      <c r="ORA133" s="26"/>
      <c r="ORB133" s="26"/>
      <c r="ORC133" s="26"/>
      <c r="ORD133" s="26"/>
      <c r="ORE133" s="26"/>
      <c r="ORF133" s="26"/>
      <c r="ORG133" s="26"/>
      <c r="ORH133" s="26"/>
      <c r="ORI133" s="26"/>
      <c r="ORJ133" s="26"/>
      <c r="ORK133" s="26"/>
      <c r="ORL133" s="26"/>
      <c r="ORM133" s="26"/>
      <c r="ORN133" s="26"/>
      <c r="ORO133" s="26"/>
      <c r="ORP133" s="26"/>
      <c r="ORQ133" s="26"/>
      <c r="ORR133" s="26"/>
      <c r="ORS133" s="26"/>
      <c r="ORT133" s="26"/>
      <c r="ORU133" s="26"/>
      <c r="ORV133" s="26"/>
      <c r="ORW133" s="26"/>
      <c r="ORX133" s="26"/>
      <c r="ORY133" s="26"/>
      <c r="ORZ133" s="26"/>
      <c r="OSA133" s="26"/>
      <c r="OSB133" s="26"/>
      <c r="OSC133" s="26"/>
      <c r="OSD133" s="26"/>
      <c r="OSE133" s="26"/>
      <c r="OSF133" s="26"/>
      <c r="OSG133" s="26"/>
      <c r="OSH133" s="26"/>
      <c r="OSI133" s="26"/>
      <c r="OSJ133" s="26"/>
      <c r="OSK133" s="26"/>
      <c r="OSL133" s="26"/>
      <c r="OSM133" s="26"/>
      <c r="OSN133" s="26"/>
      <c r="OSO133" s="26"/>
      <c r="OSP133" s="26"/>
      <c r="OSQ133" s="26"/>
      <c r="OSR133" s="26"/>
      <c r="OSS133" s="26"/>
      <c r="OST133" s="26"/>
      <c r="OSU133" s="26"/>
      <c r="OSV133" s="26"/>
      <c r="OSW133" s="26"/>
      <c r="OSX133" s="26"/>
      <c r="OSY133" s="26"/>
      <c r="OSZ133" s="26"/>
      <c r="OTA133" s="26"/>
      <c r="OTB133" s="26"/>
      <c r="OTC133" s="26"/>
      <c r="OTD133" s="26"/>
      <c r="OTE133" s="26"/>
      <c r="OTF133" s="26"/>
      <c r="OTG133" s="26"/>
      <c r="OTH133" s="26"/>
      <c r="OTI133" s="26"/>
      <c r="OTJ133" s="26"/>
      <c r="OTK133" s="26"/>
      <c r="OTL133" s="26"/>
      <c r="OTM133" s="26"/>
      <c r="OTN133" s="26"/>
      <c r="OTO133" s="26"/>
      <c r="OTP133" s="26"/>
      <c r="OTQ133" s="26"/>
      <c r="OTR133" s="26"/>
      <c r="OTS133" s="26"/>
      <c r="OTT133" s="26"/>
      <c r="OTU133" s="26"/>
      <c r="OTV133" s="26"/>
      <c r="OTW133" s="26"/>
      <c r="OTX133" s="26"/>
      <c r="OTY133" s="26"/>
      <c r="OTZ133" s="26"/>
      <c r="OUA133" s="26"/>
      <c r="OUB133" s="26"/>
      <c r="OUC133" s="26"/>
      <c r="OUD133" s="26"/>
      <c r="OUE133" s="26"/>
      <c r="OUF133" s="26"/>
      <c r="OUG133" s="26"/>
      <c r="OUH133" s="26"/>
      <c r="OUI133" s="26"/>
      <c r="OUJ133" s="26"/>
      <c r="OUK133" s="26"/>
      <c r="OUL133" s="26"/>
      <c r="OUM133" s="26"/>
      <c r="OUN133" s="26"/>
      <c r="OUO133" s="26"/>
      <c r="OUP133" s="26"/>
      <c r="OUQ133" s="26"/>
      <c r="OUR133" s="26"/>
      <c r="OUS133" s="26"/>
      <c r="OUT133" s="26"/>
      <c r="OUU133" s="26"/>
      <c r="OUV133" s="26"/>
      <c r="OUW133" s="26"/>
      <c r="OUX133" s="26"/>
      <c r="OUY133" s="26"/>
      <c r="OUZ133" s="26"/>
      <c r="OVA133" s="26"/>
      <c r="OVB133" s="26"/>
      <c r="OVC133" s="26"/>
      <c r="OVD133" s="26"/>
      <c r="OVE133" s="26"/>
      <c r="OVF133" s="26"/>
      <c r="OVG133" s="26"/>
      <c r="OVH133" s="26"/>
      <c r="OVI133" s="26"/>
      <c r="OVJ133" s="26"/>
      <c r="OVK133" s="26"/>
      <c r="OVL133" s="26"/>
      <c r="OVM133" s="26"/>
      <c r="OVN133" s="26"/>
      <c r="OVO133" s="26"/>
      <c r="OVP133" s="26"/>
      <c r="OVQ133" s="26"/>
      <c r="OVR133" s="26"/>
      <c r="OVS133" s="26"/>
      <c r="OVT133" s="26"/>
      <c r="OVU133" s="26"/>
      <c r="OVV133" s="26"/>
      <c r="OVW133" s="26"/>
      <c r="OVX133" s="26"/>
      <c r="OVY133" s="26"/>
      <c r="OVZ133" s="26"/>
      <c r="OWA133" s="26"/>
      <c r="OWB133" s="26"/>
      <c r="OWC133" s="26"/>
      <c r="OWD133" s="26"/>
      <c r="OWE133" s="26"/>
      <c r="OWF133" s="26"/>
      <c r="OWG133" s="26"/>
      <c r="OWH133" s="26"/>
      <c r="OWI133" s="26"/>
      <c r="OWJ133" s="26"/>
      <c r="OWK133" s="26"/>
      <c r="OWL133" s="26"/>
      <c r="OWM133" s="26"/>
      <c r="OWN133" s="26"/>
      <c r="OWO133" s="26"/>
      <c r="OWP133" s="26"/>
      <c r="OWQ133" s="26"/>
      <c r="OWR133" s="26"/>
      <c r="OWS133" s="26"/>
      <c r="OWT133" s="26"/>
      <c r="OWU133" s="26"/>
      <c r="OWV133" s="26"/>
      <c r="OWW133" s="26"/>
      <c r="OWX133" s="26"/>
      <c r="OWY133" s="26"/>
      <c r="OWZ133" s="26"/>
      <c r="OXA133" s="26"/>
      <c r="OXB133" s="26"/>
      <c r="OXC133" s="26"/>
      <c r="OXD133" s="26"/>
      <c r="OXE133" s="26"/>
      <c r="OXF133" s="26"/>
      <c r="OXG133" s="26"/>
      <c r="OXH133" s="26"/>
      <c r="OXI133" s="26"/>
      <c r="OXJ133" s="26"/>
      <c r="OXK133" s="26"/>
      <c r="OXL133" s="26"/>
      <c r="OXM133" s="26"/>
      <c r="OXN133" s="26"/>
      <c r="OXO133" s="26"/>
      <c r="OXP133" s="26"/>
      <c r="OXQ133" s="26"/>
      <c r="OXR133" s="26"/>
      <c r="OXS133" s="26"/>
      <c r="OXT133" s="26"/>
      <c r="OXU133" s="26"/>
      <c r="OXV133" s="26"/>
      <c r="OXW133" s="26"/>
      <c r="OXX133" s="26"/>
      <c r="OXY133" s="26"/>
      <c r="OXZ133" s="26"/>
      <c r="OYA133" s="26"/>
      <c r="OYB133" s="26"/>
      <c r="OYC133" s="26"/>
      <c r="OYD133" s="26"/>
      <c r="OYE133" s="26"/>
      <c r="OYF133" s="26"/>
      <c r="OYG133" s="26"/>
      <c r="OYH133" s="26"/>
      <c r="OYI133" s="26"/>
      <c r="OYJ133" s="26"/>
      <c r="OYK133" s="26"/>
      <c r="OYL133" s="26"/>
      <c r="OYM133" s="26"/>
      <c r="OYN133" s="26"/>
      <c r="OYO133" s="26"/>
      <c r="OYP133" s="26"/>
      <c r="OYQ133" s="26"/>
      <c r="OYR133" s="26"/>
      <c r="OYS133" s="26"/>
      <c r="OYT133" s="26"/>
      <c r="OYU133" s="26"/>
      <c r="OYV133" s="26"/>
      <c r="OYW133" s="26"/>
      <c r="OYX133" s="26"/>
      <c r="OYY133" s="26"/>
      <c r="OYZ133" s="26"/>
      <c r="OZA133" s="26"/>
      <c r="OZB133" s="26"/>
      <c r="OZC133" s="26"/>
      <c r="OZD133" s="26"/>
      <c r="OZE133" s="26"/>
      <c r="OZF133" s="26"/>
      <c r="OZG133" s="26"/>
      <c r="OZH133" s="26"/>
      <c r="OZI133" s="26"/>
      <c r="OZJ133" s="26"/>
      <c r="OZK133" s="26"/>
      <c r="OZL133" s="26"/>
      <c r="OZM133" s="26"/>
      <c r="OZN133" s="26"/>
      <c r="OZO133" s="26"/>
      <c r="OZP133" s="26"/>
      <c r="OZQ133" s="26"/>
      <c r="OZR133" s="26"/>
      <c r="OZS133" s="26"/>
      <c r="OZT133" s="26"/>
      <c r="OZU133" s="26"/>
      <c r="OZV133" s="26"/>
      <c r="OZW133" s="26"/>
      <c r="OZX133" s="26"/>
      <c r="OZY133" s="26"/>
      <c r="OZZ133" s="26"/>
      <c r="PAA133" s="26"/>
      <c r="PAB133" s="26"/>
      <c r="PAC133" s="26"/>
      <c r="PAD133" s="26"/>
      <c r="PAE133" s="26"/>
      <c r="PAF133" s="26"/>
      <c r="PAG133" s="26"/>
      <c r="PAH133" s="26"/>
      <c r="PAI133" s="26"/>
      <c r="PAJ133" s="26"/>
      <c r="PAK133" s="26"/>
      <c r="PAL133" s="26"/>
      <c r="PAM133" s="26"/>
      <c r="PAN133" s="26"/>
      <c r="PAO133" s="26"/>
      <c r="PAP133" s="26"/>
      <c r="PAQ133" s="26"/>
      <c r="PAR133" s="26"/>
      <c r="PAS133" s="26"/>
      <c r="PAT133" s="26"/>
      <c r="PAU133" s="26"/>
      <c r="PAV133" s="26"/>
      <c r="PAW133" s="26"/>
      <c r="PAX133" s="26"/>
      <c r="PAY133" s="26"/>
      <c r="PAZ133" s="26"/>
      <c r="PBA133" s="26"/>
      <c r="PBB133" s="26"/>
      <c r="PBC133" s="26"/>
      <c r="PBD133" s="26"/>
      <c r="PBE133" s="26"/>
      <c r="PBF133" s="26"/>
      <c r="PBG133" s="26"/>
      <c r="PBH133" s="26"/>
      <c r="PBI133" s="26"/>
      <c r="PBJ133" s="26"/>
      <c r="PBK133" s="26"/>
      <c r="PBL133" s="26"/>
      <c r="PBM133" s="26"/>
      <c r="PBN133" s="26"/>
      <c r="PBO133" s="26"/>
      <c r="PBP133" s="26"/>
      <c r="PBQ133" s="26"/>
      <c r="PBR133" s="26"/>
      <c r="PBS133" s="26"/>
      <c r="PBT133" s="26"/>
      <c r="PBU133" s="26"/>
      <c r="PBV133" s="26"/>
      <c r="PBW133" s="26"/>
      <c r="PBX133" s="26"/>
      <c r="PBY133" s="26"/>
      <c r="PBZ133" s="26"/>
      <c r="PCA133" s="26"/>
      <c r="PCB133" s="26"/>
      <c r="PCC133" s="26"/>
      <c r="PCD133" s="26"/>
      <c r="PCE133" s="26"/>
      <c r="PCF133" s="26"/>
      <c r="PCG133" s="26"/>
      <c r="PCH133" s="26"/>
      <c r="PCI133" s="26"/>
      <c r="PCJ133" s="26"/>
      <c r="PCK133" s="26"/>
      <c r="PCL133" s="26"/>
      <c r="PCM133" s="26"/>
      <c r="PCN133" s="26"/>
      <c r="PCO133" s="26"/>
      <c r="PCP133" s="26"/>
      <c r="PCQ133" s="26"/>
      <c r="PCR133" s="26"/>
      <c r="PCS133" s="26"/>
      <c r="PCT133" s="26"/>
      <c r="PCU133" s="26"/>
      <c r="PCV133" s="26"/>
      <c r="PCW133" s="26"/>
      <c r="PCX133" s="26"/>
      <c r="PCY133" s="26"/>
      <c r="PCZ133" s="26"/>
      <c r="PDA133" s="26"/>
      <c r="PDB133" s="26"/>
      <c r="PDC133" s="26"/>
      <c r="PDD133" s="26"/>
      <c r="PDE133" s="26"/>
      <c r="PDF133" s="26"/>
      <c r="PDG133" s="26"/>
      <c r="PDH133" s="26"/>
      <c r="PDI133" s="26"/>
      <c r="PDJ133" s="26"/>
      <c r="PDK133" s="26"/>
      <c r="PDL133" s="26"/>
      <c r="PDM133" s="26"/>
      <c r="PDN133" s="26"/>
      <c r="PDO133" s="26"/>
      <c r="PDP133" s="26"/>
      <c r="PDQ133" s="26"/>
      <c r="PDR133" s="26"/>
      <c r="PDS133" s="26"/>
      <c r="PDT133" s="26"/>
      <c r="PDU133" s="26"/>
      <c r="PDV133" s="26"/>
      <c r="PDW133" s="26"/>
      <c r="PDX133" s="26"/>
      <c r="PDY133" s="26"/>
      <c r="PDZ133" s="26"/>
      <c r="PEA133" s="26"/>
      <c r="PEB133" s="26"/>
      <c r="PEC133" s="26"/>
      <c r="PED133" s="26"/>
      <c r="PEE133" s="26"/>
      <c r="PEF133" s="26"/>
      <c r="PEG133" s="26"/>
      <c r="PEH133" s="26"/>
      <c r="PEI133" s="26"/>
      <c r="PEJ133" s="26"/>
      <c r="PEK133" s="26"/>
      <c r="PEL133" s="26"/>
      <c r="PEM133" s="26"/>
      <c r="PEN133" s="26"/>
      <c r="PEO133" s="26"/>
      <c r="PEP133" s="26"/>
      <c r="PEQ133" s="26"/>
      <c r="PER133" s="26"/>
      <c r="PES133" s="26"/>
      <c r="PET133" s="26"/>
      <c r="PEU133" s="26"/>
      <c r="PEV133" s="26"/>
      <c r="PEW133" s="26"/>
      <c r="PEX133" s="26"/>
      <c r="PEY133" s="26"/>
      <c r="PEZ133" s="26"/>
      <c r="PFA133" s="26"/>
      <c r="PFB133" s="26"/>
      <c r="PFC133" s="26"/>
      <c r="PFD133" s="26"/>
      <c r="PFE133" s="26"/>
      <c r="PFF133" s="26"/>
      <c r="PFG133" s="26"/>
      <c r="PFH133" s="26"/>
      <c r="PFI133" s="26"/>
      <c r="PFJ133" s="26"/>
      <c r="PFK133" s="26"/>
      <c r="PFL133" s="26"/>
      <c r="PFM133" s="26"/>
      <c r="PFN133" s="26"/>
      <c r="PFO133" s="26"/>
      <c r="PFP133" s="26"/>
      <c r="PFQ133" s="26"/>
      <c r="PFR133" s="26"/>
      <c r="PFS133" s="26"/>
      <c r="PFT133" s="26"/>
      <c r="PFU133" s="26"/>
      <c r="PFV133" s="26"/>
      <c r="PFW133" s="26"/>
      <c r="PFX133" s="26"/>
      <c r="PFY133" s="26"/>
      <c r="PFZ133" s="26"/>
      <c r="PGA133" s="26"/>
      <c r="PGB133" s="26"/>
      <c r="PGC133" s="26"/>
      <c r="PGD133" s="26"/>
      <c r="PGE133" s="26"/>
      <c r="PGF133" s="26"/>
      <c r="PGG133" s="26"/>
      <c r="PGH133" s="26"/>
      <c r="PGI133" s="26"/>
      <c r="PGJ133" s="26"/>
      <c r="PGK133" s="26"/>
      <c r="PGL133" s="26"/>
      <c r="PGM133" s="26"/>
      <c r="PGN133" s="26"/>
      <c r="PGO133" s="26"/>
      <c r="PGP133" s="26"/>
      <c r="PGQ133" s="26"/>
      <c r="PGR133" s="26"/>
      <c r="PGS133" s="26"/>
      <c r="PGT133" s="26"/>
      <c r="PGU133" s="26"/>
      <c r="PGV133" s="26"/>
      <c r="PGW133" s="26"/>
      <c r="PGX133" s="26"/>
      <c r="PGY133" s="26"/>
      <c r="PGZ133" s="26"/>
      <c r="PHA133" s="26"/>
      <c r="PHB133" s="26"/>
      <c r="PHC133" s="26"/>
      <c r="PHD133" s="26"/>
      <c r="PHE133" s="26"/>
      <c r="PHF133" s="26"/>
      <c r="PHG133" s="26"/>
      <c r="PHH133" s="26"/>
      <c r="PHI133" s="26"/>
      <c r="PHJ133" s="26"/>
      <c r="PHK133" s="26"/>
      <c r="PHL133" s="26"/>
      <c r="PHM133" s="26"/>
      <c r="PHN133" s="26"/>
      <c r="PHO133" s="26"/>
      <c r="PHP133" s="26"/>
      <c r="PHQ133" s="26"/>
      <c r="PHR133" s="26"/>
      <c r="PHS133" s="26"/>
      <c r="PHT133" s="26"/>
      <c r="PHU133" s="26"/>
      <c r="PHV133" s="26"/>
      <c r="PHW133" s="26"/>
      <c r="PHX133" s="26"/>
      <c r="PHY133" s="26"/>
      <c r="PHZ133" s="26"/>
      <c r="PIA133" s="26"/>
      <c r="PIB133" s="26"/>
      <c r="PIC133" s="26"/>
      <c r="PID133" s="26"/>
      <c r="PIE133" s="26"/>
      <c r="PIF133" s="26"/>
      <c r="PIG133" s="26"/>
      <c r="PIH133" s="26"/>
      <c r="PII133" s="26"/>
      <c r="PIJ133" s="26"/>
      <c r="PIK133" s="26"/>
      <c r="PIL133" s="26"/>
      <c r="PIM133" s="26"/>
      <c r="PIN133" s="26"/>
      <c r="PIO133" s="26"/>
      <c r="PIP133" s="26"/>
      <c r="PIQ133" s="26"/>
      <c r="PIR133" s="26"/>
      <c r="PIS133" s="26"/>
      <c r="PIT133" s="26"/>
      <c r="PIU133" s="26"/>
      <c r="PIV133" s="26"/>
      <c r="PIW133" s="26"/>
      <c r="PIX133" s="26"/>
      <c r="PIY133" s="26"/>
      <c r="PIZ133" s="26"/>
      <c r="PJA133" s="26"/>
      <c r="PJB133" s="26"/>
      <c r="PJC133" s="26"/>
      <c r="PJD133" s="26"/>
      <c r="PJE133" s="26"/>
      <c r="PJF133" s="26"/>
      <c r="PJG133" s="26"/>
      <c r="PJH133" s="26"/>
      <c r="PJI133" s="26"/>
      <c r="PJJ133" s="26"/>
      <c r="PJK133" s="26"/>
      <c r="PJL133" s="26"/>
      <c r="PJM133" s="26"/>
      <c r="PJN133" s="26"/>
      <c r="PJO133" s="26"/>
      <c r="PJP133" s="26"/>
      <c r="PJQ133" s="26"/>
      <c r="PJR133" s="26"/>
      <c r="PJS133" s="26"/>
      <c r="PJT133" s="26"/>
      <c r="PJU133" s="26"/>
      <c r="PJV133" s="26"/>
      <c r="PJW133" s="26"/>
      <c r="PJX133" s="26"/>
      <c r="PJY133" s="26"/>
      <c r="PJZ133" s="26"/>
      <c r="PKA133" s="26"/>
      <c r="PKB133" s="26"/>
      <c r="PKC133" s="26"/>
      <c r="PKD133" s="26"/>
      <c r="PKE133" s="26"/>
      <c r="PKF133" s="26"/>
      <c r="PKG133" s="26"/>
      <c r="PKH133" s="26"/>
      <c r="PKI133" s="26"/>
      <c r="PKJ133" s="26"/>
      <c r="PKK133" s="26"/>
      <c r="PKL133" s="26"/>
      <c r="PKM133" s="26"/>
      <c r="PKN133" s="26"/>
      <c r="PKO133" s="26"/>
      <c r="PKP133" s="26"/>
      <c r="PKQ133" s="26"/>
      <c r="PKR133" s="26"/>
      <c r="PKS133" s="26"/>
      <c r="PKT133" s="26"/>
      <c r="PKU133" s="26"/>
      <c r="PKV133" s="26"/>
      <c r="PKW133" s="26"/>
      <c r="PKX133" s="26"/>
      <c r="PKY133" s="26"/>
      <c r="PKZ133" s="26"/>
      <c r="PLA133" s="26"/>
      <c r="PLB133" s="26"/>
      <c r="PLC133" s="26"/>
      <c r="PLD133" s="26"/>
      <c r="PLE133" s="26"/>
      <c r="PLF133" s="26"/>
      <c r="PLG133" s="26"/>
      <c r="PLH133" s="26"/>
      <c r="PLI133" s="26"/>
      <c r="PLJ133" s="26"/>
      <c r="PLK133" s="26"/>
      <c r="PLL133" s="26"/>
      <c r="PLM133" s="26"/>
      <c r="PLN133" s="26"/>
      <c r="PLO133" s="26"/>
      <c r="PLP133" s="26"/>
      <c r="PLQ133" s="26"/>
      <c r="PLR133" s="26"/>
      <c r="PLS133" s="26"/>
      <c r="PLT133" s="26"/>
      <c r="PLU133" s="26"/>
      <c r="PLV133" s="26"/>
      <c r="PLW133" s="26"/>
      <c r="PLX133" s="26"/>
      <c r="PLY133" s="26"/>
      <c r="PLZ133" s="26"/>
      <c r="PMA133" s="26"/>
      <c r="PMB133" s="26"/>
      <c r="PMC133" s="26"/>
      <c r="PMD133" s="26"/>
      <c r="PME133" s="26"/>
      <c r="PMF133" s="26"/>
      <c r="PMG133" s="26"/>
      <c r="PMH133" s="26"/>
      <c r="PMI133" s="26"/>
      <c r="PMJ133" s="26"/>
      <c r="PMK133" s="26"/>
      <c r="PML133" s="26"/>
      <c r="PMM133" s="26"/>
      <c r="PMN133" s="26"/>
      <c r="PMO133" s="26"/>
      <c r="PMP133" s="26"/>
      <c r="PMQ133" s="26"/>
      <c r="PMR133" s="26"/>
      <c r="PMS133" s="26"/>
      <c r="PMT133" s="26"/>
      <c r="PMU133" s="26"/>
      <c r="PMV133" s="26"/>
      <c r="PMW133" s="26"/>
      <c r="PMX133" s="26"/>
      <c r="PMY133" s="26"/>
      <c r="PMZ133" s="26"/>
      <c r="PNA133" s="26"/>
      <c r="PNB133" s="26"/>
      <c r="PNC133" s="26"/>
      <c r="PND133" s="26"/>
      <c r="PNE133" s="26"/>
      <c r="PNF133" s="26"/>
      <c r="PNG133" s="26"/>
      <c r="PNH133" s="26"/>
      <c r="PNI133" s="26"/>
      <c r="PNJ133" s="26"/>
      <c r="PNK133" s="26"/>
      <c r="PNL133" s="26"/>
      <c r="PNM133" s="26"/>
      <c r="PNN133" s="26"/>
      <c r="PNO133" s="26"/>
      <c r="PNP133" s="26"/>
      <c r="PNQ133" s="26"/>
      <c r="PNR133" s="26"/>
      <c r="PNS133" s="26"/>
      <c r="PNT133" s="26"/>
      <c r="PNU133" s="26"/>
      <c r="PNV133" s="26"/>
      <c r="PNW133" s="26"/>
      <c r="PNX133" s="26"/>
      <c r="PNY133" s="26"/>
      <c r="PNZ133" s="26"/>
      <c r="POA133" s="26"/>
      <c r="POB133" s="26"/>
      <c r="POC133" s="26"/>
      <c r="POD133" s="26"/>
      <c r="POE133" s="26"/>
      <c r="POF133" s="26"/>
      <c r="POG133" s="26"/>
      <c r="POH133" s="26"/>
      <c r="POI133" s="26"/>
      <c r="POJ133" s="26"/>
      <c r="POK133" s="26"/>
      <c r="POL133" s="26"/>
      <c r="POM133" s="26"/>
      <c r="PON133" s="26"/>
      <c r="POO133" s="26"/>
      <c r="POP133" s="26"/>
      <c r="POQ133" s="26"/>
      <c r="POR133" s="26"/>
      <c r="POS133" s="26"/>
      <c r="POT133" s="26"/>
      <c r="POU133" s="26"/>
      <c r="POV133" s="26"/>
      <c r="POW133" s="26"/>
      <c r="POX133" s="26"/>
      <c r="POY133" s="26"/>
      <c r="POZ133" s="26"/>
      <c r="PPA133" s="26"/>
      <c r="PPB133" s="26"/>
      <c r="PPC133" s="26"/>
      <c r="PPD133" s="26"/>
      <c r="PPE133" s="26"/>
      <c r="PPF133" s="26"/>
      <c r="PPG133" s="26"/>
      <c r="PPH133" s="26"/>
      <c r="PPI133" s="26"/>
      <c r="PPJ133" s="26"/>
      <c r="PPK133" s="26"/>
      <c r="PPL133" s="26"/>
      <c r="PPM133" s="26"/>
      <c r="PPN133" s="26"/>
      <c r="PPO133" s="26"/>
      <c r="PPP133" s="26"/>
      <c r="PPQ133" s="26"/>
      <c r="PPR133" s="26"/>
      <c r="PPS133" s="26"/>
      <c r="PPT133" s="26"/>
      <c r="PPU133" s="26"/>
      <c r="PPV133" s="26"/>
      <c r="PPW133" s="26"/>
      <c r="PPX133" s="26"/>
      <c r="PPY133" s="26"/>
      <c r="PPZ133" s="26"/>
      <c r="PQA133" s="26"/>
      <c r="PQB133" s="26"/>
      <c r="PQC133" s="26"/>
      <c r="PQD133" s="26"/>
      <c r="PQE133" s="26"/>
      <c r="PQF133" s="26"/>
      <c r="PQG133" s="26"/>
      <c r="PQH133" s="26"/>
      <c r="PQI133" s="26"/>
      <c r="PQJ133" s="26"/>
      <c r="PQK133" s="26"/>
      <c r="PQL133" s="26"/>
      <c r="PQM133" s="26"/>
      <c r="PQN133" s="26"/>
      <c r="PQO133" s="26"/>
      <c r="PQP133" s="26"/>
      <c r="PQQ133" s="26"/>
      <c r="PQR133" s="26"/>
      <c r="PQS133" s="26"/>
      <c r="PQT133" s="26"/>
      <c r="PQU133" s="26"/>
      <c r="PQV133" s="26"/>
      <c r="PQW133" s="26"/>
      <c r="PQX133" s="26"/>
      <c r="PQY133" s="26"/>
      <c r="PQZ133" s="26"/>
      <c r="PRA133" s="26"/>
      <c r="PRB133" s="26"/>
      <c r="PRC133" s="26"/>
      <c r="PRD133" s="26"/>
      <c r="PRE133" s="26"/>
      <c r="PRF133" s="26"/>
      <c r="PRG133" s="26"/>
      <c r="PRH133" s="26"/>
      <c r="PRI133" s="26"/>
      <c r="PRJ133" s="26"/>
      <c r="PRK133" s="26"/>
      <c r="PRL133" s="26"/>
      <c r="PRM133" s="26"/>
      <c r="PRN133" s="26"/>
      <c r="PRO133" s="26"/>
      <c r="PRP133" s="26"/>
      <c r="PRQ133" s="26"/>
      <c r="PRR133" s="26"/>
      <c r="PRS133" s="26"/>
      <c r="PRT133" s="26"/>
      <c r="PRU133" s="26"/>
      <c r="PRV133" s="26"/>
      <c r="PRW133" s="26"/>
      <c r="PRX133" s="26"/>
      <c r="PRY133" s="26"/>
      <c r="PRZ133" s="26"/>
      <c r="PSA133" s="26"/>
      <c r="PSB133" s="26"/>
      <c r="PSC133" s="26"/>
      <c r="PSD133" s="26"/>
      <c r="PSE133" s="26"/>
      <c r="PSF133" s="26"/>
      <c r="PSG133" s="26"/>
      <c r="PSH133" s="26"/>
      <c r="PSI133" s="26"/>
      <c r="PSJ133" s="26"/>
      <c r="PSK133" s="26"/>
      <c r="PSL133" s="26"/>
      <c r="PSM133" s="26"/>
      <c r="PSN133" s="26"/>
      <c r="PSO133" s="26"/>
      <c r="PSP133" s="26"/>
      <c r="PSQ133" s="26"/>
      <c r="PSR133" s="26"/>
      <c r="PSS133" s="26"/>
      <c r="PST133" s="26"/>
      <c r="PSU133" s="26"/>
      <c r="PSV133" s="26"/>
      <c r="PSW133" s="26"/>
      <c r="PSX133" s="26"/>
      <c r="PSY133" s="26"/>
      <c r="PSZ133" s="26"/>
      <c r="PTA133" s="26"/>
      <c r="PTB133" s="26"/>
      <c r="PTC133" s="26"/>
      <c r="PTD133" s="26"/>
      <c r="PTE133" s="26"/>
      <c r="PTF133" s="26"/>
      <c r="PTG133" s="26"/>
      <c r="PTH133" s="26"/>
      <c r="PTI133" s="26"/>
      <c r="PTJ133" s="26"/>
      <c r="PTK133" s="26"/>
      <c r="PTL133" s="26"/>
      <c r="PTM133" s="26"/>
      <c r="PTN133" s="26"/>
      <c r="PTO133" s="26"/>
      <c r="PTP133" s="26"/>
      <c r="PTQ133" s="26"/>
      <c r="PTR133" s="26"/>
      <c r="PTS133" s="26"/>
      <c r="PTT133" s="26"/>
      <c r="PTU133" s="26"/>
      <c r="PTV133" s="26"/>
      <c r="PTW133" s="26"/>
      <c r="PTX133" s="26"/>
      <c r="PTY133" s="26"/>
      <c r="PTZ133" s="26"/>
      <c r="PUA133" s="26"/>
      <c r="PUB133" s="26"/>
      <c r="PUC133" s="26"/>
      <c r="PUD133" s="26"/>
      <c r="PUE133" s="26"/>
      <c r="PUF133" s="26"/>
      <c r="PUG133" s="26"/>
      <c r="PUH133" s="26"/>
      <c r="PUI133" s="26"/>
      <c r="PUJ133" s="26"/>
      <c r="PUK133" s="26"/>
      <c r="PUL133" s="26"/>
      <c r="PUM133" s="26"/>
      <c r="PUN133" s="26"/>
      <c r="PUO133" s="26"/>
      <c r="PUP133" s="26"/>
      <c r="PUQ133" s="26"/>
      <c r="PUR133" s="26"/>
      <c r="PUS133" s="26"/>
      <c r="PUT133" s="26"/>
      <c r="PUU133" s="26"/>
      <c r="PUV133" s="26"/>
      <c r="PUW133" s="26"/>
      <c r="PUX133" s="26"/>
      <c r="PUY133" s="26"/>
      <c r="PUZ133" s="26"/>
      <c r="PVA133" s="26"/>
      <c r="PVB133" s="26"/>
      <c r="PVC133" s="26"/>
      <c r="PVD133" s="26"/>
      <c r="PVE133" s="26"/>
      <c r="PVF133" s="26"/>
      <c r="PVG133" s="26"/>
      <c r="PVH133" s="26"/>
      <c r="PVI133" s="26"/>
      <c r="PVJ133" s="26"/>
      <c r="PVK133" s="26"/>
      <c r="PVL133" s="26"/>
      <c r="PVM133" s="26"/>
      <c r="PVN133" s="26"/>
      <c r="PVO133" s="26"/>
      <c r="PVP133" s="26"/>
      <c r="PVQ133" s="26"/>
      <c r="PVR133" s="26"/>
      <c r="PVS133" s="26"/>
      <c r="PVT133" s="26"/>
      <c r="PVU133" s="26"/>
      <c r="PVV133" s="26"/>
      <c r="PVW133" s="26"/>
      <c r="PVX133" s="26"/>
      <c r="PVY133" s="26"/>
      <c r="PVZ133" s="26"/>
      <c r="PWA133" s="26"/>
      <c r="PWB133" s="26"/>
      <c r="PWC133" s="26"/>
      <c r="PWD133" s="26"/>
      <c r="PWE133" s="26"/>
      <c r="PWF133" s="26"/>
      <c r="PWG133" s="26"/>
      <c r="PWH133" s="26"/>
      <c r="PWI133" s="26"/>
      <c r="PWJ133" s="26"/>
      <c r="PWK133" s="26"/>
      <c r="PWL133" s="26"/>
      <c r="PWM133" s="26"/>
      <c r="PWN133" s="26"/>
      <c r="PWO133" s="26"/>
      <c r="PWP133" s="26"/>
      <c r="PWQ133" s="26"/>
      <c r="PWR133" s="26"/>
      <c r="PWS133" s="26"/>
      <c r="PWT133" s="26"/>
      <c r="PWU133" s="26"/>
      <c r="PWV133" s="26"/>
      <c r="PWW133" s="26"/>
      <c r="PWX133" s="26"/>
      <c r="PWY133" s="26"/>
      <c r="PWZ133" s="26"/>
      <c r="PXA133" s="26"/>
      <c r="PXB133" s="26"/>
      <c r="PXC133" s="26"/>
      <c r="PXD133" s="26"/>
      <c r="PXE133" s="26"/>
      <c r="PXF133" s="26"/>
      <c r="PXG133" s="26"/>
      <c r="PXH133" s="26"/>
      <c r="PXI133" s="26"/>
      <c r="PXJ133" s="26"/>
      <c r="PXK133" s="26"/>
      <c r="PXL133" s="26"/>
      <c r="PXM133" s="26"/>
      <c r="PXN133" s="26"/>
      <c r="PXO133" s="26"/>
      <c r="PXP133" s="26"/>
      <c r="PXQ133" s="26"/>
      <c r="PXR133" s="26"/>
      <c r="PXS133" s="26"/>
      <c r="PXT133" s="26"/>
      <c r="PXU133" s="26"/>
      <c r="PXV133" s="26"/>
      <c r="PXW133" s="26"/>
      <c r="PXX133" s="26"/>
      <c r="PXY133" s="26"/>
      <c r="PXZ133" s="26"/>
      <c r="PYA133" s="26"/>
      <c r="PYB133" s="26"/>
      <c r="PYC133" s="26"/>
      <c r="PYD133" s="26"/>
      <c r="PYE133" s="26"/>
      <c r="PYF133" s="26"/>
      <c r="PYG133" s="26"/>
      <c r="PYH133" s="26"/>
      <c r="PYI133" s="26"/>
      <c r="PYJ133" s="26"/>
      <c r="PYK133" s="26"/>
      <c r="PYL133" s="26"/>
      <c r="PYM133" s="26"/>
      <c r="PYN133" s="26"/>
      <c r="PYO133" s="26"/>
      <c r="PYP133" s="26"/>
      <c r="PYQ133" s="26"/>
      <c r="PYR133" s="26"/>
      <c r="PYS133" s="26"/>
      <c r="PYT133" s="26"/>
      <c r="PYU133" s="26"/>
      <c r="PYV133" s="26"/>
      <c r="PYW133" s="26"/>
      <c r="PYX133" s="26"/>
      <c r="PYY133" s="26"/>
      <c r="PYZ133" s="26"/>
      <c r="PZA133" s="26"/>
      <c r="PZB133" s="26"/>
      <c r="PZC133" s="26"/>
      <c r="PZD133" s="26"/>
      <c r="PZE133" s="26"/>
      <c r="PZF133" s="26"/>
      <c r="PZG133" s="26"/>
      <c r="PZH133" s="26"/>
      <c r="PZI133" s="26"/>
      <c r="PZJ133" s="26"/>
      <c r="PZK133" s="26"/>
      <c r="PZL133" s="26"/>
      <c r="PZM133" s="26"/>
      <c r="PZN133" s="26"/>
      <c r="PZO133" s="26"/>
      <c r="PZP133" s="26"/>
      <c r="PZQ133" s="26"/>
      <c r="PZR133" s="26"/>
      <c r="PZS133" s="26"/>
      <c r="PZT133" s="26"/>
      <c r="PZU133" s="26"/>
      <c r="PZV133" s="26"/>
      <c r="PZW133" s="26"/>
      <c r="PZX133" s="26"/>
      <c r="PZY133" s="26"/>
      <c r="PZZ133" s="26"/>
      <c r="QAA133" s="26"/>
      <c r="QAB133" s="26"/>
      <c r="QAC133" s="26"/>
      <c r="QAD133" s="26"/>
      <c r="QAE133" s="26"/>
      <c r="QAF133" s="26"/>
      <c r="QAG133" s="26"/>
      <c r="QAH133" s="26"/>
      <c r="QAI133" s="26"/>
      <c r="QAJ133" s="26"/>
      <c r="QAK133" s="26"/>
      <c r="QAL133" s="26"/>
      <c r="QAM133" s="26"/>
      <c r="QAN133" s="26"/>
      <c r="QAO133" s="26"/>
      <c r="QAP133" s="26"/>
      <c r="QAQ133" s="26"/>
      <c r="QAR133" s="26"/>
      <c r="QAS133" s="26"/>
      <c r="QAT133" s="26"/>
      <c r="QAU133" s="26"/>
      <c r="QAV133" s="26"/>
      <c r="QAW133" s="26"/>
      <c r="QAX133" s="26"/>
      <c r="QAY133" s="26"/>
      <c r="QAZ133" s="26"/>
      <c r="QBA133" s="26"/>
      <c r="QBB133" s="26"/>
      <c r="QBC133" s="26"/>
      <c r="QBD133" s="26"/>
      <c r="QBE133" s="26"/>
      <c r="QBF133" s="26"/>
      <c r="QBG133" s="26"/>
      <c r="QBH133" s="26"/>
      <c r="QBI133" s="26"/>
      <c r="QBJ133" s="26"/>
      <c r="QBK133" s="26"/>
      <c r="QBL133" s="26"/>
      <c r="QBM133" s="26"/>
      <c r="QBN133" s="26"/>
      <c r="QBO133" s="26"/>
      <c r="QBP133" s="26"/>
      <c r="QBQ133" s="26"/>
      <c r="QBR133" s="26"/>
      <c r="QBS133" s="26"/>
      <c r="QBT133" s="26"/>
      <c r="QBU133" s="26"/>
      <c r="QBV133" s="26"/>
      <c r="QBW133" s="26"/>
      <c r="QBX133" s="26"/>
      <c r="QBY133" s="26"/>
      <c r="QBZ133" s="26"/>
      <c r="QCA133" s="26"/>
      <c r="QCB133" s="26"/>
      <c r="QCC133" s="26"/>
      <c r="QCD133" s="26"/>
      <c r="QCE133" s="26"/>
      <c r="QCF133" s="26"/>
      <c r="QCG133" s="26"/>
      <c r="QCH133" s="26"/>
      <c r="QCI133" s="26"/>
      <c r="QCJ133" s="26"/>
      <c r="QCK133" s="26"/>
      <c r="QCL133" s="26"/>
      <c r="QCM133" s="26"/>
      <c r="QCN133" s="26"/>
      <c r="QCO133" s="26"/>
      <c r="QCP133" s="26"/>
      <c r="QCQ133" s="26"/>
      <c r="QCR133" s="26"/>
      <c r="QCS133" s="26"/>
      <c r="QCT133" s="26"/>
      <c r="QCU133" s="26"/>
      <c r="QCV133" s="26"/>
      <c r="QCW133" s="26"/>
      <c r="QCX133" s="26"/>
      <c r="QCY133" s="26"/>
      <c r="QCZ133" s="26"/>
      <c r="QDA133" s="26"/>
      <c r="QDB133" s="26"/>
      <c r="QDC133" s="26"/>
      <c r="QDD133" s="26"/>
      <c r="QDE133" s="26"/>
      <c r="QDF133" s="26"/>
      <c r="QDG133" s="26"/>
      <c r="QDH133" s="26"/>
      <c r="QDI133" s="26"/>
      <c r="QDJ133" s="26"/>
      <c r="QDK133" s="26"/>
      <c r="QDL133" s="26"/>
      <c r="QDM133" s="26"/>
      <c r="QDN133" s="26"/>
      <c r="QDO133" s="26"/>
      <c r="QDP133" s="26"/>
      <c r="QDQ133" s="26"/>
      <c r="QDR133" s="26"/>
      <c r="QDS133" s="26"/>
      <c r="QDT133" s="26"/>
      <c r="QDU133" s="26"/>
      <c r="QDV133" s="26"/>
      <c r="QDW133" s="26"/>
      <c r="QDX133" s="26"/>
      <c r="QDY133" s="26"/>
      <c r="QDZ133" s="26"/>
      <c r="QEA133" s="26"/>
      <c r="QEB133" s="26"/>
      <c r="QEC133" s="26"/>
      <c r="QED133" s="26"/>
      <c r="QEE133" s="26"/>
      <c r="QEF133" s="26"/>
      <c r="QEG133" s="26"/>
      <c r="QEH133" s="26"/>
      <c r="QEI133" s="26"/>
      <c r="QEJ133" s="26"/>
      <c r="QEK133" s="26"/>
      <c r="QEL133" s="26"/>
      <c r="QEM133" s="26"/>
      <c r="QEN133" s="26"/>
      <c r="QEO133" s="26"/>
      <c r="QEP133" s="26"/>
      <c r="QEQ133" s="26"/>
      <c r="QER133" s="26"/>
      <c r="QES133" s="26"/>
      <c r="QET133" s="26"/>
      <c r="QEU133" s="26"/>
      <c r="QEV133" s="26"/>
      <c r="QEW133" s="26"/>
      <c r="QEX133" s="26"/>
      <c r="QEY133" s="26"/>
      <c r="QEZ133" s="26"/>
      <c r="QFA133" s="26"/>
      <c r="QFB133" s="26"/>
      <c r="QFC133" s="26"/>
      <c r="QFD133" s="26"/>
      <c r="QFE133" s="26"/>
      <c r="QFF133" s="26"/>
      <c r="QFG133" s="26"/>
      <c r="QFH133" s="26"/>
      <c r="QFI133" s="26"/>
      <c r="QFJ133" s="26"/>
      <c r="QFK133" s="26"/>
      <c r="QFL133" s="26"/>
      <c r="QFM133" s="26"/>
      <c r="QFN133" s="26"/>
      <c r="QFO133" s="26"/>
      <c r="QFP133" s="26"/>
      <c r="QFQ133" s="26"/>
      <c r="QFR133" s="26"/>
      <c r="QFS133" s="26"/>
      <c r="QFT133" s="26"/>
      <c r="QFU133" s="26"/>
      <c r="QFV133" s="26"/>
      <c r="QFW133" s="26"/>
      <c r="QFX133" s="26"/>
      <c r="QFY133" s="26"/>
      <c r="QFZ133" s="26"/>
      <c r="QGA133" s="26"/>
      <c r="QGB133" s="26"/>
      <c r="QGC133" s="26"/>
      <c r="QGD133" s="26"/>
      <c r="QGE133" s="26"/>
      <c r="QGF133" s="26"/>
      <c r="QGG133" s="26"/>
      <c r="QGH133" s="26"/>
      <c r="QGI133" s="26"/>
      <c r="QGJ133" s="26"/>
      <c r="QGK133" s="26"/>
      <c r="QGL133" s="26"/>
      <c r="QGM133" s="26"/>
      <c r="QGN133" s="26"/>
      <c r="QGO133" s="26"/>
      <c r="QGP133" s="26"/>
      <c r="QGQ133" s="26"/>
      <c r="QGR133" s="26"/>
      <c r="QGS133" s="26"/>
      <c r="QGT133" s="26"/>
      <c r="QGU133" s="26"/>
      <c r="QGV133" s="26"/>
      <c r="QGW133" s="26"/>
      <c r="QGX133" s="26"/>
      <c r="QGY133" s="26"/>
      <c r="QGZ133" s="26"/>
      <c r="QHA133" s="26"/>
      <c r="QHB133" s="26"/>
      <c r="QHC133" s="26"/>
      <c r="QHD133" s="26"/>
      <c r="QHE133" s="26"/>
      <c r="QHF133" s="26"/>
      <c r="QHG133" s="26"/>
      <c r="QHH133" s="26"/>
      <c r="QHI133" s="26"/>
      <c r="QHJ133" s="26"/>
      <c r="QHK133" s="26"/>
      <c r="QHL133" s="26"/>
      <c r="QHM133" s="26"/>
      <c r="QHN133" s="26"/>
      <c r="QHO133" s="26"/>
      <c r="QHP133" s="26"/>
      <c r="QHQ133" s="26"/>
      <c r="QHR133" s="26"/>
      <c r="QHS133" s="26"/>
      <c r="QHT133" s="26"/>
      <c r="QHU133" s="26"/>
      <c r="QHV133" s="26"/>
      <c r="QHW133" s="26"/>
      <c r="QHX133" s="26"/>
      <c r="QHY133" s="26"/>
      <c r="QHZ133" s="26"/>
      <c r="QIA133" s="26"/>
      <c r="QIB133" s="26"/>
      <c r="QIC133" s="26"/>
      <c r="QID133" s="26"/>
      <c r="QIE133" s="26"/>
      <c r="QIF133" s="26"/>
      <c r="QIG133" s="26"/>
      <c r="QIH133" s="26"/>
      <c r="QII133" s="26"/>
      <c r="QIJ133" s="26"/>
      <c r="QIK133" s="26"/>
      <c r="QIL133" s="26"/>
      <c r="QIM133" s="26"/>
      <c r="QIN133" s="26"/>
      <c r="QIO133" s="26"/>
      <c r="QIP133" s="26"/>
      <c r="QIQ133" s="26"/>
      <c r="QIR133" s="26"/>
      <c r="QIS133" s="26"/>
      <c r="QIT133" s="26"/>
      <c r="QIU133" s="26"/>
      <c r="QIV133" s="26"/>
      <c r="QIW133" s="26"/>
      <c r="QIX133" s="26"/>
      <c r="QIY133" s="26"/>
      <c r="QIZ133" s="26"/>
      <c r="QJA133" s="26"/>
      <c r="QJB133" s="26"/>
      <c r="QJC133" s="26"/>
      <c r="QJD133" s="26"/>
      <c r="QJE133" s="26"/>
      <c r="QJF133" s="26"/>
      <c r="QJG133" s="26"/>
      <c r="QJH133" s="26"/>
      <c r="QJI133" s="26"/>
      <c r="QJJ133" s="26"/>
      <c r="QJK133" s="26"/>
      <c r="QJL133" s="26"/>
      <c r="QJM133" s="26"/>
      <c r="QJN133" s="26"/>
      <c r="QJO133" s="26"/>
      <c r="QJP133" s="26"/>
      <c r="QJQ133" s="26"/>
      <c r="QJR133" s="26"/>
      <c r="QJS133" s="26"/>
      <c r="QJT133" s="26"/>
      <c r="QJU133" s="26"/>
      <c r="QJV133" s="26"/>
      <c r="QJW133" s="26"/>
      <c r="QJX133" s="26"/>
      <c r="QJY133" s="26"/>
      <c r="QJZ133" s="26"/>
      <c r="QKA133" s="26"/>
      <c r="QKB133" s="26"/>
      <c r="QKC133" s="26"/>
      <c r="QKD133" s="26"/>
      <c r="QKE133" s="26"/>
      <c r="QKF133" s="26"/>
      <c r="QKG133" s="26"/>
      <c r="QKH133" s="26"/>
      <c r="QKI133" s="26"/>
      <c r="QKJ133" s="26"/>
      <c r="QKK133" s="26"/>
      <c r="QKL133" s="26"/>
      <c r="QKM133" s="26"/>
      <c r="QKN133" s="26"/>
      <c r="QKO133" s="26"/>
      <c r="QKP133" s="26"/>
      <c r="QKQ133" s="26"/>
      <c r="QKR133" s="26"/>
      <c r="QKS133" s="26"/>
      <c r="QKT133" s="26"/>
      <c r="QKU133" s="26"/>
      <c r="QKV133" s="26"/>
      <c r="QKW133" s="26"/>
      <c r="QKX133" s="26"/>
      <c r="QKY133" s="26"/>
      <c r="QKZ133" s="26"/>
      <c r="QLA133" s="26"/>
      <c r="QLB133" s="26"/>
      <c r="QLC133" s="26"/>
      <c r="QLD133" s="26"/>
      <c r="QLE133" s="26"/>
      <c r="QLF133" s="26"/>
      <c r="QLG133" s="26"/>
      <c r="QLH133" s="26"/>
      <c r="QLI133" s="26"/>
      <c r="QLJ133" s="26"/>
      <c r="QLK133" s="26"/>
      <c r="QLL133" s="26"/>
      <c r="QLM133" s="26"/>
      <c r="QLN133" s="26"/>
      <c r="QLO133" s="26"/>
      <c r="QLP133" s="26"/>
      <c r="QLQ133" s="26"/>
      <c r="QLR133" s="26"/>
      <c r="QLS133" s="26"/>
      <c r="QLT133" s="26"/>
      <c r="QLU133" s="26"/>
      <c r="QLV133" s="26"/>
      <c r="QLW133" s="26"/>
      <c r="QLX133" s="26"/>
      <c r="QLY133" s="26"/>
      <c r="QLZ133" s="26"/>
      <c r="QMA133" s="26"/>
      <c r="QMB133" s="26"/>
      <c r="QMC133" s="26"/>
      <c r="QMD133" s="26"/>
      <c r="QME133" s="26"/>
      <c r="QMF133" s="26"/>
      <c r="QMG133" s="26"/>
      <c r="QMH133" s="26"/>
      <c r="QMI133" s="26"/>
      <c r="QMJ133" s="26"/>
      <c r="QMK133" s="26"/>
      <c r="QML133" s="26"/>
      <c r="QMM133" s="26"/>
      <c r="QMN133" s="26"/>
      <c r="QMO133" s="26"/>
      <c r="QMP133" s="26"/>
      <c r="QMQ133" s="26"/>
      <c r="QMR133" s="26"/>
      <c r="QMS133" s="26"/>
      <c r="QMT133" s="26"/>
      <c r="QMU133" s="26"/>
      <c r="QMV133" s="26"/>
      <c r="QMW133" s="26"/>
      <c r="QMX133" s="26"/>
      <c r="QMY133" s="26"/>
      <c r="QMZ133" s="26"/>
      <c r="QNA133" s="26"/>
      <c r="QNB133" s="26"/>
      <c r="QNC133" s="26"/>
      <c r="QND133" s="26"/>
      <c r="QNE133" s="26"/>
      <c r="QNF133" s="26"/>
      <c r="QNG133" s="26"/>
      <c r="QNH133" s="26"/>
      <c r="QNI133" s="26"/>
      <c r="QNJ133" s="26"/>
      <c r="QNK133" s="26"/>
      <c r="QNL133" s="26"/>
      <c r="QNM133" s="26"/>
      <c r="QNN133" s="26"/>
      <c r="QNO133" s="26"/>
      <c r="QNP133" s="26"/>
      <c r="QNQ133" s="26"/>
      <c r="QNR133" s="26"/>
      <c r="QNS133" s="26"/>
      <c r="QNT133" s="26"/>
      <c r="QNU133" s="26"/>
      <c r="QNV133" s="26"/>
      <c r="QNW133" s="26"/>
      <c r="QNX133" s="26"/>
      <c r="QNY133" s="26"/>
      <c r="QNZ133" s="26"/>
      <c r="QOA133" s="26"/>
      <c r="QOB133" s="26"/>
      <c r="QOC133" s="26"/>
      <c r="QOD133" s="26"/>
      <c r="QOE133" s="26"/>
      <c r="QOF133" s="26"/>
      <c r="QOG133" s="26"/>
      <c r="QOH133" s="26"/>
      <c r="QOI133" s="26"/>
      <c r="QOJ133" s="26"/>
      <c r="QOK133" s="26"/>
      <c r="QOL133" s="26"/>
      <c r="QOM133" s="26"/>
      <c r="QON133" s="26"/>
      <c r="QOO133" s="26"/>
      <c r="QOP133" s="26"/>
      <c r="QOQ133" s="26"/>
      <c r="QOR133" s="26"/>
      <c r="QOS133" s="26"/>
      <c r="QOT133" s="26"/>
      <c r="QOU133" s="26"/>
      <c r="QOV133" s="26"/>
      <c r="QOW133" s="26"/>
      <c r="QOX133" s="26"/>
      <c r="QOY133" s="26"/>
      <c r="QOZ133" s="26"/>
      <c r="QPA133" s="26"/>
      <c r="QPB133" s="26"/>
      <c r="QPC133" s="26"/>
      <c r="QPD133" s="26"/>
      <c r="QPE133" s="26"/>
      <c r="QPF133" s="26"/>
      <c r="QPG133" s="26"/>
      <c r="QPH133" s="26"/>
      <c r="QPI133" s="26"/>
      <c r="QPJ133" s="26"/>
      <c r="QPK133" s="26"/>
      <c r="QPL133" s="26"/>
      <c r="QPM133" s="26"/>
      <c r="QPN133" s="26"/>
      <c r="QPO133" s="26"/>
      <c r="QPP133" s="26"/>
      <c r="QPQ133" s="26"/>
      <c r="QPR133" s="26"/>
      <c r="QPS133" s="26"/>
      <c r="QPT133" s="26"/>
      <c r="QPU133" s="26"/>
      <c r="QPV133" s="26"/>
      <c r="QPW133" s="26"/>
      <c r="QPX133" s="26"/>
      <c r="QPY133" s="26"/>
      <c r="QPZ133" s="26"/>
      <c r="QQA133" s="26"/>
      <c r="QQB133" s="26"/>
      <c r="QQC133" s="26"/>
      <c r="QQD133" s="26"/>
      <c r="QQE133" s="26"/>
      <c r="QQF133" s="26"/>
      <c r="QQG133" s="26"/>
      <c r="QQH133" s="26"/>
      <c r="QQI133" s="26"/>
      <c r="QQJ133" s="26"/>
      <c r="QQK133" s="26"/>
      <c r="QQL133" s="26"/>
      <c r="QQM133" s="26"/>
      <c r="QQN133" s="26"/>
      <c r="QQO133" s="26"/>
      <c r="QQP133" s="26"/>
      <c r="QQQ133" s="26"/>
      <c r="QQR133" s="26"/>
      <c r="QQS133" s="26"/>
      <c r="QQT133" s="26"/>
      <c r="QQU133" s="26"/>
      <c r="QQV133" s="26"/>
      <c r="QQW133" s="26"/>
      <c r="QQX133" s="26"/>
      <c r="QQY133" s="26"/>
      <c r="QQZ133" s="26"/>
      <c r="QRA133" s="26"/>
      <c r="QRB133" s="26"/>
      <c r="QRC133" s="26"/>
      <c r="QRD133" s="26"/>
      <c r="QRE133" s="26"/>
      <c r="QRF133" s="26"/>
      <c r="QRG133" s="26"/>
      <c r="QRH133" s="26"/>
      <c r="QRI133" s="26"/>
      <c r="QRJ133" s="26"/>
      <c r="QRK133" s="26"/>
      <c r="QRL133" s="26"/>
      <c r="QRM133" s="26"/>
      <c r="QRN133" s="26"/>
      <c r="QRO133" s="26"/>
      <c r="QRP133" s="26"/>
      <c r="QRQ133" s="26"/>
      <c r="QRR133" s="26"/>
      <c r="QRS133" s="26"/>
      <c r="QRT133" s="26"/>
      <c r="QRU133" s="26"/>
      <c r="QRV133" s="26"/>
      <c r="QRW133" s="26"/>
      <c r="QRX133" s="26"/>
      <c r="QRY133" s="26"/>
      <c r="QRZ133" s="26"/>
      <c r="QSA133" s="26"/>
      <c r="QSB133" s="26"/>
      <c r="QSC133" s="26"/>
      <c r="QSD133" s="26"/>
      <c r="QSE133" s="26"/>
      <c r="QSF133" s="26"/>
      <c r="QSG133" s="26"/>
      <c r="QSH133" s="26"/>
      <c r="QSI133" s="26"/>
      <c r="QSJ133" s="26"/>
      <c r="QSK133" s="26"/>
      <c r="QSL133" s="26"/>
      <c r="QSM133" s="26"/>
      <c r="QSN133" s="26"/>
      <c r="QSO133" s="26"/>
      <c r="QSP133" s="26"/>
      <c r="QSQ133" s="26"/>
      <c r="QSR133" s="26"/>
      <c r="QSS133" s="26"/>
      <c r="QST133" s="26"/>
      <c r="QSU133" s="26"/>
      <c r="QSV133" s="26"/>
      <c r="QSW133" s="26"/>
      <c r="QSX133" s="26"/>
      <c r="QSY133" s="26"/>
      <c r="QSZ133" s="26"/>
      <c r="QTA133" s="26"/>
      <c r="QTB133" s="26"/>
      <c r="QTC133" s="26"/>
      <c r="QTD133" s="26"/>
      <c r="QTE133" s="26"/>
      <c r="QTF133" s="26"/>
      <c r="QTG133" s="26"/>
      <c r="QTH133" s="26"/>
      <c r="QTI133" s="26"/>
      <c r="QTJ133" s="26"/>
      <c r="QTK133" s="26"/>
      <c r="QTL133" s="26"/>
      <c r="QTM133" s="26"/>
      <c r="QTN133" s="26"/>
      <c r="QTO133" s="26"/>
      <c r="QTP133" s="26"/>
      <c r="QTQ133" s="26"/>
      <c r="QTR133" s="26"/>
      <c r="QTS133" s="26"/>
      <c r="QTT133" s="26"/>
      <c r="QTU133" s="26"/>
      <c r="QTV133" s="26"/>
      <c r="QTW133" s="26"/>
      <c r="QTX133" s="26"/>
      <c r="QTY133" s="26"/>
      <c r="QTZ133" s="26"/>
      <c r="QUA133" s="26"/>
      <c r="QUB133" s="26"/>
      <c r="QUC133" s="26"/>
      <c r="QUD133" s="26"/>
      <c r="QUE133" s="26"/>
      <c r="QUF133" s="26"/>
      <c r="QUG133" s="26"/>
      <c r="QUH133" s="26"/>
      <c r="QUI133" s="26"/>
      <c r="QUJ133" s="26"/>
      <c r="QUK133" s="26"/>
      <c r="QUL133" s="26"/>
      <c r="QUM133" s="26"/>
      <c r="QUN133" s="26"/>
      <c r="QUO133" s="26"/>
      <c r="QUP133" s="26"/>
      <c r="QUQ133" s="26"/>
      <c r="QUR133" s="26"/>
      <c r="QUS133" s="26"/>
      <c r="QUT133" s="26"/>
      <c r="QUU133" s="26"/>
      <c r="QUV133" s="26"/>
      <c r="QUW133" s="26"/>
      <c r="QUX133" s="26"/>
      <c r="QUY133" s="26"/>
      <c r="QUZ133" s="26"/>
      <c r="QVA133" s="26"/>
      <c r="QVB133" s="26"/>
      <c r="QVC133" s="26"/>
      <c r="QVD133" s="26"/>
      <c r="QVE133" s="26"/>
      <c r="QVF133" s="26"/>
      <c r="QVG133" s="26"/>
      <c r="QVH133" s="26"/>
      <c r="QVI133" s="26"/>
      <c r="QVJ133" s="26"/>
      <c r="QVK133" s="26"/>
      <c r="QVL133" s="26"/>
      <c r="QVM133" s="26"/>
      <c r="QVN133" s="26"/>
      <c r="QVO133" s="26"/>
      <c r="QVP133" s="26"/>
      <c r="QVQ133" s="26"/>
      <c r="QVR133" s="26"/>
      <c r="QVS133" s="26"/>
      <c r="QVT133" s="26"/>
      <c r="QVU133" s="26"/>
      <c r="QVV133" s="26"/>
      <c r="QVW133" s="26"/>
      <c r="QVX133" s="26"/>
      <c r="QVY133" s="26"/>
      <c r="QVZ133" s="26"/>
      <c r="QWA133" s="26"/>
      <c r="QWB133" s="26"/>
      <c r="QWC133" s="26"/>
      <c r="QWD133" s="26"/>
      <c r="QWE133" s="26"/>
      <c r="QWF133" s="26"/>
      <c r="QWG133" s="26"/>
      <c r="QWH133" s="26"/>
      <c r="QWI133" s="26"/>
      <c r="QWJ133" s="26"/>
      <c r="QWK133" s="26"/>
      <c r="QWL133" s="26"/>
      <c r="QWM133" s="26"/>
      <c r="QWN133" s="26"/>
      <c r="QWO133" s="26"/>
      <c r="QWP133" s="26"/>
      <c r="QWQ133" s="26"/>
      <c r="QWR133" s="26"/>
      <c r="QWS133" s="26"/>
      <c r="QWT133" s="26"/>
      <c r="QWU133" s="26"/>
      <c r="QWV133" s="26"/>
      <c r="QWW133" s="26"/>
      <c r="QWX133" s="26"/>
      <c r="QWY133" s="26"/>
      <c r="QWZ133" s="26"/>
      <c r="QXA133" s="26"/>
      <c r="QXB133" s="26"/>
      <c r="QXC133" s="26"/>
      <c r="QXD133" s="26"/>
      <c r="QXE133" s="26"/>
      <c r="QXF133" s="26"/>
      <c r="QXG133" s="26"/>
      <c r="QXH133" s="26"/>
      <c r="QXI133" s="26"/>
      <c r="QXJ133" s="26"/>
      <c r="QXK133" s="26"/>
      <c r="QXL133" s="26"/>
      <c r="QXM133" s="26"/>
      <c r="QXN133" s="26"/>
      <c r="QXO133" s="26"/>
      <c r="QXP133" s="26"/>
      <c r="QXQ133" s="26"/>
      <c r="QXR133" s="26"/>
      <c r="QXS133" s="26"/>
      <c r="QXT133" s="26"/>
      <c r="QXU133" s="26"/>
      <c r="QXV133" s="26"/>
      <c r="QXW133" s="26"/>
      <c r="QXX133" s="26"/>
      <c r="QXY133" s="26"/>
      <c r="QXZ133" s="26"/>
      <c r="QYA133" s="26"/>
      <c r="QYB133" s="26"/>
      <c r="QYC133" s="26"/>
      <c r="QYD133" s="26"/>
      <c r="QYE133" s="26"/>
      <c r="QYF133" s="26"/>
      <c r="QYG133" s="26"/>
      <c r="QYH133" s="26"/>
      <c r="QYI133" s="26"/>
      <c r="QYJ133" s="26"/>
      <c r="QYK133" s="26"/>
      <c r="QYL133" s="26"/>
      <c r="QYM133" s="26"/>
      <c r="QYN133" s="26"/>
      <c r="QYO133" s="26"/>
      <c r="QYP133" s="26"/>
      <c r="QYQ133" s="26"/>
      <c r="QYR133" s="26"/>
      <c r="QYS133" s="26"/>
      <c r="QYT133" s="26"/>
      <c r="QYU133" s="26"/>
      <c r="QYV133" s="26"/>
      <c r="QYW133" s="26"/>
      <c r="QYX133" s="26"/>
      <c r="QYY133" s="26"/>
      <c r="QYZ133" s="26"/>
      <c r="QZA133" s="26"/>
      <c r="QZB133" s="26"/>
      <c r="QZC133" s="26"/>
      <c r="QZD133" s="26"/>
      <c r="QZE133" s="26"/>
      <c r="QZF133" s="26"/>
      <c r="QZG133" s="26"/>
      <c r="QZH133" s="26"/>
      <c r="QZI133" s="26"/>
      <c r="QZJ133" s="26"/>
      <c r="QZK133" s="26"/>
      <c r="QZL133" s="26"/>
      <c r="QZM133" s="26"/>
      <c r="QZN133" s="26"/>
      <c r="QZO133" s="26"/>
      <c r="QZP133" s="26"/>
      <c r="QZQ133" s="26"/>
      <c r="QZR133" s="26"/>
      <c r="QZS133" s="26"/>
      <c r="QZT133" s="26"/>
      <c r="QZU133" s="26"/>
      <c r="QZV133" s="26"/>
      <c r="QZW133" s="26"/>
      <c r="QZX133" s="26"/>
      <c r="QZY133" s="26"/>
      <c r="QZZ133" s="26"/>
      <c r="RAA133" s="26"/>
      <c r="RAB133" s="26"/>
      <c r="RAC133" s="26"/>
      <c r="RAD133" s="26"/>
      <c r="RAE133" s="26"/>
      <c r="RAF133" s="26"/>
      <c r="RAG133" s="26"/>
      <c r="RAH133" s="26"/>
      <c r="RAI133" s="26"/>
      <c r="RAJ133" s="26"/>
      <c r="RAK133" s="26"/>
      <c r="RAL133" s="26"/>
      <c r="RAM133" s="26"/>
      <c r="RAN133" s="26"/>
      <c r="RAO133" s="26"/>
      <c r="RAP133" s="26"/>
      <c r="RAQ133" s="26"/>
      <c r="RAR133" s="26"/>
      <c r="RAS133" s="26"/>
      <c r="RAT133" s="26"/>
      <c r="RAU133" s="26"/>
      <c r="RAV133" s="26"/>
      <c r="RAW133" s="26"/>
      <c r="RAX133" s="26"/>
      <c r="RAY133" s="26"/>
      <c r="RAZ133" s="26"/>
      <c r="RBA133" s="26"/>
      <c r="RBB133" s="26"/>
      <c r="RBC133" s="26"/>
      <c r="RBD133" s="26"/>
      <c r="RBE133" s="26"/>
      <c r="RBF133" s="26"/>
      <c r="RBG133" s="26"/>
      <c r="RBH133" s="26"/>
      <c r="RBI133" s="26"/>
      <c r="RBJ133" s="26"/>
      <c r="RBK133" s="26"/>
      <c r="RBL133" s="26"/>
      <c r="RBM133" s="26"/>
      <c r="RBN133" s="26"/>
      <c r="RBO133" s="26"/>
      <c r="RBP133" s="26"/>
      <c r="RBQ133" s="26"/>
      <c r="RBR133" s="26"/>
      <c r="RBS133" s="26"/>
      <c r="RBT133" s="26"/>
      <c r="RBU133" s="26"/>
      <c r="RBV133" s="26"/>
      <c r="RBW133" s="26"/>
      <c r="RBX133" s="26"/>
      <c r="RBY133" s="26"/>
      <c r="RBZ133" s="26"/>
      <c r="RCA133" s="26"/>
      <c r="RCB133" s="26"/>
      <c r="RCC133" s="26"/>
      <c r="RCD133" s="26"/>
      <c r="RCE133" s="26"/>
      <c r="RCF133" s="26"/>
      <c r="RCG133" s="26"/>
      <c r="RCH133" s="26"/>
      <c r="RCI133" s="26"/>
      <c r="RCJ133" s="26"/>
      <c r="RCK133" s="26"/>
      <c r="RCL133" s="26"/>
      <c r="RCM133" s="26"/>
      <c r="RCN133" s="26"/>
      <c r="RCO133" s="26"/>
      <c r="RCP133" s="26"/>
      <c r="RCQ133" s="26"/>
      <c r="RCR133" s="26"/>
      <c r="RCS133" s="26"/>
      <c r="RCT133" s="26"/>
      <c r="RCU133" s="26"/>
      <c r="RCV133" s="26"/>
      <c r="RCW133" s="26"/>
      <c r="RCX133" s="26"/>
      <c r="RCY133" s="26"/>
      <c r="RCZ133" s="26"/>
      <c r="RDA133" s="26"/>
      <c r="RDB133" s="26"/>
      <c r="RDC133" s="26"/>
      <c r="RDD133" s="26"/>
      <c r="RDE133" s="26"/>
      <c r="RDF133" s="26"/>
      <c r="RDG133" s="26"/>
      <c r="RDH133" s="26"/>
      <c r="RDI133" s="26"/>
      <c r="RDJ133" s="26"/>
      <c r="RDK133" s="26"/>
      <c r="RDL133" s="26"/>
      <c r="RDM133" s="26"/>
      <c r="RDN133" s="26"/>
      <c r="RDO133" s="26"/>
      <c r="RDP133" s="26"/>
      <c r="RDQ133" s="26"/>
      <c r="RDR133" s="26"/>
      <c r="RDS133" s="26"/>
      <c r="RDT133" s="26"/>
      <c r="RDU133" s="26"/>
      <c r="RDV133" s="26"/>
      <c r="RDW133" s="26"/>
      <c r="RDX133" s="26"/>
      <c r="RDY133" s="26"/>
      <c r="RDZ133" s="26"/>
      <c r="REA133" s="26"/>
      <c r="REB133" s="26"/>
      <c r="REC133" s="26"/>
      <c r="RED133" s="26"/>
      <c r="REE133" s="26"/>
      <c r="REF133" s="26"/>
      <c r="REG133" s="26"/>
      <c r="REH133" s="26"/>
      <c r="REI133" s="26"/>
      <c r="REJ133" s="26"/>
      <c r="REK133" s="26"/>
      <c r="REL133" s="26"/>
      <c r="REM133" s="26"/>
      <c r="REN133" s="26"/>
      <c r="REO133" s="26"/>
      <c r="REP133" s="26"/>
      <c r="REQ133" s="26"/>
      <c r="RER133" s="26"/>
      <c r="RES133" s="26"/>
      <c r="RET133" s="26"/>
      <c r="REU133" s="26"/>
      <c r="REV133" s="26"/>
      <c r="REW133" s="26"/>
      <c r="REX133" s="26"/>
      <c r="REY133" s="26"/>
      <c r="REZ133" s="26"/>
      <c r="RFA133" s="26"/>
      <c r="RFB133" s="26"/>
      <c r="RFC133" s="26"/>
      <c r="RFD133" s="26"/>
      <c r="RFE133" s="26"/>
      <c r="RFF133" s="26"/>
      <c r="RFG133" s="26"/>
      <c r="RFH133" s="26"/>
      <c r="RFI133" s="26"/>
      <c r="RFJ133" s="26"/>
      <c r="RFK133" s="26"/>
      <c r="RFL133" s="26"/>
      <c r="RFM133" s="26"/>
      <c r="RFN133" s="26"/>
      <c r="RFO133" s="26"/>
      <c r="RFP133" s="26"/>
      <c r="RFQ133" s="26"/>
      <c r="RFR133" s="26"/>
      <c r="RFS133" s="26"/>
      <c r="RFT133" s="26"/>
      <c r="RFU133" s="26"/>
      <c r="RFV133" s="26"/>
      <c r="RFW133" s="26"/>
      <c r="RFX133" s="26"/>
      <c r="RFY133" s="26"/>
      <c r="RFZ133" s="26"/>
      <c r="RGA133" s="26"/>
      <c r="RGB133" s="26"/>
      <c r="RGC133" s="26"/>
      <c r="RGD133" s="26"/>
      <c r="RGE133" s="26"/>
      <c r="RGF133" s="26"/>
      <c r="RGG133" s="26"/>
      <c r="RGH133" s="26"/>
      <c r="RGI133" s="26"/>
      <c r="RGJ133" s="26"/>
      <c r="RGK133" s="26"/>
      <c r="RGL133" s="26"/>
      <c r="RGM133" s="26"/>
      <c r="RGN133" s="26"/>
      <c r="RGO133" s="26"/>
      <c r="RGP133" s="26"/>
      <c r="RGQ133" s="26"/>
      <c r="RGR133" s="26"/>
      <c r="RGS133" s="26"/>
      <c r="RGT133" s="26"/>
      <c r="RGU133" s="26"/>
      <c r="RGV133" s="26"/>
      <c r="RGW133" s="26"/>
      <c r="RGX133" s="26"/>
      <c r="RGY133" s="26"/>
      <c r="RGZ133" s="26"/>
      <c r="RHA133" s="26"/>
      <c r="RHB133" s="26"/>
      <c r="RHC133" s="26"/>
      <c r="RHD133" s="26"/>
      <c r="RHE133" s="26"/>
      <c r="RHF133" s="26"/>
      <c r="RHG133" s="26"/>
      <c r="RHH133" s="26"/>
      <c r="RHI133" s="26"/>
      <c r="RHJ133" s="26"/>
      <c r="RHK133" s="26"/>
      <c r="RHL133" s="26"/>
      <c r="RHM133" s="26"/>
      <c r="RHN133" s="26"/>
      <c r="RHO133" s="26"/>
      <c r="RHP133" s="26"/>
      <c r="RHQ133" s="26"/>
      <c r="RHR133" s="26"/>
      <c r="RHS133" s="26"/>
      <c r="RHT133" s="26"/>
      <c r="RHU133" s="26"/>
      <c r="RHV133" s="26"/>
      <c r="RHW133" s="26"/>
      <c r="RHX133" s="26"/>
      <c r="RHY133" s="26"/>
      <c r="RHZ133" s="26"/>
      <c r="RIA133" s="26"/>
      <c r="RIB133" s="26"/>
      <c r="RIC133" s="26"/>
      <c r="RID133" s="26"/>
      <c r="RIE133" s="26"/>
      <c r="RIF133" s="26"/>
      <c r="RIG133" s="26"/>
      <c r="RIH133" s="26"/>
      <c r="RII133" s="26"/>
      <c r="RIJ133" s="26"/>
      <c r="RIK133" s="26"/>
      <c r="RIL133" s="26"/>
      <c r="RIM133" s="26"/>
      <c r="RIN133" s="26"/>
      <c r="RIO133" s="26"/>
      <c r="RIP133" s="26"/>
      <c r="RIQ133" s="26"/>
      <c r="RIR133" s="26"/>
      <c r="RIS133" s="26"/>
      <c r="RIT133" s="26"/>
      <c r="RIU133" s="26"/>
      <c r="RIV133" s="26"/>
      <c r="RIW133" s="26"/>
      <c r="RIX133" s="26"/>
      <c r="RIY133" s="26"/>
      <c r="RIZ133" s="26"/>
      <c r="RJA133" s="26"/>
      <c r="RJB133" s="26"/>
      <c r="RJC133" s="26"/>
      <c r="RJD133" s="26"/>
      <c r="RJE133" s="26"/>
      <c r="RJF133" s="26"/>
      <c r="RJG133" s="26"/>
      <c r="RJH133" s="26"/>
      <c r="RJI133" s="26"/>
      <c r="RJJ133" s="26"/>
      <c r="RJK133" s="26"/>
      <c r="RJL133" s="26"/>
      <c r="RJM133" s="26"/>
      <c r="RJN133" s="26"/>
      <c r="RJO133" s="26"/>
      <c r="RJP133" s="26"/>
      <c r="RJQ133" s="26"/>
      <c r="RJR133" s="26"/>
      <c r="RJS133" s="26"/>
      <c r="RJT133" s="26"/>
      <c r="RJU133" s="26"/>
      <c r="RJV133" s="26"/>
      <c r="RJW133" s="26"/>
      <c r="RJX133" s="26"/>
      <c r="RJY133" s="26"/>
      <c r="RJZ133" s="26"/>
      <c r="RKA133" s="26"/>
      <c r="RKB133" s="26"/>
      <c r="RKC133" s="26"/>
      <c r="RKD133" s="26"/>
      <c r="RKE133" s="26"/>
      <c r="RKF133" s="26"/>
      <c r="RKG133" s="26"/>
      <c r="RKH133" s="26"/>
      <c r="RKI133" s="26"/>
      <c r="RKJ133" s="26"/>
      <c r="RKK133" s="26"/>
      <c r="RKL133" s="26"/>
      <c r="RKM133" s="26"/>
      <c r="RKN133" s="26"/>
      <c r="RKO133" s="26"/>
      <c r="RKP133" s="26"/>
      <c r="RKQ133" s="26"/>
      <c r="RKR133" s="26"/>
      <c r="RKS133" s="26"/>
      <c r="RKT133" s="26"/>
      <c r="RKU133" s="26"/>
      <c r="RKV133" s="26"/>
      <c r="RKW133" s="26"/>
      <c r="RKX133" s="26"/>
      <c r="RKY133" s="26"/>
      <c r="RKZ133" s="26"/>
      <c r="RLA133" s="26"/>
      <c r="RLB133" s="26"/>
      <c r="RLC133" s="26"/>
      <c r="RLD133" s="26"/>
      <c r="RLE133" s="26"/>
      <c r="RLF133" s="26"/>
      <c r="RLG133" s="26"/>
      <c r="RLH133" s="26"/>
      <c r="RLI133" s="26"/>
      <c r="RLJ133" s="26"/>
      <c r="RLK133" s="26"/>
      <c r="RLL133" s="26"/>
      <c r="RLM133" s="26"/>
      <c r="RLN133" s="26"/>
      <c r="RLO133" s="26"/>
      <c r="RLP133" s="26"/>
      <c r="RLQ133" s="26"/>
      <c r="RLR133" s="26"/>
      <c r="RLS133" s="26"/>
      <c r="RLT133" s="26"/>
      <c r="RLU133" s="26"/>
      <c r="RLV133" s="26"/>
      <c r="RLW133" s="26"/>
      <c r="RLX133" s="26"/>
      <c r="RLY133" s="26"/>
      <c r="RLZ133" s="26"/>
      <c r="RMA133" s="26"/>
      <c r="RMB133" s="26"/>
      <c r="RMC133" s="26"/>
      <c r="RMD133" s="26"/>
      <c r="RME133" s="26"/>
      <c r="RMF133" s="26"/>
      <c r="RMG133" s="26"/>
      <c r="RMH133" s="26"/>
      <c r="RMI133" s="26"/>
      <c r="RMJ133" s="26"/>
      <c r="RMK133" s="26"/>
      <c r="RML133" s="26"/>
      <c r="RMM133" s="26"/>
      <c r="RMN133" s="26"/>
      <c r="RMO133" s="26"/>
      <c r="RMP133" s="26"/>
      <c r="RMQ133" s="26"/>
      <c r="RMR133" s="26"/>
      <c r="RMS133" s="26"/>
      <c r="RMT133" s="26"/>
      <c r="RMU133" s="26"/>
      <c r="RMV133" s="26"/>
      <c r="RMW133" s="26"/>
      <c r="RMX133" s="26"/>
      <c r="RMY133" s="26"/>
      <c r="RMZ133" s="26"/>
      <c r="RNA133" s="26"/>
      <c r="RNB133" s="26"/>
      <c r="RNC133" s="26"/>
      <c r="RND133" s="26"/>
      <c r="RNE133" s="26"/>
      <c r="RNF133" s="26"/>
      <c r="RNG133" s="26"/>
      <c r="RNH133" s="26"/>
      <c r="RNI133" s="26"/>
      <c r="RNJ133" s="26"/>
      <c r="RNK133" s="26"/>
      <c r="RNL133" s="26"/>
      <c r="RNM133" s="26"/>
      <c r="RNN133" s="26"/>
      <c r="RNO133" s="26"/>
      <c r="RNP133" s="26"/>
      <c r="RNQ133" s="26"/>
      <c r="RNR133" s="26"/>
      <c r="RNS133" s="26"/>
      <c r="RNT133" s="26"/>
      <c r="RNU133" s="26"/>
      <c r="RNV133" s="26"/>
      <c r="RNW133" s="26"/>
      <c r="RNX133" s="26"/>
      <c r="RNY133" s="26"/>
      <c r="RNZ133" s="26"/>
      <c r="ROA133" s="26"/>
      <c r="ROB133" s="26"/>
      <c r="ROC133" s="26"/>
      <c r="ROD133" s="26"/>
      <c r="ROE133" s="26"/>
      <c r="ROF133" s="26"/>
      <c r="ROG133" s="26"/>
      <c r="ROH133" s="26"/>
      <c r="ROI133" s="26"/>
      <c r="ROJ133" s="26"/>
      <c r="ROK133" s="26"/>
      <c r="ROL133" s="26"/>
      <c r="ROM133" s="26"/>
      <c r="RON133" s="26"/>
      <c r="ROO133" s="26"/>
      <c r="ROP133" s="26"/>
      <c r="ROQ133" s="26"/>
      <c r="ROR133" s="26"/>
      <c r="ROS133" s="26"/>
      <c r="ROT133" s="26"/>
      <c r="ROU133" s="26"/>
      <c r="ROV133" s="26"/>
      <c r="ROW133" s="26"/>
      <c r="ROX133" s="26"/>
      <c r="ROY133" s="26"/>
      <c r="ROZ133" s="26"/>
      <c r="RPA133" s="26"/>
      <c r="RPB133" s="26"/>
      <c r="RPC133" s="26"/>
      <c r="RPD133" s="26"/>
      <c r="RPE133" s="26"/>
      <c r="RPF133" s="26"/>
      <c r="RPG133" s="26"/>
      <c r="RPH133" s="26"/>
      <c r="RPI133" s="26"/>
      <c r="RPJ133" s="26"/>
      <c r="RPK133" s="26"/>
      <c r="RPL133" s="26"/>
      <c r="RPM133" s="26"/>
      <c r="RPN133" s="26"/>
      <c r="RPO133" s="26"/>
      <c r="RPP133" s="26"/>
      <c r="RPQ133" s="26"/>
      <c r="RPR133" s="26"/>
      <c r="RPS133" s="26"/>
      <c r="RPT133" s="26"/>
      <c r="RPU133" s="26"/>
      <c r="RPV133" s="26"/>
      <c r="RPW133" s="26"/>
      <c r="RPX133" s="26"/>
      <c r="RPY133" s="26"/>
      <c r="RPZ133" s="26"/>
      <c r="RQA133" s="26"/>
      <c r="RQB133" s="26"/>
      <c r="RQC133" s="26"/>
      <c r="RQD133" s="26"/>
      <c r="RQE133" s="26"/>
      <c r="RQF133" s="26"/>
      <c r="RQG133" s="26"/>
      <c r="RQH133" s="26"/>
      <c r="RQI133" s="26"/>
      <c r="RQJ133" s="26"/>
      <c r="RQK133" s="26"/>
      <c r="RQL133" s="26"/>
      <c r="RQM133" s="26"/>
      <c r="RQN133" s="26"/>
      <c r="RQO133" s="26"/>
      <c r="RQP133" s="26"/>
      <c r="RQQ133" s="26"/>
      <c r="RQR133" s="26"/>
      <c r="RQS133" s="26"/>
      <c r="RQT133" s="26"/>
      <c r="RQU133" s="26"/>
      <c r="RQV133" s="26"/>
      <c r="RQW133" s="26"/>
      <c r="RQX133" s="26"/>
      <c r="RQY133" s="26"/>
      <c r="RQZ133" s="26"/>
      <c r="RRA133" s="26"/>
      <c r="RRB133" s="26"/>
      <c r="RRC133" s="26"/>
      <c r="RRD133" s="26"/>
      <c r="RRE133" s="26"/>
      <c r="RRF133" s="26"/>
      <c r="RRG133" s="26"/>
      <c r="RRH133" s="26"/>
      <c r="RRI133" s="26"/>
      <c r="RRJ133" s="26"/>
      <c r="RRK133" s="26"/>
      <c r="RRL133" s="26"/>
      <c r="RRM133" s="26"/>
      <c r="RRN133" s="26"/>
      <c r="RRO133" s="26"/>
      <c r="RRP133" s="26"/>
      <c r="RRQ133" s="26"/>
      <c r="RRR133" s="26"/>
      <c r="RRS133" s="26"/>
      <c r="RRT133" s="26"/>
      <c r="RRU133" s="26"/>
      <c r="RRV133" s="26"/>
      <c r="RRW133" s="26"/>
      <c r="RRX133" s="26"/>
      <c r="RRY133" s="26"/>
      <c r="RRZ133" s="26"/>
      <c r="RSA133" s="26"/>
      <c r="RSB133" s="26"/>
      <c r="RSC133" s="26"/>
      <c r="RSD133" s="26"/>
      <c r="RSE133" s="26"/>
      <c r="RSF133" s="26"/>
      <c r="RSG133" s="26"/>
      <c r="RSH133" s="26"/>
      <c r="RSI133" s="26"/>
      <c r="RSJ133" s="26"/>
      <c r="RSK133" s="26"/>
      <c r="RSL133" s="26"/>
      <c r="RSM133" s="26"/>
      <c r="RSN133" s="26"/>
      <c r="RSO133" s="26"/>
      <c r="RSP133" s="26"/>
      <c r="RSQ133" s="26"/>
      <c r="RSR133" s="26"/>
      <c r="RSS133" s="26"/>
      <c r="RST133" s="26"/>
      <c r="RSU133" s="26"/>
      <c r="RSV133" s="26"/>
      <c r="RSW133" s="26"/>
      <c r="RSX133" s="26"/>
      <c r="RSY133" s="26"/>
      <c r="RSZ133" s="26"/>
      <c r="RTA133" s="26"/>
      <c r="RTB133" s="26"/>
      <c r="RTC133" s="26"/>
      <c r="RTD133" s="26"/>
      <c r="RTE133" s="26"/>
      <c r="RTF133" s="26"/>
      <c r="RTG133" s="26"/>
      <c r="RTH133" s="26"/>
      <c r="RTI133" s="26"/>
      <c r="RTJ133" s="26"/>
      <c r="RTK133" s="26"/>
      <c r="RTL133" s="26"/>
      <c r="RTM133" s="26"/>
      <c r="RTN133" s="26"/>
      <c r="RTO133" s="26"/>
      <c r="RTP133" s="26"/>
      <c r="RTQ133" s="26"/>
      <c r="RTR133" s="26"/>
      <c r="RTS133" s="26"/>
      <c r="RTT133" s="26"/>
      <c r="RTU133" s="26"/>
      <c r="RTV133" s="26"/>
      <c r="RTW133" s="26"/>
      <c r="RTX133" s="26"/>
      <c r="RTY133" s="26"/>
      <c r="RTZ133" s="26"/>
      <c r="RUA133" s="26"/>
      <c r="RUB133" s="26"/>
      <c r="RUC133" s="26"/>
      <c r="RUD133" s="26"/>
      <c r="RUE133" s="26"/>
      <c r="RUF133" s="26"/>
      <c r="RUG133" s="26"/>
      <c r="RUH133" s="26"/>
      <c r="RUI133" s="26"/>
      <c r="RUJ133" s="26"/>
      <c r="RUK133" s="26"/>
      <c r="RUL133" s="26"/>
      <c r="RUM133" s="26"/>
      <c r="RUN133" s="26"/>
      <c r="RUO133" s="26"/>
      <c r="RUP133" s="26"/>
      <c r="RUQ133" s="26"/>
      <c r="RUR133" s="26"/>
      <c r="RUS133" s="26"/>
      <c r="RUT133" s="26"/>
      <c r="RUU133" s="26"/>
      <c r="RUV133" s="26"/>
      <c r="RUW133" s="26"/>
      <c r="RUX133" s="26"/>
      <c r="RUY133" s="26"/>
      <c r="RUZ133" s="26"/>
      <c r="RVA133" s="26"/>
      <c r="RVB133" s="26"/>
      <c r="RVC133" s="26"/>
      <c r="RVD133" s="26"/>
      <c r="RVE133" s="26"/>
      <c r="RVF133" s="26"/>
      <c r="RVG133" s="26"/>
      <c r="RVH133" s="26"/>
      <c r="RVI133" s="26"/>
      <c r="RVJ133" s="26"/>
      <c r="RVK133" s="26"/>
      <c r="RVL133" s="26"/>
      <c r="RVM133" s="26"/>
      <c r="RVN133" s="26"/>
      <c r="RVO133" s="26"/>
      <c r="RVP133" s="26"/>
      <c r="RVQ133" s="26"/>
      <c r="RVR133" s="26"/>
      <c r="RVS133" s="26"/>
      <c r="RVT133" s="26"/>
      <c r="RVU133" s="26"/>
      <c r="RVV133" s="26"/>
      <c r="RVW133" s="26"/>
      <c r="RVX133" s="26"/>
      <c r="RVY133" s="26"/>
      <c r="RVZ133" s="26"/>
      <c r="RWA133" s="26"/>
      <c r="RWB133" s="26"/>
      <c r="RWC133" s="26"/>
      <c r="RWD133" s="26"/>
      <c r="RWE133" s="26"/>
      <c r="RWF133" s="26"/>
      <c r="RWG133" s="26"/>
      <c r="RWH133" s="26"/>
      <c r="RWI133" s="26"/>
      <c r="RWJ133" s="26"/>
      <c r="RWK133" s="26"/>
      <c r="RWL133" s="26"/>
      <c r="RWM133" s="26"/>
      <c r="RWN133" s="26"/>
      <c r="RWO133" s="26"/>
      <c r="RWP133" s="26"/>
      <c r="RWQ133" s="26"/>
      <c r="RWR133" s="26"/>
      <c r="RWS133" s="26"/>
      <c r="RWT133" s="26"/>
      <c r="RWU133" s="26"/>
      <c r="RWV133" s="26"/>
      <c r="RWW133" s="26"/>
      <c r="RWX133" s="26"/>
      <c r="RWY133" s="26"/>
      <c r="RWZ133" s="26"/>
      <c r="RXA133" s="26"/>
      <c r="RXB133" s="26"/>
      <c r="RXC133" s="26"/>
      <c r="RXD133" s="26"/>
      <c r="RXE133" s="26"/>
      <c r="RXF133" s="26"/>
      <c r="RXG133" s="26"/>
      <c r="RXH133" s="26"/>
      <c r="RXI133" s="26"/>
      <c r="RXJ133" s="26"/>
      <c r="RXK133" s="26"/>
      <c r="RXL133" s="26"/>
      <c r="RXM133" s="26"/>
      <c r="RXN133" s="26"/>
      <c r="RXO133" s="26"/>
      <c r="RXP133" s="26"/>
      <c r="RXQ133" s="26"/>
      <c r="RXR133" s="26"/>
      <c r="RXS133" s="26"/>
      <c r="RXT133" s="26"/>
      <c r="RXU133" s="26"/>
      <c r="RXV133" s="26"/>
      <c r="RXW133" s="26"/>
      <c r="RXX133" s="26"/>
      <c r="RXY133" s="26"/>
      <c r="RXZ133" s="26"/>
      <c r="RYA133" s="26"/>
      <c r="RYB133" s="26"/>
      <c r="RYC133" s="26"/>
      <c r="RYD133" s="26"/>
      <c r="RYE133" s="26"/>
      <c r="RYF133" s="26"/>
      <c r="RYG133" s="26"/>
      <c r="RYH133" s="26"/>
      <c r="RYI133" s="26"/>
      <c r="RYJ133" s="26"/>
      <c r="RYK133" s="26"/>
      <c r="RYL133" s="26"/>
      <c r="RYM133" s="26"/>
      <c r="RYN133" s="26"/>
      <c r="RYO133" s="26"/>
      <c r="RYP133" s="26"/>
      <c r="RYQ133" s="26"/>
      <c r="RYR133" s="26"/>
      <c r="RYS133" s="26"/>
      <c r="RYT133" s="26"/>
      <c r="RYU133" s="26"/>
      <c r="RYV133" s="26"/>
      <c r="RYW133" s="26"/>
      <c r="RYX133" s="26"/>
      <c r="RYY133" s="26"/>
      <c r="RYZ133" s="26"/>
      <c r="RZA133" s="26"/>
      <c r="RZB133" s="26"/>
      <c r="RZC133" s="26"/>
      <c r="RZD133" s="26"/>
      <c r="RZE133" s="26"/>
      <c r="RZF133" s="26"/>
      <c r="RZG133" s="26"/>
      <c r="RZH133" s="26"/>
      <c r="RZI133" s="26"/>
      <c r="RZJ133" s="26"/>
      <c r="RZK133" s="26"/>
      <c r="RZL133" s="26"/>
      <c r="RZM133" s="26"/>
      <c r="RZN133" s="26"/>
      <c r="RZO133" s="26"/>
      <c r="RZP133" s="26"/>
      <c r="RZQ133" s="26"/>
      <c r="RZR133" s="26"/>
      <c r="RZS133" s="26"/>
      <c r="RZT133" s="26"/>
      <c r="RZU133" s="26"/>
      <c r="RZV133" s="26"/>
      <c r="RZW133" s="26"/>
      <c r="RZX133" s="26"/>
      <c r="RZY133" s="26"/>
      <c r="RZZ133" s="26"/>
      <c r="SAA133" s="26"/>
      <c r="SAB133" s="26"/>
      <c r="SAC133" s="26"/>
      <c r="SAD133" s="26"/>
      <c r="SAE133" s="26"/>
      <c r="SAF133" s="26"/>
      <c r="SAG133" s="26"/>
      <c r="SAH133" s="26"/>
      <c r="SAI133" s="26"/>
      <c r="SAJ133" s="26"/>
      <c r="SAK133" s="26"/>
      <c r="SAL133" s="26"/>
      <c r="SAM133" s="26"/>
      <c r="SAN133" s="26"/>
      <c r="SAO133" s="26"/>
      <c r="SAP133" s="26"/>
      <c r="SAQ133" s="26"/>
      <c r="SAR133" s="26"/>
      <c r="SAS133" s="26"/>
      <c r="SAT133" s="26"/>
      <c r="SAU133" s="26"/>
      <c r="SAV133" s="26"/>
      <c r="SAW133" s="26"/>
      <c r="SAX133" s="26"/>
      <c r="SAY133" s="26"/>
      <c r="SAZ133" s="26"/>
      <c r="SBA133" s="26"/>
      <c r="SBB133" s="26"/>
      <c r="SBC133" s="26"/>
      <c r="SBD133" s="26"/>
      <c r="SBE133" s="26"/>
      <c r="SBF133" s="26"/>
      <c r="SBG133" s="26"/>
      <c r="SBH133" s="26"/>
      <c r="SBI133" s="26"/>
      <c r="SBJ133" s="26"/>
      <c r="SBK133" s="26"/>
      <c r="SBL133" s="26"/>
      <c r="SBM133" s="26"/>
      <c r="SBN133" s="26"/>
      <c r="SBO133" s="26"/>
      <c r="SBP133" s="26"/>
      <c r="SBQ133" s="26"/>
      <c r="SBR133" s="26"/>
      <c r="SBS133" s="26"/>
      <c r="SBT133" s="26"/>
      <c r="SBU133" s="26"/>
      <c r="SBV133" s="26"/>
      <c r="SBW133" s="26"/>
      <c r="SBX133" s="26"/>
      <c r="SBY133" s="26"/>
      <c r="SBZ133" s="26"/>
      <c r="SCA133" s="26"/>
      <c r="SCB133" s="26"/>
      <c r="SCC133" s="26"/>
      <c r="SCD133" s="26"/>
      <c r="SCE133" s="26"/>
      <c r="SCF133" s="26"/>
      <c r="SCG133" s="26"/>
      <c r="SCH133" s="26"/>
      <c r="SCI133" s="26"/>
      <c r="SCJ133" s="26"/>
      <c r="SCK133" s="26"/>
      <c r="SCL133" s="26"/>
      <c r="SCM133" s="26"/>
      <c r="SCN133" s="26"/>
      <c r="SCO133" s="26"/>
      <c r="SCP133" s="26"/>
      <c r="SCQ133" s="26"/>
      <c r="SCR133" s="26"/>
      <c r="SCS133" s="26"/>
      <c r="SCT133" s="26"/>
      <c r="SCU133" s="26"/>
      <c r="SCV133" s="26"/>
      <c r="SCW133" s="26"/>
      <c r="SCX133" s="26"/>
      <c r="SCY133" s="26"/>
      <c r="SCZ133" s="26"/>
      <c r="SDA133" s="26"/>
      <c r="SDB133" s="26"/>
      <c r="SDC133" s="26"/>
      <c r="SDD133" s="26"/>
      <c r="SDE133" s="26"/>
      <c r="SDF133" s="26"/>
      <c r="SDG133" s="26"/>
      <c r="SDH133" s="26"/>
      <c r="SDI133" s="26"/>
      <c r="SDJ133" s="26"/>
      <c r="SDK133" s="26"/>
      <c r="SDL133" s="26"/>
      <c r="SDM133" s="26"/>
      <c r="SDN133" s="26"/>
      <c r="SDO133" s="26"/>
      <c r="SDP133" s="26"/>
      <c r="SDQ133" s="26"/>
      <c r="SDR133" s="26"/>
      <c r="SDS133" s="26"/>
      <c r="SDT133" s="26"/>
      <c r="SDU133" s="26"/>
      <c r="SDV133" s="26"/>
      <c r="SDW133" s="26"/>
      <c r="SDX133" s="26"/>
      <c r="SDY133" s="26"/>
      <c r="SDZ133" s="26"/>
      <c r="SEA133" s="26"/>
      <c r="SEB133" s="26"/>
      <c r="SEC133" s="26"/>
      <c r="SED133" s="26"/>
      <c r="SEE133" s="26"/>
      <c r="SEF133" s="26"/>
      <c r="SEG133" s="26"/>
      <c r="SEH133" s="26"/>
      <c r="SEI133" s="26"/>
      <c r="SEJ133" s="26"/>
      <c r="SEK133" s="26"/>
      <c r="SEL133" s="26"/>
      <c r="SEM133" s="26"/>
      <c r="SEN133" s="26"/>
      <c r="SEO133" s="26"/>
      <c r="SEP133" s="26"/>
      <c r="SEQ133" s="26"/>
      <c r="SER133" s="26"/>
      <c r="SES133" s="26"/>
      <c r="SET133" s="26"/>
      <c r="SEU133" s="26"/>
      <c r="SEV133" s="26"/>
      <c r="SEW133" s="26"/>
      <c r="SEX133" s="26"/>
      <c r="SEY133" s="26"/>
      <c r="SEZ133" s="26"/>
      <c r="SFA133" s="26"/>
      <c r="SFB133" s="26"/>
      <c r="SFC133" s="26"/>
      <c r="SFD133" s="26"/>
      <c r="SFE133" s="26"/>
      <c r="SFF133" s="26"/>
      <c r="SFG133" s="26"/>
      <c r="SFH133" s="26"/>
      <c r="SFI133" s="26"/>
      <c r="SFJ133" s="26"/>
      <c r="SFK133" s="26"/>
      <c r="SFL133" s="26"/>
      <c r="SFM133" s="26"/>
      <c r="SFN133" s="26"/>
      <c r="SFO133" s="26"/>
      <c r="SFP133" s="26"/>
      <c r="SFQ133" s="26"/>
      <c r="SFR133" s="26"/>
      <c r="SFS133" s="26"/>
      <c r="SFT133" s="26"/>
      <c r="SFU133" s="26"/>
      <c r="SFV133" s="26"/>
      <c r="SFW133" s="26"/>
      <c r="SFX133" s="26"/>
      <c r="SFY133" s="26"/>
      <c r="SFZ133" s="26"/>
      <c r="SGA133" s="26"/>
      <c r="SGB133" s="26"/>
      <c r="SGC133" s="26"/>
      <c r="SGD133" s="26"/>
      <c r="SGE133" s="26"/>
      <c r="SGF133" s="26"/>
      <c r="SGG133" s="26"/>
      <c r="SGH133" s="26"/>
      <c r="SGI133" s="26"/>
      <c r="SGJ133" s="26"/>
      <c r="SGK133" s="26"/>
      <c r="SGL133" s="26"/>
      <c r="SGM133" s="26"/>
      <c r="SGN133" s="26"/>
      <c r="SGO133" s="26"/>
      <c r="SGP133" s="26"/>
      <c r="SGQ133" s="26"/>
      <c r="SGR133" s="26"/>
      <c r="SGS133" s="26"/>
      <c r="SGT133" s="26"/>
      <c r="SGU133" s="26"/>
      <c r="SGV133" s="26"/>
      <c r="SGW133" s="26"/>
      <c r="SGX133" s="26"/>
      <c r="SGY133" s="26"/>
      <c r="SGZ133" s="26"/>
      <c r="SHA133" s="26"/>
      <c r="SHB133" s="26"/>
      <c r="SHC133" s="26"/>
      <c r="SHD133" s="26"/>
      <c r="SHE133" s="26"/>
      <c r="SHF133" s="26"/>
      <c r="SHG133" s="26"/>
      <c r="SHH133" s="26"/>
      <c r="SHI133" s="26"/>
      <c r="SHJ133" s="26"/>
      <c r="SHK133" s="26"/>
      <c r="SHL133" s="26"/>
      <c r="SHM133" s="26"/>
      <c r="SHN133" s="26"/>
      <c r="SHO133" s="26"/>
      <c r="SHP133" s="26"/>
      <c r="SHQ133" s="26"/>
      <c r="SHR133" s="26"/>
      <c r="SHS133" s="26"/>
      <c r="SHT133" s="26"/>
      <c r="SHU133" s="26"/>
      <c r="SHV133" s="26"/>
      <c r="SHW133" s="26"/>
      <c r="SHX133" s="26"/>
      <c r="SHY133" s="26"/>
      <c r="SHZ133" s="26"/>
      <c r="SIA133" s="26"/>
      <c r="SIB133" s="26"/>
      <c r="SIC133" s="26"/>
      <c r="SID133" s="26"/>
      <c r="SIE133" s="26"/>
      <c r="SIF133" s="26"/>
      <c r="SIG133" s="26"/>
      <c r="SIH133" s="26"/>
      <c r="SII133" s="26"/>
      <c r="SIJ133" s="26"/>
      <c r="SIK133" s="26"/>
      <c r="SIL133" s="26"/>
      <c r="SIM133" s="26"/>
      <c r="SIN133" s="26"/>
      <c r="SIO133" s="26"/>
      <c r="SIP133" s="26"/>
      <c r="SIQ133" s="26"/>
      <c r="SIR133" s="26"/>
      <c r="SIS133" s="26"/>
      <c r="SIT133" s="26"/>
      <c r="SIU133" s="26"/>
      <c r="SIV133" s="26"/>
      <c r="SIW133" s="26"/>
      <c r="SIX133" s="26"/>
      <c r="SIY133" s="26"/>
      <c r="SIZ133" s="26"/>
      <c r="SJA133" s="26"/>
      <c r="SJB133" s="26"/>
      <c r="SJC133" s="26"/>
      <c r="SJD133" s="26"/>
      <c r="SJE133" s="26"/>
      <c r="SJF133" s="26"/>
      <c r="SJG133" s="26"/>
      <c r="SJH133" s="26"/>
      <c r="SJI133" s="26"/>
      <c r="SJJ133" s="26"/>
      <c r="SJK133" s="26"/>
      <c r="SJL133" s="26"/>
      <c r="SJM133" s="26"/>
      <c r="SJN133" s="26"/>
      <c r="SJO133" s="26"/>
      <c r="SJP133" s="26"/>
      <c r="SJQ133" s="26"/>
      <c r="SJR133" s="26"/>
      <c r="SJS133" s="26"/>
      <c r="SJT133" s="26"/>
      <c r="SJU133" s="26"/>
      <c r="SJV133" s="26"/>
      <c r="SJW133" s="26"/>
      <c r="SJX133" s="26"/>
      <c r="SJY133" s="26"/>
      <c r="SJZ133" s="26"/>
      <c r="SKA133" s="26"/>
      <c r="SKB133" s="26"/>
      <c r="SKC133" s="26"/>
      <c r="SKD133" s="26"/>
      <c r="SKE133" s="26"/>
      <c r="SKF133" s="26"/>
      <c r="SKG133" s="26"/>
      <c r="SKH133" s="26"/>
      <c r="SKI133" s="26"/>
      <c r="SKJ133" s="26"/>
      <c r="SKK133" s="26"/>
      <c r="SKL133" s="26"/>
      <c r="SKM133" s="26"/>
      <c r="SKN133" s="26"/>
      <c r="SKO133" s="26"/>
      <c r="SKP133" s="26"/>
      <c r="SKQ133" s="26"/>
      <c r="SKR133" s="26"/>
      <c r="SKS133" s="26"/>
      <c r="SKT133" s="26"/>
      <c r="SKU133" s="26"/>
      <c r="SKV133" s="26"/>
      <c r="SKW133" s="26"/>
      <c r="SKX133" s="26"/>
      <c r="SKY133" s="26"/>
      <c r="SKZ133" s="26"/>
      <c r="SLA133" s="26"/>
      <c r="SLB133" s="26"/>
      <c r="SLC133" s="26"/>
      <c r="SLD133" s="26"/>
      <c r="SLE133" s="26"/>
      <c r="SLF133" s="26"/>
      <c r="SLG133" s="26"/>
      <c r="SLH133" s="26"/>
      <c r="SLI133" s="26"/>
      <c r="SLJ133" s="26"/>
      <c r="SLK133" s="26"/>
      <c r="SLL133" s="26"/>
      <c r="SLM133" s="26"/>
      <c r="SLN133" s="26"/>
      <c r="SLO133" s="26"/>
      <c r="SLP133" s="26"/>
      <c r="SLQ133" s="26"/>
      <c r="SLR133" s="26"/>
      <c r="SLS133" s="26"/>
      <c r="SLT133" s="26"/>
      <c r="SLU133" s="26"/>
      <c r="SLV133" s="26"/>
      <c r="SLW133" s="26"/>
      <c r="SLX133" s="26"/>
      <c r="SLY133" s="26"/>
      <c r="SLZ133" s="26"/>
      <c r="SMA133" s="26"/>
      <c r="SMB133" s="26"/>
      <c r="SMC133" s="26"/>
      <c r="SMD133" s="26"/>
      <c r="SME133" s="26"/>
      <c r="SMF133" s="26"/>
      <c r="SMG133" s="26"/>
      <c r="SMH133" s="26"/>
      <c r="SMI133" s="26"/>
      <c r="SMJ133" s="26"/>
      <c r="SMK133" s="26"/>
      <c r="SML133" s="26"/>
      <c r="SMM133" s="26"/>
      <c r="SMN133" s="26"/>
      <c r="SMO133" s="26"/>
      <c r="SMP133" s="26"/>
      <c r="SMQ133" s="26"/>
      <c r="SMR133" s="26"/>
      <c r="SMS133" s="26"/>
      <c r="SMT133" s="26"/>
      <c r="SMU133" s="26"/>
      <c r="SMV133" s="26"/>
      <c r="SMW133" s="26"/>
      <c r="SMX133" s="26"/>
      <c r="SMY133" s="26"/>
      <c r="SMZ133" s="26"/>
      <c r="SNA133" s="26"/>
      <c r="SNB133" s="26"/>
      <c r="SNC133" s="26"/>
      <c r="SND133" s="26"/>
      <c r="SNE133" s="26"/>
      <c r="SNF133" s="26"/>
      <c r="SNG133" s="26"/>
      <c r="SNH133" s="26"/>
      <c r="SNI133" s="26"/>
      <c r="SNJ133" s="26"/>
      <c r="SNK133" s="26"/>
      <c r="SNL133" s="26"/>
      <c r="SNM133" s="26"/>
      <c r="SNN133" s="26"/>
      <c r="SNO133" s="26"/>
      <c r="SNP133" s="26"/>
      <c r="SNQ133" s="26"/>
      <c r="SNR133" s="26"/>
      <c r="SNS133" s="26"/>
      <c r="SNT133" s="26"/>
      <c r="SNU133" s="26"/>
      <c r="SNV133" s="26"/>
      <c r="SNW133" s="26"/>
      <c r="SNX133" s="26"/>
      <c r="SNY133" s="26"/>
      <c r="SNZ133" s="26"/>
      <c r="SOA133" s="26"/>
      <c r="SOB133" s="26"/>
      <c r="SOC133" s="26"/>
      <c r="SOD133" s="26"/>
      <c r="SOE133" s="26"/>
      <c r="SOF133" s="26"/>
      <c r="SOG133" s="26"/>
      <c r="SOH133" s="26"/>
      <c r="SOI133" s="26"/>
      <c r="SOJ133" s="26"/>
      <c r="SOK133" s="26"/>
      <c r="SOL133" s="26"/>
      <c r="SOM133" s="26"/>
      <c r="SON133" s="26"/>
      <c r="SOO133" s="26"/>
      <c r="SOP133" s="26"/>
      <c r="SOQ133" s="26"/>
      <c r="SOR133" s="26"/>
      <c r="SOS133" s="26"/>
      <c r="SOT133" s="26"/>
      <c r="SOU133" s="26"/>
      <c r="SOV133" s="26"/>
      <c r="SOW133" s="26"/>
      <c r="SOX133" s="26"/>
      <c r="SOY133" s="26"/>
      <c r="SOZ133" s="26"/>
      <c r="SPA133" s="26"/>
      <c r="SPB133" s="26"/>
      <c r="SPC133" s="26"/>
      <c r="SPD133" s="26"/>
      <c r="SPE133" s="26"/>
      <c r="SPF133" s="26"/>
      <c r="SPG133" s="26"/>
      <c r="SPH133" s="26"/>
      <c r="SPI133" s="26"/>
      <c r="SPJ133" s="26"/>
      <c r="SPK133" s="26"/>
      <c r="SPL133" s="26"/>
      <c r="SPM133" s="26"/>
      <c r="SPN133" s="26"/>
      <c r="SPO133" s="26"/>
      <c r="SPP133" s="26"/>
      <c r="SPQ133" s="26"/>
      <c r="SPR133" s="26"/>
      <c r="SPS133" s="26"/>
      <c r="SPT133" s="26"/>
      <c r="SPU133" s="26"/>
      <c r="SPV133" s="26"/>
      <c r="SPW133" s="26"/>
      <c r="SPX133" s="26"/>
      <c r="SPY133" s="26"/>
      <c r="SPZ133" s="26"/>
      <c r="SQA133" s="26"/>
      <c r="SQB133" s="26"/>
      <c r="SQC133" s="26"/>
      <c r="SQD133" s="26"/>
      <c r="SQE133" s="26"/>
      <c r="SQF133" s="26"/>
      <c r="SQG133" s="26"/>
      <c r="SQH133" s="26"/>
      <c r="SQI133" s="26"/>
      <c r="SQJ133" s="26"/>
      <c r="SQK133" s="26"/>
      <c r="SQL133" s="26"/>
      <c r="SQM133" s="26"/>
      <c r="SQN133" s="26"/>
      <c r="SQO133" s="26"/>
      <c r="SQP133" s="26"/>
      <c r="SQQ133" s="26"/>
      <c r="SQR133" s="26"/>
      <c r="SQS133" s="26"/>
      <c r="SQT133" s="26"/>
      <c r="SQU133" s="26"/>
      <c r="SQV133" s="26"/>
      <c r="SQW133" s="26"/>
      <c r="SQX133" s="26"/>
      <c r="SQY133" s="26"/>
      <c r="SQZ133" s="26"/>
      <c r="SRA133" s="26"/>
      <c r="SRB133" s="26"/>
      <c r="SRC133" s="26"/>
      <c r="SRD133" s="26"/>
      <c r="SRE133" s="26"/>
      <c r="SRF133" s="26"/>
      <c r="SRG133" s="26"/>
      <c r="SRH133" s="26"/>
      <c r="SRI133" s="26"/>
      <c r="SRJ133" s="26"/>
      <c r="SRK133" s="26"/>
      <c r="SRL133" s="26"/>
      <c r="SRM133" s="26"/>
      <c r="SRN133" s="26"/>
      <c r="SRO133" s="26"/>
      <c r="SRP133" s="26"/>
      <c r="SRQ133" s="26"/>
      <c r="SRR133" s="26"/>
      <c r="SRS133" s="26"/>
      <c r="SRT133" s="26"/>
      <c r="SRU133" s="26"/>
      <c r="SRV133" s="26"/>
      <c r="SRW133" s="26"/>
      <c r="SRX133" s="26"/>
      <c r="SRY133" s="26"/>
      <c r="SRZ133" s="26"/>
      <c r="SSA133" s="26"/>
      <c r="SSB133" s="26"/>
      <c r="SSC133" s="26"/>
      <c r="SSD133" s="26"/>
      <c r="SSE133" s="26"/>
      <c r="SSF133" s="26"/>
      <c r="SSG133" s="26"/>
      <c r="SSH133" s="26"/>
      <c r="SSI133" s="26"/>
      <c r="SSJ133" s="26"/>
      <c r="SSK133" s="26"/>
      <c r="SSL133" s="26"/>
      <c r="SSM133" s="26"/>
      <c r="SSN133" s="26"/>
      <c r="SSO133" s="26"/>
      <c r="SSP133" s="26"/>
      <c r="SSQ133" s="26"/>
      <c r="SSR133" s="26"/>
      <c r="SSS133" s="26"/>
      <c r="SST133" s="26"/>
      <c r="SSU133" s="26"/>
      <c r="SSV133" s="26"/>
      <c r="SSW133" s="26"/>
      <c r="SSX133" s="26"/>
      <c r="SSY133" s="26"/>
      <c r="SSZ133" s="26"/>
      <c r="STA133" s="26"/>
      <c r="STB133" s="26"/>
      <c r="STC133" s="26"/>
      <c r="STD133" s="26"/>
      <c r="STE133" s="26"/>
      <c r="STF133" s="26"/>
      <c r="STG133" s="26"/>
      <c r="STH133" s="26"/>
      <c r="STI133" s="26"/>
      <c r="STJ133" s="26"/>
      <c r="STK133" s="26"/>
      <c r="STL133" s="26"/>
      <c r="STM133" s="26"/>
      <c r="STN133" s="26"/>
      <c r="STO133" s="26"/>
      <c r="STP133" s="26"/>
      <c r="STQ133" s="26"/>
      <c r="STR133" s="26"/>
      <c r="STS133" s="26"/>
      <c r="STT133" s="26"/>
      <c r="STU133" s="26"/>
      <c r="STV133" s="26"/>
      <c r="STW133" s="26"/>
      <c r="STX133" s="26"/>
      <c r="STY133" s="26"/>
      <c r="STZ133" s="26"/>
      <c r="SUA133" s="26"/>
      <c r="SUB133" s="26"/>
      <c r="SUC133" s="26"/>
      <c r="SUD133" s="26"/>
      <c r="SUE133" s="26"/>
      <c r="SUF133" s="26"/>
      <c r="SUG133" s="26"/>
      <c r="SUH133" s="26"/>
      <c r="SUI133" s="26"/>
      <c r="SUJ133" s="26"/>
      <c r="SUK133" s="26"/>
      <c r="SUL133" s="26"/>
      <c r="SUM133" s="26"/>
      <c r="SUN133" s="26"/>
      <c r="SUO133" s="26"/>
      <c r="SUP133" s="26"/>
      <c r="SUQ133" s="26"/>
      <c r="SUR133" s="26"/>
      <c r="SUS133" s="26"/>
      <c r="SUT133" s="26"/>
      <c r="SUU133" s="26"/>
      <c r="SUV133" s="26"/>
      <c r="SUW133" s="26"/>
      <c r="SUX133" s="26"/>
      <c r="SUY133" s="26"/>
      <c r="SUZ133" s="26"/>
      <c r="SVA133" s="26"/>
      <c r="SVB133" s="26"/>
      <c r="SVC133" s="26"/>
      <c r="SVD133" s="26"/>
      <c r="SVE133" s="26"/>
      <c r="SVF133" s="26"/>
      <c r="SVG133" s="26"/>
      <c r="SVH133" s="26"/>
      <c r="SVI133" s="26"/>
      <c r="SVJ133" s="26"/>
      <c r="SVK133" s="26"/>
      <c r="SVL133" s="26"/>
      <c r="SVM133" s="26"/>
      <c r="SVN133" s="26"/>
      <c r="SVO133" s="26"/>
      <c r="SVP133" s="26"/>
      <c r="SVQ133" s="26"/>
      <c r="SVR133" s="26"/>
      <c r="SVS133" s="26"/>
      <c r="SVT133" s="26"/>
      <c r="SVU133" s="26"/>
      <c r="SVV133" s="26"/>
      <c r="SVW133" s="26"/>
      <c r="SVX133" s="26"/>
      <c r="SVY133" s="26"/>
      <c r="SVZ133" s="26"/>
      <c r="SWA133" s="26"/>
      <c r="SWB133" s="26"/>
      <c r="SWC133" s="26"/>
      <c r="SWD133" s="26"/>
      <c r="SWE133" s="26"/>
      <c r="SWF133" s="26"/>
      <c r="SWG133" s="26"/>
      <c r="SWH133" s="26"/>
      <c r="SWI133" s="26"/>
      <c r="SWJ133" s="26"/>
      <c r="SWK133" s="26"/>
      <c r="SWL133" s="26"/>
      <c r="SWM133" s="26"/>
      <c r="SWN133" s="26"/>
      <c r="SWO133" s="26"/>
      <c r="SWP133" s="26"/>
      <c r="SWQ133" s="26"/>
      <c r="SWR133" s="26"/>
      <c r="SWS133" s="26"/>
      <c r="SWT133" s="26"/>
      <c r="SWU133" s="26"/>
      <c r="SWV133" s="26"/>
      <c r="SWW133" s="26"/>
      <c r="SWX133" s="26"/>
      <c r="SWY133" s="26"/>
      <c r="SWZ133" s="26"/>
      <c r="SXA133" s="26"/>
      <c r="SXB133" s="26"/>
      <c r="SXC133" s="26"/>
      <c r="SXD133" s="26"/>
      <c r="SXE133" s="26"/>
      <c r="SXF133" s="26"/>
      <c r="SXG133" s="26"/>
      <c r="SXH133" s="26"/>
      <c r="SXI133" s="26"/>
      <c r="SXJ133" s="26"/>
      <c r="SXK133" s="26"/>
      <c r="SXL133" s="26"/>
      <c r="SXM133" s="26"/>
      <c r="SXN133" s="26"/>
      <c r="SXO133" s="26"/>
      <c r="SXP133" s="26"/>
      <c r="SXQ133" s="26"/>
      <c r="SXR133" s="26"/>
      <c r="SXS133" s="26"/>
      <c r="SXT133" s="26"/>
      <c r="SXU133" s="26"/>
      <c r="SXV133" s="26"/>
      <c r="SXW133" s="26"/>
      <c r="SXX133" s="26"/>
      <c r="SXY133" s="26"/>
      <c r="SXZ133" s="26"/>
      <c r="SYA133" s="26"/>
      <c r="SYB133" s="26"/>
      <c r="SYC133" s="26"/>
      <c r="SYD133" s="26"/>
      <c r="SYE133" s="26"/>
      <c r="SYF133" s="26"/>
      <c r="SYG133" s="26"/>
      <c r="SYH133" s="26"/>
      <c r="SYI133" s="26"/>
      <c r="SYJ133" s="26"/>
      <c r="SYK133" s="26"/>
      <c r="SYL133" s="26"/>
      <c r="SYM133" s="26"/>
      <c r="SYN133" s="26"/>
      <c r="SYO133" s="26"/>
      <c r="SYP133" s="26"/>
      <c r="SYQ133" s="26"/>
      <c r="SYR133" s="26"/>
      <c r="SYS133" s="26"/>
      <c r="SYT133" s="26"/>
      <c r="SYU133" s="26"/>
      <c r="SYV133" s="26"/>
      <c r="SYW133" s="26"/>
      <c r="SYX133" s="26"/>
      <c r="SYY133" s="26"/>
      <c r="SYZ133" s="26"/>
      <c r="SZA133" s="26"/>
      <c r="SZB133" s="26"/>
      <c r="SZC133" s="26"/>
      <c r="SZD133" s="26"/>
      <c r="SZE133" s="26"/>
      <c r="SZF133" s="26"/>
      <c r="SZG133" s="26"/>
      <c r="SZH133" s="26"/>
      <c r="SZI133" s="26"/>
      <c r="SZJ133" s="26"/>
      <c r="SZK133" s="26"/>
      <c r="SZL133" s="26"/>
      <c r="SZM133" s="26"/>
      <c r="SZN133" s="26"/>
      <c r="SZO133" s="26"/>
      <c r="SZP133" s="26"/>
      <c r="SZQ133" s="26"/>
      <c r="SZR133" s="26"/>
      <c r="SZS133" s="26"/>
      <c r="SZT133" s="26"/>
      <c r="SZU133" s="26"/>
      <c r="SZV133" s="26"/>
      <c r="SZW133" s="26"/>
      <c r="SZX133" s="26"/>
      <c r="SZY133" s="26"/>
      <c r="SZZ133" s="26"/>
      <c r="TAA133" s="26"/>
      <c r="TAB133" s="26"/>
      <c r="TAC133" s="26"/>
      <c r="TAD133" s="26"/>
      <c r="TAE133" s="26"/>
      <c r="TAF133" s="26"/>
      <c r="TAG133" s="26"/>
      <c r="TAH133" s="26"/>
      <c r="TAI133" s="26"/>
      <c r="TAJ133" s="26"/>
      <c r="TAK133" s="26"/>
      <c r="TAL133" s="26"/>
      <c r="TAM133" s="26"/>
      <c r="TAN133" s="26"/>
      <c r="TAO133" s="26"/>
      <c r="TAP133" s="26"/>
      <c r="TAQ133" s="26"/>
      <c r="TAR133" s="26"/>
      <c r="TAS133" s="26"/>
      <c r="TAT133" s="26"/>
      <c r="TAU133" s="26"/>
      <c r="TAV133" s="26"/>
      <c r="TAW133" s="26"/>
      <c r="TAX133" s="26"/>
      <c r="TAY133" s="26"/>
      <c r="TAZ133" s="26"/>
      <c r="TBA133" s="26"/>
      <c r="TBB133" s="26"/>
      <c r="TBC133" s="26"/>
      <c r="TBD133" s="26"/>
      <c r="TBE133" s="26"/>
      <c r="TBF133" s="26"/>
      <c r="TBG133" s="26"/>
      <c r="TBH133" s="26"/>
      <c r="TBI133" s="26"/>
      <c r="TBJ133" s="26"/>
      <c r="TBK133" s="26"/>
      <c r="TBL133" s="26"/>
      <c r="TBM133" s="26"/>
      <c r="TBN133" s="26"/>
      <c r="TBO133" s="26"/>
      <c r="TBP133" s="26"/>
      <c r="TBQ133" s="26"/>
      <c r="TBR133" s="26"/>
      <c r="TBS133" s="26"/>
      <c r="TBT133" s="26"/>
      <c r="TBU133" s="26"/>
      <c r="TBV133" s="26"/>
      <c r="TBW133" s="26"/>
      <c r="TBX133" s="26"/>
      <c r="TBY133" s="26"/>
      <c r="TBZ133" s="26"/>
      <c r="TCA133" s="26"/>
      <c r="TCB133" s="26"/>
      <c r="TCC133" s="26"/>
      <c r="TCD133" s="26"/>
      <c r="TCE133" s="26"/>
      <c r="TCF133" s="26"/>
      <c r="TCG133" s="26"/>
      <c r="TCH133" s="26"/>
      <c r="TCI133" s="26"/>
      <c r="TCJ133" s="26"/>
      <c r="TCK133" s="26"/>
      <c r="TCL133" s="26"/>
      <c r="TCM133" s="26"/>
      <c r="TCN133" s="26"/>
      <c r="TCO133" s="26"/>
      <c r="TCP133" s="26"/>
      <c r="TCQ133" s="26"/>
      <c r="TCR133" s="26"/>
      <c r="TCS133" s="26"/>
      <c r="TCT133" s="26"/>
      <c r="TCU133" s="26"/>
      <c r="TCV133" s="26"/>
      <c r="TCW133" s="26"/>
      <c r="TCX133" s="26"/>
      <c r="TCY133" s="26"/>
      <c r="TCZ133" s="26"/>
      <c r="TDA133" s="26"/>
      <c r="TDB133" s="26"/>
      <c r="TDC133" s="26"/>
      <c r="TDD133" s="26"/>
      <c r="TDE133" s="26"/>
      <c r="TDF133" s="26"/>
      <c r="TDG133" s="26"/>
      <c r="TDH133" s="26"/>
      <c r="TDI133" s="26"/>
      <c r="TDJ133" s="26"/>
      <c r="TDK133" s="26"/>
      <c r="TDL133" s="26"/>
      <c r="TDM133" s="26"/>
      <c r="TDN133" s="26"/>
      <c r="TDO133" s="26"/>
      <c r="TDP133" s="26"/>
      <c r="TDQ133" s="26"/>
      <c r="TDR133" s="26"/>
      <c r="TDS133" s="26"/>
      <c r="TDT133" s="26"/>
      <c r="TDU133" s="26"/>
      <c r="TDV133" s="26"/>
      <c r="TDW133" s="26"/>
      <c r="TDX133" s="26"/>
      <c r="TDY133" s="26"/>
      <c r="TDZ133" s="26"/>
      <c r="TEA133" s="26"/>
      <c r="TEB133" s="26"/>
      <c r="TEC133" s="26"/>
      <c r="TED133" s="26"/>
      <c r="TEE133" s="26"/>
      <c r="TEF133" s="26"/>
      <c r="TEG133" s="26"/>
      <c r="TEH133" s="26"/>
      <c r="TEI133" s="26"/>
      <c r="TEJ133" s="26"/>
      <c r="TEK133" s="26"/>
      <c r="TEL133" s="26"/>
      <c r="TEM133" s="26"/>
      <c r="TEN133" s="26"/>
      <c r="TEO133" s="26"/>
      <c r="TEP133" s="26"/>
      <c r="TEQ133" s="26"/>
      <c r="TER133" s="26"/>
      <c r="TES133" s="26"/>
      <c r="TET133" s="26"/>
      <c r="TEU133" s="26"/>
      <c r="TEV133" s="26"/>
      <c r="TEW133" s="26"/>
      <c r="TEX133" s="26"/>
      <c r="TEY133" s="26"/>
      <c r="TEZ133" s="26"/>
      <c r="TFA133" s="26"/>
      <c r="TFB133" s="26"/>
      <c r="TFC133" s="26"/>
      <c r="TFD133" s="26"/>
      <c r="TFE133" s="26"/>
      <c r="TFF133" s="26"/>
      <c r="TFG133" s="26"/>
      <c r="TFH133" s="26"/>
      <c r="TFI133" s="26"/>
      <c r="TFJ133" s="26"/>
      <c r="TFK133" s="26"/>
      <c r="TFL133" s="26"/>
      <c r="TFM133" s="26"/>
      <c r="TFN133" s="26"/>
      <c r="TFO133" s="26"/>
      <c r="TFP133" s="26"/>
      <c r="TFQ133" s="26"/>
      <c r="TFR133" s="26"/>
      <c r="TFS133" s="26"/>
      <c r="TFT133" s="26"/>
      <c r="TFU133" s="26"/>
      <c r="TFV133" s="26"/>
      <c r="TFW133" s="26"/>
      <c r="TFX133" s="26"/>
      <c r="TFY133" s="26"/>
      <c r="TFZ133" s="26"/>
      <c r="TGA133" s="26"/>
      <c r="TGB133" s="26"/>
      <c r="TGC133" s="26"/>
      <c r="TGD133" s="26"/>
      <c r="TGE133" s="26"/>
      <c r="TGF133" s="26"/>
      <c r="TGG133" s="26"/>
      <c r="TGH133" s="26"/>
      <c r="TGI133" s="26"/>
      <c r="TGJ133" s="26"/>
      <c r="TGK133" s="26"/>
      <c r="TGL133" s="26"/>
      <c r="TGM133" s="26"/>
      <c r="TGN133" s="26"/>
      <c r="TGO133" s="26"/>
      <c r="TGP133" s="26"/>
      <c r="TGQ133" s="26"/>
      <c r="TGR133" s="26"/>
      <c r="TGS133" s="26"/>
      <c r="TGT133" s="26"/>
      <c r="TGU133" s="26"/>
      <c r="TGV133" s="26"/>
      <c r="TGW133" s="26"/>
      <c r="TGX133" s="26"/>
      <c r="TGY133" s="26"/>
      <c r="TGZ133" s="26"/>
      <c r="THA133" s="26"/>
      <c r="THB133" s="26"/>
      <c r="THC133" s="26"/>
      <c r="THD133" s="26"/>
      <c r="THE133" s="26"/>
      <c r="THF133" s="26"/>
      <c r="THG133" s="26"/>
      <c r="THH133" s="26"/>
      <c r="THI133" s="26"/>
      <c r="THJ133" s="26"/>
      <c r="THK133" s="26"/>
      <c r="THL133" s="26"/>
      <c r="THM133" s="26"/>
      <c r="THN133" s="26"/>
      <c r="THO133" s="26"/>
      <c r="THP133" s="26"/>
      <c r="THQ133" s="26"/>
      <c r="THR133" s="26"/>
      <c r="THS133" s="26"/>
      <c r="THT133" s="26"/>
      <c r="THU133" s="26"/>
      <c r="THV133" s="26"/>
      <c r="THW133" s="26"/>
      <c r="THX133" s="26"/>
      <c r="THY133" s="26"/>
      <c r="THZ133" s="26"/>
      <c r="TIA133" s="26"/>
      <c r="TIB133" s="26"/>
      <c r="TIC133" s="26"/>
      <c r="TID133" s="26"/>
      <c r="TIE133" s="26"/>
      <c r="TIF133" s="26"/>
      <c r="TIG133" s="26"/>
      <c r="TIH133" s="26"/>
      <c r="TII133" s="26"/>
      <c r="TIJ133" s="26"/>
      <c r="TIK133" s="26"/>
      <c r="TIL133" s="26"/>
      <c r="TIM133" s="26"/>
      <c r="TIN133" s="26"/>
      <c r="TIO133" s="26"/>
      <c r="TIP133" s="26"/>
      <c r="TIQ133" s="26"/>
      <c r="TIR133" s="26"/>
      <c r="TIS133" s="26"/>
      <c r="TIT133" s="26"/>
      <c r="TIU133" s="26"/>
      <c r="TIV133" s="26"/>
      <c r="TIW133" s="26"/>
      <c r="TIX133" s="26"/>
      <c r="TIY133" s="26"/>
      <c r="TIZ133" s="26"/>
      <c r="TJA133" s="26"/>
      <c r="TJB133" s="26"/>
      <c r="TJC133" s="26"/>
      <c r="TJD133" s="26"/>
      <c r="TJE133" s="26"/>
      <c r="TJF133" s="26"/>
      <c r="TJG133" s="26"/>
      <c r="TJH133" s="26"/>
      <c r="TJI133" s="26"/>
      <c r="TJJ133" s="26"/>
      <c r="TJK133" s="26"/>
      <c r="TJL133" s="26"/>
      <c r="TJM133" s="26"/>
      <c r="TJN133" s="26"/>
      <c r="TJO133" s="26"/>
      <c r="TJP133" s="26"/>
      <c r="TJQ133" s="26"/>
      <c r="TJR133" s="26"/>
      <c r="TJS133" s="26"/>
      <c r="TJT133" s="26"/>
      <c r="TJU133" s="26"/>
      <c r="TJV133" s="26"/>
      <c r="TJW133" s="26"/>
      <c r="TJX133" s="26"/>
      <c r="TJY133" s="26"/>
      <c r="TJZ133" s="26"/>
      <c r="TKA133" s="26"/>
      <c r="TKB133" s="26"/>
      <c r="TKC133" s="26"/>
      <c r="TKD133" s="26"/>
      <c r="TKE133" s="26"/>
      <c r="TKF133" s="26"/>
      <c r="TKG133" s="26"/>
      <c r="TKH133" s="26"/>
      <c r="TKI133" s="26"/>
      <c r="TKJ133" s="26"/>
      <c r="TKK133" s="26"/>
      <c r="TKL133" s="26"/>
      <c r="TKM133" s="26"/>
      <c r="TKN133" s="26"/>
      <c r="TKO133" s="26"/>
      <c r="TKP133" s="26"/>
      <c r="TKQ133" s="26"/>
      <c r="TKR133" s="26"/>
      <c r="TKS133" s="26"/>
      <c r="TKT133" s="26"/>
      <c r="TKU133" s="26"/>
      <c r="TKV133" s="26"/>
      <c r="TKW133" s="26"/>
      <c r="TKX133" s="26"/>
      <c r="TKY133" s="26"/>
      <c r="TKZ133" s="26"/>
      <c r="TLA133" s="26"/>
      <c r="TLB133" s="26"/>
      <c r="TLC133" s="26"/>
      <c r="TLD133" s="26"/>
      <c r="TLE133" s="26"/>
      <c r="TLF133" s="26"/>
      <c r="TLG133" s="26"/>
      <c r="TLH133" s="26"/>
      <c r="TLI133" s="26"/>
      <c r="TLJ133" s="26"/>
      <c r="TLK133" s="26"/>
      <c r="TLL133" s="26"/>
      <c r="TLM133" s="26"/>
      <c r="TLN133" s="26"/>
      <c r="TLO133" s="26"/>
      <c r="TLP133" s="26"/>
      <c r="TLQ133" s="26"/>
      <c r="TLR133" s="26"/>
      <c r="TLS133" s="26"/>
      <c r="TLT133" s="26"/>
      <c r="TLU133" s="26"/>
      <c r="TLV133" s="26"/>
      <c r="TLW133" s="26"/>
      <c r="TLX133" s="26"/>
      <c r="TLY133" s="26"/>
      <c r="TLZ133" s="26"/>
      <c r="TMA133" s="26"/>
      <c r="TMB133" s="26"/>
      <c r="TMC133" s="26"/>
      <c r="TMD133" s="26"/>
      <c r="TME133" s="26"/>
      <c r="TMF133" s="26"/>
      <c r="TMG133" s="26"/>
      <c r="TMH133" s="26"/>
      <c r="TMI133" s="26"/>
      <c r="TMJ133" s="26"/>
      <c r="TMK133" s="26"/>
      <c r="TML133" s="26"/>
      <c r="TMM133" s="26"/>
      <c r="TMN133" s="26"/>
      <c r="TMO133" s="26"/>
      <c r="TMP133" s="26"/>
      <c r="TMQ133" s="26"/>
      <c r="TMR133" s="26"/>
      <c r="TMS133" s="26"/>
      <c r="TMT133" s="26"/>
      <c r="TMU133" s="26"/>
      <c r="TMV133" s="26"/>
      <c r="TMW133" s="26"/>
      <c r="TMX133" s="26"/>
      <c r="TMY133" s="26"/>
      <c r="TMZ133" s="26"/>
      <c r="TNA133" s="26"/>
      <c r="TNB133" s="26"/>
      <c r="TNC133" s="26"/>
      <c r="TND133" s="26"/>
      <c r="TNE133" s="26"/>
      <c r="TNF133" s="26"/>
      <c r="TNG133" s="26"/>
      <c r="TNH133" s="26"/>
      <c r="TNI133" s="26"/>
      <c r="TNJ133" s="26"/>
      <c r="TNK133" s="26"/>
      <c r="TNL133" s="26"/>
      <c r="TNM133" s="26"/>
      <c r="TNN133" s="26"/>
      <c r="TNO133" s="26"/>
      <c r="TNP133" s="26"/>
      <c r="TNQ133" s="26"/>
      <c r="TNR133" s="26"/>
      <c r="TNS133" s="26"/>
      <c r="TNT133" s="26"/>
      <c r="TNU133" s="26"/>
      <c r="TNV133" s="26"/>
      <c r="TNW133" s="26"/>
      <c r="TNX133" s="26"/>
      <c r="TNY133" s="26"/>
      <c r="TNZ133" s="26"/>
      <c r="TOA133" s="26"/>
      <c r="TOB133" s="26"/>
      <c r="TOC133" s="26"/>
      <c r="TOD133" s="26"/>
      <c r="TOE133" s="26"/>
      <c r="TOF133" s="26"/>
      <c r="TOG133" s="26"/>
      <c r="TOH133" s="26"/>
      <c r="TOI133" s="26"/>
      <c r="TOJ133" s="26"/>
      <c r="TOK133" s="26"/>
      <c r="TOL133" s="26"/>
      <c r="TOM133" s="26"/>
      <c r="TON133" s="26"/>
      <c r="TOO133" s="26"/>
      <c r="TOP133" s="26"/>
      <c r="TOQ133" s="26"/>
      <c r="TOR133" s="26"/>
      <c r="TOS133" s="26"/>
      <c r="TOT133" s="26"/>
      <c r="TOU133" s="26"/>
      <c r="TOV133" s="26"/>
      <c r="TOW133" s="26"/>
      <c r="TOX133" s="26"/>
      <c r="TOY133" s="26"/>
      <c r="TOZ133" s="26"/>
      <c r="TPA133" s="26"/>
      <c r="TPB133" s="26"/>
      <c r="TPC133" s="26"/>
      <c r="TPD133" s="26"/>
      <c r="TPE133" s="26"/>
      <c r="TPF133" s="26"/>
      <c r="TPG133" s="26"/>
      <c r="TPH133" s="26"/>
      <c r="TPI133" s="26"/>
      <c r="TPJ133" s="26"/>
      <c r="TPK133" s="26"/>
      <c r="TPL133" s="26"/>
      <c r="TPM133" s="26"/>
      <c r="TPN133" s="26"/>
      <c r="TPO133" s="26"/>
      <c r="TPP133" s="26"/>
      <c r="TPQ133" s="26"/>
      <c r="TPR133" s="26"/>
      <c r="TPS133" s="26"/>
      <c r="TPT133" s="26"/>
      <c r="TPU133" s="26"/>
      <c r="TPV133" s="26"/>
      <c r="TPW133" s="26"/>
      <c r="TPX133" s="26"/>
      <c r="TPY133" s="26"/>
      <c r="TPZ133" s="26"/>
      <c r="TQA133" s="26"/>
      <c r="TQB133" s="26"/>
      <c r="TQC133" s="26"/>
      <c r="TQD133" s="26"/>
      <c r="TQE133" s="26"/>
      <c r="TQF133" s="26"/>
      <c r="TQG133" s="26"/>
      <c r="TQH133" s="26"/>
      <c r="TQI133" s="26"/>
      <c r="TQJ133" s="26"/>
      <c r="TQK133" s="26"/>
      <c r="TQL133" s="26"/>
      <c r="TQM133" s="26"/>
      <c r="TQN133" s="26"/>
      <c r="TQO133" s="26"/>
      <c r="TQP133" s="26"/>
      <c r="TQQ133" s="26"/>
      <c r="TQR133" s="26"/>
      <c r="TQS133" s="26"/>
      <c r="TQT133" s="26"/>
      <c r="TQU133" s="26"/>
      <c r="TQV133" s="26"/>
      <c r="TQW133" s="26"/>
      <c r="TQX133" s="26"/>
      <c r="TQY133" s="26"/>
      <c r="TQZ133" s="26"/>
      <c r="TRA133" s="26"/>
      <c r="TRB133" s="26"/>
      <c r="TRC133" s="26"/>
      <c r="TRD133" s="26"/>
      <c r="TRE133" s="26"/>
      <c r="TRF133" s="26"/>
      <c r="TRG133" s="26"/>
      <c r="TRH133" s="26"/>
      <c r="TRI133" s="26"/>
      <c r="TRJ133" s="26"/>
      <c r="TRK133" s="26"/>
      <c r="TRL133" s="26"/>
      <c r="TRM133" s="26"/>
      <c r="TRN133" s="26"/>
      <c r="TRO133" s="26"/>
      <c r="TRP133" s="26"/>
      <c r="TRQ133" s="26"/>
      <c r="TRR133" s="26"/>
      <c r="TRS133" s="26"/>
      <c r="TRT133" s="26"/>
      <c r="TRU133" s="26"/>
      <c r="TRV133" s="26"/>
      <c r="TRW133" s="26"/>
      <c r="TRX133" s="26"/>
      <c r="TRY133" s="26"/>
      <c r="TRZ133" s="26"/>
      <c r="TSA133" s="26"/>
      <c r="TSB133" s="26"/>
      <c r="TSC133" s="26"/>
      <c r="TSD133" s="26"/>
      <c r="TSE133" s="26"/>
      <c r="TSF133" s="26"/>
      <c r="TSG133" s="26"/>
      <c r="TSH133" s="26"/>
      <c r="TSI133" s="26"/>
      <c r="TSJ133" s="26"/>
      <c r="TSK133" s="26"/>
      <c r="TSL133" s="26"/>
      <c r="TSM133" s="26"/>
      <c r="TSN133" s="26"/>
      <c r="TSO133" s="26"/>
      <c r="TSP133" s="26"/>
      <c r="TSQ133" s="26"/>
      <c r="TSR133" s="26"/>
      <c r="TSS133" s="26"/>
      <c r="TST133" s="26"/>
      <c r="TSU133" s="26"/>
      <c r="TSV133" s="26"/>
      <c r="TSW133" s="26"/>
      <c r="TSX133" s="26"/>
      <c r="TSY133" s="26"/>
      <c r="TSZ133" s="26"/>
      <c r="TTA133" s="26"/>
      <c r="TTB133" s="26"/>
      <c r="TTC133" s="26"/>
      <c r="TTD133" s="26"/>
      <c r="TTE133" s="26"/>
      <c r="TTF133" s="26"/>
      <c r="TTG133" s="26"/>
      <c r="TTH133" s="26"/>
      <c r="TTI133" s="26"/>
      <c r="TTJ133" s="26"/>
      <c r="TTK133" s="26"/>
      <c r="TTL133" s="26"/>
      <c r="TTM133" s="26"/>
      <c r="TTN133" s="26"/>
      <c r="TTO133" s="26"/>
      <c r="TTP133" s="26"/>
      <c r="TTQ133" s="26"/>
      <c r="TTR133" s="26"/>
      <c r="TTS133" s="26"/>
      <c r="TTT133" s="26"/>
      <c r="TTU133" s="26"/>
      <c r="TTV133" s="26"/>
      <c r="TTW133" s="26"/>
      <c r="TTX133" s="26"/>
      <c r="TTY133" s="26"/>
      <c r="TTZ133" s="26"/>
      <c r="TUA133" s="26"/>
      <c r="TUB133" s="26"/>
      <c r="TUC133" s="26"/>
      <c r="TUD133" s="26"/>
      <c r="TUE133" s="26"/>
      <c r="TUF133" s="26"/>
      <c r="TUG133" s="26"/>
      <c r="TUH133" s="26"/>
      <c r="TUI133" s="26"/>
      <c r="TUJ133" s="26"/>
      <c r="TUK133" s="26"/>
      <c r="TUL133" s="26"/>
      <c r="TUM133" s="26"/>
      <c r="TUN133" s="26"/>
      <c r="TUO133" s="26"/>
      <c r="TUP133" s="26"/>
      <c r="TUQ133" s="26"/>
      <c r="TUR133" s="26"/>
      <c r="TUS133" s="26"/>
      <c r="TUT133" s="26"/>
      <c r="TUU133" s="26"/>
      <c r="TUV133" s="26"/>
      <c r="TUW133" s="26"/>
      <c r="TUX133" s="26"/>
      <c r="TUY133" s="26"/>
      <c r="TUZ133" s="26"/>
      <c r="TVA133" s="26"/>
      <c r="TVB133" s="26"/>
      <c r="TVC133" s="26"/>
      <c r="TVD133" s="26"/>
      <c r="TVE133" s="26"/>
      <c r="TVF133" s="26"/>
      <c r="TVG133" s="26"/>
      <c r="TVH133" s="26"/>
      <c r="TVI133" s="26"/>
      <c r="TVJ133" s="26"/>
      <c r="TVK133" s="26"/>
      <c r="TVL133" s="26"/>
      <c r="TVM133" s="26"/>
      <c r="TVN133" s="26"/>
      <c r="TVO133" s="26"/>
      <c r="TVP133" s="26"/>
      <c r="TVQ133" s="26"/>
      <c r="TVR133" s="26"/>
      <c r="TVS133" s="26"/>
      <c r="TVT133" s="26"/>
      <c r="TVU133" s="26"/>
      <c r="TVV133" s="26"/>
      <c r="TVW133" s="26"/>
      <c r="TVX133" s="26"/>
      <c r="TVY133" s="26"/>
      <c r="TVZ133" s="26"/>
      <c r="TWA133" s="26"/>
      <c r="TWB133" s="26"/>
      <c r="TWC133" s="26"/>
      <c r="TWD133" s="26"/>
      <c r="TWE133" s="26"/>
      <c r="TWF133" s="26"/>
      <c r="TWG133" s="26"/>
      <c r="TWH133" s="26"/>
      <c r="TWI133" s="26"/>
      <c r="TWJ133" s="26"/>
      <c r="TWK133" s="26"/>
      <c r="TWL133" s="26"/>
      <c r="TWM133" s="26"/>
      <c r="TWN133" s="26"/>
      <c r="TWO133" s="26"/>
      <c r="TWP133" s="26"/>
      <c r="TWQ133" s="26"/>
      <c r="TWR133" s="26"/>
      <c r="TWS133" s="26"/>
      <c r="TWT133" s="26"/>
      <c r="TWU133" s="26"/>
      <c r="TWV133" s="26"/>
      <c r="TWW133" s="26"/>
      <c r="TWX133" s="26"/>
      <c r="TWY133" s="26"/>
      <c r="TWZ133" s="26"/>
      <c r="TXA133" s="26"/>
      <c r="TXB133" s="26"/>
      <c r="TXC133" s="26"/>
      <c r="TXD133" s="26"/>
      <c r="TXE133" s="26"/>
      <c r="TXF133" s="26"/>
      <c r="TXG133" s="26"/>
      <c r="TXH133" s="26"/>
      <c r="TXI133" s="26"/>
      <c r="TXJ133" s="26"/>
      <c r="TXK133" s="26"/>
      <c r="TXL133" s="26"/>
      <c r="TXM133" s="26"/>
      <c r="TXN133" s="26"/>
      <c r="TXO133" s="26"/>
      <c r="TXP133" s="26"/>
      <c r="TXQ133" s="26"/>
      <c r="TXR133" s="26"/>
      <c r="TXS133" s="26"/>
      <c r="TXT133" s="26"/>
      <c r="TXU133" s="26"/>
      <c r="TXV133" s="26"/>
      <c r="TXW133" s="26"/>
      <c r="TXX133" s="26"/>
      <c r="TXY133" s="26"/>
      <c r="TXZ133" s="26"/>
      <c r="TYA133" s="26"/>
      <c r="TYB133" s="26"/>
      <c r="TYC133" s="26"/>
      <c r="TYD133" s="26"/>
      <c r="TYE133" s="26"/>
      <c r="TYF133" s="26"/>
      <c r="TYG133" s="26"/>
      <c r="TYH133" s="26"/>
      <c r="TYI133" s="26"/>
      <c r="TYJ133" s="26"/>
      <c r="TYK133" s="26"/>
      <c r="TYL133" s="26"/>
      <c r="TYM133" s="26"/>
      <c r="TYN133" s="26"/>
      <c r="TYO133" s="26"/>
      <c r="TYP133" s="26"/>
      <c r="TYQ133" s="26"/>
      <c r="TYR133" s="26"/>
      <c r="TYS133" s="26"/>
      <c r="TYT133" s="26"/>
      <c r="TYU133" s="26"/>
      <c r="TYV133" s="26"/>
      <c r="TYW133" s="26"/>
      <c r="TYX133" s="26"/>
      <c r="TYY133" s="26"/>
      <c r="TYZ133" s="26"/>
      <c r="TZA133" s="26"/>
      <c r="TZB133" s="26"/>
      <c r="TZC133" s="26"/>
      <c r="TZD133" s="26"/>
      <c r="TZE133" s="26"/>
      <c r="TZF133" s="26"/>
      <c r="TZG133" s="26"/>
      <c r="TZH133" s="26"/>
      <c r="TZI133" s="26"/>
      <c r="TZJ133" s="26"/>
      <c r="TZK133" s="26"/>
      <c r="TZL133" s="26"/>
      <c r="TZM133" s="26"/>
      <c r="TZN133" s="26"/>
      <c r="TZO133" s="26"/>
      <c r="TZP133" s="26"/>
      <c r="TZQ133" s="26"/>
      <c r="TZR133" s="26"/>
      <c r="TZS133" s="26"/>
      <c r="TZT133" s="26"/>
      <c r="TZU133" s="26"/>
      <c r="TZV133" s="26"/>
      <c r="TZW133" s="26"/>
      <c r="TZX133" s="26"/>
      <c r="TZY133" s="26"/>
      <c r="TZZ133" s="26"/>
      <c r="UAA133" s="26"/>
      <c r="UAB133" s="26"/>
      <c r="UAC133" s="26"/>
      <c r="UAD133" s="26"/>
      <c r="UAE133" s="26"/>
      <c r="UAF133" s="26"/>
      <c r="UAG133" s="26"/>
      <c r="UAH133" s="26"/>
      <c r="UAI133" s="26"/>
      <c r="UAJ133" s="26"/>
      <c r="UAK133" s="26"/>
      <c r="UAL133" s="26"/>
      <c r="UAM133" s="26"/>
      <c r="UAN133" s="26"/>
      <c r="UAO133" s="26"/>
      <c r="UAP133" s="26"/>
      <c r="UAQ133" s="26"/>
      <c r="UAR133" s="26"/>
      <c r="UAS133" s="26"/>
      <c r="UAT133" s="26"/>
      <c r="UAU133" s="26"/>
      <c r="UAV133" s="26"/>
      <c r="UAW133" s="26"/>
      <c r="UAX133" s="26"/>
      <c r="UAY133" s="26"/>
      <c r="UAZ133" s="26"/>
      <c r="UBA133" s="26"/>
      <c r="UBB133" s="26"/>
      <c r="UBC133" s="26"/>
      <c r="UBD133" s="26"/>
      <c r="UBE133" s="26"/>
      <c r="UBF133" s="26"/>
      <c r="UBG133" s="26"/>
      <c r="UBH133" s="26"/>
      <c r="UBI133" s="26"/>
      <c r="UBJ133" s="26"/>
      <c r="UBK133" s="26"/>
      <c r="UBL133" s="26"/>
      <c r="UBM133" s="26"/>
      <c r="UBN133" s="26"/>
      <c r="UBO133" s="26"/>
      <c r="UBP133" s="26"/>
      <c r="UBQ133" s="26"/>
      <c r="UBR133" s="26"/>
      <c r="UBS133" s="26"/>
      <c r="UBT133" s="26"/>
      <c r="UBU133" s="26"/>
      <c r="UBV133" s="26"/>
      <c r="UBW133" s="26"/>
      <c r="UBX133" s="26"/>
      <c r="UBY133" s="26"/>
      <c r="UBZ133" s="26"/>
      <c r="UCA133" s="26"/>
      <c r="UCB133" s="26"/>
      <c r="UCC133" s="26"/>
      <c r="UCD133" s="26"/>
      <c r="UCE133" s="26"/>
      <c r="UCF133" s="26"/>
      <c r="UCG133" s="26"/>
      <c r="UCH133" s="26"/>
      <c r="UCI133" s="26"/>
      <c r="UCJ133" s="26"/>
      <c r="UCK133" s="26"/>
      <c r="UCL133" s="26"/>
      <c r="UCM133" s="26"/>
      <c r="UCN133" s="26"/>
      <c r="UCO133" s="26"/>
      <c r="UCP133" s="26"/>
      <c r="UCQ133" s="26"/>
      <c r="UCR133" s="26"/>
      <c r="UCS133" s="26"/>
      <c r="UCT133" s="26"/>
      <c r="UCU133" s="26"/>
      <c r="UCV133" s="26"/>
      <c r="UCW133" s="26"/>
      <c r="UCX133" s="26"/>
      <c r="UCY133" s="26"/>
      <c r="UCZ133" s="26"/>
      <c r="UDA133" s="26"/>
      <c r="UDB133" s="26"/>
      <c r="UDC133" s="26"/>
      <c r="UDD133" s="26"/>
      <c r="UDE133" s="26"/>
      <c r="UDF133" s="26"/>
      <c r="UDG133" s="26"/>
      <c r="UDH133" s="26"/>
      <c r="UDI133" s="26"/>
      <c r="UDJ133" s="26"/>
      <c r="UDK133" s="26"/>
      <c r="UDL133" s="26"/>
      <c r="UDM133" s="26"/>
      <c r="UDN133" s="26"/>
      <c r="UDO133" s="26"/>
      <c r="UDP133" s="26"/>
      <c r="UDQ133" s="26"/>
      <c r="UDR133" s="26"/>
      <c r="UDS133" s="26"/>
      <c r="UDT133" s="26"/>
      <c r="UDU133" s="26"/>
      <c r="UDV133" s="26"/>
      <c r="UDW133" s="26"/>
      <c r="UDX133" s="26"/>
      <c r="UDY133" s="26"/>
      <c r="UDZ133" s="26"/>
      <c r="UEA133" s="26"/>
      <c r="UEB133" s="26"/>
      <c r="UEC133" s="26"/>
      <c r="UED133" s="26"/>
      <c r="UEE133" s="26"/>
      <c r="UEF133" s="26"/>
      <c r="UEG133" s="26"/>
      <c r="UEH133" s="26"/>
      <c r="UEI133" s="26"/>
      <c r="UEJ133" s="26"/>
      <c r="UEK133" s="26"/>
      <c r="UEL133" s="26"/>
      <c r="UEM133" s="26"/>
      <c r="UEN133" s="26"/>
      <c r="UEO133" s="26"/>
      <c r="UEP133" s="26"/>
      <c r="UEQ133" s="26"/>
      <c r="UER133" s="26"/>
      <c r="UES133" s="26"/>
      <c r="UET133" s="26"/>
      <c r="UEU133" s="26"/>
      <c r="UEV133" s="26"/>
      <c r="UEW133" s="26"/>
      <c r="UEX133" s="26"/>
      <c r="UEY133" s="26"/>
      <c r="UEZ133" s="26"/>
      <c r="UFA133" s="26"/>
      <c r="UFB133" s="26"/>
      <c r="UFC133" s="26"/>
      <c r="UFD133" s="26"/>
      <c r="UFE133" s="26"/>
      <c r="UFF133" s="26"/>
      <c r="UFG133" s="26"/>
      <c r="UFH133" s="26"/>
      <c r="UFI133" s="26"/>
      <c r="UFJ133" s="26"/>
      <c r="UFK133" s="26"/>
      <c r="UFL133" s="26"/>
      <c r="UFM133" s="26"/>
      <c r="UFN133" s="26"/>
      <c r="UFO133" s="26"/>
      <c r="UFP133" s="26"/>
      <c r="UFQ133" s="26"/>
      <c r="UFR133" s="26"/>
      <c r="UFS133" s="26"/>
      <c r="UFT133" s="26"/>
      <c r="UFU133" s="26"/>
      <c r="UFV133" s="26"/>
      <c r="UFW133" s="26"/>
      <c r="UFX133" s="26"/>
      <c r="UFY133" s="26"/>
      <c r="UFZ133" s="26"/>
      <c r="UGA133" s="26"/>
      <c r="UGB133" s="26"/>
      <c r="UGC133" s="26"/>
      <c r="UGD133" s="26"/>
      <c r="UGE133" s="26"/>
      <c r="UGF133" s="26"/>
      <c r="UGG133" s="26"/>
      <c r="UGH133" s="26"/>
      <c r="UGI133" s="26"/>
      <c r="UGJ133" s="26"/>
      <c r="UGK133" s="26"/>
      <c r="UGL133" s="26"/>
      <c r="UGM133" s="26"/>
      <c r="UGN133" s="26"/>
      <c r="UGO133" s="26"/>
      <c r="UGP133" s="26"/>
      <c r="UGQ133" s="26"/>
      <c r="UGR133" s="26"/>
      <c r="UGS133" s="26"/>
      <c r="UGT133" s="26"/>
      <c r="UGU133" s="26"/>
      <c r="UGV133" s="26"/>
      <c r="UGW133" s="26"/>
      <c r="UGX133" s="26"/>
      <c r="UGY133" s="26"/>
      <c r="UGZ133" s="26"/>
      <c r="UHA133" s="26"/>
      <c r="UHB133" s="26"/>
      <c r="UHC133" s="26"/>
      <c r="UHD133" s="26"/>
      <c r="UHE133" s="26"/>
      <c r="UHF133" s="26"/>
      <c r="UHG133" s="26"/>
      <c r="UHH133" s="26"/>
      <c r="UHI133" s="26"/>
      <c r="UHJ133" s="26"/>
      <c r="UHK133" s="26"/>
      <c r="UHL133" s="26"/>
      <c r="UHM133" s="26"/>
      <c r="UHN133" s="26"/>
      <c r="UHO133" s="26"/>
      <c r="UHP133" s="26"/>
      <c r="UHQ133" s="26"/>
      <c r="UHR133" s="26"/>
      <c r="UHS133" s="26"/>
      <c r="UHT133" s="26"/>
      <c r="UHU133" s="26"/>
      <c r="UHV133" s="26"/>
      <c r="UHW133" s="26"/>
      <c r="UHX133" s="26"/>
      <c r="UHY133" s="26"/>
      <c r="UHZ133" s="26"/>
      <c r="UIA133" s="26"/>
      <c r="UIB133" s="26"/>
      <c r="UIC133" s="26"/>
      <c r="UID133" s="26"/>
      <c r="UIE133" s="26"/>
      <c r="UIF133" s="26"/>
      <c r="UIG133" s="26"/>
      <c r="UIH133" s="26"/>
      <c r="UII133" s="26"/>
      <c r="UIJ133" s="26"/>
      <c r="UIK133" s="26"/>
      <c r="UIL133" s="26"/>
      <c r="UIM133" s="26"/>
      <c r="UIN133" s="26"/>
      <c r="UIO133" s="26"/>
      <c r="UIP133" s="26"/>
      <c r="UIQ133" s="26"/>
      <c r="UIR133" s="26"/>
      <c r="UIS133" s="26"/>
      <c r="UIT133" s="26"/>
      <c r="UIU133" s="26"/>
      <c r="UIV133" s="26"/>
      <c r="UIW133" s="26"/>
      <c r="UIX133" s="26"/>
      <c r="UIY133" s="26"/>
      <c r="UIZ133" s="26"/>
      <c r="UJA133" s="26"/>
      <c r="UJB133" s="26"/>
      <c r="UJC133" s="26"/>
      <c r="UJD133" s="26"/>
      <c r="UJE133" s="26"/>
      <c r="UJF133" s="26"/>
      <c r="UJG133" s="26"/>
      <c r="UJH133" s="26"/>
      <c r="UJI133" s="26"/>
      <c r="UJJ133" s="26"/>
      <c r="UJK133" s="26"/>
      <c r="UJL133" s="26"/>
      <c r="UJM133" s="26"/>
      <c r="UJN133" s="26"/>
      <c r="UJO133" s="26"/>
      <c r="UJP133" s="26"/>
      <c r="UJQ133" s="26"/>
      <c r="UJR133" s="26"/>
      <c r="UJS133" s="26"/>
      <c r="UJT133" s="26"/>
      <c r="UJU133" s="26"/>
      <c r="UJV133" s="26"/>
      <c r="UJW133" s="26"/>
      <c r="UJX133" s="26"/>
      <c r="UJY133" s="26"/>
      <c r="UJZ133" s="26"/>
      <c r="UKA133" s="26"/>
      <c r="UKB133" s="26"/>
      <c r="UKC133" s="26"/>
      <c r="UKD133" s="26"/>
      <c r="UKE133" s="26"/>
      <c r="UKF133" s="26"/>
      <c r="UKG133" s="26"/>
      <c r="UKH133" s="26"/>
      <c r="UKI133" s="26"/>
      <c r="UKJ133" s="26"/>
      <c r="UKK133" s="26"/>
      <c r="UKL133" s="26"/>
      <c r="UKM133" s="26"/>
      <c r="UKN133" s="26"/>
      <c r="UKO133" s="26"/>
      <c r="UKP133" s="26"/>
      <c r="UKQ133" s="26"/>
      <c r="UKR133" s="26"/>
      <c r="UKS133" s="26"/>
      <c r="UKT133" s="26"/>
      <c r="UKU133" s="26"/>
      <c r="UKV133" s="26"/>
      <c r="UKW133" s="26"/>
      <c r="UKX133" s="26"/>
      <c r="UKY133" s="26"/>
      <c r="UKZ133" s="26"/>
      <c r="ULA133" s="26"/>
      <c r="ULB133" s="26"/>
      <c r="ULC133" s="26"/>
      <c r="ULD133" s="26"/>
      <c r="ULE133" s="26"/>
      <c r="ULF133" s="26"/>
      <c r="ULG133" s="26"/>
      <c r="ULH133" s="26"/>
      <c r="ULI133" s="26"/>
      <c r="ULJ133" s="26"/>
      <c r="ULK133" s="26"/>
      <c r="ULL133" s="26"/>
      <c r="ULM133" s="26"/>
      <c r="ULN133" s="26"/>
      <c r="ULO133" s="26"/>
      <c r="ULP133" s="26"/>
      <c r="ULQ133" s="26"/>
      <c r="ULR133" s="26"/>
      <c r="ULS133" s="26"/>
      <c r="ULT133" s="26"/>
      <c r="ULU133" s="26"/>
      <c r="ULV133" s="26"/>
      <c r="ULW133" s="26"/>
      <c r="ULX133" s="26"/>
      <c r="ULY133" s="26"/>
      <c r="ULZ133" s="26"/>
      <c r="UMA133" s="26"/>
      <c r="UMB133" s="26"/>
      <c r="UMC133" s="26"/>
      <c r="UMD133" s="26"/>
      <c r="UME133" s="26"/>
      <c r="UMF133" s="26"/>
      <c r="UMG133" s="26"/>
      <c r="UMH133" s="26"/>
      <c r="UMI133" s="26"/>
      <c r="UMJ133" s="26"/>
      <c r="UMK133" s="26"/>
      <c r="UML133" s="26"/>
      <c r="UMM133" s="26"/>
      <c r="UMN133" s="26"/>
      <c r="UMO133" s="26"/>
      <c r="UMP133" s="26"/>
      <c r="UMQ133" s="26"/>
      <c r="UMR133" s="26"/>
      <c r="UMS133" s="26"/>
      <c r="UMT133" s="26"/>
      <c r="UMU133" s="26"/>
      <c r="UMV133" s="26"/>
      <c r="UMW133" s="26"/>
      <c r="UMX133" s="26"/>
      <c r="UMY133" s="26"/>
      <c r="UMZ133" s="26"/>
      <c r="UNA133" s="26"/>
      <c r="UNB133" s="26"/>
      <c r="UNC133" s="26"/>
      <c r="UND133" s="26"/>
      <c r="UNE133" s="26"/>
      <c r="UNF133" s="26"/>
      <c r="UNG133" s="26"/>
      <c r="UNH133" s="26"/>
      <c r="UNI133" s="26"/>
      <c r="UNJ133" s="26"/>
      <c r="UNK133" s="26"/>
      <c r="UNL133" s="26"/>
      <c r="UNM133" s="26"/>
      <c r="UNN133" s="26"/>
      <c r="UNO133" s="26"/>
      <c r="UNP133" s="26"/>
      <c r="UNQ133" s="26"/>
      <c r="UNR133" s="26"/>
      <c r="UNS133" s="26"/>
      <c r="UNT133" s="26"/>
      <c r="UNU133" s="26"/>
      <c r="UNV133" s="26"/>
      <c r="UNW133" s="26"/>
      <c r="UNX133" s="26"/>
      <c r="UNY133" s="26"/>
      <c r="UNZ133" s="26"/>
      <c r="UOA133" s="26"/>
      <c r="UOB133" s="26"/>
      <c r="UOC133" s="26"/>
      <c r="UOD133" s="26"/>
      <c r="UOE133" s="26"/>
      <c r="UOF133" s="26"/>
      <c r="UOG133" s="26"/>
      <c r="UOH133" s="26"/>
      <c r="UOI133" s="26"/>
      <c r="UOJ133" s="26"/>
      <c r="UOK133" s="26"/>
      <c r="UOL133" s="26"/>
      <c r="UOM133" s="26"/>
      <c r="UON133" s="26"/>
      <c r="UOO133" s="26"/>
      <c r="UOP133" s="26"/>
      <c r="UOQ133" s="26"/>
      <c r="UOR133" s="26"/>
      <c r="UOS133" s="26"/>
      <c r="UOT133" s="26"/>
      <c r="UOU133" s="26"/>
      <c r="UOV133" s="26"/>
      <c r="UOW133" s="26"/>
      <c r="UOX133" s="26"/>
      <c r="UOY133" s="26"/>
      <c r="UOZ133" s="26"/>
      <c r="UPA133" s="26"/>
      <c r="UPB133" s="26"/>
      <c r="UPC133" s="26"/>
      <c r="UPD133" s="26"/>
      <c r="UPE133" s="26"/>
      <c r="UPF133" s="26"/>
      <c r="UPG133" s="26"/>
      <c r="UPH133" s="26"/>
      <c r="UPI133" s="26"/>
      <c r="UPJ133" s="26"/>
      <c r="UPK133" s="26"/>
      <c r="UPL133" s="26"/>
      <c r="UPM133" s="26"/>
      <c r="UPN133" s="26"/>
      <c r="UPO133" s="26"/>
      <c r="UPP133" s="26"/>
      <c r="UPQ133" s="26"/>
      <c r="UPR133" s="26"/>
      <c r="UPS133" s="26"/>
      <c r="UPT133" s="26"/>
      <c r="UPU133" s="26"/>
      <c r="UPV133" s="26"/>
      <c r="UPW133" s="26"/>
      <c r="UPX133" s="26"/>
      <c r="UPY133" s="26"/>
      <c r="UPZ133" s="26"/>
      <c r="UQA133" s="26"/>
      <c r="UQB133" s="26"/>
      <c r="UQC133" s="26"/>
      <c r="UQD133" s="26"/>
      <c r="UQE133" s="26"/>
      <c r="UQF133" s="26"/>
      <c r="UQG133" s="26"/>
      <c r="UQH133" s="26"/>
      <c r="UQI133" s="26"/>
      <c r="UQJ133" s="26"/>
      <c r="UQK133" s="26"/>
      <c r="UQL133" s="26"/>
      <c r="UQM133" s="26"/>
      <c r="UQN133" s="26"/>
      <c r="UQO133" s="26"/>
      <c r="UQP133" s="26"/>
      <c r="UQQ133" s="26"/>
      <c r="UQR133" s="26"/>
      <c r="UQS133" s="26"/>
      <c r="UQT133" s="26"/>
      <c r="UQU133" s="26"/>
      <c r="UQV133" s="26"/>
      <c r="UQW133" s="26"/>
      <c r="UQX133" s="26"/>
      <c r="UQY133" s="26"/>
      <c r="UQZ133" s="26"/>
      <c r="URA133" s="26"/>
      <c r="URB133" s="26"/>
      <c r="URC133" s="26"/>
      <c r="URD133" s="26"/>
      <c r="URE133" s="26"/>
      <c r="URF133" s="26"/>
      <c r="URG133" s="26"/>
      <c r="URH133" s="26"/>
      <c r="URI133" s="26"/>
      <c r="URJ133" s="26"/>
      <c r="URK133" s="26"/>
      <c r="URL133" s="26"/>
      <c r="URM133" s="26"/>
      <c r="URN133" s="26"/>
      <c r="URO133" s="26"/>
      <c r="URP133" s="26"/>
      <c r="URQ133" s="26"/>
      <c r="URR133" s="26"/>
      <c r="URS133" s="26"/>
      <c r="URT133" s="26"/>
      <c r="URU133" s="26"/>
      <c r="URV133" s="26"/>
      <c r="URW133" s="26"/>
      <c r="URX133" s="26"/>
      <c r="URY133" s="26"/>
      <c r="URZ133" s="26"/>
      <c r="USA133" s="26"/>
      <c r="USB133" s="26"/>
      <c r="USC133" s="26"/>
      <c r="USD133" s="26"/>
      <c r="USE133" s="26"/>
      <c r="USF133" s="26"/>
      <c r="USG133" s="26"/>
      <c r="USH133" s="26"/>
      <c r="USI133" s="26"/>
      <c r="USJ133" s="26"/>
      <c r="USK133" s="26"/>
      <c r="USL133" s="26"/>
      <c r="USM133" s="26"/>
      <c r="USN133" s="26"/>
      <c r="USO133" s="26"/>
      <c r="USP133" s="26"/>
      <c r="USQ133" s="26"/>
      <c r="USR133" s="26"/>
      <c r="USS133" s="26"/>
      <c r="UST133" s="26"/>
      <c r="USU133" s="26"/>
      <c r="USV133" s="26"/>
      <c r="USW133" s="26"/>
      <c r="USX133" s="26"/>
      <c r="USY133" s="26"/>
      <c r="USZ133" s="26"/>
      <c r="UTA133" s="26"/>
      <c r="UTB133" s="26"/>
      <c r="UTC133" s="26"/>
      <c r="UTD133" s="26"/>
      <c r="UTE133" s="26"/>
      <c r="UTF133" s="26"/>
      <c r="UTG133" s="26"/>
      <c r="UTH133" s="26"/>
      <c r="UTI133" s="26"/>
      <c r="UTJ133" s="26"/>
      <c r="UTK133" s="26"/>
      <c r="UTL133" s="26"/>
      <c r="UTM133" s="26"/>
      <c r="UTN133" s="26"/>
      <c r="UTO133" s="26"/>
      <c r="UTP133" s="26"/>
      <c r="UTQ133" s="26"/>
      <c r="UTR133" s="26"/>
      <c r="UTS133" s="26"/>
      <c r="UTT133" s="26"/>
      <c r="UTU133" s="26"/>
      <c r="UTV133" s="26"/>
      <c r="UTW133" s="26"/>
      <c r="UTX133" s="26"/>
      <c r="UTY133" s="26"/>
      <c r="UTZ133" s="26"/>
      <c r="UUA133" s="26"/>
      <c r="UUB133" s="26"/>
      <c r="UUC133" s="26"/>
      <c r="UUD133" s="26"/>
      <c r="UUE133" s="26"/>
      <c r="UUF133" s="26"/>
      <c r="UUG133" s="26"/>
      <c r="UUH133" s="26"/>
      <c r="UUI133" s="26"/>
      <c r="UUJ133" s="26"/>
      <c r="UUK133" s="26"/>
      <c r="UUL133" s="26"/>
      <c r="UUM133" s="26"/>
      <c r="UUN133" s="26"/>
      <c r="UUO133" s="26"/>
      <c r="UUP133" s="26"/>
      <c r="UUQ133" s="26"/>
      <c r="UUR133" s="26"/>
      <c r="UUS133" s="26"/>
      <c r="UUT133" s="26"/>
      <c r="UUU133" s="26"/>
      <c r="UUV133" s="26"/>
      <c r="UUW133" s="26"/>
      <c r="UUX133" s="26"/>
      <c r="UUY133" s="26"/>
      <c r="UUZ133" s="26"/>
      <c r="UVA133" s="26"/>
      <c r="UVB133" s="26"/>
      <c r="UVC133" s="26"/>
      <c r="UVD133" s="26"/>
      <c r="UVE133" s="26"/>
      <c r="UVF133" s="26"/>
      <c r="UVG133" s="26"/>
      <c r="UVH133" s="26"/>
      <c r="UVI133" s="26"/>
      <c r="UVJ133" s="26"/>
      <c r="UVK133" s="26"/>
      <c r="UVL133" s="26"/>
      <c r="UVM133" s="26"/>
      <c r="UVN133" s="26"/>
      <c r="UVO133" s="26"/>
      <c r="UVP133" s="26"/>
      <c r="UVQ133" s="26"/>
      <c r="UVR133" s="26"/>
      <c r="UVS133" s="26"/>
      <c r="UVT133" s="26"/>
      <c r="UVU133" s="26"/>
      <c r="UVV133" s="26"/>
      <c r="UVW133" s="26"/>
      <c r="UVX133" s="26"/>
      <c r="UVY133" s="26"/>
      <c r="UVZ133" s="26"/>
      <c r="UWA133" s="26"/>
      <c r="UWB133" s="26"/>
      <c r="UWC133" s="26"/>
      <c r="UWD133" s="26"/>
      <c r="UWE133" s="26"/>
      <c r="UWF133" s="26"/>
      <c r="UWG133" s="26"/>
      <c r="UWH133" s="26"/>
      <c r="UWI133" s="26"/>
      <c r="UWJ133" s="26"/>
      <c r="UWK133" s="26"/>
      <c r="UWL133" s="26"/>
      <c r="UWM133" s="26"/>
      <c r="UWN133" s="26"/>
      <c r="UWO133" s="26"/>
      <c r="UWP133" s="26"/>
      <c r="UWQ133" s="26"/>
      <c r="UWR133" s="26"/>
      <c r="UWS133" s="26"/>
      <c r="UWT133" s="26"/>
      <c r="UWU133" s="26"/>
      <c r="UWV133" s="26"/>
      <c r="UWW133" s="26"/>
      <c r="UWX133" s="26"/>
      <c r="UWY133" s="26"/>
      <c r="UWZ133" s="26"/>
      <c r="UXA133" s="26"/>
      <c r="UXB133" s="26"/>
      <c r="UXC133" s="26"/>
      <c r="UXD133" s="26"/>
      <c r="UXE133" s="26"/>
      <c r="UXF133" s="26"/>
      <c r="UXG133" s="26"/>
      <c r="UXH133" s="26"/>
      <c r="UXI133" s="26"/>
      <c r="UXJ133" s="26"/>
      <c r="UXK133" s="26"/>
      <c r="UXL133" s="26"/>
      <c r="UXM133" s="26"/>
      <c r="UXN133" s="26"/>
      <c r="UXO133" s="26"/>
      <c r="UXP133" s="26"/>
      <c r="UXQ133" s="26"/>
      <c r="UXR133" s="26"/>
      <c r="UXS133" s="26"/>
      <c r="UXT133" s="26"/>
      <c r="UXU133" s="26"/>
      <c r="UXV133" s="26"/>
      <c r="UXW133" s="26"/>
      <c r="UXX133" s="26"/>
      <c r="UXY133" s="26"/>
      <c r="UXZ133" s="26"/>
      <c r="UYA133" s="26"/>
      <c r="UYB133" s="26"/>
      <c r="UYC133" s="26"/>
      <c r="UYD133" s="26"/>
      <c r="UYE133" s="26"/>
      <c r="UYF133" s="26"/>
      <c r="UYG133" s="26"/>
      <c r="UYH133" s="26"/>
      <c r="UYI133" s="26"/>
      <c r="UYJ133" s="26"/>
      <c r="UYK133" s="26"/>
      <c r="UYL133" s="26"/>
      <c r="UYM133" s="26"/>
      <c r="UYN133" s="26"/>
      <c r="UYO133" s="26"/>
      <c r="UYP133" s="26"/>
      <c r="UYQ133" s="26"/>
      <c r="UYR133" s="26"/>
      <c r="UYS133" s="26"/>
      <c r="UYT133" s="26"/>
      <c r="UYU133" s="26"/>
      <c r="UYV133" s="26"/>
      <c r="UYW133" s="26"/>
      <c r="UYX133" s="26"/>
      <c r="UYY133" s="26"/>
      <c r="UYZ133" s="26"/>
      <c r="UZA133" s="26"/>
      <c r="UZB133" s="26"/>
      <c r="UZC133" s="26"/>
      <c r="UZD133" s="26"/>
      <c r="UZE133" s="26"/>
      <c r="UZF133" s="26"/>
      <c r="UZG133" s="26"/>
      <c r="UZH133" s="26"/>
      <c r="UZI133" s="26"/>
      <c r="UZJ133" s="26"/>
      <c r="UZK133" s="26"/>
      <c r="UZL133" s="26"/>
      <c r="UZM133" s="26"/>
      <c r="UZN133" s="26"/>
      <c r="UZO133" s="26"/>
      <c r="UZP133" s="26"/>
      <c r="UZQ133" s="26"/>
      <c r="UZR133" s="26"/>
      <c r="UZS133" s="26"/>
      <c r="UZT133" s="26"/>
      <c r="UZU133" s="26"/>
      <c r="UZV133" s="26"/>
      <c r="UZW133" s="26"/>
      <c r="UZX133" s="26"/>
      <c r="UZY133" s="26"/>
      <c r="UZZ133" s="26"/>
      <c r="VAA133" s="26"/>
      <c r="VAB133" s="26"/>
      <c r="VAC133" s="26"/>
      <c r="VAD133" s="26"/>
      <c r="VAE133" s="26"/>
      <c r="VAF133" s="26"/>
      <c r="VAG133" s="26"/>
      <c r="VAH133" s="26"/>
      <c r="VAI133" s="26"/>
      <c r="VAJ133" s="26"/>
      <c r="VAK133" s="26"/>
      <c r="VAL133" s="26"/>
      <c r="VAM133" s="26"/>
      <c r="VAN133" s="26"/>
      <c r="VAO133" s="26"/>
      <c r="VAP133" s="26"/>
      <c r="VAQ133" s="26"/>
      <c r="VAR133" s="26"/>
      <c r="VAS133" s="26"/>
      <c r="VAT133" s="26"/>
      <c r="VAU133" s="26"/>
      <c r="VAV133" s="26"/>
      <c r="VAW133" s="26"/>
      <c r="VAX133" s="26"/>
      <c r="VAY133" s="26"/>
      <c r="VAZ133" s="26"/>
      <c r="VBA133" s="26"/>
      <c r="VBB133" s="26"/>
      <c r="VBC133" s="26"/>
      <c r="VBD133" s="26"/>
      <c r="VBE133" s="26"/>
      <c r="VBF133" s="26"/>
      <c r="VBG133" s="26"/>
      <c r="VBH133" s="26"/>
      <c r="VBI133" s="26"/>
      <c r="VBJ133" s="26"/>
      <c r="VBK133" s="26"/>
      <c r="VBL133" s="26"/>
      <c r="VBM133" s="26"/>
      <c r="VBN133" s="26"/>
      <c r="VBO133" s="26"/>
      <c r="VBP133" s="26"/>
      <c r="VBQ133" s="26"/>
      <c r="VBR133" s="26"/>
      <c r="VBS133" s="26"/>
      <c r="VBT133" s="26"/>
      <c r="VBU133" s="26"/>
      <c r="VBV133" s="26"/>
      <c r="VBW133" s="26"/>
      <c r="VBX133" s="26"/>
      <c r="VBY133" s="26"/>
      <c r="VBZ133" s="26"/>
      <c r="VCA133" s="26"/>
      <c r="VCB133" s="26"/>
      <c r="VCC133" s="26"/>
      <c r="VCD133" s="26"/>
      <c r="VCE133" s="26"/>
      <c r="VCF133" s="26"/>
      <c r="VCG133" s="26"/>
      <c r="VCH133" s="26"/>
      <c r="VCI133" s="26"/>
      <c r="VCJ133" s="26"/>
      <c r="VCK133" s="26"/>
      <c r="VCL133" s="26"/>
      <c r="VCM133" s="26"/>
      <c r="VCN133" s="26"/>
      <c r="VCO133" s="26"/>
      <c r="VCP133" s="26"/>
      <c r="VCQ133" s="26"/>
      <c r="VCR133" s="26"/>
      <c r="VCS133" s="26"/>
      <c r="VCT133" s="26"/>
      <c r="VCU133" s="26"/>
      <c r="VCV133" s="26"/>
      <c r="VCW133" s="26"/>
      <c r="VCX133" s="26"/>
      <c r="VCY133" s="26"/>
      <c r="VCZ133" s="26"/>
      <c r="VDA133" s="26"/>
      <c r="VDB133" s="26"/>
      <c r="VDC133" s="26"/>
      <c r="VDD133" s="26"/>
      <c r="VDE133" s="26"/>
      <c r="VDF133" s="26"/>
      <c r="VDG133" s="26"/>
      <c r="VDH133" s="26"/>
      <c r="VDI133" s="26"/>
      <c r="VDJ133" s="26"/>
      <c r="VDK133" s="26"/>
      <c r="VDL133" s="26"/>
      <c r="VDM133" s="26"/>
      <c r="VDN133" s="26"/>
      <c r="VDO133" s="26"/>
      <c r="VDP133" s="26"/>
      <c r="VDQ133" s="26"/>
      <c r="VDR133" s="26"/>
      <c r="VDS133" s="26"/>
      <c r="VDT133" s="26"/>
      <c r="VDU133" s="26"/>
      <c r="VDV133" s="26"/>
      <c r="VDW133" s="26"/>
      <c r="VDX133" s="26"/>
      <c r="VDY133" s="26"/>
      <c r="VDZ133" s="26"/>
      <c r="VEA133" s="26"/>
      <c r="VEB133" s="26"/>
      <c r="VEC133" s="26"/>
      <c r="VED133" s="26"/>
      <c r="VEE133" s="26"/>
      <c r="VEF133" s="26"/>
      <c r="VEG133" s="26"/>
      <c r="VEH133" s="26"/>
      <c r="VEI133" s="26"/>
      <c r="VEJ133" s="26"/>
      <c r="VEK133" s="26"/>
      <c r="VEL133" s="26"/>
      <c r="VEM133" s="26"/>
      <c r="VEN133" s="26"/>
      <c r="VEO133" s="26"/>
      <c r="VEP133" s="26"/>
      <c r="VEQ133" s="26"/>
      <c r="VER133" s="26"/>
      <c r="VES133" s="26"/>
      <c r="VET133" s="26"/>
      <c r="VEU133" s="26"/>
      <c r="VEV133" s="26"/>
      <c r="VEW133" s="26"/>
      <c r="VEX133" s="26"/>
      <c r="VEY133" s="26"/>
      <c r="VEZ133" s="26"/>
      <c r="VFA133" s="26"/>
      <c r="VFB133" s="26"/>
      <c r="VFC133" s="26"/>
      <c r="VFD133" s="26"/>
      <c r="VFE133" s="26"/>
      <c r="VFF133" s="26"/>
      <c r="VFG133" s="26"/>
      <c r="VFH133" s="26"/>
      <c r="VFI133" s="26"/>
      <c r="VFJ133" s="26"/>
      <c r="VFK133" s="26"/>
      <c r="VFL133" s="26"/>
      <c r="VFM133" s="26"/>
      <c r="VFN133" s="26"/>
      <c r="VFO133" s="26"/>
      <c r="VFP133" s="26"/>
      <c r="VFQ133" s="26"/>
      <c r="VFR133" s="26"/>
      <c r="VFS133" s="26"/>
      <c r="VFT133" s="26"/>
      <c r="VFU133" s="26"/>
      <c r="VFV133" s="26"/>
      <c r="VFW133" s="26"/>
      <c r="VFX133" s="26"/>
      <c r="VFY133" s="26"/>
      <c r="VFZ133" s="26"/>
      <c r="VGA133" s="26"/>
      <c r="VGB133" s="26"/>
      <c r="VGC133" s="26"/>
      <c r="VGD133" s="26"/>
      <c r="VGE133" s="26"/>
      <c r="VGF133" s="26"/>
      <c r="VGG133" s="26"/>
      <c r="VGH133" s="26"/>
      <c r="VGI133" s="26"/>
      <c r="VGJ133" s="26"/>
      <c r="VGK133" s="26"/>
      <c r="VGL133" s="26"/>
      <c r="VGM133" s="26"/>
      <c r="VGN133" s="26"/>
      <c r="VGO133" s="26"/>
      <c r="VGP133" s="26"/>
      <c r="VGQ133" s="26"/>
      <c r="VGR133" s="26"/>
      <c r="VGS133" s="26"/>
      <c r="VGT133" s="26"/>
      <c r="VGU133" s="26"/>
      <c r="VGV133" s="26"/>
      <c r="VGW133" s="26"/>
      <c r="VGX133" s="26"/>
      <c r="VGY133" s="26"/>
      <c r="VGZ133" s="26"/>
      <c r="VHA133" s="26"/>
      <c r="VHB133" s="26"/>
      <c r="VHC133" s="26"/>
      <c r="VHD133" s="26"/>
      <c r="VHE133" s="26"/>
      <c r="VHF133" s="26"/>
      <c r="VHG133" s="26"/>
      <c r="VHH133" s="26"/>
      <c r="VHI133" s="26"/>
      <c r="VHJ133" s="26"/>
      <c r="VHK133" s="26"/>
      <c r="VHL133" s="26"/>
      <c r="VHM133" s="26"/>
      <c r="VHN133" s="26"/>
      <c r="VHO133" s="26"/>
      <c r="VHP133" s="26"/>
      <c r="VHQ133" s="26"/>
      <c r="VHR133" s="26"/>
      <c r="VHS133" s="26"/>
      <c r="VHT133" s="26"/>
      <c r="VHU133" s="26"/>
      <c r="VHV133" s="26"/>
      <c r="VHW133" s="26"/>
      <c r="VHX133" s="26"/>
      <c r="VHY133" s="26"/>
      <c r="VHZ133" s="26"/>
      <c r="VIA133" s="26"/>
      <c r="VIB133" s="26"/>
      <c r="VIC133" s="26"/>
      <c r="VID133" s="26"/>
      <c r="VIE133" s="26"/>
      <c r="VIF133" s="26"/>
      <c r="VIG133" s="26"/>
      <c r="VIH133" s="26"/>
      <c r="VII133" s="26"/>
      <c r="VIJ133" s="26"/>
      <c r="VIK133" s="26"/>
      <c r="VIL133" s="26"/>
      <c r="VIM133" s="26"/>
      <c r="VIN133" s="26"/>
      <c r="VIO133" s="26"/>
      <c r="VIP133" s="26"/>
      <c r="VIQ133" s="26"/>
      <c r="VIR133" s="26"/>
      <c r="VIS133" s="26"/>
      <c r="VIT133" s="26"/>
      <c r="VIU133" s="26"/>
      <c r="VIV133" s="26"/>
      <c r="VIW133" s="26"/>
      <c r="VIX133" s="26"/>
      <c r="VIY133" s="26"/>
      <c r="VIZ133" s="26"/>
      <c r="VJA133" s="26"/>
      <c r="VJB133" s="26"/>
      <c r="VJC133" s="26"/>
      <c r="VJD133" s="26"/>
      <c r="VJE133" s="26"/>
      <c r="VJF133" s="26"/>
      <c r="VJG133" s="26"/>
      <c r="VJH133" s="26"/>
      <c r="VJI133" s="26"/>
      <c r="VJJ133" s="26"/>
      <c r="VJK133" s="26"/>
      <c r="VJL133" s="26"/>
      <c r="VJM133" s="26"/>
      <c r="VJN133" s="26"/>
      <c r="VJO133" s="26"/>
      <c r="VJP133" s="26"/>
      <c r="VJQ133" s="26"/>
      <c r="VJR133" s="26"/>
      <c r="VJS133" s="26"/>
      <c r="VJT133" s="26"/>
      <c r="VJU133" s="26"/>
      <c r="VJV133" s="26"/>
      <c r="VJW133" s="26"/>
      <c r="VJX133" s="26"/>
      <c r="VJY133" s="26"/>
      <c r="VJZ133" s="26"/>
      <c r="VKA133" s="26"/>
      <c r="VKB133" s="26"/>
      <c r="VKC133" s="26"/>
      <c r="VKD133" s="26"/>
      <c r="VKE133" s="26"/>
      <c r="VKF133" s="26"/>
      <c r="VKG133" s="26"/>
      <c r="VKH133" s="26"/>
      <c r="VKI133" s="26"/>
      <c r="VKJ133" s="26"/>
      <c r="VKK133" s="26"/>
      <c r="VKL133" s="26"/>
      <c r="VKM133" s="26"/>
      <c r="VKN133" s="26"/>
      <c r="VKO133" s="26"/>
      <c r="VKP133" s="26"/>
      <c r="VKQ133" s="26"/>
      <c r="VKR133" s="26"/>
      <c r="VKS133" s="26"/>
      <c r="VKT133" s="26"/>
      <c r="VKU133" s="26"/>
      <c r="VKV133" s="26"/>
      <c r="VKW133" s="26"/>
      <c r="VKX133" s="26"/>
      <c r="VKY133" s="26"/>
      <c r="VKZ133" s="26"/>
      <c r="VLA133" s="26"/>
      <c r="VLB133" s="26"/>
      <c r="VLC133" s="26"/>
      <c r="VLD133" s="26"/>
      <c r="VLE133" s="26"/>
      <c r="VLF133" s="26"/>
      <c r="VLG133" s="26"/>
      <c r="VLH133" s="26"/>
      <c r="VLI133" s="26"/>
      <c r="VLJ133" s="26"/>
      <c r="VLK133" s="26"/>
      <c r="VLL133" s="26"/>
      <c r="VLM133" s="26"/>
      <c r="VLN133" s="26"/>
      <c r="VLO133" s="26"/>
      <c r="VLP133" s="26"/>
      <c r="VLQ133" s="26"/>
      <c r="VLR133" s="26"/>
      <c r="VLS133" s="26"/>
      <c r="VLT133" s="26"/>
      <c r="VLU133" s="26"/>
      <c r="VLV133" s="26"/>
      <c r="VLW133" s="26"/>
      <c r="VLX133" s="26"/>
      <c r="VLY133" s="26"/>
      <c r="VLZ133" s="26"/>
      <c r="VMA133" s="26"/>
      <c r="VMB133" s="26"/>
      <c r="VMC133" s="26"/>
      <c r="VMD133" s="26"/>
      <c r="VME133" s="26"/>
      <c r="VMF133" s="26"/>
      <c r="VMG133" s="26"/>
      <c r="VMH133" s="26"/>
      <c r="VMI133" s="26"/>
      <c r="VMJ133" s="26"/>
      <c r="VMK133" s="26"/>
      <c r="VML133" s="26"/>
      <c r="VMM133" s="26"/>
      <c r="VMN133" s="26"/>
      <c r="VMO133" s="26"/>
      <c r="VMP133" s="26"/>
      <c r="VMQ133" s="26"/>
      <c r="VMR133" s="26"/>
      <c r="VMS133" s="26"/>
      <c r="VMT133" s="26"/>
      <c r="VMU133" s="26"/>
      <c r="VMV133" s="26"/>
      <c r="VMW133" s="26"/>
      <c r="VMX133" s="26"/>
      <c r="VMY133" s="26"/>
      <c r="VMZ133" s="26"/>
      <c r="VNA133" s="26"/>
      <c r="VNB133" s="26"/>
      <c r="VNC133" s="26"/>
      <c r="VND133" s="26"/>
      <c r="VNE133" s="26"/>
      <c r="VNF133" s="26"/>
      <c r="VNG133" s="26"/>
      <c r="VNH133" s="26"/>
      <c r="VNI133" s="26"/>
      <c r="VNJ133" s="26"/>
      <c r="VNK133" s="26"/>
      <c r="VNL133" s="26"/>
      <c r="VNM133" s="26"/>
      <c r="VNN133" s="26"/>
      <c r="VNO133" s="26"/>
      <c r="VNP133" s="26"/>
      <c r="VNQ133" s="26"/>
      <c r="VNR133" s="26"/>
      <c r="VNS133" s="26"/>
      <c r="VNT133" s="26"/>
      <c r="VNU133" s="26"/>
      <c r="VNV133" s="26"/>
      <c r="VNW133" s="26"/>
      <c r="VNX133" s="26"/>
      <c r="VNY133" s="26"/>
      <c r="VNZ133" s="26"/>
      <c r="VOA133" s="26"/>
      <c r="VOB133" s="26"/>
      <c r="VOC133" s="26"/>
      <c r="VOD133" s="26"/>
      <c r="VOE133" s="26"/>
      <c r="VOF133" s="26"/>
      <c r="VOG133" s="26"/>
      <c r="VOH133" s="26"/>
      <c r="VOI133" s="26"/>
      <c r="VOJ133" s="26"/>
      <c r="VOK133" s="26"/>
      <c r="VOL133" s="26"/>
      <c r="VOM133" s="26"/>
      <c r="VON133" s="26"/>
      <c r="VOO133" s="26"/>
      <c r="VOP133" s="26"/>
      <c r="VOQ133" s="26"/>
      <c r="VOR133" s="26"/>
      <c r="VOS133" s="26"/>
      <c r="VOT133" s="26"/>
      <c r="VOU133" s="26"/>
      <c r="VOV133" s="26"/>
      <c r="VOW133" s="26"/>
      <c r="VOX133" s="26"/>
      <c r="VOY133" s="26"/>
      <c r="VOZ133" s="26"/>
      <c r="VPA133" s="26"/>
      <c r="VPB133" s="26"/>
      <c r="VPC133" s="26"/>
      <c r="VPD133" s="26"/>
      <c r="VPE133" s="26"/>
      <c r="VPF133" s="26"/>
      <c r="VPG133" s="26"/>
      <c r="VPH133" s="26"/>
      <c r="VPI133" s="26"/>
      <c r="VPJ133" s="26"/>
      <c r="VPK133" s="26"/>
      <c r="VPL133" s="26"/>
      <c r="VPM133" s="26"/>
      <c r="VPN133" s="26"/>
      <c r="VPO133" s="26"/>
      <c r="VPP133" s="26"/>
      <c r="VPQ133" s="26"/>
      <c r="VPR133" s="26"/>
      <c r="VPS133" s="26"/>
      <c r="VPT133" s="26"/>
      <c r="VPU133" s="26"/>
      <c r="VPV133" s="26"/>
      <c r="VPW133" s="26"/>
      <c r="VPX133" s="26"/>
      <c r="VPY133" s="26"/>
      <c r="VPZ133" s="26"/>
      <c r="VQA133" s="26"/>
      <c r="VQB133" s="26"/>
      <c r="VQC133" s="26"/>
      <c r="VQD133" s="26"/>
      <c r="VQE133" s="26"/>
      <c r="VQF133" s="26"/>
      <c r="VQG133" s="26"/>
      <c r="VQH133" s="26"/>
      <c r="VQI133" s="26"/>
      <c r="VQJ133" s="26"/>
      <c r="VQK133" s="26"/>
      <c r="VQL133" s="26"/>
      <c r="VQM133" s="26"/>
      <c r="VQN133" s="26"/>
      <c r="VQO133" s="26"/>
      <c r="VQP133" s="26"/>
      <c r="VQQ133" s="26"/>
      <c r="VQR133" s="26"/>
      <c r="VQS133" s="26"/>
      <c r="VQT133" s="26"/>
      <c r="VQU133" s="26"/>
      <c r="VQV133" s="26"/>
      <c r="VQW133" s="26"/>
      <c r="VQX133" s="26"/>
      <c r="VQY133" s="26"/>
      <c r="VQZ133" s="26"/>
      <c r="VRA133" s="26"/>
      <c r="VRB133" s="26"/>
      <c r="VRC133" s="26"/>
      <c r="VRD133" s="26"/>
      <c r="VRE133" s="26"/>
      <c r="VRF133" s="26"/>
      <c r="VRG133" s="26"/>
      <c r="VRH133" s="26"/>
      <c r="VRI133" s="26"/>
      <c r="VRJ133" s="26"/>
      <c r="VRK133" s="26"/>
      <c r="VRL133" s="26"/>
      <c r="VRM133" s="26"/>
      <c r="VRN133" s="26"/>
      <c r="VRO133" s="26"/>
      <c r="VRP133" s="26"/>
      <c r="VRQ133" s="26"/>
      <c r="VRR133" s="26"/>
      <c r="VRS133" s="26"/>
      <c r="VRT133" s="26"/>
      <c r="VRU133" s="26"/>
      <c r="VRV133" s="26"/>
      <c r="VRW133" s="26"/>
      <c r="VRX133" s="26"/>
      <c r="VRY133" s="26"/>
      <c r="VRZ133" s="26"/>
      <c r="VSA133" s="26"/>
      <c r="VSB133" s="26"/>
      <c r="VSC133" s="26"/>
      <c r="VSD133" s="26"/>
      <c r="VSE133" s="26"/>
      <c r="VSF133" s="26"/>
      <c r="VSG133" s="26"/>
      <c r="VSH133" s="26"/>
      <c r="VSI133" s="26"/>
      <c r="VSJ133" s="26"/>
      <c r="VSK133" s="26"/>
      <c r="VSL133" s="26"/>
      <c r="VSM133" s="26"/>
      <c r="VSN133" s="26"/>
      <c r="VSO133" s="26"/>
      <c r="VSP133" s="26"/>
      <c r="VSQ133" s="26"/>
      <c r="VSR133" s="26"/>
      <c r="VSS133" s="26"/>
      <c r="VST133" s="26"/>
      <c r="VSU133" s="26"/>
      <c r="VSV133" s="26"/>
      <c r="VSW133" s="26"/>
      <c r="VSX133" s="26"/>
      <c r="VSY133" s="26"/>
      <c r="VSZ133" s="26"/>
      <c r="VTA133" s="26"/>
      <c r="VTB133" s="26"/>
      <c r="VTC133" s="26"/>
      <c r="VTD133" s="26"/>
      <c r="VTE133" s="26"/>
      <c r="VTF133" s="26"/>
      <c r="VTG133" s="26"/>
      <c r="VTH133" s="26"/>
      <c r="VTI133" s="26"/>
      <c r="VTJ133" s="26"/>
      <c r="VTK133" s="26"/>
      <c r="VTL133" s="26"/>
      <c r="VTM133" s="26"/>
      <c r="VTN133" s="26"/>
      <c r="VTO133" s="26"/>
      <c r="VTP133" s="26"/>
      <c r="VTQ133" s="26"/>
      <c r="VTR133" s="26"/>
      <c r="VTS133" s="26"/>
      <c r="VTT133" s="26"/>
      <c r="VTU133" s="26"/>
      <c r="VTV133" s="26"/>
      <c r="VTW133" s="26"/>
      <c r="VTX133" s="26"/>
      <c r="VTY133" s="26"/>
      <c r="VTZ133" s="26"/>
      <c r="VUA133" s="26"/>
      <c r="VUB133" s="26"/>
      <c r="VUC133" s="26"/>
      <c r="VUD133" s="26"/>
      <c r="VUE133" s="26"/>
      <c r="VUF133" s="26"/>
      <c r="VUG133" s="26"/>
      <c r="VUH133" s="26"/>
      <c r="VUI133" s="26"/>
      <c r="VUJ133" s="26"/>
      <c r="VUK133" s="26"/>
      <c r="VUL133" s="26"/>
      <c r="VUM133" s="26"/>
      <c r="VUN133" s="26"/>
      <c r="VUO133" s="26"/>
      <c r="VUP133" s="26"/>
      <c r="VUQ133" s="26"/>
      <c r="VUR133" s="26"/>
      <c r="VUS133" s="26"/>
      <c r="VUT133" s="26"/>
      <c r="VUU133" s="26"/>
      <c r="VUV133" s="26"/>
      <c r="VUW133" s="26"/>
      <c r="VUX133" s="26"/>
      <c r="VUY133" s="26"/>
      <c r="VUZ133" s="26"/>
      <c r="VVA133" s="26"/>
      <c r="VVB133" s="26"/>
      <c r="VVC133" s="26"/>
      <c r="VVD133" s="26"/>
      <c r="VVE133" s="26"/>
      <c r="VVF133" s="26"/>
      <c r="VVG133" s="26"/>
      <c r="VVH133" s="26"/>
      <c r="VVI133" s="26"/>
      <c r="VVJ133" s="26"/>
      <c r="VVK133" s="26"/>
      <c r="VVL133" s="26"/>
      <c r="VVM133" s="26"/>
      <c r="VVN133" s="26"/>
      <c r="VVO133" s="26"/>
      <c r="VVP133" s="26"/>
      <c r="VVQ133" s="26"/>
      <c r="VVR133" s="26"/>
      <c r="VVS133" s="26"/>
      <c r="VVT133" s="26"/>
      <c r="VVU133" s="26"/>
      <c r="VVV133" s="26"/>
      <c r="VVW133" s="26"/>
      <c r="VVX133" s="26"/>
      <c r="VVY133" s="26"/>
      <c r="VVZ133" s="26"/>
      <c r="VWA133" s="26"/>
      <c r="VWB133" s="26"/>
      <c r="VWC133" s="26"/>
      <c r="VWD133" s="26"/>
      <c r="VWE133" s="26"/>
      <c r="VWF133" s="26"/>
      <c r="VWG133" s="26"/>
      <c r="VWH133" s="26"/>
      <c r="VWI133" s="26"/>
      <c r="VWJ133" s="26"/>
      <c r="VWK133" s="26"/>
      <c r="VWL133" s="26"/>
      <c r="VWM133" s="26"/>
      <c r="VWN133" s="26"/>
      <c r="VWO133" s="26"/>
      <c r="VWP133" s="26"/>
      <c r="VWQ133" s="26"/>
      <c r="VWR133" s="26"/>
      <c r="VWS133" s="26"/>
      <c r="VWT133" s="26"/>
      <c r="VWU133" s="26"/>
      <c r="VWV133" s="26"/>
      <c r="VWW133" s="26"/>
      <c r="VWX133" s="26"/>
      <c r="VWY133" s="26"/>
      <c r="VWZ133" s="26"/>
      <c r="VXA133" s="26"/>
      <c r="VXB133" s="26"/>
      <c r="VXC133" s="26"/>
      <c r="VXD133" s="26"/>
      <c r="VXE133" s="26"/>
      <c r="VXF133" s="26"/>
      <c r="VXG133" s="26"/>
      <c r="VXH133" s="26"/>
      <c r="VXI133" s="26"/>
      <c r="VXJ133" s="26"/>
      <c r="VXK133" s="26"/>
      <c r="VXL133" s="26"/>
      <c r="VXM133" s="26"/>
      <c r="VXN133" s="26"/>
      <c r="VXO133" s="26"/>
      <c r="VXP133" s="26"/>
      <c r="VXQ133" s="26"/>
      <c r="VXR133" s="26"/>
      <c r="VXS133" s="26"/>
      <c r="VXT133" s="26"/>
      <c r="VXU133" s="26"/>
      <c r="VXV133" s="26"/>
      <c r="VXW133" s="26"/>
      <c r="VXX133" s="26"/>
      <c r="VXY133" s="26"/>
      <c r="VXZ133" s="26"/>
      <c r="VYA133" s="26"/>
      <c r="VYB133" s="26"/>
      <c r="VYC133" s="26"/>
      <c r="VYD133" s="26"/>
      <c r="VYE133" s="26"/>
      <c r="VYF133" s="26"/>
      <c r="VYG133" s="26"/>
      <c r="VYH133" s="26"/>
      <c r="VYI133" s="26"/>
      <c r="VYJ133" s="26"/>
      <c r="VYK133" s="26"/>
      <c r="VYL133" s="26"/>
      <c r="VYM133" s="26"/>
      <c r="VYN133" s="26"/>
      <c r="VYO133" s="26"/>
      <c r="VYP133" s="26"/>
      <c r="VYQ133" s="26"/>
      <c r="VYR133" s="26"/>
      <c r="VYS133" s="26"/>
      <c r="VYT133" s="26"/>
      <c r="VYU133" s="26"/>
      <c r="VYV133" s="26"/>
      <c r="VYW133" s="26"/>
      <c r="VYX133" s="26"/>
      <c r="VYY133" s="26"/>
      <c r="VYZ133" s="26"/>
      <c r="VZA133" s="26"/>
      <c r="VZB133" s="26"/>
      <c r="VZC133" s="26"/>
      <c r="VZD133" s="26"/>
      <c r="VZE133" s="26"/>
      <c r="VZF133" s="26"/>
      <c r="VZG133" s="26"/>
      <c r="VZH133" s="26"/>
      <c r="VZI133" s="26"/>
      <c r="VZJ133" s="26"/>
      <c r="VZK133" s="26"/>
      <c r="VZL133" s="26"/>
      <c r="VZM133" s="26"/>
      <c r="VZN133" s="26"/>
      <c r="VZO133" s="26"/>
      <c r="VZP133" s="26"/>
      <c r="VZQ133" s="26"/>
      <c r="VZR133" s="26"/>
      <c r="VZS133" s="26"/>
      <c r="VZT133" s="26"/>
      <c r="VZU133" s="26"/>
      <c r="VZV133" s="26"/>
      <c r="VZW133" s="26"/>
      <c r="VZX133" s="26"/>
      <c r="VZY133" s="26"/>
      <c r="VZZ133" s="26"/>
      <c r="WAA133" s="26"/>
      <c r="WAB133" s="26"/>
      <c r="WAC133" s="26"/>
      <c r="WAD133" s="26"/>
      <c r="WAE133" s="26"/>
      <c r="WAF133" s="26"/>
      <c r="WAG133" s="26"/>
      <c r="WAH133" s="26"/>
      <c r="WAI133" s="26"/>
      <c r="WAJ133" s="26"/>
      <c r="WAK133" s="26"/>
      <c r="WAL133" s="26"/>
      <c r="WAM133" s="26"/>
      <c r="WAN133" s="26"/>
      <c r="WAO133" s="26"/>
      <c r="WAP133" s="26"/>
      <c r="WAQ133" s="26"/>
      <c r="WAR133" s="26"/>
      <c r="WAS133" s="26"/>
      <c r="WAT133" s="26"/>
      <c r="WAU133" s="26"/>
      <c r="WAV133" s="26"/>
      <c r="WAW133" s="26"/>
      <c r="WAX133" s="26"/>
      <c r="WAY133" s="26"/>
      <c r="WAZ133" s="26"/>
      <c r="WBA133" s="26"/>
      <c r="WBB133" s="26"/>
      <c r="WBC133" s="26"/>
      <c r="WBD133" s="26"/>
      <c r="WBE133" s="26"/>
      <c r="WBF133" s="26"/>
      <c r="WBG133" s="26"/>
      <c r="WBH133" s="26"/>
      <c r="WBI133" s="26"/>
      <c r="WBJ133" s="26"/>
      <c r="WBK133" s="26"/>
      <c r="WBL133" s="26"/>
      <c r="WBM133" s="26"/>
      <c r="WBN133" s="26"/>
      <c r="WBO133" s="26"/>
      <c r="WBP133" s="26"/>
      <c r="WBQ133" s="26"/>
      <c r="WBR133" s="26"/>
      <c r="WBS133" s="26"/>
      <c r="WBT133" s="26"/>
      <c r="WBU133" s="26"/>
      <c r="WBV133" s="26"/>
      <c r="WBW133" s="26"/>
      <c r="WBX133" s="26"/>
      <c r="WBY133" s="26"/>
      <c r="WBZ133" s="26"/>
      <c r="WCA133" s="26"/>
      <c r="WCB133" s="26"/>
      <c r="WCC133" s="26"/>
      <c r="WCD133" s="26"/>
      <c r="WCE133" s="26"/>
      <c r="WCF133" s="26"/>
      <c r="WCG133" s="26"/>
      <c r="WCH133" s="26"/>
      <c r="WCI133" s="26"/>
      <c r="WCJ133" s="26"/>
      <c r="WCK133" s="26"/>
      <c r="WCL133" s="26"/>
      <c r="WCM133" s="26"/>
      <c r="WCN133" s="26"/>
      <c r="WCO133" s="26"/>
      <c r="WCP133" s="26"/>
      <c r="WCQ133" s="26"/>
      <c r="WCR133" s="26"/>
      <c r="WCS133" s="26"/>
      <c r="WCT133" s="26"/>
      <c r="WCU133" s="26"/>
      <c r="WCV133" s="26"/>
      <c r="WCW133" s="26"/>
      <c r="WCX133" s="26"/>
      <c r="WCY133" s="26"/>
      <c r="WCZ133" s="26"/>
      <c r="WDA133" s="26"/>
      <c r="WDB133" s="26"/>
      <c r="WDC133" s="26"/>
      <c r="WDD133" s="26"/>
      <c r="WDE133" s="26"/>
      <c r="WDF133" s="26"/>
      <c r="WDG133" s="26"/>
      <c r="WDH133" s="26"/>
      <c r="WDI133" s="26"/>
      <c r="WDJ133" s="26"/>
      <c r="WDK133" s="26"/>
      <c r="WDL133" s="26"/>
      <c r="WDM133" s="26"/>
      <c r="WDN133" s="26"/>
      <c r="WDO133" s="26"/>
      <c r="WDP133" s="26"/>
      <c r="WDQ133" s="26"/>
      <c r="WDR133" s="26"/>
      <c r="WDS133" s="26"/>
      <c r="WDT133" s="26"/>
      <c r="WDU133" s="26"/>
      <c r="WDV133" s="26"/>
      <c r="WDW133" s="26"/>
      <c r="WDX133" s="26"/>
      <c r="WDY133" s="26"/>
      <c r="WDZ133" s="26"/>
      <c r="WEA133" s="26"/>
      <c r="WEB133" s="26"/>
      <c r="WEC133" s="26"/>
      <c r="WED133" s="26"/>
      <c r="WEE133" s="26"/>
      <c r="WEF133" s="26"/>
      <c r="WEG133" s="26"/>
      <c r="WEH133" s="26"/>
      <c r="WEI133" s="26"/>
      <c r="WEJ133" s="26"/>
      <c r="WEK133" s="26"/>
      <c r="WEL133" s="26"/>
      <c r="WEM133" s="26"/>
      <c r="WEN133" s="26"/>
      <c r="WEO133" s="26"/>
      <c r="WEP133" s="26"/>
      <c r="WEQ133" s="26"/>
      <c r="WER133" s="26"/>
      <c r="WES133" s="26"/>
      <c r="WET133" s="26"/>
      <c r="WEU133" s="26"/>
      <c r="WEV133" s="26"/>
      <c r="WEW133" s="26"/>
      <c r="WEX133" s="26"/>
      <c r="WEY133" s="26"/>
      <c r="WEZ133" s="26"/>
      <c r="WFA133" s="26"/>
      <c r="WFB133" s="26"/>
      <c r="WFC133" s="26"/>
      <c r="WFD133" s="26"/>
      <c r="WFE133" s="26"/>
      <c r="WFF133" s="26"/>
      <c r="WFG133" s="26"/>
      <c r="WFH133" s="26"/>
      <c r="WFI133" s="26"/>
      <c r="WFJ133" s="26"/>
      <c r="WFK133" s="26"/>
      <c r="WFL133" s="26"/>
      <c r="WFM133" s="26"/>
      <c r="WFN133" s="26"/>
      <c r="WFO133" s="26"/>
      <c r="WFP133" s="26"/>
      <c r="WFQ133" s="26"/>
      <c r="WFR133" s="26"/>
      <c r="WFS133" s="26"/>
      <c r="WFT133" s="26"/>
      <c r="WFU133" s="26"/>
      <c r="WFV133" s="26"/>
      <c r="WFW133" s="26"/>
      <c r="WFX133" s="26"/>
      <c r="WFY133" s="26"/>
      <c r="WFZ133" s="26"/>
      <c r="WGA133" s="26"/>
      <c r="WGB133" s="26"/>
      <c r="WGC133" s="26"/>
      <c r="WGD133" s="26"/>
      <c r="WGE133" s="26"/>
      <c r="WGF133" s="26"/>
      <c r="WGG133" s="26"/>
      <c r="WGH133" s="26"/>
      <c r="WGI133" s="26"/>
      <c r="WGJ133" s="26"/>
      <c r="WGK133" s="26"/>
      <c r="WGL133" s="26"/>
      <c r="WGM133" s="26"/>
      <c r="WGN133" s="26"/>
      <c r="WGO133" s="26"/>
      <c r="WGP133" s="26"/>
      <c r="WGQ133" s="26"/>
      <c r="WGR133" s="26"/>
      <c r="WGS133" s="26"/>
      <c r="WGT133" s="26"/>
      <c r="WGU133" s="26"/>
      <c r="WGV133" s="26"/>
      <c r="WGW133" s="26"/>
      <c r="WGX133" s="26"/>
      <c r="WGY133" s="26"/>
      <c r="WGZ133" s="26"/>
      <c r="WHA133" s="26"/>
      <c r="WHB133" s="26"/>
      <c r="WHC133" s="26"/>
      <c r="WHD133" s="26"/>
      <c r="WHE133" s="26"/>
      <c r="WHF133" s="26"/>
      <c r="WHG133" s="26"/>
      <c r="WHH133" s="26"/>
      <c r="WHI133" s="26"/>
      <c r="WHJ133" s="26"/>
      <c r="WHK133" s="26"/>
      <c r="WHL133" s="26"/>
      <c r="WHM133" s="26"/>
      <c r="WHN133" s="26"/>
      <c r="WHO133" s="26"/>
      <c r="WHP133" s="26"/>
      <c r="WHQ133" s="26"/>
      <c r="WHR133" s="26"/>
      <c r="WHS133" s="26"/>
      <c r="WHT133" s="26"/>
      <c r="WHU133" s="26"/>
      <c r="WHV133" s="26"/>
      <c r="WHW133" s="26"/>
      <c r="WHX133" s="26"/>
      <c r="WHY133" s="26"/>
      <c r="WHZ133" s="26"/>
      <c r="WIA133" s="26"/>
      <c r="WIB133" s="26"/>
      <c r="WIC133" s="26"/>
      <c r="WID133" s="26"/>
      <c r="WIE133" s="26"/>
      <c r="WIF133" s="26"/>
      <c r="WIG133" s="26"/>
      <c r="WIH133" s="26"/>
      <c r="WII133" s="26"/>
      <c r="WIJ133" s="26"/>
      <c r="WIK133" s="26"/>
      <c r="WIL133" s="26"/>
      <c r="WIM133" s="26"/>
      <c r="WIN133" s="26"/>
      <c r="WIO133" s="26"/>
      <c r="WIP133" s="26"/>
      <c r="WIQ133" s="26"/>
      <c r="WIR133" s="26"/>
      <c r="WIS133" s="26"/>
      <c r="WIT133" s="26"/>
      <c r="WIU133" s="26"/>
      <c r="WIV133" s="26"/>
      <c r="WIW133" s="26"/>
      <c r="WIX133" s="26"/>
      <c r="WIY133" s="26"/>
      <c r="WIZ133" s="26"/>
      <c r="WJA133" s="26"/>
      <c r="WJB133" s="26"/>
      <c r="WJC133" s="26"/>
      <c r="WJD133" s="26"/>
      <c r="WJE133" s="26"/>
      <c r="WJF133" s="26"/>
      <c r="WJG133" s="26"/>
      <c r="WJH133" s="26"/>
      <c r="WJI133" s="26"/>
      <c r="WJJ133" s="26"/>
      <c r="WJK133" s="26"/>
      <c r="WJL133" s="26"/>
      <c r="WJM133" s="26"/>
      <c r="WJN133" s="26"/>
      <c r="WJO133" s="26"/>
      <c r="WJP133" s="26"/>
      <c r="WJQ133" s="26"/>
      <c r="WJR133" s="26"/>
      <c r="WJS133" s="26"/>
      <c r="WJT133" s="26"/>
      <c r="WJU133" s="26"/>
      <c r="WJV133" s="26"/>
      <c r="WJW133" s="26"/>
      <c r="WJX133" s="26"/>
      <c r="WJY133" s="26"/>
      <c r="WJZ133" s="26"/>
      <c r="WKA133" s="26"/>
      <c r="WKB133" s="26"/>
      <c r="WKC133" s="26"/>
      <c r="WKD133" s="26"/>
      <c r="WKE133" s="26"/>
      <c r="WKF133" s="26"/>
      <c r="WKG133" s="26"/>
      <c r="WKH133" s="26"/>
      <c r="WKI133" s="26"/>
      <c r="WKJ133" s="26"/>
      <c r="WKK133" s="26"/>
      <c r="WKL133" s="26"/>
      <c r="WKM133" s="26"/>
      <c r="WKN133" s="26"/>
      <c r="WKO133" s="26"/>
      <c r="WKP133" s="26"/>
      <c r="WKQ133" s="26"/>
      <c r="WKR133" s="26"/>
      <c r="WKS133" s="26"/>
      <c r="WKT133" s="26"/>
      <c r="WKU133" s="26"/>
      <c r="WKV133" s="26"/>
      <c r="WKW133" s="26"/>
      <c r="WKX133" s="26"/>
      <c r="WKY133" s="26"/>
      <c r="WKZ133" s="26"/>
      <c r="WLA133" s="26"/>
      <c r="WLB133" s="26"/>
      <c r="WLC133" s="26"/>
      <c r="WLD133" s="26"/>
      <c r="WLE133" s="26"/>
      <c r="WLF133" s="26"/>
      <c r="WLG133" s="26"/>
      <c r="WLH133" s="26"/>
      <c r="WLI133" s="26"/>
      <c r="WLJ133" s="26"/>
      <c r="WLK133" s="26"/>
      <c r="WLL133" s="26"/>
      <c r="WLM133" s="26"/>
      <c r="WLN133" s="26"/>
      <c r="WLO133" s="26"/>
      <c r="WLP133" s="26"/>
      <c r="WLQ133" s="26"/>
      <c r="WLR133" s="26"/>
      <c r="WLS133" s="26"/>
      <c r="WLT133" s="26"/>
      <c r="WLU133" s="26"/>
      <c r="WLV133" s="26"/>
      <c r="WLW133" s="26"/>
      <c r="WLX133" s="26"/>
      <c r="WLY133" s="26"/>
      <c r="WLZ133" s="26"/>
      <c r="WMA133" s="26"/>
      <c r="WMB133" s="26"/>
      <c r="WMC133" s="26"/>
      <c r="WMD133" s="26"/>
      <c r="WME133" s="26"/>
      <c r="WMF133" s="26"/>
      <c r="WMG133" s="26"/>
      <c r="WMH133" s="26"/>
      <c r="WMI133" s="26"/>
      <c r="WMJ133" s="26"/>
      <c r="WMK133" s="26"/>
      <c r="WML133" s="26"/>
      <c r="WMM133" s="26"/>
      <c r="WMN133" s="26"/>
      <c r="WMO133" s="26"/>
      <c r="WMP133" s="26"/>
      <c r="WMQ133" s="26"/>
      <c r="WMR133" s="26"/>
      <c r="WMS133" s="26"/>
      <c r="WMT133" s="26"/>
      <c r="WMU133" s="26"/>
      <c r="WMV133" s="26"/>
      <c r="WMW133" s="26"/>
      <c r="WMX133" s="26"/>
      <c r="WMY133" s="26"/>
      <c r="WMZ133" s="26"/>
      <c r="WNA133" s="26"/>
      <c r="WNB133" s="26"/>
      <c r="WNC133" s="26"/>
      <c r="WND133" s="26"/>
      <c r="WNE133" s="26"/>
      <c r="WNF133" s="26"/>
      <c r="WNG133" s="26"/>
      <c r="WNH133" s="26"/>
      <c r="WNI133" s="26"/>
      <c r="WNJ133" s="26"/>
      <c r="WNK133" s="26"/>
      <c r="WNL133" s="26"/>
      <c r="WNM133" s="26"/>
      <c r="WNN133" s="26"/>
      <c r="WNO133" s="26"/>
      <c r="WNP133" s="26"/>
      <c r="WNQ133" s="26"/>
      <c r="WNR133" s="26"/>
      <c r="WNS133" s="26"/>
      <c r="WNT133" s="26"/>
      <c r="WNU133" s="26"/>
      <c r="WNV133" s="26"/>
      <c r="WNW133" s="26"/>
      <c r="WNX133" s="26"/>
      <c r="WNY133" s="26"/>
      <c r="WNZ133" s="26"/>
      <c r="WOA133" s="26"/>
      <c r="WOB133" s="26"/>
      <c r="WOC133" s="26"/>
      <c r="WOD133" s="26"/>
      <c r="WOE133" s="26"/>
      <c r="WOF133" s="26"/>
      <c r="WOG133" s="26"/>
      <c r="WOH133" s="26"/>
      <c r="WOI133" s="26"/>
      <c r="WOJ133" s="26"/>
      <c r="WOK133" s="26"/>
      <c r="WOL133" s="26"/>
      <c r="WOM133" s="26"/>
      <c r="WON133" s="26"/>
      <c r="WOO133" s="26"/>
      <c r="WOP133" s="26"/>
      <c r="WOQ133" s="26"/>
      <c r="WOR133" s="26"/>
      <c r="WOS133" s="26"/>
      <c r="WOT133" s="26"/>
      <c r="WOU133" s="26"/>
      <c r="WOV133" s="26"/>
      <c r="WOW133" s="26"/>
      <c r="WOX133" s="26"/>
      <c r="WOY133" s="26"/>
      <c r="WOZ133" s="26"/>
      <c r="WPA133" s="26"/>
      <c r="WPB133" s="26"/>
      <c r="WPC133" s="26"/>
      <c r="WPD133" s="26"/>
      <c r="WPE133" s="26"/>
      <c r="WPF133" s="26"/>
      <c r="WPG133" s="26"/>
      <c r="WPH133" s="26"/>
      <c r="WPI133" s="26"/>
      <c r="WPJ133" s="26"/>
      <c r="WPK133" s="26"/>
      <c r="WPL133" s="26"/>
      <c r="WPM133" s="26"/>
      <c r="WPN133" s="26"/>
      <c r="WPO133" s="26"/>
      <c r="WPP133" s="26"/>
      <c r="WPQ133" s="26"/>
      <c r="WPR133" s="26"/>
      <c r="WPS133" s="26"/>
      <c r="WPT133" s="26"/>
      <c r="WPU133" s="26"/>
      <c r="WPV133" s="26"/>
      <c r="WPW133" s="26"/>
      <c r="WPX133" s="26"/>
      <c r="WPY133" s="26"/>
      <c r="WPZ133" s="26"/>
      <c r="WQA133" s="26"/>
      <c r="WQB133" s="26"/>
      <c r="WQC133" s="26"/>
      <c r="WQD133" s="26"/>
      <c r="WQE133" s="26"/>
      <c r="WQF133" s="26"/>
      <c r="WQG133" s="26"/>
      <c r="WQH133" s="26"/>
      <c r="WQI133" s="26"/>
      <c r="WQJ133" s="26"/>
      <c r="WQK133" s="26"/>
      <c r="WQL133" s="26"/>
      <c r="WQM133" s="26"/>
      <c r="WQN133" s="26"/>
      <c r="WQO133" s="26"/>
      <c r="WQP133" s="26"/>
      <c r="WQQ133" s="26"/>
      <c r="WQR133" s="26"/>
      <c r="WQS133" s="26"/>
      <c r="WQT133" s="26"/>
      <c r="WQU133" s="26"/>
      <c r="WQV133" s="26"/>
      <c r="WQW133" s="26"/>
      <c r="WQX133" s="26"/>
      <c r="WQY133" s="26"/>
      <c r="WQZ133" s="26"/>
      <c r="WRA133" s="26"/>
      <c r="WRB133" s="26"/>
      <c r="WRC133" s="26"/>
      <c r="WRD133" s="26"/>
      <c r="WRE133" s="26"/>
      <c r="WRF133" s="26"/>
      <c r="WRG133" s="26"/>
      <c r="WRH133" s="26"/>
      <c r="WRI133" s="26"/>
      <c r="WRJ133" s="26"/>
      <c r="WRK133" s="26"/>
      <c r="WRL133" s="26"/>
      <c r="WRM133" s="26"/>
      <c r="WRN133" s="26"/>
      <c r="WRO133" s="26"/>
      <c r="WRP133" s="26"/>
      <c r="WRQ133" s="26"/>
      <c r="WRR133" s="26"/>
      <c r="WRS133" s="26"/>
      <c r="WRT133" s="26"/>
      <c r="WRU133" s="26"/>
      <c r="WRV133" s="26"/>
      <c r="WRW133" s="26"/>
      <c r="WRX133" s="26"/>
      <c r="WRY133" s="26"/>
      <c r="WRZ133" s="26"/>
      <c r="WSA133" s="26"/>
      <c r="WSB133" s="26"/>
      <c r="WSC133" s="26"/>
      <c r="WSD133" s="26"/>
      <c r="WSE133" s="26"/>
      <c r="WSF133" s="26"/>
      <c r="WSG133" s="26"/>
      <c r="WSH133" s="26"/>
      <c r="WSI133" s="26"/>
      <c r="WSJ133" s="26"/>
      <c r="WSK133" s="26"/>
      <c r="WSL133" s="26"/>
      <c r="WSM133" s="26"/>
      <c r="WSN133" s="26"/>
      <c r="WSO133" s="26"/>
      <c r="WSP133" s="26"/>
      <c r="WSQ133" s="26"/>
      <c r="WSR133" s="26"/>
      <c r="WSS133" s="26"/>
      <c r="WST133" s="26"/>
      <c r="WSU133" s="26"/>
      <c r="WSV133" s="26"/>
      <c r="WSW133" s="26"/>
      <c r="WSX133" s="26"/>
      <c r="WSY133" s="26"/>
      <c r="WSZ133" s="26"/>
      <c r="WTA133" s="26"/>
      <c r="WTB133" s="26"/>
      <c r="WTC133" s="26"/>
      <c r="WTD133" s="26"/>
      <c r="WTE133" s="26"/>
      <c r="WTF133" s="26"/>
      <c r="WTG133" s="26"/>
      <c r="WTH133" s="26"/>
      <c r="WTI133" s="26"/>
      <c r="WTJ133" s="26"/>
      <c r="WTK133" s="26"/>
      <c r="WTL133" s="26"/>
      <c r="WTM133" s="26"/>
      <c r="WTN133" s="26"/>
      <c r="WTO133" s="26"/>
      <c r="WTP133" s="26"/>
      <c r="WTQ133" s="26"/>
      <c r="WTR133" s="26"/>
      <c r="WTS133" s="26"/>
      <c r="WTT133" s="26"/>
      <c r="WTU133" s="26"/>
      <c r="WTV133" s="26"/>
      <c r="WTW133" s="26"/>
      <c r="WTX133" s="26"/>
      <c r="WTY133" s="26"/>
      <c r="WTZ133" s="26"/>
      <c r="WUA133" s="26"/>
      <c r="WUB133" s="26"/>
      <c r="WUC133" s="26"/>
      <c r="WUD133" s="26"/>
      <c r="WUE133" s="26"/>
      <c r="WUF133" s="26"/>
      <c r="WUG133" s="26"/>
      <c r="WUH133" s="26"/>
      <c r="WUI133" s="26"/>
      <c r="WUJ133" s="26"/>
      <c r="WUK133" s="26"/>
      <c r="WUL133" s="26"/>
      <c r="WUM133" s="26"/>
      <c r="WUN133" s="26"/>
      <c r="WUO133" s="26"/>
      <c r="WUP133" s="26"/>
      <c r="WUQ133" s="26"/>
      <c r="WUR133" s="26"/>
      <c r="WUS133" s="26"/>
      <c r="WUT133" s="26"/>
      <c r="WUU133" s="26"/>
      <c r="WUV133" s="26"/>
      <c r="WUW133" s="26"/>
      <c r="WUX133" s="26"/>
      <c r="WUY133" s="26"/>
      <c r="WUZ133" s="26"/>
      <c r="WVA133" s="26"/>
      <c r="WVB133" s="26"/>
      <c r="WVC133" s="26"/>
      <c r="WVD133" s="26"/>
      <c r="WVE133" s="26"/>
      <c r="WVF133" s="26"/>
      <c r="WVG133" s="26"/>
      <c r="WVH133" s="26"/>
      <c r="WVI133" s="26"/>
      <c r="WVJ133" s="26"/>
      <c r="WVK133" s="26"/>
      <c r="WVL133" s="26"/>
      <c r="WVM133" s="26"/>
      <c r="WVN133" s="26"/>
      <c r="WVO133" s="26"/>
      <c r="WVP133" s="26"/>
      <c r="WVQ133" s="26"/>
      <c r="WVR133" s="26"/>
      <c r="WVS133" s="26"/>
      <c r="WVT133" s="26"/>
      <c r="WVU133" s="26"/>
      <c r="WVV133" s="26"/>
      <c r="WVW133" s="26"/>
      <c r="WVX133" s="26"/>
      <c r="WVY133" s="26"/>
      <c r="WVZ133" s="26"/>
      <c r="WWA133" s="26"/>
      <c r="WWB133" s="26"/>
      <c r="WWC133" s="26"/>
      <c r="WWD133" s="26"/>
      <c r="WWE133" s="26"/>
      <c r="WWF133" s="26"/>
      <c r="WWG133" s="26"/>
      <c r="WWH133" s="26"/>
      <c r="WWI133" s="26"/>
      <c r="WWJ133" s="26"/>
      <c r="WWK133" s="26"/>
      <c r="WWL133" s="26"/>
      <c r="WWM133" s="26"/>
      <c r="WWN133" s="26"/>
      <c r="WWO133" s="26"/>
      <c r="WWP133" s="26"/>
      <c r="WWQ133" s="26"/>
      <c r="WWR133" s="26"/>
      <c r="WWS133" s="26"/>
      <c r="WWT133" s="26"/>
      <c r="WWU133" s="26"/>
      <c r="WWV133" s="26"/>
      <c r="WWW133" s="26"/>
      <c r="WWX133" s="26"/>
      <c r="WWY133" s="26"/>
      <c r="WWZ133" s="26"/>
      <c r="WXA133" s="26"/>
      <c r="WXB133" s="26"/>
      <c r="WXC133" s="26"/>
      <c r="WXD133" s="26"/>
      <c r="WXE133" s="26"/>
      <c r="WXF133" s="26"/>
      <c r="WXG133" s="26"/>
      <c r="WXH133" s="26"/>
      <c r="WXI133" s="26"/>
      <c r="WXJ133" s="26"/>
      <c r="WXK133" s="26"/>
      <c r="WXL133" s="26"/>
      <c r="WXM133" s="26"/>
      <c r="WXN133" s="26"/>
      <c r="WXO133" s="26"/>
      <c r="WXP133" s="26"/>
      <c r="WXQ133" s="26"/>
      <c r="WXR133" s="26"/>
      <c r="WXS133" s="26"/>
      <c r="WXT133" s="26"/>
      <c r="WXU133" s="26"/>
      <c r="WXV133" s="26"/>
      <c r="WXW133" s="26"/>
      <c r="WXX133" s="26"/>
      <c r="WXY133" s="26"/>
      <c r="WXZ133" s="26"/>
      <c r="WYA133" s="26"/>
      <c r="WYB133" s="26"/>
      <c r="WYC133" s="26"/>
      <c r="WYD133" s="26"/>
      <c r="WYE133" s="26"/>
      <c r="WYF133" s="26"/>
      <c r="WYG133" s="26"/>
      <c r="WYH133" s="26"/>
      <c r="WYI133" s="26"/>
      <c r="WYJ133" s="26"/>
      <c r="WYK133" s="26"/>
      <c r="WYL133" s="26"/>
      <c r="WYM133" s="26"/>
      <c r="WYN133" s="26"/>
      <c r="WYO133" s="26"/>
      <c r="WYP133" s="26"/>
      <c r="WYQ133" s="26"/>
      <c r="WYR133" s="26"/>
      <c r="WYS133" s="26"/>
      <c r="WYT133" s="26"/>
      <c r="WYU133" s="26"/>
      <c r="WYV133" s="26"/>
      <c r="WYW133" s="26"/>
      <c r="WYX133" s="26"/>
      <c r="WYY133" s="26"/>
      <c r="WYZ133" s="26"/>
      <c r="WZA133" s="26"/>
      <c r="WZB133" s="26"/>
      <c r="WZC133" s="26"/>
      <c r="WZD133" s="26"/>
      <c r="WZE133" s="26"/>
      <c r="WZF133" s="26"/>
      <c r="WZG133" s="26"/>
      <c r="WZH133" s="26"/>
      <c r="WZI133" s="26"/>
      <c r="WZJ133" s="26"/>
      <c r="WZK133" s="26"/>
      <c r="WZL133" s="26"/>
      <c r="WZM133" s="26"/>
      <c r="WZN133" s="26"/>
      <c r="WZO133" s="26"/>
      <c r="WZP133" s="26"/>
      <c r="WZQ133" s="26"/>
      <c r="WZR133" s="26"/>
      <c r="WZS133" s="26"/>
      <c r="WZT133" s="26"/>
      <c r="WZU133" s="26"/>
      <c r="WZV133" s="26"/>
      <c r="WZW133" s="26"/>
      <c r="WZX133" s="26"/>
      <c r="WZY133" s="26"/>
      <c r="WZZ133" s="26"/>
      <c r="XAA133" s="26"/>
      <c r="XAB133" s="26"/>
      <c r="XAC133" s="26"/>
      <c r="XAD133" s="26"/>
      <c r="XAE133" s="26"/>
      <c r="XAF133" s="26"/>
      <c r="XAG133" s="26"/>
      <c r="XAH133" s="26"/>
      <c r="XAI133" s="26"/>
      <c r="XAJ133" s="26"/>
      <c r="XAK133" s="26"/>
      <c r="XAL133" s="26"/>
      <c r="XAM133" s="26"/>
      <c r="XAN133" s="26"/>
      <c r="XAO133" s="26"/>
      <c r="XAP133" s="26"/>
      <c r="XAQ133" s="26"/>
      <c r="XAR133" s="26"/>
      <c r="XAS133" s="26"/>
      <c r="XAT133" s="26"/>
      <c r="XAU133" s="26"/>
      <c r="XAV133" s="26"/>
      <c r="XAW133" s="26"/>
      <c r="XAX133" s="26"/>
      <c r="XAY133" s="26"/>
      <c r="XAZ133" s="26"/>
      <c r="XBA133" s="26"/>
      <c r="XBB133" s="26"/>
      <c r="XBC133" s="26"/>
      <c r="XBD133" s="26"/>
      <c r="XBE133" s="26"/>
      <c r="XBF133" s="26"/>
      <c r="XBG133" s="26"/>
      <c r="XBH133" s="26"/>
      <c r="XBI133" s="26"/>
      <c r="XBJ133" s="26"/>
      <c r="XBK133" s="26"/>
      <c r="XBL133" s="26"/>
      <c r="XBM133" s="26"/>
      <c r="XBN133" s="26"/>
      <c r="XBO133" s="26"/>
      <c r="XBP133" s="26"/>
      <c r="XBQ133" s="26"/>
      <c r="XBR133" s="26"/>
      <c r="XBS133" s="26"/>
      <c r="XBT133" s="26"/>
      <c r="XBU133" s="26"/>
      <c r="XBV133" s="26"/>
      <c r="XBW133" s="26"/>
      <c r="XBX133" s="26"/>
      <c r="XBY133" s="26"/>
      <c r="XBZ133" s="26"/>
      <c r="XCA133" s="26"/>
      <c r="XCB133" s="26"/>
      <c r="XCC133" s="26"/>
      <c r="XCD133" s="26"/>
      <c r="XCE133" s="26"/>
      <c r="XCF133" s="26"/>
      <c r="XCG133" s="26"/>
      <c r="XCH133" s="26"/>
      <c r="XCI133" s="26"/>
      <c r="XCJ133" s="26"/>
      <c r="XCK133" s="26"/>
      <c r="XCL133" s="26"/>
      <c r="XCM133" s="26"/>
      <c r="XCN133" s="26"/>
      <c r="XCO133" s="26"/>
      <c r="XCP133" s="26"/>
      <c r="XCQ133" s="26"/>
      <c r="XCR133" s="26"/>
      <c r="XCS133" s="26"/>
      <c r="XCT133" s="26"/>
      <c r="XCU133" s="26"/>
      <c r="XCV133" s="26"/>
      <c r="XCW133" s="26"/>
      <c r="XCX133" s="26"/>
      <c r="XCY133" s="26"/>
      <c r="XCZ133" s="26"/>
      <c r="XDA133" s="26"/>
      <c r="XDB133" s="26"/>
      <c r="XDC133" s="26"/>
      <c r="XDD133" s="26"/>
      <c r="XDE133" s="26"/>
      <c r="XDF133" s="26"/>
      <c r="XDG133" s="26"/>
      <c r="XDH133" s="26"/>
      <c r="XDI133" s="26"/>
      <c r="XDJ133" s="26"/>
      <c r="XDK133" s="26"/>
      <c r="XDL133" s="26"/>
      <c r="XDM133" s="26"/>
      <c r="XDN133" s="26"/>
      <c r="XDO133" s="26"/>
      <c r="XDP133" s="26"/>
      <c r="XDQ133" s="26"/>
      <c r="XDR133" s="26"/>
      <c r="XDS133" s="26"/>
      <c r="XDT133" s="26"/>
      <c r="XDU133" s="26"/>
      <c r="XDV133" s="26"/>
      <c r="XDW133" s="26"/>
      <c r="XDX133" s="26"/>
      <c r="XDY133" s="26"/>
      <c r="XDZ133" s="26"/>
      <c r="XEA133" s="26"/>
      <c r="XEB133" s="26"/>
      <c r="XEC133" s="26"/>
      <c r="XED133" s="26"/>
      <c r="XEE133" s="26"/>
      <c r="XEF133" s="26"/>
      <c r="XEG133" s="26"/>
      <c r="XEH133" s="26"/>
    </row>
    <row r="134" spans="1:16362" ht="67.5" x14ac:dyDescent="0.25">
      <c r="A134" s="53">
        <v>137</v>
      </c>
      <c r="B134" s="26" t="s">
        <v>999</v>
      </c>
      <c r="C134" s="26" t="s">
        <v>1000</v>
      </c>
      <c r="D134" s="26" t="s">
        <v>1003</v>
      </c>
      <c r="E134" s="26" t="s">
        <v>1005</v>
      </c>
      <c r="F134" s="18" t="s">
        <v>1006</v>
      </c>
      <c r="G134" s="26" t="s">
        <v>142</v>
      </c>
      <c r="H134" s="26" t="s">
        <v>143</v>
      </c>
      <c r="I134" s="26" t="s">
        <v>144</v>
      </c>
      <c r="J134" s="18" t="s">
        <v>1008</v>
      </c>
      <c r="K134" s="26" t="s">
        <v>1010</v>
      </c>
      <c r="L134" s="106" t="s">
        <v>671</v>
      </c>
      <c r="M134" s="59" t="s">
        <v>1013</v>
      </c>
      <c r="N134" s="118">
        <v>0.41666666666666669</v>
      </c>
      <c r="O134" s="59" t="s">
        <v>1014</v>
      </c>
      <c r="P134" s="55">
        <v>0.625</v>
      </c>
      <c r="Q134" s="26" t="s">
        <v>1015</v>
      </c>
      <c r="R134" s="18" t="s">
        <v>1037</v>
      </c>
      <c r="S134" s="19">
        <f t="shared" ref="S134:S141" si="99">ROUNDUP(LEN(R134)/70,0)</f>
        <v>2</v>
      </c>
      <c r="T134" s="57">
        <v>2000</v>
      </c>
      <c r="U134" s="18" t="s">
        <v>1017</v>
      </c>
      <c r="V134" s="25" t="s">
        <v>1011</v>
      </c>
      <c r="W134" s="18" t="s">
        <v>1012</v>
      </c>
      <c r="X134" s="109" t="s">
        <v>220</v>
      </c>
      <c r="Y134" s="54" t="s">
        <v>1018</v>
      </c>
      <c r="Z134" s="56" t="s">
        <v>181</v>
      </c>
      <c r="AA134" s="28"/>
      <c r="AB134" s="28"/>
      <c r="AC134" s="26"/>
      <c r="AD134" s="26"/>
      <c r="AE134" s="26"/>
      <c r="AF134" s="26"/>
      <c r="AG134" s="26"/>
      <c r="AH134" s="26"/>
      <c r="AI134" s="26"/>
      <c r="AJ134" s="28"/>
      <c r="AK134" s="28"/>
      <c r="AL134" s="26"/>
      <c r="AM134" s="26"/>
      <c r="AN134" s="49"/>
      <c r="AO134" s="49"/>
      <c r="AP134" s="49"/>
      <c r="AQ134" s="51"/>
      <c r="AR134" s="52"/>
      <c r="AS134" s="28"/>
      <c r="AT134" s="21">
        <f t="shared" ref="AT134:AT141" si="100">SUM(AU134:AV134)</f>
        <v>0</v>
      </c>
      <c r="AU134" s="26"/>
      <c r="AV134" s="26"/>
      <c r="AW134" s="26"/>
      <c r="AX134" s="21">
        <f t="shared" ref="AX134:AX141" si="101">AS134-AT134</f>
        <v>0</v>
      </c>
      <c r="AY134" s="22" t="e">
        <f t="shared" ref="AY134:AY141" si="102">AU134/AT134</f>
        <v>#DIV/0!</v>
      </c>
      <c r="AZ134" s="22" t="e">
        <f t="shared" ref="AZ134:AZ141" si="103">AV134/AT134</f>
        <v>#DIV/0!</v>
      </c>
      <c r="BA134" s="22" t="e">
        <f t="shared" ref="BA134:BA141" si="104">AW134/AU134</f>
        <v>#DIV/0!</v>
      </c>
      <c r="BB134" s="22" t="e">
        <f t="shared" ref="BB134:BB141" si="105">AX134/AS134</f>
        <v>#DIV/0!</v>
      </c>
      <c r="BC134" s="21">
        <f t="shared" ref="BC134:BC141" si="106">AS134</f>
        <v>0</v>
      </c>
      <c r="BD134" s="21">
        <f t="shared" ref="BD134:BD141" si="107">AU134</f>
        <v>0</v>
      </c>
      <c r="BE134" s="22" t="e">
        <f t="shared" ref="BE134:BE141" si="108">AY134</f>
        <v>#DIV/0!</v>
      </c>
      <c r="BF134" s="23">
        <f t="shared" ref="BF134:BF141" si="109">BC134*0.1</f>
        <v>0</v>
      </c>
      <c r="BG134" s="20" t="str">
        <f t="shared" ref="BG134:BG141" si="110">Q134</f>
        <v>Winback專案</v>
      </c>
      <c r="BH134" s="23">
        <f t="shared" ref="BH134:BH141" si="111">AT134</f>
        <v>0</v>
      </c>
      <c r="BI134" s="21">
        <f t="shared" ref="BI134:BI141" si="112">AU134</f>
        <v>0</v>
      </c>
      <c r="BJ134" s="22" t="e">
        <f t="shared" ref="BJ134:BJ141" si="113">AY134</f>
        <v>#DIV/0!</v>
      </c>
      <c r="BK134" s="24">
        <f t="shared" ref="BK134:BK141" si="114">BH134*0.1</f>
        <v>0</v>
      </c>
      <c r="BL134" s="21">
        <f t="shared" ref="BL134:BL141" si="115">AW134</f>
        <v>0</v>
      </c>
      <c r="BM134" s="22" t="e">
        <f t="shared" ref="BM134:BM141" si="116">BA134</f>
        <v>#DIV/0!</v>
      </c>
      <c r="BN134" s="24"/>
      <c r="BO134" s="24">
        <f t="shared" ref="BO134:BO141" si="117">BL134*BN134</f>
        <v>0</v>
      </c>
      <c r="BP134" s="23" t="e">
        <f t="shared" ref="BP134:BP141" si="118">BO134/BK134</f>
        <v>#DIV/0!</v>
      </c>
    </row>
    <row r="135" spans="1:16362" ht="67.5" x14ac:dyDescent="0.25">
      <c r="A135" s="25">
        <v>138</v>
      </c>
      <c r="B135" s="26" t="s">
        <v>999</v>
      </c>
      <c r="C135" s="26" t="s">
        <v>1000</v>
      </c>
      <c r="D135" s="26" t="s">
        <v>1002</v>
      </c>
      <c r="E135" s="26" t="s">
        <v>1004</v>
      </c>
      <c r="F135" s="18" t="s">
        <v>185</v>
      </c>
      <c r="G135" s="26" t="s">
        <v>142</v>
      </c>
      <c r="H135" s="26" t="s">
        <v>143</v>
      </c>
      <c r="I135" s="1" t="s">
        <v>1019</v>
      </c>
      <c r="J135" s="18" t="s">
        <v>1008</v>
      </c>
      <c r="K135" s="26" t="s">
        <v>146</v>
      </c>
      <c r="L135" s="106" t="s">
        <v>671</v>
      </c>
      <c r="M135" s="59" t="s">
        <v>1082</v>
      </c>
      <c r="N135" s="118">
        <v>0.41666666666666669</v>
      </c>
      <c r="O135" s="59" t="s">
        <v>1020</v>
      </c>
      <c r="P135" s="55">
        <v>0.83333333333333337</v>
      </c>
      <c r="Q135" s="26" t="s">
        <v>1021</v>
      </c>
      <c r="R135" s="18" t="s">
        <v>1027</v>
      </c>
      <c r="S135" s="19">
        <f t="shared" si="99"/>
        <v>2</v>
      </c>
      <c r="T135" s="57" t="s">
        <v>1022</v>
      </c>
      <c r="U135" s="58" t="s">
        <v>1023</v>
      </c>
      <c r="V135" s="1" t="s">
        <v>1024</v>
      </c>
      <c r="X135" s="87" t="s">
        <v>1025</v>
      </c>
      <c r="Y135" s="81" t="s">
        <v>1026</v>
      </c>
      <c r="Z135" s="56" t="s">
        <v>793</v>
      </c>
      <c r="AA135" s="28"/>
      <c r="AB135" s="28"/>
      <c r="AC135" s="26"/>
      <c r="AD135" s="26"/>
      <c r="AE135" s="26"/>
      <c r="AF135" s="26"/>
      <c r="AG135" s="26"/>
      <c r="AH135" s="26"/>
      <c r="AI135" s="26"/>
      <c r="AJ135" s="28"/>
      <c r="AK135" s="28"/>
      <c r="AL135" s="26"/>
      <c r="AM135" s="26"/>
      <c r="AN135" s="49"/>
      <c r="AO135" s="49"/>
      <c r="AP135" s="49"/>
      <c r="AQ135" s="51"/>
      <c r="AR135" s="52"/>
      <c r="AS135" s="28"/>
      <c r="AT135" s="21">
        <f t="shared" si="100"/>
        <v>0</v>
      </c>
      <c r="AU135" s="26"/>
      <c r="AV135" s="26"/>
      <c r="AW135" s="26"/>
      <c r="AX135" s="21">
        <f t="shared" si="101"/>
        <v>0</v>
      </c>
      <c r="AY135" s="22" t="e">
        <f t="shared" si="102"/>
        <v>#DIV/0!</v>
      </c>
      <c r="AZ135" s="22" t="e">
        <f t="shared" si="103"/>
        <v>#DIV/0!</v>
      </c>
      <c r="BA135" s="22" t="e">
        <f t="shared" si="104"/>
        <v>#DIV/0!</v>
      </c>
      <c r="BB135" s="22" t="e">
        <f t="shared" si="105"/>
        <v>#DIV/0!</v>
      </c>
      <c r="BC135" s="21">
        <f t="shared" si="106"/>
        <v>0</v>
      </c>
      <c r="BD135" s="21">
        <f t="shared" si="107"/>
        <v>0</v>
      </c>
      <c r="BE135" s="22" t="e">
        <f t="shared" si="108"/>
        <v>#DIV/0!</v>
      </c>
      <c r="BF135" s="23">
        <f t="shared" si="109"/>
        <v>0</v>
      </c>
      <c r="BG135" s="20" t="str">
        <f t="shared" si="110"/>
        <v>【台灣之星-家族省】在地戶籍用戶獨享</v>
      </c>
      <c r="BH135" s="23">
        <f t="shared" si="111"/>
        <v>0</v>
      </c>
      <c r="BI135" s="21">
        <f t="shared" si="112"/>
        <v>0</v>
      </c>
      <c r="BJ135" s="22" t="e">
        <f t="shared" si="113"/>
        <v>#DIV/0!</v>
      </c>
      <c r="BK135" s="24">
        <f t="shared" si="114"/>
        <v>0</v>
      </c>
      <c r="BL135" s="21">
        <f t="shared" si="115"/>
        <v>0</v>
      </c>
      <c r="BM135" s="22" t="e">
        <f t="shared" si="116"/>
        <v>#DIV/0!</v>
      </c>
      <c r="BN135" s="24"/>
      <c r="BO135" s="24">
        <f t="shared" si="117"/>
        <v>0</v>
      </c>
      <c r="BP135" s="23" t="e">
        <f t="shared" si="118"/>
        <v>#DIV/0!</v>
      </c>
    </row>
    <row r="136" spans="1:16362" ht="67.5" x14ac:dyDescent="0.25">
      <c r="A136" s="131">
        <v>139</v>
      </c>
      <c r="B136" s="123" t="s">
        <v>1028</v>
      </c>
      <c r="C136" s="123" t="s">
        <v>1029</v>
      </c>
      <c r="D136" s="123" t="s">
        <v>1030</v>
      </c>
      <c r="E136" s="123" t="s">
        <v>1031</v>
      </c>
      <c r="F136" s="120" t="s">
        <v>209</v>
      </c>
      <c r="G136" s="123" t="s">
        <v>142</v>
      </c>
      <c r="H136" s="123" t="s">
        <v>143</v>
      </c>
      <c r="I136" s="153" t="s">
        <v>211</v>
      </c>
      <c r="J136" s="120" t="s">
        <v>1008</v>
      </c>
      <c r="K136" s="123" t="s">
        <v>1032</v>
      </c>
      <c r="L136" s="124" t="s">
        <v>167</v>
      </c>
      <c r="M136" s="132" t="s">
        <v>1033</v>
      </c>
      <c r="N136" s="134">
        <v>0.58333333333333337</v>
      </c>
      <c r="O136" s="132" t="s">
        <v>1033</v>
      </c>
      <c r="P136" s="126">
        <v>0.625</v>
      </c>
      <c r="Q136" s="123" t="s">
        <v>1034</v>
      </c>
      <c r="R136" s="120" t="s">
        <v>1035</v>
      </c>
      <c r="S136" s="127">
        <f t="shared" si="99"/>
        <v>2</v>
      </c>
      <c r="T136" s="128">
        <v>100000</v>
      </c>
      <c r="U136" s="120" t="s">
        <v>1032</v>
      </c>
      <c r="V136" s="153" t="s">
        <v>1024</v>
      </c>
      <c r="W136" s="123"/>
      <c r="X136" s="147" t="s">
        <v>153</v>
      </c>
      <c r="Y136" s="129" t="s">
        <v>1036</v>
      </c>
      <c r="Z136" s="130" t="s">
        <v>793</v>
      </c>
      <c r="AA136" s="28"/>
      <c r="AB136" s="28"/>
      <c r="AC136" s="26"/>
      <c r="AD136" s="26"/>
      <c r="AE136" s="26"/>
      <c r="AF136" s="26"/>
      <c r="AG136" s="26"/>
      <c r="AH136" s="26"/>
      <c r="AI136" s="26"/>
      <c r="AJ136" s="28"/>
      <c r="AK136" s="28"/>
      <c r="AL136" s="26"/>
      <c r="AM136" s="26"/>
      <c r="AN136" s="135">
        <v>42565</v>
      </c>
      <c r="AO136" s="49"/>
      <c r="AP136" s="49"/>
      <c r="AQ136" s="51"/>
      <c r="AR136" s="52"/>
      <c r="AS136" s="28"/>
      <c r="AT136" s="21">
        <f t="shared" si="100"/>
        <v>0</v>
      </c>
      <c r="AU136" s="26"/>
      <c r="AV136" s="26"/>
      <c r="AW136" s="26"/>
      <c r="AX136" s="21">
        <f t="shared" si="101"/>
        <v>0</v>
      </c>
      <c r="AY136" s="22" t="e">
        <f t="shared" si="102"/>
        <v>#DIV/0!</v>
      </c>
      <c r="AZ136" s="22" t="e">
        <f t="shared" si="103"/>
        <v>#DIV/0!</v>
      </c>
      <c r="BA136" s="22" t="e">
        <f t="shared" si="104"/>
        <v>#DIV/0!</v>
      </c>
      <c r="BB136" s="22" t="e">
        <f t="shared" si="105"/>
        <v>#DIV/0!</v>
      </c>
      <c r="BC136" s="21">
        <f t="shared" si="106"/>
        <v>0</v>
      </c>
      <c r="BD136" s="21">
        <f t="shared" si="107"/>
        <v>0</v>
      </c>
      <c r="BE136" s="22" t="e">
        <f t="shared" si="108"/>
        <v>#DIV/0!</v>
      </c>
      <c r="BF136" s="23">
        <f t="shared" si="109"/>
        <v>0</v>
      </c>
      <c r="BG136" s="20" t="str">
        <f t="shared" si="110"/>
        <v>台灣之星 x Google Play限時優惠</v>
      </c>
      <c r="BH136" s="23">
        <f t="shared" si="111"/>
        <v>0</v>
      </c>
      <c r="BI136" s="21">
        <f t="shared" si="112"/>
        <v>0</v>
      </c>
      <c r="BJ136" s="22" t="e">
        <f t="shared" si="113"/>
        <v>#DIV/0!</v>
      </c>
      <c r="BK136" s="24">
        <f t="shared" si="114"/>
        <v>0</v>
      </c>
      <c r="BL136" s="21">
        <f t="shared" si="115"/>
        <v>0</v>
      </c>
      <c r="BM136" s="22" t="e">
        <f t="shared" si="116"/>
        <v>#DIV/0!</v>
      </c>
      <c r="BN136" s="24"/>
      <c r="BO136" s="24">
        <f t="shared" si="117"/>
        <v>0</v>
      </c>
      <c r="BP136" s="23" t="e">
        <f t="shared" si="118"/>
        <v>#DIV/0!</v>
      </c>
    </row>
    <row r="137" spans="1:16362" ht="67.5" x14ac:dyDescent="0.25">
      <c r="A137" s="122">
        <v>140</v>
      </c>
      <c r="B137" s="123" t="s">
        <v>1047</v>
      </c>
      <c r="C137" s="123" t="s">
        <v>1048</v>
      </c>
      <c r="D137" s="123" t="s">
        <v>1049</v>
      </c>
      <c r="E137" s="123" t="s">
        <v>1050</v>
      </c>
      <c r="F137" s="120" t="s">
        <v>209</v>
      </c>
      <c r="G137" s="123" t="s">
        <v>142</v>
      </c>
      <c r="H137" s="123" t="s">
        <v>143</v>
      </c>
      <c r="I137" s="123" t="s">
        <v>247</v>
      </c>
      <c r="J137" s="120" t="s">
        <v>1008</v>
      </c>
      <c r="K137" s="123" t="s">
        <v>146</v>
      </c>
      <c r="L137" s="124" t="s">
        <v>1052</v>
      </c>
      <c r="M137" s="163" t="s">
        <v>1053</v>
      </c>
      <c r="N137" s="164" t="s">
        <v>1051</v>
      </c>
      <c r="O137" s="163" t="s">
        <v>1053</v>
      </c>
      <c r="P137" s="164" t="s">
        <v>1051</v>
      </c>
      <c r="Q137" s="131" t="s">
        <v>1054</v>
      </c>
      <c r="R137" s="120" t="s">
        <v>1069</v>
      </c>
      <c r="S137" s="127">
        <f t="shared" si="99"/>
        <v>2</v>
      </c>
      <c r="T137" s="128">
        <v>1000</v>
      </c>
      <c r="U137" s="120" t="s">
        <v>447</v>
      </c>
      <c r="V137" s="122" t="s">
        <v>152</v>
      </c>
      <c r="W137" s="123"/>
      <c r="X137" s="123" t="s">
        <v>220</v>
      </c>
      <c r="Y137" s="129" t="s">
        <v>1057</v>
      </c>
      <c r="Z137" s="130" t="s">
        <v>181</v>
      </c>
      <c r="AA137" s="143"/>
      <c r="AB137" s="143"/>
      <c r="AC137" s="123"/>
      <c r="AD137" s="123"/>
      <c r="AE137" s="123"/>
      <c r="AF137" s="123"/>
      <c r="AG137" s="123"/>
      <c r="AH137" s="123"/>
      <c r="AI137" s="123"/>
      <c r="AJ137" s="28"/>
      <c r="AK137" s="28"/>
      <c r="AL137" s="26"/>
      <c r="AM137" s="26"/>
      <c r="AN137" s="49"/>
      <c r="AO137" s="49"/>
      <c r="AP137" s="49"/>
      <c r="AQ137" s="51"/>
      <c r="AR137" s="52"/>
      <c r="AS137" s="28"/>
      <c r="AT137" s="21">
        <f t="shared" si="100"/>
        <v>0</v>
      </c>
      <c r="AU137" s="26"/>
      <c r="AV137" s="26"/>
      <c r="AW137" s="26"/>
      <c r="AX137" s="21">
        <f t="shared" si="101"/>
        <v>0</v>
      </c>
      <c r="AY137" s="22" t="e">
        <f t="shared" si="102"/>
        <v>#DIV/0!</v>
      </c>
      <c r="AZ137" s="22" t="e">
        <f t="shared" si="103"/>
        <v>#DIV/0!</v>
      </c>
      <c r="BA137" s="22" t="e">
        <f t="shared" si="104"/>
        <v>#DIV/0!</v>
      </c>
      <c r="BB137" s="22" t="e">
        <f t="shared" si="105"/>
        <v>#DIV/0!</v>
      </c>
      <c r="BC137" s="21">
        <f t="shared" si="106"/>
        <v>0</v>
      </c>
      <c r="BD137" s="21">
        <f t="shared" si="107"/>
        <v>0</v>
      </c>
      <c r="BE137" s="22" t="e">
        <f t="shared" si="108"/>
        <v>#DIV/0!</v>
      </c>
      <c r="BF137" s="23">
        <f t="shared" si="109"/>
        <v>0</v>
      </c>
      <c r="BG137" s="20" t="str">
        <f t="shared" si="110"/>
        <v>優惠通知</v>
      </c>
      <c r="BH137" s="23">
        <f t="shared" si="111"/>
        <v>0</v>
      </c>
      <c r="BI137" s="21">
        <f t="shared" si="112"/>
        <v>0</v>
      </c>
      <c r="BJ137" s="22" t="e">
        <f t="shared" si="113"/>
        <v>#DIV/0!</v>
      </c>
      <c r="BK137" s="24">
        <f t="shared" si="114"/>
        <v>0</v>
      </c>
      <c r="BL137" s="21">
        <f t="shared" si="115"/>
        <v>0</v>
      </c>
      <c r="BM137" s="22" t="e">
        <f t="shared" si="116"/>
        <v>#DIV/0!</v>
      </c>
      <c r="BN137" s="24"/>
      <c r="BO137" s="24">
        <f t="shared" si="117"/>
        <v>0</v>
      </c>
      <c r="BP137" s="23" t="e">
        <f t="shared" si="118"/>
        <v>#DIV/0!</v>
      </c>
    </row>
    <row r="138" spans="1:16362" ht="67.5" x14ac:dyDescent="0.25">
      <c r="A138" s="131">
        <v>141</v>
      </c>
      <c r="B138" s="123" t="s">
        <v>1047</v>
      </c>
      <c r="C138" s="123" t="s">
        <v>1048</v>
      </c>
      <c r="D138" s="123" t="s">
        <v>1049</v>
      </c>
      <c r="E138" s="123" t="s">
        <v>1050</v>
      </c>
      <c r="F138" s="120" t="s">
        <v>209</v>
      </c>
      <c r="G138" s="123" t="s">
        <v>142</v>
      </c>
      <c r="H138" s="123" t="s">
        <v>143</v>
      </c>
      <c r="I138" s="123" t="s">
        <v>247</v>
      </c>
      <c r="J138" s="120" t="s">
        <v>1008</v>
      </c>
      <c r="K138" s="123" t="s">
        <v>146</v>
      </c>
      <c r="L138" s="124" t="s">
        <v>1052</v>
      </c>
      <c r="M138" s="163" t="s">
        <v>1053</v>
      </c>
      <c r="N138" s="164" t="s">
        <v>1051</v>
      </c>
      <c r="O138" s="163" t="s">
        <v>1053</v>
      </c>
      <c r="P138" s="164" t="s">
        <v>1051</v>
      </c>
      <c r="Q138" s="131" t="s">
        <v>1054</v>
      </c>
      <c r="R138" s="120" t="s">
        <v>1070</v>
      </c>
      <c r="S138" s="127">
        <f t="shared" si="99"/>
        <v>2</v>
      </c>
      <c r="T138" s="128">
        <v>1000</v>
      </c>
      <c r="U138" s="120" t="s">
        <v>447</v>
      </c>
      <c r="V138" s="122" t="s">
        <v>152</v>
      </c>
      <c r="W138" s="123"/>
      <c r="X138" s="123" t="s">
        <v>220</v>
      </c>
      <c r="Y138" s="129" t="s">
        <v>1057</v>
      </c>
      <c r="Z138" s="130" t="s">
        <v>181</v>
      </c>
      <c r="AA138" s="143"/>
      <c r="AB138" s="143"/>
      <c r="AC138" s="123"/>
      <c r="AD138" s="123"/>
      <c r="AE138" s="123"/>
      <c r="AF138" s="123"/>
      <c r="AG138" s="123"/>
      <c r="AH138" s="123"/>
      <c r="AI138" s="123"/>
      <c r="AJ138" s="28"/>
      <c r="AK138" s="28"/>
      <c r="AL138" s="26"/>
      <c r="AM138" s="26"/>
      <c r="AN138" s="49"/>
      <c r="AO138" s="49"/>
      <c r="AP138" s="49"/>
      <c r="AQ138" s="51"/>
      <c r="AR138" s="52"/>
      <c r="AS138" s="28"/>
      <c r="AT138" s="21">
        <f t="shared" si="100"/>
        <v>0</v>
      </c>
      <c r="AU138" s="26"/>
      <c r="AV138" s="26"/>
      <c r="AW138" s="26"/>
      <c r="AX138" s="21">
        <f t="shared" si="101"/>
        <v>0</v>
      </c>
      <c r="AY138" s="22" t="e">
        <f t="shared" si="102"/>
        <v>#DIV/0!</v>
      </c>
      <c r="AZ138" s="22" t="e">
        <f t="shared" si="103"/>
        <v>#DIV/0!</v>
      </c>
      <c r="BA138" s="22" t="e">
        <f t="shared" si="104"/>
        <v>#DIV/0!</v>
      </c>
      <c r="BB138" s="22" t="e">
        <f t="shared" si="105"/>
        <v>#DIV/0!</v>
      </c>
      <c r="BC138" s="21">
        <f t="shared" si="106"/>
        <v>0</v>
      </c>
      <c r="BD138" s="21">
        <f t="shared" si="107"/>
        <v>0</v>
      </c>
      <c r="BE138" s="22" t="e">
        <f t="shared" si="108"/>
        <v>#DIV/0!</v>
      </c>
      <c r="BF138" s="23">
        <f t="shared" si="109"/>
        <v>0</v>
      </c>
      <c r="BG138" s="20" t="str">
        <f t="shared" si="110"/>
        <v>優惠通知</v>
      </c>
      <c r="BH138" s="23">
        <f t="shared" si="111"/>
        <v>0</v>
      </c>
      <c r="BI138" s="21">
        <f t="shared" si="112"/>
        <v>0</v>
      </c>
      <c r="BJ138" s="22" t="e">
        <f t="shared" si="113"/>
        <v>#DIV/0!</v>
      </c>
      <c r="BK138" s="24">
        <f t="shared" si="114"/>
        <v>0</v>
      </c>
      <c r="BL138" s="21">
        <f t="shared" si="115"/>
        <v>0</v>
      </c>
      <c r="BM138" s="22" t="e">
        <f t="shared" si="116"/>
        <v>#DIV/0!</v>
      </c>
      <c r="BN138" s="24"/>
      <c r="BO138" s="24">
        <f t="shared" si="117"/>
        <v>0</v>
      </c>
      <c r="BP138" s="23" t="e">
        <f t="shared" si="118"/>
        <v>#DIV/0!</v>
      </c>
    </row>
    <row r="139" spans="1:16362" ht="67.5" x14ac:dyDescent="0.25">
      <c r="A139" s="122">
        <v>142</v>
      </c>
      <c r="B139" s="123" t="s">
        <v>1047</v>
      </c>
      <c r="C139" s="123" t="s">
        <v>1048</v>
      </c>
      <c r="D139" s="123" t="s">
        <v>1049</v>
      </c>
      <c r="E139" s="123" t="s">
        <v>1050</v>
      </c>
      <c r="F139" s="120" t="s">
        <v>209</v>
      </c>
      <c r="G139" s="123" t="s">
        <v>142</v>
      </c>
      <c r="H139" s="123" t="s">
        <v>143</v>
      </c>
      <c r="I139" s="123" t="s">
        <v>247</v>
      </c>
      <c r="J139" s="120" t="s">
        <v>1008</v>
      </c>
      <c r="K139" s="123" t="s">
        <v>146</v>
      </c>
      <c r="L139" s="124" t="s">
        <v>1052</v>
      </c>
      <c r="M139" s="163" t="s">
        <v>1053</v>
      </c>
      <c r="N139" s="164" t="s">
        <v>1051</v>
      </c>
      <c r="O139" s="163" t="s">
        <v>1053</v>
      </c>
      <c r="P139" s="164" t="s">
        <v>1051</v>
      </c>
      <c r="Q139" s="131" t="s">
        <v>1054</v>
      </c>
      <c r="R139" s="120" t="s">
        <v>1071</v>
      </c>
      <c r="S139" s="127">
        <f t="shared" si="99"/>
        <v>2</v>
      </c>
      <c r="T139" s="128">
        <v>1000</v>
      </c>
      <c r="U139" s="120" t="s">
        <v>447</v>
      </c>
      <c r="V139" s="122" t="s">
        <v>152</v>
      </c>
      <c r="W139" s="123"/>
      <c r="X139" s="123" t="s">
        <v>220</v>
      </c>
      <c r="Y139" s="129" t="s">
        <v>1057</v>
      </c>
      <c r="Z139" s="130" t="s">
        <v>181</v>
      </c>
      <c r="AA139" s="143"/>
      <c r="AB139" s="143"/>
      <c r="AC139" s="123"/>
      <c r="AD139" s="123"/>
      <c r="AE139" s="123"/>
      <c r="AF139" s="123"/>
      <c r="AG139" s="123"/>
      <c r="AH139" s="123"/>
      <c r="AI139" s="123"/>
      <c r="AJ139" s="28"/>
      <c r="AK139" s="28"/>
      <c r="AL139" s="26"/>
      <c r="AM139" s="26"/>
      <c r="AN139" s="135">
        <v>42566</v>
      </c>
      <c r="AO139" s="49"/>
      <c r="AP139" s="49"/>
      <c r="AQ139" s="51"/>
      <c r="AR139" s="52"/>
      <c r="AS139" s="28"/>
      <c r="AT139" s="21">
        <f t="shared" si="100"/>
        <v>0</v>
      </c>
      <c r="AU139" s="26"/>
      <c r="AV139" s="26"/>
      <c r="AW139" s="26"/>
      <c r="AX139" s="21">
        <f t="shared" si="101"/>
        <v>0</v>
      </c>
      <c r="AY139" s="22" t="e">
        <f t="shared" si="102"/>
        <v>#DIV/0!</v>
      </c>
      <c r="AZ139" s="22" t="e">
        <f t="shared" si="103"/>
        <v>#DIV/0!</v>
      </c>
      <c r="BA139" s="22" t="e">
        <f t="shared" si="104"/>
        <v>#DIV/0!</v>
      </c>
      <c r="BB139" s="22" t="e">
        <f t="shared" si="105"/>
        <v>#DIV/0!</v>
      </c>
      <c r="BC139" s="21">
        <f t="shared" si="106"/>
        <v>0</v>
      </c>
      <c r="BD139" s="21">
        <f t="shared" si="107"/>
        <v>0</v>
      </c>
      <c r="BE139" s="22" t="e">
        <f t="shared" si="108"/>
        <v>#DIV/0!</v>
      </c>
      <c r="BF139" s="23">
        <f t="shared" si="109"/>
        <v>0</v>
      </c>
      <c r="BG139" s="20" t="str">
        <f t="shared" si="110"/>
        <v>優惠通知</v>
      </c>
      <c r="BH139" s="23">
        <f t="shared" si="111"/>
        <v>0</v>
      </c>
      <c r="BI139" s="21">
        <f t="shared" si="112"/>
        <v>0</v>
      </c>
      <c r="BJ139" s="22" t="e">
        <f t="shared" si="113"/>
        <v>#DIV/0!</v>
      </c>
      <c r="BK139" s="24">
        <f t="shared" si="114"/>
        <v>0</v>
      </c>
      <c r="BL139" s="21">
        <f t="shared" si="115"/>
        <v>0</v>
      </c>
      <c r="BM139" s="22" t="e">
        <f t="shared" si="116"/>
        <v>#DIV/0!</v>
      </c>
      <c r="BN139" s="24"/>
      <c r="BO139" s="24">
        <f t="shared" si="117"/>
        <v>0</v>
      </c>
      <c r="BP139" s="23" t="e">
        <f t="shared" si="118"/>
        <v>#DIV/0!</v>
      </c>
    </row>
    <row r="140" spans="1:16362" ht="67.5" x14ac:dyDescent="0.25">
      <c r="A140" s="131">
        <v>143</v>
      </c>
      <c r="B140" s="123" t="s">
        <v>1047</v>
      </c>
      <c r="C140" s="123" t="s">
        <v>1048</v>
      </c>
      <c r="D140" s="123" t="s">
        <v>1049</v>
      </c>
      <c r="E140" s="123" t="s">
        <v>1050</v>
      </c>
      <c r="F140" s="120" t="s">
        <v>209</v>
      </c>
      <c r="G140" s="123" t="s">
        <v>142</v>
      </c>
      <c r="H140" s="123" t="s">
        <v>143</v>
      </c>
      <c r="I140" s="123" t="s">
        <v>247</v>
      </c>
      <c r="J140" s="120" t="s">
        <v>1008</v>
      </c>
      <c r="K140" s="123" t="s">
        <v>146</v>
      </c>
      <c r="L140" s="124" t="s">
        <v>1052</v>
      </c>
      <c r="M140" s="163" t="s">
        <v>1055</v>
      </c>
      <c r="N140" s="164" t="s">
        <v>1051</v>
      </c>
      <c r="O140" s="163" t="s">
        <v>1053</v>
      </c>
      <c r="P140" s="164" t="s">
        <v>1051</v>
      </c>
      <c r="Q140" s="131" t="s">
        <v>1056</v>
      </c>
      <c r="R140" s="120" t="s">
        <v>1072</v>
      </c>
      <c r="S140" s="127">
        <f t="shared" si="99"/>
        <v>3</v>
      </c>
      <c r="T140" s="128">
        <v>1000</v>
      </c>
      <c r="U140" s="120" t="s">
        <v>447</v>
      </c>
      <c r="V140" s="122" t="s">
        <v>152</v>
      </c>
      <c r="W140" s="123"/>
      <c r="X140" s="123" t="s">
        <v>220</v>
      </c>
      <c r="Y140" s="129" t="s">
        <v>1058</v>
      </c>
      <c r="Z140" s="130" t="s">
        <v>181</v>
      </c>
      <c r="AA140" s="143"/>
      <c r="AB140" s="143"/>
      <c r="AC140" s="123"/>
      <c r="AD140" s="123"/>
      <c r="AE140" s="123"/>
      <c r="AF140" s="123"/>
      <c r="AG140" s="123"/>
      <c r="AH140" s="123"/>
      <c r="AI140" s="123"/>
      <c r="AJ140" s="28"/>
      <c r="AK140" s="28"/>
      <c r="AL140" s="26"/>
      <c r="AM140" s="26"/>
      <c r="AN140" s="135">
        <v>42566</v>
      </c>
      <c r="AO140" s="49"/>
      <c r="AP140" s="49"/>
      <c r="AQ140" s="51"/>
      <c r="AR140" s="52"/>
      <c r="AS140" s="28"/>
      <c r="AT140" s="21">
        <f t="shared" si="100"/>
        <v>0</v>
      </c>
      <c r="AU140" s="26"/>
      <c r="AV140" s="26"/>
      <c r="AW140" s="26"/>
      <c r="AX140" s="21">
        <f t="shared" si="101"/>
        <v>0</v>
      </c>
      <c r="AY140" s="22" t="e">
        <f t="shared" si="102"/>
        <v>#DIV/0!</v>
      </c>
      <c r="AZ140" s="22" t="e">
        <f t="shared" si="103"/>
        <v>#DIV/0!</v>
      </c>
      <c r="BA140" s="22" t="e">
        <f t="shared" si="104"/>
        <v>#DIV/0!</v>
      </c>
      <c r="BB140" s="22" t="e">
        <f t="shared" si="105"/>
        <v>#DIV/0!</v>
      </c>
      <c r="BC140" s="21">
        <f t="shared" si="106"/>
        <v>0</v>
      </c>
      <c r="BD140" s="21">
        <f t="shared" si="107"/>
        <v>0</v>
      </c>
      <c r="BE140" s="22" t="e">
        <f t="shared" si="108"/>
        <v>#DIV/0!</v>
      </c>
      <c r="BF140" s="23">
        <f t="shared" si="109"/>
        <v>0</v>
      </c>
      <c r="BG140" s="20" t="str">
        <f t="shared" si="110"/>
        <v>週年慶好禮優惠</v>
      </c>
      <c r="BH140" s="23">
        <f t="shared" si="111"/>
        <v>0</v>
      </c>
      <c r="BI140" s="21">
        <f t="shared" si="112"/>
        <v>0</v>
      </c>
      <c r="BJ140" s="22" t="e">
        <f t="shared" si="113"/>
        <v>#DIV/0!</v>
      </c>
      <c r="BK140" s="24">
        <f t="shared" si="114"/>
        <v>0</v>
      </c>
      <c r="BL140" s="21">
        <f t="shared" si="115"/>
        <v>0</v>
      </c>
      <c r="BM140" s="22" t="e">
        <f t="shared" si="116"/>
        <v>#DIV/0!</v>
      </c>
      <c r="BN140" s="24"/>
      <c r="BO140" s="24">
        <f t="shared" si="117"/>
        <v>0</v>
      </c>
      <c r="BP140" s="23" t="e">
        <f t="shared" si="118"/>
        <v>#DIV/0!</v>
      </c>
    </row>
    <row r="141" spans="1:16362" ht="50.25" customHeight="1" x14ac:dyDescent="0.25">
      <c r="A141" s="122">
        <v>144</v>
      </c>
      <c r="B141" s="123" t="s">
        <v>193</v>
      </c>
      <c r="C141" s="123" t="s">
        <v>194</v>
      </c>
      <c r="D141" s="123" t="s">
        <v>139</v>
      </c>
      <c r="E141" s="123" t="s">
        <v>196</v>
      </c>
      <c r="F141" s="120" t="s">
        <v>141</v>
      </c>
      <c r="G141" s="123" t="s">
        <v>142</v>
      </c>
      <c r="H141" s="123" t="s">
        <v>143</v>
      </c>
      <c r="I141" s="123" t="s">
        <v>211</v>
      </c>
      <c r="J141" s="120" t="s">
        <v>122</v>
      </c>
      <c r="K141" s="123" t="s">
        <v>146</v>
      </c>
      <c r="L141" s="124" t="s">
        <v>167</v>
      </c>
      <c r="M141" s="144" t="s">
        <v>818</v>
      </c>
      <c r="N141" s="145" t="s">
        <v>198</v>
      </c>
      <c r="O141" s="144"/>
      <c r="P141" s="146"/>
      <c r="Q141" s="147" t="s">
        <v>149</v>
      </c>
      <c r="R141" s="148" t="s">
        <v>1079</v>
      </c>
      <c r="S141" s="149">
        <f t="shared" si="99"/>
        <v>2</v>
      </c>
      <c r="T141" s="167" t="s">
        <v>1059</v>
      </c>
      <c r="U141" s="151" t="s">
        <v>151</v>
      </c>
      <c r="V141" s="152" t="s">
        <v>152</v>
      </c>
      <c r="W141" s="153"/>
      <c r="X141" s="147" t="s">
        <v>153</v>
      </c>
      <c r="Y141" s="154" t="s">
        <v>1060</v>
      </c>
      <c r="Z141" s="155" t="s">
        <v>155</v>
      </c>
      <c r="AA141" s="156"/>
      <c r="AB141" s="156"/>
      <c r="AC141" s="153"/>
      <c r="AD141" s="153" t="s">
        <v>195</v>
      </c>
      <c r="AE141" s="153" t="s">
        <v>201</v>
      </c>
      <c r="AF141" s="157" t="s">
        <v>1061</v>
      </c>
      <c r="AG141" s="158" t="s">
        <v>1067</v>
      </c>
      <c r="AH141" s="159" t="s">
        <v>1063</v>
      </c>
      <c r="AI141" s="158" t="s">
        <v>1064</v>
      </c>
      <c r="AJ141" s="28"/>
      <c r="AK141" s="28"/>
      <c r="AL141" s="26"/>
      <c r="AM141" s="26"/>
      <c r="AN141" s="135">
        <v>42569</v>
      </c>
      <c r="AO141" s="49"/>
      <c r="AP141" s="49"/>
      <c r="AQ141" s="51"/>
      <c r="AR141" s="52"/>
      <c r="AS141" s="28"/>
      <c r="AT141" s="21">
        <f t="shared" si="100"/>
        <v>0</v>
      </c>
      <c r="AU141" s="26"/>
      <c r="AV141" s="26"/>
      <c r="AW141" s="26"/>
      <c r="AX141" s="21">
        <f t="shared" si="101"/>
        <v>0</v>
      </c>
      <c r="AY141" s="22" t="e">
        <f t="shared" si="102"/>
        <v>#DIV/0!</v>
      </c>
      <c r="AZ141" s="22" t="e">
        <f t="shared" si="103"/>
        <v>#DIV/0!</v>
      </c>
      <c r="BA141" s="22" t="e">
        <f t="shared" si="104"/>
        <v>#DIV/0!</v>
      </c>
      <c r="BB141" s="22" t="e">
        <f t="shared" si="105"/>
        <v>#DIV/0!</v>
      </c>
      <c r="BC141" s="21">
        <f t="shared" si="106"/>
        <v>0</v>
      </c>
      <c r="BD141" s="21">
        <f t="shared" si="107"/>
        <v>0</v>
      </c>
      <c r="BE141" s="22" t="e">
        <f t="shared" si="108"/>
        <v>#DIV/0!</v>
      </c>
      <c r="BF141" s="23">
        <f t="shared" si="109"/>
        <v>0</v>
      </c>
      <c r="BG141" s="20" t="str">
        <f t="shared" si="110"/>
        <v>加盟促銷簡訊</v>
      </c>
      <c r="BH141" s="23">
        <f t="shared" si="111"/>
        <v>0</v>
      </c>
      <c r="BI141" s="21">
        <f t="shared" si="112"/>
        <v>0</v>
      </c>
      <c r="BJ141" s="22" t="e">
        <f t="shared" si="113"/>
        <v>#DIV/0!</v>
      </c>
      <c r="BK141" s="24">
        <f t="shared" si="114"/>
        <v>0</v>
      </c>
      <c r="BL141" s="21">
        <f t="shared" si="115"/>
        <v>0</v>
      </c>
      <c r="BM141" s="22" t="e">
        <f t="shared" si="116"/>
        <v>#DIV/0!</v>
      </c>
      <c r="BN141" s="24"/>
      <c r="BO141" s="24">
        <f t="shared" si="117"/>
        <v>0</v>
      </c>
      <c r="BP141" s="23" t="e">
        <f t="shared" si="118"/>
        <v>#DIV/0!</v>
      </c>
    </row>
    <row r="142" spans="1:16362" ht="50.25" customHeight="1" x14ac:dyDescent="0.25">
      <c r="A142" s="131">
        <v>145</v>
      </c>
      <c r="B142" s="123" t="s">
        <v>193</v>
      </c>
      <c r="C142" s="123" t="s">
        <v>194</v>
      </c>
      <c r="D142" s="123" t="s">
        <v>139</v>
      </c>
      <c r="E142" s="123" t="s">
        <v>196</v>
      </c>
      <c r="F142" s="120" t="s">
        <v>141</v>
      </c>
      <c r="G142" s="123" t="s">
        <v>142</v>
      </c>
      <c r="H142" s="123" t="s">
        <v>143</v>
      </c>
      <c r="I142" s="123" t="s">
        <v>211</v>
      </c>
      <c r="J142" s="120" t="s">
        <v>122</v>
      </c>
      <c r="K142" s="123" t="s">
        <v>146</v>
      </c>
      <c r="L142" s="124" t="s">
        <v>167</v>
      </c>
      <c r="M142" s="144" t="s">
        <v>818</v>
      </c>
      <c r="N142" s="145" t="s">
        <v>198</v>
      </c>
      <c r="O142" s="144"/>
      <c r="P142" s="146"/>
      <c r="Q142" s="147" t="s">
        <v>149</v>
      </c>
      <c r="R142" s="148" t="s">
        <v>1080</v>
      </c>
      <c r="S142" s="149">
        <f t="shared" ref="S142:S143" si="119">ROUNDUP(LEN(R142)/70,0)</f>
        <v>3</v>
      </c>
      <c r="T142" s="167" t="s">
        <v>1059</v>
      </c>
      <c r="U142" s="151" t="s">
        <v>151</v>
      </c>
      <c r="V142" s="152" t="s">
        <v>152</v>
      </c>
      <c r="W142" s="153"/>
      <c r="X142" s="147" t="s">
        <v>153</v>
      </c>
      <c r="Y142" s="154" t="s">
        <v>1060</v>
      </c>
      <c r="Z142" s="155" t="s">
        <v>155</v>
      </c>
      <c r="AA142" s="156"/>
      <c r="AB142" s="156"/>
      <c r="AC142" s="153"/>
      <c r="AD142" s="153" t="s">
        <v>195</v>
      </c>
      <c r="AE142" s="153" t="s">
        <v>201</v>
      </c>
      <c r="AF142" s="157" t="s">
        <v>1062</v>
      </c>
      <c r="AG142" s="158" t="s">
        <v>1068</v>
      </c>
      <c r="AH142" s="159" t="s">
        <v>1065</v>
      </c>
      <c r="AI142" s="158" t="s">
        <v>1066</v>
      </c>
      <c r="AJ142" s="28"/>
      <c r="AK142" s="28"/>
      <c r="AL142" s="26"/>
      <c r="AM142" s="26"/>
      <c r="AN142" s="135">
        <v>42569</v>
      </c>
      <c r="AO142" s="49"/>
      <c r="AP142" s="49"/>
      <c r="AQ142" s="51"/>
      <c r="AR142" s="52"/>
      <c r="AS142" s="28"/>
      <c r="AT142" s="21">
        <f t="shared" ref="AT142" si="120">SUM(AU142:AV142)</f>
        <v>0</v>
      </c>
      <c r="AU142" s="26"/>
      <c r="AV142" s="26"/>
      <c r="AW142" s="26"/>
      <c r="AX142" s="21">
        <f t="shared" ref="AX142" si="121">AS142-AT142</f>
        <v>0</v>
      </c>
      <c r="AY142" s="22" t="e">
        <f t="shared" ref="AY142" si="122">AU142/AT142</f>
        <v>#DIV/0!</v>
      </c>
      <c r="AZ142" s="22" t="e">
        <f t="shared" ref="AZ142" si="123">AV142/AT142</f>
        <v>#DIV/0!</v>
      </c>
      <c r="BA142" s="22" t="e">
        <f t="shared" ref="BA142" si="124">AW142/AU142</f>
        <v>#DIV/0!</v>
      </c>
      <c r="BB142" s="22" t="e">
        <f t="shared" ref="BB142" si="125">AX142/AS142</f>
        <v>#DIV/0!</v>
      </c>
      <c r="BC142" s="21">
        <f t="shared" ref="BC142" si="126">AS142</f>
        <v>0</v>
      </c>
      <c r="BD142" s="21">
        <f t="shared" ref="BD142" si="127">AU142</f>
        <v>0</v>
      </c>
      <c r="BE142" s="22" t="e">
        <f t="shared" ref="BE142" si="128">AY142</f>
        <v>#DIV/0!</v>
      </c>
      <c r="BF142" s="23">
        <f t="shared" ref="BF142" si="129">BC142*0.1</f>
        <v>0</v>
      </c>
      <c r="BG142" s="20" t="str">
        <f t="shared" ref="BG142" si="130">Q142</f>
        <v>加盟促銷簡訊</v>
      </c>
      <c r="BH142" s="23">
        <f t="shared" ref="BH142" si="131">AT142</f>
        <v>0</v>
      </c>
      <c r="BI142" s="21">
        <f t="shared" ref="BI142" si="132">AU142</f>
        <v>0</v>
      </c>
      <c r="BJ142" s="22" t="e">
        <f t="shared" ref="BJ142" si="133">AY142</f>
        <v>#DIV/0!</v>
      </c>
      <c r="BK142" s="24">
        <f t="shared" ref="BK142" si="134">BH142*0.1</f>
        <v>0</v>
      </c>
      <c r="BL142" s="21">
        <f t="shared" ref="BL142" si="135">AW142</f>
        <v>0</v>
      </c>
      <c r="BM142" s="22" t="e">
        <f t="shared" ref="BM142" si="136">BA142</f>
        <v>#DIV/0!</v>
      </c>
      <c r="BN142" s="24"/>
      <c r="BO142" s="24">
        <f t="shared" ref="BO142" si="137">BL142*BN142</f>
        <v>0</v>
      </c>
      <c r="BP142" s="23" t="e">
        <f t="shared" ref="BP142" si="138">BO142/BK142</f>
        <v>#DIV/0!</v>
      </c>
    </row>
    <row r="143" spans="1:16362" ht="81" x14ac:dyDescent="0.25">
      <c r="A143" s="122">
        <v>146</v>
      </c>
      <c r="B143" s="123" t="s">
        <v>936</v>
      </c>
      <c r="C143" s="123" t="s">
        <v>937</v>
      </c>
      <c r="D143" s="123" t="s">
        <v>939</v>
      </c>
      <c r="E143" s="123" t="s">
        <v>938</v>
      </c>
      <c r="F143" s="120" t="s">
        <v>209</v>
      </c>
      <c r="G143" s="123" t="s">
        <v>142</v>
      </c>
      <c r="H143" s="123" t="s">
        <v>143</v>
      </c>
      <c r="I143" s="123" t="s">
        <v>144</v>
      </c>
      <c r="J143" s="120" t="s">
        <v>1007</v>
      </c>
      <c r="K143" s="123" t="s">
        <v>146</v>
      </c>
      <c r="L143" s="123" t="s">
        <v>827</v>
      </c>
      <c r="M143" s="142">
        <v>42582</v>
      </c>
      <c r="N143" s="134">
        <v>0.41666666666666669</v>
      </c>
      <c r="O143" s="132"/>
      <c r="P143" s="126"/>
      <c r="Q143" s="160" t="s">
        <v>1073</v>
      </c>
      <c r="R143" s="120" t="s">
        <v>1076</v>
      </c>
      <c r="S143" s="127">
        <f t="shared" si="119"/>
        <v>2</v>
      </c>
      <c r="T143" s="128">
        <v>2000</v>
      </c>
      <c r="U143" s="120" t="s">
        <v>1074</v>
      </c>
      <c r="V143" s="122" t="s">
        <v>152</v>
      </c>
      <c r="W143" s="123"/>
      <c r="X143" s="123" t="s">
        <v>220</v>
      </c>
      <c r="Y143" s="129" t="s">
        <v>1075</v>
      </c>
      <c r="Z143" s="130" t="s">
        <v>181</v>
      </c>
      <c r="AA143" s="143"/>
      <c r="AB143" s="143"/>
      <c r="AC143" s="123"/>
      <c r="AD143" s="123" t="s">
        <v>1041</v>
      </c>
      <c r="AE143" s="123" t="s">
        <v>1042</v>
      </c>
      <c r="AF143" s="120" t="s">
        <v>1074</v>
      </c>
      <c r="AG143" s="123" t="s">
        <v>1077</v>
      </c>
      <c r="AH143" s="123">
        <v>3312255</v>
      </c>
      <c r="AI143" s="123" t="s">
        <v>1078</v>
      </c>
      <c r="AJ143" s="28"/>
      <c r="AK143" s="28"/>
      <c r="AL143" s="26"/>
      <c r="AM143" s="26"/>
      <c r="AN143" s="135">
        <v>42571</v>
      </c>
      <c r="AO143" s="49"/>
      <c r="AP143" s="49"/>
      <c r="AQ143" s="51"/>
      <c r="AR143" s="52"/>
      <c r="AS143" s="28"/>
      <c r="AT143" s="21">
        <f t="shared" ref="AT143:AT144" si="139">SUM(AU143:AV143)</f>
        <v>0</v>
      </c>
      <c r="AU143" s="26"/>
      <c r="AV143" s="26"/>
      <c r="AW143" s="26"/>
      <c r="AX143" s="21">
        <f t="shared" ref="AX143:AX144" si="140">AS143-AT143</f>
        <v>0</v>
      </c>
      <c r="AY143" s="22" t="e">
        <f t="shared" ref="AY143:AY144" si="141">AU143/AT143</f>
        <v>#DIV/0!</v>
      </c>
      <c r="AZ143" s="22" t="e">
        <f t="shared" ref="AZ143:AZ144" si="142">AV143/AT143</f>
        <v>#DIV/0!</v>
      </c>
      <c r="BA143" s="22" t="e">
        <f t="shared" ref="BA143:BA144" si="143">AW143/AU143</f>
        <v>#DIV/0!</v>
      </c>
      <c r="BB143" s="22" t="e">
        <f t="shared" ref="BB143:BB144" si="144">AX143/AS143</f>
        <v>#DIV/0!</v>
      </c>
      <c r="BC143" s="21">
        <f t="shared" ref="BC143:BC144" si="145">AS143</f>
        <v>0</v>
      </c>
      <c r="BD143" s="21">
        <f t="shared" ref="BD143:BD144" si="146">AU143</f>
        <v>0</v>
      </c>
      <c r="BE143" s="22" t="e">
        <f t="shared" ref="BE143:BE144" si="147">AY143</f>
        <v>#DIV/0!</v>
      </c>
      <c r="BF143" s="23">
        <f t="shared" ref="BF143:BF144" si="148">BC143*0.1</f>
        <v>0</v>
      </c>
      <c r="BG143" s="20" t="str">
        <f t="shared" ref="BG143:BG144" si="149">Q143</f>
        <v xml:space="preserve">湖口站前促銷簡訊  </v>
      </c>
      <c r="BH143" s="23">
        <f t="shared" ref="BH143:BH144" si="150">AT143</f>
        <v>0</v>
      </c>
      <c r="BI143" s="21">
        <f t="shared" ref="BI143:BI144" si="151">AU143</f>
        <v>0</v>
      </c>
      <c r="BJ143" s="22" t="e">
        <f t="shared" ref="BJ143:BJ144" si="152">AY143</f>
        <v>#DIV/0!</v>
      </c>
      <c r="BK143" s="24">
        <f t="shared" ref="BK143:BK144" si="153">BH143*0.1</f>
        <v>0</v>
      </c>
      <c r="BL143" s="21">
        <f t="shared" ref="BL143:BL144" si="154">AW143</f>
        <v>0</v>
      </c>
      <c r="BM143" s="22" t="e">
        <f t="shared" ref="BM143:BM144" si="155">BA143</f>
        <v>#DIV/0!</v>
      </c>
      <c r="BN143" s="24"/>
      <c r="BO143" s="24">
        <f t="shared" ref="BO143:BO144" si="156">BL143*BN143</f>
        <v>0</v>
      </c>
      <c r="BP143" s="23" t="e">
        <f t="shared" ref="BP143:BP144" si="157">BO143/BK143</f>
        <v>#DIV/0!</v>
      </c>
    </row>
    <row r="144" spans="1:16362" ht="54" x14ac:dyDescent="0.25">
      <c r="A144" s="53">
        <v>147</v>
      </c>
      <c r="B144" s="26" t="s">
        <v>1101</v>
      </c>
      <c r="C144" s="26" t="s">
        <v>1089</v>
      </c>
      <c r="D144" s="26" t="s">
        <v>1090</v>
      </c>
      <c r="E144" s="26" t="s">
        <v>1091</v>
      </c>
      <c r="F144" s="17" t="s">
        <v>209</v>
      </c>
      <c r="G144" s="165" t="s">
        <v>770</v>
      </c>
      <c r="H144" s="165" t="s">
        <v>143</v>
      </c>
      <c r="I144" s="26" t="s">
        <v>1095</v>
      </c>
      <c r="J144" s="17" t="s">
        <v>1096</v>
      </c>
      <c r="K144" s="165" t="s">
        <v>1092</v>
      </c>
      <c r="L144" s="26" t="s">
        <v>827</v>
      </c>
      <c r="M144" s="59" t="s">
        <v>1093</v>
      </c>
      <c r="N144" s="118">
        <v>0.66666666666666663</v>
      </c>
      <c r="O144" s="59"/>
      <c r="P144" s="55"/>
      <c r="Q144" s="26" t="s">
        <v>1094</v>
      </c>
      <c r="R144" s="18" t="s">
        <v>1098</v>
      </c>
      <c r="S144" s="19">
        <f t="shared" ref="S144:S148" si="158">ROUNDUP(LEN(R144)/70,0)</f>
        <v>2</v>
      </c>
      <c r="T144" s="57">
        <v>43000</v>
      </c>
      <c r="U144" s="18" t="s">
        <v>1099</v>
      </c>
      <c r="V144" s="25" t="s">
        <v>1097</v>
      </c>
      <c r="W144" s="26"/>
      <c r="X144" s="165" t="s">
        <v>220</v>
      </c>
      <c r="Y144" s="54" t="s">
        <v>1100</v>
      </c>
      <c r="Z144" s="166" t="s">
        <v>181</v>
      </c>
      <c r="AA144" s="28"/>
      <c r="AB144" s="28"/>
      <c r="AC144" s="26"/>
      <c r="AD144" s="26"/>
      <c r="AE144" s="26"/>
      <c r="AF144" s="170"/>
      <c r="AG144" s="170"/>
      <c r="AH144" s="26"/>
      <c r="AI144" s="26"/>
      <c r="AJ144" s="28"/>
      <c r="AK144" s="28"/>
      <c r="AL144" s="26"/>
      <c r="AM144" s="26"/>
      <c r="AN144" s="49"/>
      <c r="AO144" s="49"/>
      <c r="AP144" s="49"/>
      <c r="AQ144" s="51"/>
      <c r="AR144" s="52"/>
      <c r="AS144" s="28"/>
      <c r="AT144" s="21">
        <f t="shared" si="139"/>
        <v>0</v>
      </c>
      <c r="AU144" s="26"/>
      <c r="AV144" s="26"/>
      <c r="AW144" s="26"/>
      <c r="AX144" s="21">
        <f t="shared" si="140"/>
        <v>0</v>
      </c>
      <c r="AY144" s="22" t="e">
        <f t="shared" si="141"/>
        <v>#DIV/0!</v>
      </c>
      <c r="AZ144" s="22" t="e">
        <f t="shared" si="142"/>
        <v>#DIV/0!</v>
      </c>
      <c r="BA144" s="22" t="e">
        <f t="shared" si="143"/>
        <v>#DIV/0!</v>
      </c>
      <c r="BB144" s="22" t="e">
        <f t="shared" si="144"/>
        <v>#DIV/0!</v>
      </c>
      <c r="BC144" s="21">
        <f t="shared" si="145"/>
        <v>0</v>
      </c>
      <c r="BD144" s="21">
        <f t="shared" si="146"/>
        <v>0</v>
      </c>
      <c r="BE144" s="22" t="e">
        <f t="shared" si="147"/>
        <v>#DIV/0!</v>
      </c>
      <c r="BF144" s="23">
        <f t="shared" si="148"/>
        <v>0</v>
      </c>
      <c r="BG144" s="20" t="str">
        <f t="shared" si="149"/>
        <v>外勞RT儲值促案</v>
      </c>
      <c r="BH144" s="23">
        <f t="shared" si="150"/>
        <v>0</v>
      </c>
      <c r="BI144" s="21">
        <f t="shared" si="151"/>
        <v>0</v>
      </c>
      <c r="BJ144" s="22" t="e">
        <f t="shared" si="152"/>
        <v>#DIV/0!</v>
      </c>
      <c r="BK144" s="24">
        <f t="shared" si="153"/>
        <v>0</v>
      </c>
      <c r="BL144" s="21">
        <f t="shared" si="154"/>
        <v>0</v>
      </c>
      <c r="BM144" s="22" t="e">
        <f t="shared" si="155"/>
        <v>#DIV/0!</v>
      </c>
      <c r="BN144" s="24"/>
      <c r="BO144" s="24">
        <f t="shared" si="156"/>
        <v>0</v>
      </c>
      <c r="BP144" s="23" t="e">
        <f t="shared" si="157"/>
        <v>#DIV/0!</v>
      </c>
    </row>
    <row r="145" spans="1:68" ht="94.5" x14ac:dyDescent="0.25">
      <c r="A145" s="122">
        <v>148</v>
      </c>
      <c r="B145" s="123" t="s">
        <v>936</v>
      </c>
      <c r="C145" s="123" t="s">
        <v>937</v>
      </c>
      <c r="D145" s="123" t="s">
        <v>939</v>
      </c>
      <c r="E145" s="123" t="s">
        <v>938</v>
      </c>
      <c r="F145" s="120" t="s">
        <v>209</v>
      </c>
      <c r="G145" s="123" t="s">
        <v>142</v>
      </c>
      <c r="H145" s="123" t="s">
        <v>143</v>
      </c>
      <c r="I145" s="123" t="s">
        <v>144</v>
      </c>
      <c r="J145" s="120" t="s">
        <v>248</v>
      </c>
      <c r="K145" s="123" t="s">
        <v>146</v>
      </c>
      <c r="L145" s="123" t="s">
        <v>827</v>
      </c>
      <c r="M145" s="142">
        <v>42578</v>
      </c>
      <c r="N145" s="134">
        <v>0.54166666666666663</v>
      </c>
      <c r="O145" s="132"/>
      <c r="P145" s="126"/>
      <c r="Q145" s="160" t="s">
        <v>1102</v>
      </c>
      <c r="R145" s="120" t="s">
        <v>1111</v>
      </c>
      <c r="S145" s="127">
        <f t="shared" si="158"/>
        <v>2</v>
      </c>
      <c r="T145" s="128">
        <v>2000</v>
      </c>
      <c r="U145" s="168" t="s">
        <v>1104</v>
      </c>
      <c r="V145" s="122" t="s">
        <v>152</v>
      </c>
      <c r="W145" s="123"/>
      <c r="X145" s="123" t="s">
        <v>220</v>
      </c>
      <c r="Y145" s="169" t="s">
        <v>1106</v>
      </c>
      <c r="Z145" s="130" t="s">
        <v>181</v>
      </c>
      <c r="AA145" s="143"/>
      <c r="AB145" s="143"/>
      <c r="AC145" s="123"/>
      <c r="AD145" s="123" t="s">
        <v>1041</v>
      </c>
      <c r="AE145" s="147" t="s">
        <v>1108</v>
      </c>
      <c r="AF145" s="171" t="s">
        <v>1104</v>
      </c>
      <c r="AG145" s="172" t="s">
        <v>1109</v>
      </c>
      <c r="AH145" s="152">
        <v>3302376</v>
      </c>
      <c r="AI145" s="160" t="s">
        <v>1102</v>
      </c>
    </row>
    <row r="146" spans="1:68" ht="81" x14ac:dyDescent="0.25">
      <c r="A146" s="122">
        <v>149</v>
      </c>
      <c r="B146" s="123" t="s">
        <v>936</v>
      </c>
      <c r="C146" s="123" t="s">
        <v>937</v>
      </c>
      <c r="D146" s="123" t="s">
        <v>939</v>
      </c>
      <c r="E146" s="123" t="s">
        <v>938</v>
      </c>
      <c r="F146" s="120" t="s">
        <v>209</v>
      </c>
      <c r="G146" s="123" t="s">
        <v>142</v>
      </c>
      <c r="H146" s="123" t="s">
        <v>143</v>
      </c>
      <c r="I146" s="123" t="s">
        <v>144</v>
      </c>
      <c r="J146" s="120" t="s">
        <v>248</v>
      </c>
      <c r="K146" s="123" t="s">
        <v>146</v>
      </c>
      <c r="L146" s="123" t="s">
        <v>827</v>
      </c>
      <c r="M146" s="142">
        <v>42578</v>
      </c>
      <c r="N146" s="134">
        <v>0.54166666666666663</v>
      </c>
      <c r="O146" s="132"/>
      <c r="P146" s="126"/>
      <c r="Q146" s="160" t="s">
        <v>1103</v>
      </c>
      <c r="R146" s="120" t="s">
        <v>1112</v>
      </c>
      <c r="S146" s="127">
        <f t="shared" si="158"/>
        <v>2</v>
      </c>
      <c r="T146" s="128">
        <v>2000</v>
      </c>
      <c r="U146" s="168" t="s">
        <v>1105</v>
      </c>
      <c r="V146" s="122" t="s">
        <v>152</v>
      </c>
      <c r="W146" s="123"/>
      <c r="X146" s="123" t="s">
        <v>220</v>
      </c>
      <c r="Y146" s="169" t="s">
        <v>1107</v>
      </c>
      <c r="Z146" s="130" t="s">
        <v>181</v>
      </c>
      <c r="AA146" s="143"/>
      <c r="AB146" s="143"/>
      <c r="AC146" s="123"/>
      <c r="AD146" s="123" t="s">
        <v>1041</v>
      </c>
      <c r="AE146" s="147" t="s">
        <v>1108</v>
      </c>
      <c r="AF146" s="171" t="s">
        <v>1105</v>
      </c>
      <c r="AG146" s="173" t="s">
        <v>1110</v>
      </c>
      <c r="AH146" s="152">
        <v>3312082</v>
      </c>
      <c r="AI146" s="160" t="s">
        <v>1103</v>
      </c>
    </row>
    <row r="147" spans="1:68" ht="81" x14ac:dyDescent="0.25">
      <c r="A147" s="53">
        <v>150</v>
      </c>
      <c r="B147" s="26" t="s">
        <v>1113</v>
      </c>
      <c r="C147" s="26" t="s">
        <v>1115</v>
      </c>
      <c r="D147" s="26" t="s">
        <v>1116</v>
      </c>
      <c r="E147" s="26" t="s">
        <v>1117</v>
      </c>
      <c r="F147" s="17" t="s">
        <v>209</v>
      </c>
      <c r="G147" s="165" t="s">
        <v>142</v>
      </c>
      <c r="H147" s="165" t="s">
        <v>668</v>
      </c>
      <c r="I147" s="26" t="s">
        <v>1118</v>
      </c>
      <c r="J147" s="17" t="s">
        <v>1119</v>
      </c>
      <c r="K147" s="165" t="s">
        <v>1092</v>
      </c>
      <c r="L147" s="26" t="s">
        <v>827</v>
      </c>
      <c r="M147" s="59" t="s">
        <v>1120</v>
      </c>
      <c r="N147" s="118" t="s">
        <v>1114</v>
      </c>
      <c r="O147" s="59"/>
      <c r="P147" s="55"/>
      <c r="Q147" s="26" t="s">
        <v>1126</v>
      </c>
      <c r="R147" s="18" t="s">
        <v>1121</v>
      </c>
      <c r="S147" s="19">
        <f t="shared" si="158"/>
        <v>3</v>
      </c>
      <c r="T147" s="57">
        <v>3255</v>
      </c>
      <c r="U147" s="18" t="s">
        <v>1124</v>
      </c>
      <c r="V147" s="25" t="s">
        <v>1097</v>
      </c>
      <c r="W147" s="26"/>
      <c r="X147" s="165" t="s">
        <v>220</v>
      </c>
      <c r="Y147" s="54" t="s">
        <v>1125</v>
      </c>
      <c r="Z147" s="166" t="s">
        <v>181</v>
      </c>
      <c r="AA147" s="28"/>
      <c r="AB147" s="28"/>
      <c r="AC147" s="26"/>
      <c r="AD147" s="26"/>
      <c r="AE147" s="26"/>
      <c r="AF147" s="170"/>
      <c r="AG147" s="170"/>
      <c r="AH147" s="26"/>
      <c r="AI147" s="26"/>
      <c r="AJ147" s="28"/>
      <c r="AK147" s="28"/>
      <c r="AL147" s="26"/>
      <c r="AM147" s="26"/>
      <c r="AN147" s="49"/>
      <c r="AO147" s="49"/>
      <c r="AP147" s="49"/>
      <c r="AQ147" s="51"/>
      <c r="AR147" s="52"/>
      <c r="AS147" s="28"/>
      <c r="AT147" s="21"/>
      <c r="AU147" s="26"/>
      <c r="AV147" s="26"/>
      <c r="AW147" s="26"/>
      <c r="AX147" s="21"/>
      <c r="AY147" s="22"/>
      <c r="AZ147" s="22"/>
      <c r="BA147" s="22"/>
      <c r="BB147" s="22"/>
      <c r="BC147" s="21"/>
      <c r="BD147" s="21"/>
      <c r="BE147" s="22"/>
      <c r="BF147" s="23"/>
      <c r="BG147" s="20"/>
      <c r="BH147" s="23"/>
      <c r="BI147" s="21"/>
      <c r="BJ147" s="22"/>
      <c r="BK147" s="24"/>
      <c r="BL147" s="21"/>
      <c r="BM147" s="22"/>
      <c r="BN147" s="24"/>
      <c r="BO147" s="24"/>
      <c r="BP147" s="23"/>
    </row>
    <row r="148" spans="1:68" ht="54" x14ac:dyDescent="0.25">
      <c r="A148" s="53">
        <v>151</v>
      </c>
      <c r="B148" s="26" t="s">
        <v>1113</v>
      </c>
      <c r="C148" s="26" t="s">
        <v>1115</v>
      </c>
      <c r="D148" s="26" t="s">
        <v>1116</v>
      </c>
      <c r="E148" s="26" t="s">
        <v>1117</v>
      </c>
      <c r="F148" s="17" t="s">
        <v>209</v>
      </c>
      <c r="G148" s="165" t="s">
        <v>142</v>
      </c>
      <c r="H148" s="165" t="s">
        <v>143</v>
      </c>
      <c r="I148" s="26" t="s">
        <v>1118</v>
      </c>
      <c r="J148" s="17" t="s">
        <v>1119</v>
      </c>
      <c r="K148" s="165" t="s">
        <v>146</v>
      </c>
      <c r="L148" s="26" t="s">
        <v>827</v>
      </c>
      <c r="M148" s="59" t="s">
        <v>1120</v>
      </c>
      <c r="N148" s="118" t="s">
        <v>1114</v>
      </c>
      <c r="O148" s="59"/>
      <c r="P148" s="55"/>
      <c r="Q148" s="26" t="s">
        <v>1127</v>
      </c>
      <c r="R148" s="18" t="s">
        <v>1122</v>
      </c>
      <c r="S148" s="19">
        <f t="shared" si="158"/>
        <v>2</v>
      </c>
      <c r="T148" s="57">
        <v>3000</v>
      </c>
      <c r="U148" s="18" t="s">
        <v>1123</v>
      </c>
      <c r="V148" s="25" t="s">
        <v>152</v>
      </c>
      <c r="W148" s="26"/>
      <c r="X148" s="165" t="s">
        <v>220</v>
      </c>
      <c r="Y148" s="54" t="s">
        <v>1125</v>
      </c>
      <c r="Z148" s="166" t="s">
        <v>181</v>
      </c>
      <c r="AA148" s="28"/>
      <c r="AB148" s="28"/>
      <c r="AC148" s="26"/>
      <c r="AD148" s="26"/>
      <c r="AE148" s="26"/>
      <c r="AF148" s="170"/>
      <c r="AG148" s="170"/>
      <c r="AH148" s="26"/>
      <c r="AI148" s="26"/>
      <c r="AJ148" s="28"/>
      <c r="AK148" s="28"/>
      <c r="AL148" s="26"/>
      <c r="AM148" s="26"/>
      <c r="AN148" s="49"/>
      <c r="AO148" s="49"/>
      <c r="AP148" s="49"/>
      <c r="AQ148" s="51"/>
      <c r="AR148" s="52"/>
      <c r="AS148" s="28"/>
      <c r="AT148" s="21"/>
      <c r="AU148" s="26"/>
      <c r="AV148" s="26"/>
      <c r="AW148" s="26"/>
      <c r="AX148" s="21"/>
      <c r="AY148" s="22"/>
      <c r="AZ148" s="22"/>
      <c r="BA148" s="22"/>
      <c r="BB148" s="22"/>
      <c r="BC148" s="21"/>
      <c r="BD148" s="21"/>
      <c r="BE148" s="22"/>
      <c r="BF148" s="23"/>
      <c r="BG148" s="20"/>
      <c r="BH148" s="23"/>
      <c r="BI148" s="21"/>
      <c r="BJ148" s="22"/>
      <c r="BK148" s="24"/>
      <c r="BL148" s="21"/>
      <c r="BM148" s="22"/>
      <c r="BN148" s="24"/>
      <c r="BO148" s="24"/>
      <c r="BP148" s="23"/>
    </row>
    <row r="149" spans="1:68" ht="54" x14ac:dyDescent="0.25">
      <c r="A149" s="53">
        <v>152</v>
      </c>
      <c r="B149" s="26" t="s">
        <v>1128</v>
      </c>
      <c r="C149" s="26" t="s">
        <v>1129</v>
      </c>
      <c r="D149" s="26" t="s">
        <v>1130</v>
      </c>
      <c r="E149" s="26" t="s">
        <v>1131</v>
      </c>
      <c r="F149" s="17" t="s">
        <v>209</v>
      </c>
      <c r="G149" s="165" t="s">
        <v>142</v>
      </c>
      <c r="H149" s="165" t="s">
        <v>668</v>
      </c>
      <c r="I149" s="26" t="s">
        <v>1139</v>
      </c>
      <c r="J149" s="17" t="s">
        <v>1132</v>
      </c>
      <c r="K149" s="165" t="s">
        <v>1133</v>
      </c>
      <c r="L149" s="26" t="s">
        <v>827</v>
      </c>
      <c r="M149" s="59" t="s">
        <v>1134</v>
      </c>
      <c r="N149" s="118" t="s">
        <v>1114</v>
      </c>
      <c r="O149" s="59"/>
      <c r="P149" s="55"/>
      <c r="Q149" s="26" t="s">
        <v>1136</v>
      </c>
      <c r="R149" s="18" t="s">
        <v>1135</v>
      </c>
      <c r="S149" s="19">
        <v>2</v>
      </c>
      <c r="T149" s="57">
        <v>1874</v>
      </c>
      <c r="U149" s="18" t="s">
        <v>1137</v>
      </c>
      <c r="V149" s="25" t="s">
        <v>152</v>
      </c>
      <c r="W149" s="26"/>
      <c r="X149" s="165" t="s">
        <v>220</v>
      </c>
      <c r="Y149" s="54" t="s">
        <v>1138</v>
      </c>
      <c r="Z149" s="166" t="s">
        <v>181</v>
      </c>
      <c r="AA149" s="28"/>
      <c r="AB149" s="28"/>
      <c r="AC149" s="26"/>
      <c r="AD149" s="26"/>
      <c r="AE149" s="26"/>
      <c r="AF149" s="170"/>
      <c r="AG149" s="170"/>
      <c r="AH149" s="26"/>
      <c r="AI149" s="26"/>
      <c r="AJ149" s="28"/>
      <c r="AK149" s="28"/>
      <c r="AL149" s="26"/>
      <c r="AM149" s="26"/>
      <c r="AN149" s="49"/>
      <c r="AO149" s="49"/>
      <c r="AP149" s="49"/>
      <c r="AQ149" s="51"/>
      <c r="AR149" s="52"/>
      <c r="AS149" s="28"/>
      <c r="AT149" s="21"/>
      <c r="AU149" s="26"/>
      <c r="AV149" s="26"/>
      <c r="AW149" s="26"/>
      <c r="AX149" s="21"/>
      <c r="AY149" s="22"/>
      <c r="AZ149" s="22"/>
      <c r="BA149" s="22"/>
      <c r="BB149" s="22"/>
      <c r="BC149" s="21"/>
      <c r="BD149" s="21"/>
      <c r="BE149" s="22"/>
      <c r="BF149" s="23"/>
      <c r="BG149" s="20"/>
      <c r="BH149" s="23"/>
      <c r="BI149" s="21"/>
      <c r="BJ149" s="22"/>
      <c r="BK149" s="24"/>
      <c r="BL149" s="21"/>
      <c r="BM149" s="22"/>
      <c r="BN149" s="24"/>
      <c r="BO149" s="24"/>
      <c r="BP149" s="23"/>
    </row>
  </sheetData>
  <autoFilter ref="A3:XEH149"/>
  <phoneticPr fontId="2" type="noConversion"/>
  <dataValidations count="10">
    <dataValidation type="list" allowBlank="1" showInputMessage="1" showErrorMessage="1" sqref="Z8:Z11 Z124:Z140 Z143:Z149 Z13:Z94 Z95:Z122">
      <formula1>"一次性發送,週期性發送"</formula1>
    </dataValidation>
    <dataValidation type="list" allowBlank="1" showInputMessage="1" showErrorMessage="1" sqref="L103:L122 L133 L143:L149">
      <formula1>"201605,201606,201608,201609,201610,201611,201612"</formula1>
    </dataValidation>
    <dataValidation type="list" allowBlank="1" showInputMessage="1" showErrorMessage="1" sqref="P4:P6 N8:N11 N13:N34 P8:P90 Q137:Q140 N133 P133:P136 P141:P146 P94 P95:P129">
      <formula1>"09:00,09:30,10:00,10:30,11:00,11:30,13:00,13:30,14:00,14:30,15:00,15:30,16:00,16:30,17:00,17:30,18:00,18:30,19:00,19:30,20:00"</formula1>
    </dataValidation>
    <dataValidation type="list" allowBlank="1" showInputMessage="1" showErrorMessage="1" sqref="AQ3 AQ5:AQ20 AQ22:AQ94 AQ95:AQ144">
      <formula1>"準時,逾期,未佈達"</formula1>
    </dataValidation>
    <dataValidation type="list" allowBlank="1" showInputMessage="1" showErrorMessage="1" sqref="V137:V149 V4:V94 V95:V134">
      <formula1>"月租用戶,預付用戶,其他，請備註"</formula1>
    </dataValidation>
    <dataValidation type="list" allowBlank="1" showInputMessage="1" showErrorMessage="1" sqref="F4:F94 F95:F149">
      <formula1>"1.MSP系統-網內簡訊 ,2.MSP系統-IT代發, 3.三竹系統(網外), 4.外勞預付卡"</formula1>
    </dataValidation>
    <dataValidation type="list" allowBlank="1" showInputMessage="1" showErrorMessage="1" sqref="G4:G94 G95:G149">
      <formula1>"1.一般件, 2.急件(※注意：此流程為至行銷窗口簽核完成後立即發出), 3.特急件(※注意：此流程為申請者開單後立即發出)"</formula1>
    </dataValidation>
    <dataValidation type="list" allowBlank="1" showInputMessage="1" showErrorMessage="1" sqref="H4:H94 H95:H149">
      <formula1>"A類:必發權益, B類:推廣權益, C類:促銷訊息"</formula1>
    </dataValidation>
    <dataValidation type="list" allowBlank="1" showInputMessage="1" showErrorMessage="1" sqref="K4:K94 K95:K148">
      <formula1>"網外名單,網內名單-月租型,網內名單-預付型"</formula1>
    </dataValidation>
    <dataValidation type="list" allowBlank="1" showInputMessage="1" showErrorMessage="1" sqref="X4:X94 X95:X149">
      <formula1>"BO名單,自行上傳名單"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J14"/>
  <sheetViews>
    <sheetView topLeftCell="A4" zoomScale="70" zoomScaleNormal="70" workbookViewId="0">
      <selection activeCell="A28" sqref="A28"/>
    </sheetView>
  </sheetViews>
  <sheetFormatPr defaultColWidth="22.875" defaultRowHeight="16.5" x14ac:dyDescent="0.25"/>
  <cols>
    <col min="1" max="1" width="22.875" style="63" customWidth="1"/>
    <col min="2" max="86" width="255.625" style="63" bestFit="1" customWidth="1"/>
    <col min="87" max="87" width="7.125" style="63" customWidth="1"/>
    <col min="88" max="88" width="9.5" style="63" customWidth="1"/>
    <col min="89" max="16384" width="22.875" style="63"/>
  </cols>
  <sheetData>
    <row r="1" spans="1:88" x14ac:dyDescent="0.25">
      <c r="A1"/>
      <c r="B1"/>
    </row>
    <row r="2" spans="1:88" x14ac:dyDescent="0.25">
      <c r="A2"/>
      <c r="B2"/>
    </row>
    <row r="3" spans="1:88" x14ac:dyDescent="0.25">
      <c r="A3" s="64" t="s">
        <v>129</v>
      </c>
      <c r="B3" s="63" t="s">
        <v>130</v>
      </c>
    </row>
    <row r="5" spans="1:88" ht="33" x14ac:dyDescent="0.25">
      <c r="B5" s="64" t="s">
        <v>131</v>
      </c>
      <c r="C5" s="64" t="s">
        <v>132</v>
      </c>
      <c r="D5" s="64" t="s">
        <v>133</v>
      </c>
      <c r="CJ5"/>
    </row>
    <row r="6" spans="1:88" x14ac:dyDescent="0.25">
      <c r="B6" s="63" t="s">
        <v>736</v>
      </c>
      <c r="C6" s="63" t="s">
        <v>682</v>
      </c>
      <c r="D6" s="63" t="s">
        <v>683</v>
      </c>
      <c r="E6" s="63" t="s">
        <v>350</v>
      </c>
      <c r="BG6" s="63" t="s">
        <v>730</v>
      </c>
      <c r="BH6" s="63" t="s">
        <v>731</v>
      </c>
      <c r="BI6" s="63" t="s">
        <v>197</v>
      </c>
      <c r="BN6" s="63" t="s">
        <v>684</v>
      </c>
      <c r="CD6" s="63" t="s">
        <v>685</v>
      </c>
      <c r="CE6" s="63" t="s">
        <v>737</v>
      </c>
      <c r="CI6" s="65" t="s">
        <v>125</v>
      </c>
      <c r="CJ6"/>
    </row>
    <row r="7" spans="1:88" s="83" customFormat="1" ht="55.5" customHeight="1" x14ac:dyDescent="0.25">
      <c r="A7" s="63"/>
      <c r="B7" s="63" t="s">
        <v>738</v>
      </c>
      <c r="C7" s="63" t="s">
        <v>394</v>
      </c>
      <c r="D7" s="63" t="s">
        <v>686</v>
      </c>
      <c r="E7" s="63" t="s">
        <v>394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 t="s">
        <v>394</v>
      </c>
      <c r="BH7" s="63" t="s">
        <v>732</v>
      </c>
      <c r="BI7" s="63" t="s">
        <v>394</v>
      </c>
      <c r="BJ7" s="63" t="s">
        <v>687</v>
      </c>
      <c r="BK7" s="63" t="s">
        <v>688</v>
      </c>
      <c r="BL7" s="63" t="s">
        <v>689</v>
      </c>
      <c r="BM7" s="63" t="s">
        <v>690</v>
      </c>
      <c r="BN7" s="63" t="s">
        <v>734</v>
      </c>
      <c r="BO7" s="63" t="s">
        <v>691</v>
      </c>
      <c r="BP7" s="63" t="s">
        <v>692</v>
      </c>
      <c r="BQ7" s="63" t="s">
        <v>693</v>
      </c>
      <c r="BR7" s="63" t="s">
        <v>694</v>
      </c>
      <c r="BS7" s="63" t="s">
        <v>695</v>
      </c>
      <c r="BT7" s="63" t="s">
        <v>696</v>
      </c>
      <c r="BU7" s="63" t="s">
        <v>697</v>
      </c>
      <c r="BV7" s="63" t="s">
        <v>698</v>
      </c>
      <c r="BW7" s="63" t="s">
        <v>699</v>
      </c>
      <c r="BX7" s="63" t="s">
        <v>700</v>
      </c>
      <c r="BY7" s="63" t="s">
        <v>701</v>
      </c>
      <c r="BZ7" s="63" t="s">
        <v>702</v>
      </c>
      <c r="CA7" s="63" t="s">
        <v>703</v>
      </c>
      <c r="CB7" s="63" t="s">
        <v>704</v>
      </c>
      <c r="CC7" s="63" t="s">
        <v>705</v>
      </c>
      <c r="CD7" s="63" t="s">
        <v>706</v>
      </c>
      <c r="CE7" s="63" t="s">
        <v>677</v>
      </c>
      <c r="CF7" s="63" t="s">
        <v>678</v>
      </c>
      <c r="CG7" s="63" t="s">
        <v>679</v>
      </c>
      <c r="CH7" s="63" t="s">
        <v>661</v>
      </c>
      <c r="CI7" s="65"/>
      <c r="CJ7"/>
    </row>
    <row r="8" spans="1:88" s="65" customFormat="1" x14ac:dyDescent="0.25">
      <c r="A8" s="82" t="s">
        <v>128</v>
      </c>
      <c r="B8" s="63" t="s">
        <v>739</v>
      </c>
      <c r="C8" s="65" t="s">
        <v>411</v>
      </c>
      <c r="D8" s="65" t="s">
        <v>707</v>
      </c>
      <c r="E8" s="63" t="s">
        <v>438</v>
      </c>
      <c r="F8" s="63" t="s">
        <v>440</v>
      </c>
      <c r="G8" s="65" t="s">
        <v>432</v>
      </c>
      <c r="H8" s="65" t="s">
        <v>395</v>
      </c>
      <c r="I8" s="65" t="s">
        <v>396</v>
      </c>
      <c r="J8" s="65" t="s">
        <v>397</v>
      </c>
      <c r="K8" s="65" t="s">
        <v>398</v>
      </c>
      <c r="L8" s="65" t="s">
        <v>399</v>
      </c>
      <c r="M8" s="65" t="s">
        <v>400</v>
      </c>
      <c r="N8" s="65" t="s">
        <v>401</v>
      </c>
      <c r="O8" s="65" t="s">
        <v>402</v>
      </c>
      <c r="P8" s="65" t="s">
        <v>403</v>
      </c>
      <c r="Q8" s="65" t="s">
        <v>404</v>
      </c>
      <c r="R8" s="65" t="s">
        <v>405</v>
      </c>
      <c r="S8" s="65" t="s">
        <v>406</v>
      </c>
      <c r="T8" s="65" t="s">
        <v>407</v>
      </c>
      <c r="U8" s="65" t="s">
        <v>408</v>
      </c>
      <c r="V8" s="65" t="s">
        <v>409</v>
      </c>
      <c r="W8" s="65" t="s">
        <v>410</v>
      </c>
      <c r="X8" s="65" t="s">
        <v>412</v>
      </c>
      <c r="Y8" s="65" t="s">
        <v>708</v>
      </c>
      <c r="Z8" s="65" t="s">
        <v>413</v>
      </c>
      <c r="AA8" s="65" t="s">
        <v>414</v>
      </c>
      <c r="AB8" s="65" t="s">
        <v>415</v>
      </c>
      <c r="AC8" s="65" t="s">
        <v>416</v>
      </c>
      <c r="AD8" s="65" t="s">
        <v>417</v>
      </c>
      <c r="AE8" s="65" t="s">
        <v>418</v>
      </c>
      <c r="AF8" s="65" t="s">
        <v>419</v>
      </c>
      <c r="AG8" s="65" t="s">
        <v>420</v>
      </c>
      <c r="AH8" s="65" t="s">
        <v>421</v>
      </c>
      <c r="AI8" s="65" t="s">
        <v>422</v>
      </c>
      <c r="AJ8" s="65" t="s">
        <v>423</v>
      </c>
      <c r="AK8" s="65" t="s">
        <v>424</v>
      </c>
      <c r="AL8" s="65" t="s">
        <v>425</v>
      </c>
      <c r="AM8" s="65" t="s">
        <v>426</v>
      </c>
      <c r="AN8" s="65" t="s">
        <v>427</v>
      </c>
      <c r="AO8" s="65" t="s">
        <v>428</v>
      </c>
      <c r="AP8" s="65" t="s">
        <v>429</v>
      </c>
      <c r="AQ8" s="65" t="s">
        <v>430</v>
      </c>
      <c r="AR8" s="65" t="s">
        <v>431</v>
      </c>
      <c r="AS8" s="65" t="s">
        <v>709</v>
      </c>
      <c r="AT8" s="65" t="s">
        <v>433</v>
      </c>
      <c r="AU8" s="65" t="s">
        <v>434</v>
      </c>
      <c r="AV8" s="65" t="s">
        <v>435</v>
      </c>
      <c r="AW8" s="63" t="s">
        <v>740</v>
      </c>
      <c r="AX8" s="63" t="s">
        <v>436</v>
      </c>
      <c r="AY8" s="63" t="s">
        <v>437</v>
      </c>
      <c r="AZ8" s="63" t="s">
        <v>439</v>
      </c>
      <c r="BA8" s="63" t="s">
        <v>441</v>
      </c>
      <c r="BB8" s="63" t="s">
        <v>442</v>
      </c>
      <c r="BC8" s="63" t="s">
        <v>443</v>
      </c>
      <c r="BD8" s="63" t="s">
        <v>444</v>
      </c>
      <c r="BE8" s="63" t="s">
        <v>445</v>
      </c>
      <c r="BF8" s="63" t="s">
        <v>446</v>
      </c>
      <c r="BG8" s="63" t="s">
        <v>831</v>
      </c>
      <c r="BH8" s="65" t="s">
        <v>733</v>
      </c>
      <c r="BI8" s="65" t="s">
        <v>199</v>
      </c>
      <c r="BJ8" s="65" t="s">
        <v>710</v>
      </c>
      <c r="BK8" s="65" t="s">
        <v>711</v>
      </c>
      <c r="BL8" s="65" t="s">
        <v>712</v>
      </c>
      <c r="BM8" s="65" t="s">
        <v>713</v>
      </c>
      <c r="BN8" s="65" t="s">
        <v>735</v>
      </c>
      <c r="BO8" s="65" t="s">
        <v>714</v>
      </c>
      <c r="BP8" s="65" t="s">
        <v>715</v>
      </c>
      <c r="BQ8" s="65" t="s">
        <v>716</v>
      </c>
      <c r="BR8" s="65" t="s">
        <v>717</v>
      </c>
      <c r="BS8" s="65" t="s">
        <v>718</v>
      </c>
      <c r="BT8" s="65" t="s">
        <v>719</v>
      </c>
      <c r="BU8" s="65" t="s">
        <v>720</v>
      </c>
      <c r="BV8" s="65" t="s">
        <v>721</v>
      </c>
      <c r="BW8" s="65" t="s">
        <v>722</v>
      </c>
      <c r="BX8" s="65" t="s">
        <v>723</v>
      </c>
      <c r="BY8" s="65" t="s">
        <v>724</v>
      </c>
      <c r="BZ8" s="65" t="s">
        <v>725</v>
      </c>
      <c r="CA8" s="65" t="s">
        <v>726</v>
      </c>
      <c r="CB8" s="65" t="s">
        <v>727</v>
      </c>
      <c r="CC8" s="65" t="s">
        <v>728</v>
      </c>
      <c r="CD8" s="65" t="s">
        <v>729</v>
      </c>
      <c r="CE8" s="63" t="s">
        <v>810</v>
      </c>
      <c r="CF8" s="63" t="s">
        <v>832</v>
      </c>
      <c r="CG8" s="63" t="s">
        <v>811</v>
      </c>
      <c r="CH8" s="63" t="s">
        <v>662</v>
      </c>
      <c r="CJ8"/>
    </row>
    <row r="9" spans="1:88" x14ac:dyDescent="0.25">
      <c r="A9" s="63" t="s">
        <v>141</v>
      </c>
      <c r="CJ9"/>
    </row>
    <row r="10" spans="1:88" x14ac:dyDescent="0.25">
      <c r="A10" s="63" t="s">
        <v>209</v>
      </c>
      <c r="CJ10"/>
    </row>
    <row r="11" spans="1:88" ht="66" x14ac:dyDescent="0.25">
      <c r="A11" s="63" t="s">
        <v>741</v>
      </c>
      <c r="CJ11"/>
    </row>
    <row r="12" spans="1:88" x14ac:dyDescent="0.25">
      <c r="A12" s="63" t="s">
        <v>185</v>
      </c>
      <c r="CJ12"/>
    </row>
    <row r="13" spans="1:88" x14ac:dyDescent="0.25">
      <c r="A13" s="63" t="s">
        <v>125</v>
      </c>
      <c r="CJ13"/>
    </row>
    <row r="14" spans="1:8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F9" sqref="F9"/>
    </sheetView>
  </sheetViews>
  <sheetFormatPr defaultRowHeight="16.5" x14ac:dyDescent="0.25"/>
  <cols>
    <col min="1" max="1" width="39.625" bestFit="1" customWidth="1"/>
    <col min="2" max="2" width="12.875" customWidth="1"/>
    <col min="3" max="3" width="6" bestFit="1" customWidth="1"/>
    <col min="4" max="4" width="17.75" customWidth="1"/>
  </cols>
  <sheetData>
    <row r="1" spans="1:2" x14ac:dyDescent="0.25">
      <c r="A1" s="62" t="s">
        <v>127</v>
      </c>
      <c r="B1" t="s">
        <v>130</v>
      </c>
    </row>
    <row r="2" spans="1:2" x14ac:dyDescent="0.25">
      <c r="A2" s="62" t="s">
        <v>129</v>
      </c>
      <c r="B2" t="s">
        <v>130</v>
      </c>
    </row>
    <row r="5" spans="1:2" x14ac:dyDescent="0.25">
      <c r="A5" s="62" t="s">
        <v>134</v>
      </c>
      <c r="B5" s="62" t="s">
        <v>135</v>
      </c>
    </row>
    <row r="6" spans="1:2" x14ac:dyDescent="0.25">
      <c r="A6" t="s">
        <v>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"/>
  <sheetViews>
    <sheetView zoomScale="85" zoomScaleNormal="85" workbookViewId="0">
      <pane xSplit="4" ySplit="4" topLeftCell="E74" activePane="bottomRight" state="frozen"/>
      <selection pane="topRight" activeCell="E1" sqref="E1"/>
      <selection pane="bottomLeft" activeCell="A5" sqref="A5"/>
      <selection pane="bottomRight" activeCell="F79" sqref="F79"/>
    </sheetView>
  </sheetViews>
  <sheetFormatPr defaultRowHeight="16.5" x14ac:dyDescent="0.25"/>
  <cols>
    <col min="1" max="1" width="16.75" bestFit="1" customWidth="1"/>
    <col min="2" max="2" width="18.625" bestFit="1" customWidth="1"/>
    <col min="3" max="3" width="22.875" bestFit="1" customWidth="1"/>
    <col min="4" max="4" width="10.375" customWidth="1"/>
    <col min="5" max="6" width="21.875" customWidth="1"/>
    <col min="7" max="7" width="14.125" bestFit="1" customWidth="1"/>
  </cols>
  <sheetData>
    <row r="2" spans="1:6" x14ac:dyDescent="0.25">
      <c r="E2" t="s">
        <v>788</v>
      </c>
    </row>
    <row r="3" spans="1:6" x14ac:dyDescent="0.25">
      <c r="E3" s="62" t="s">
        <v>750</v>
      </c>
    </row>
    <row r="4" spans="1:6" x14ac:dyDescent="0.25">
      <c r="A4" s="62" t="s">
        <v>131</v>
      </c>
      <c r="B4" s="62" t="s">
        <v>751</v>
      </c>
      <c r="C4" s="62" t="s">
        <v>752</v>
      </c>
      <c r="D4" s="62" t="s">
        <v>753</v>
      </c>
      <c r="E4" t="s">
        <v>787</v>
      </c>
      <c r="F4" t="s">
        <v>126</v>
      </c>
    </row>
    <row r="5" spans="1:6" x14ac:dyDescent="0.25">
      <c r="A5" t="s">
        <v>736</v>
      </c>
      <c r="B5" s="117">
        <v>0.75</v>
      </c>
      <c r="C5" t="s">
        <v>1083</v>
      </c>
      <c r="D5" t="s">
        <v>1084</v>
      </c>
      <c r="E5" s="61">
        <v>1</v>
      </c>
      <c r="F5" s="116">
        <v>5000</v>
      </c>
    </row>
    <row r="6" spans="1:6" x14ac:dyDescent="0.25">
      <c r="A6" t="s">
        <v>197</v>
      </c>
      <c r="B6" t="s">
        <v>198</v>
      </c>
      <c r="C6" t="s">
        <v>756</v>
      </c>
      <c r="D6" t="s">
        <v>761</v>
      </c>
      <c r="E6" s="61">
        <v>1</v>
      </c>
      <c r="F6" s="116">
        <v>3000</v>
      </c>
    </row>
    <row r="7" spans="1:6" x14ac:dyDescent="0.25">
      <c r="B7" s="117">
        <v>0.79166666666666663</v>
      </c>
      <c r="C7" t="s">
        <v>757</v>
      </c>
      <c r="D7" t="s">
        <v>762</v>
      </c>
      <c r="E7" s="61">
        <v>4</v>
      </c>
      <c r="F7" s="116">
        <v>3200</v>
      </c>
    </row>
    <row r="8" spans="1:6" x14ac:dyDescent="0.25">
      <c r="A8" t="s">
        <v>683</v>
      </c>
      <c r="B8" t="s">
        <v>742</v>
      </c>
      <c r="C8" t="s">
        <v>758</v>
      </c>
      <c r="D8" t="s">
        <v>763</v>
      </c>
      <c r="E8" s="61">
        <v>1</v>
      </c>
      <c r="F8" s="116">
        <v>2000</v>
      </c>
    </row>
    <row r="9" spans="1:6" x14ac:dyDescent="0.25">
      <c r="B9" s="117">
        <v>0.41666666666666669</v>
      </c>
      <c r="C9" t="s">
        <v>759</v>
      </c>
      <c r="D9" t="s">
        <v>764</v>
      </c>
      <c r="E9" s="61">
        <v>1</v>
      </c>
      <c r="F9" s="116">
        <v>1000</v>
      </c>
    </row>
    <row r="10" spans="1:6" x14ac:dyDescent="0.25">
      <c r="B10" s="117">
        <v>0.79166666666666663</v>
      </c>
      <c r="C10" t="s">
        <v>757</v>
      </c>
      <c r="D10" t="s">
        <v>762</v>
      </c>
      <c r="E10" s="61">
        <v>1</v>
      </c>
      <c r="F10" s="116">
        <v>1000</v>
      </c>
    </row>
    <row r="11" spans="1:6" x14ac:dyDescent="0.25">
      <c r="A11" t="s">
        <v>684</v>
      </c>
      <c r="B11" s="117">
        <v>0.79166666666666663</v>
      </c>
      <c r="C11" t="s">
        <v>757</v>
      </c>
      <c r="D11" t="s">
        <v>762</v>
      </c>
      <c r="E11" s="61">
        <v>16</v>
      </c>
      <c r="F11" s="116">
        <v>16000</v>
      </c>
    </row>
    <row r="12" spans="1:6" x14ac:dyDescent="0.25">
      <c r="A12" t="s">
        <v>685</v>
      </c>
      <c r="B12" s="117">
        <v>0.79166666666666663</v>
      </c>
      <c r="C12" t="s">
        <v>757</v>
      </c>
      <c r="D12" t="s">
        <v>762</v>
      </c>
      <c r="E12" s="61">
        <v>1</v>
      </c>
      <c r="F12" s="116">
        <v>1000</v>
      </c>
    </row>
    <row r="13" spans="1:6" x14ac:dyDescent="0.25">
      <c r="A13" t="s">
        <v>682</v>
      </c>
      <c r="B13" t="s">
        <v>743</v>
      </c>
      <c r="C13" t="s">
        <v>754</v>
      </c>
      <c r="D13" t="s">
        <v>755</v>
      </c>
      <c r="E13" s="61">
        <v>1</v>
      </c>
      <c r="F13" s="116">
        <v>150</v>
      </c>
    </row>
    <row r="14" spans="1:6" x14ac:dyDescent="0.25">
      <c r="B14" t="s">
        <v>355</v>
      </c>
      <c r="C14" t="s">
        <v>758</v>
      </c>
      <c r="D14" t="s">
        <v>763</v>
      </c>
      <c r="E14" s="61">
        <v>3</v>
      </c>
      <c r="F14" s="116">
        <v>1500</v>
      </c>
    </row>
    <row r="15" spans="1:6" x14ac:dyDescent="0.25">
      <c r="B15" s="117">
        <v>0.375</v>
      </c>
      <c r="C15" t="s">
        <v>795</v>
      </c>
      <c r="D15" t="s">
        <v>796</v>
      </c>
      <c r="E15" s="61">
        <v>1</v>
      </c>
      <c r="F15" s="116">
        <v>228697</v>
      </c>
    </row>
    <row r="16" spans="1:6" x14ac:dyDescent="0.25">
      <c r="A16" t="s">
        <v>350</v>
      </c>
      <c r="B16" t="s">
        <v>351</v>
      </c>
      <c r="C16" t="s">
        <v>754</v>
      </c>
      <c r="D16" t="s">
        <v>755</v>
      </c>
      <c r="E16" s="61">
        <v>1</v>
      </c>
      <c r="F16" s="116">
        <v>150</v>
      </c>
    </row>
    <row r="17" spans="2:6" x14ac:dyDescent="0.25">
      <c r="B17" t="s">
        <v>352</v>
      </c>
      <c r="C17" t="s">
        <v>754</v>
      </c>
      <c r="D17" t="s">
        <v>755</v>
      </c>
      <c r="E17" s="61">
        <v>1</v>
      </c>
      <c r="F17" s="116">
        <v>100</v>
      </c>
    </row>
    <row r="18" spans="2:6" x14ac:dyDescent="0.25">
      <c r="B18" t="s">
        <v>353</v>
      </c>
      <c r="C18" t="s">
        <v>754</v>
      </c>
      <c r="D18" t="s">
        <v>755</v>
      </c>
      <c r="E18" s="61">
        <v>1</v>
      </c>
      <c r="F18" s="116">
        <v>100</v>
      </c>
    </row>
    <row r="19" spans="2:6" x14ac:dyDescent="0.25">
      <c r="B19" t="s">
        <v>354</v>
      </c>
      <c r="C19" t="s">
        <v>754</v>
      </c>
      <c r="D19" t="s">
        <v>755</v>
      </c>
      <c r="E19" s="61">
        <v>1</v>
      </c>
      <c r="F19" s="116">
        <v>100</v>
      </c>
    </row>
    <row r="20" spans="2:6" x14ac:dyDescent="0.25">
      <c r="B20" t="s">
        <v>355</v>
      </c>
      <c r="C20" t="s">
        <v>754</v>
      </c>
      <c r="D20" t="s">
        <v>755</v>
      </c>
      <c r="E20" s="61">
        <v>1</v>
      </c>
      <c r="F20" s="116">
        <v>100</v>
      </c>
    </row>
    <row r="21" spans="2:6" x14ac:dyDescent="0.25">
      <c r="B21" t="s">
        <v>356</v>
      </c>
      <c r="C21" t="s">
        <v>754</v>
      </c>
      <c r="D21" t="s">
        <v>755</v>
      </c>
      <c r="E21" s="61">
        <v>1</v>
      </c>
      <c r="F21" s="116">
        <v>100</v>
      </c>
    </row>
    <row r="22" spans="2:6" x14ac:dyDescent="0.25">
      <c r="B22" t="s">
        <v>357</v>
      </c>
      <c r="C22" t="s">
        <v>754</v>
      </c>
      <c r="D22" t="s">
        <v>755</v>
      </c>
      <c r="E22" s="61">
        <v>1</v>
      </c>
      <c r="F22" s="116">
        <v>100</v>
      </c>
    </row>
    <row r="23" spans="2:6" x14ac:dyDescent="0.25">
      <c r="B23" t="s">
        <v>358</v>
      </c>
      <c r="C23" t="s">
        <v>754</v>
      </c>
      <c r="D23" t="s">
        <v>755</v>
      </c>
      <c r="E23" s="61">
        <v>1</v>
      </c>
      <c r="F23" s="116">
        <v>150</v>
      </c>
    </row>
    <row r="24" spans="2:6" x14ac:dyDescent="0.25">
      <c r="B24" t="s">
        <v>359</v>
      </c>
      <c r="C24" t="s">
        <v>754</v>
      </c>
      <c r="D24" t="s">
        <v>755</v>
      </c>
      <c r="E24" s="61">
        <v>1</v>
      </c>
      <c r="F24" s="116">
        <v>100</v>
      </c>
    </row>
    <row r="25" spans="2:6" x14ac:dyDescent="0.25">
      <c r="B25" t="s">
        <v>360</v>
      </c>
      <c r="C25" t="s">
        <v>754</v>
      </c>
      <c r="D25" t="s">
        <v>755</v>
      </c>
      <c r="E25" s="61">
        <v>1</v>
      </c>
      <c r="F25" s="116">
        <v>100</v>
      </c>
    </row>
    <row r="26" spans="2:6" x14ac:dyDescent="0.25">
      <c r="B26" t="s">
        <v>361</v>
      </c>
      <c r="C26" t="s">
        <v>754</v>
      </c>
      <c r="D26" t="s">
        <v>755</v>
      </c>
      <c r="E26" s="61">
        <v>1</v>
      </c>
      <c r="F26" s="116">
        <v>150</v>
      </c>
    </row>
    <row r="27" spans="2:6" x14ac:dyDescent="0.25">
      <c r="B27" t="s">
        <v>362</v>
      </c>
      <c r="C27" t="s">
        <v>754</v>
      </c>
      <c r="D27" t="s">
        <v>755</v>
      </c>
      <c r="E27" s="61">
        <v>1</v>
      </c>
      <c r="F27" s="116">
        <v>100</v>
      </c>
    </row>
    <row r="28" spans="2:6" x14ac:dyDescent="0.25">
      <c r="B28" t="s">
        <v>363</v>
      </c>
      <c r="C28" t="s">
        <v>754</v>
      </c>
      <c r="D28" t="s">
        <v>755</v>
      </c>
      <c r="E28" s="61">
        <v>1</v>
      </c>
      <c r="F28" s="116">
        <v>100</v>
      </c>
    </row>
    <row r="29" spans="2:6" x14ac:dyDescent="0.25">
      <c r="B29" t="s">
        <v>364</v>
      </c>
      <c r="C29" t="s">
        <v>754</v>
      </c>
      <c r="D29" t="s">
        <v>755</v>
      </c>
      <c r="E29" s="61">
        <v>1</v>
      </c>
      <c r="F29" s="116">
        <v>100</v>
      </c>
    </row>
    <row r="30" spans="2:6" x14ac:dyDescent="0.25">
      <c r="B30" t="s">
        <v>365</v>
      </c>
      <c r="C30" t="s">
        <v>754</v>
      </c>
      <c r="D30" t="s">
        <v>755</v>
      </c>
      <c r="E30" s="61">
        <v>1</v>
      </c>
      <c r="F30" s="116">
        <v>100</v>
      </c>
    </row>
    <row r="31" spans="2:6" x14ac:dyDescent="0.25">
      <c r="B31" t="s">
        <v>366</v>
      </c>
      <c r="C31" t="s">
        <v>754</v>
      </c>
      <c r="D31" t="s">
        <v>755</v>
      </c>
      <c r="E31" s="61">
        <v>1</v>
      </c>
      <c r="F31" s="116">
        <v>100</v>
      </c>
    </row>
    <row r="32" spans="2:6" x14ac:dyDescent="0.25">
      <c r="B32" t="s">
        <v>367</v>
      </c>
      <c r="C32" t="s">
        <v>754</v>
      </c>
      <c r="D32" t="s">
        <v>755</v>
      </c>
      <c r="E32" s="61">
        <v>1</v>
      </c>
      <c r="F32" s="116">
        <v>100</v>
      </c>
    </row>
    <row r="33" spans="2:6" x14ac:dyDescent="0.25">
      <c r="B33" t="s">
        <v>368</v>
      </c>
      <c r="C33" t="s">
        <v>754</v>
      </c>
      <c r="D33" t="s">
        <v>755</v>
      </c>
      <c r="E33" s="61">
        <v>1</v>
      </c>
      <c r="F33" s="116">
        <v>100</v>
      </c>
    </row>
    <row r="34" spans="2:6" x14ac:dyDescent="0.25">
      <c r="B34" t="s">
        <v>369</v>
      </c>
      <c r="C34" t="s">
        <v>754</v>
      </c>
      <c r="D34" t="s">
        <v>755</v>
      </c>
      <c r="E34" s="61">
        <v>1</v>
      </c>
      <c r="F34" s="116">
        <v>100</v>
      </c>
    </row>
    <row r="35" spans="2:6" x14ac:dyDescent="0.25">
      <c r="B35" t="s">
        <v>370</v>
      </c>
      <c r="C35" t="s">
        <v>754</v>
      </c>
      <c r="D35" t="s">
        <v>755</v>
      </c>
      <c r="E35" s="61">
        <v>1</v>
      </c>
      <c r="F35" s="116">
        <v>100</v>
      </c>
    </row>
    <row r="36" spans="2:6" x14ac:dyDescent="0.25">
      <c r="B36" t="s">
        <v>371</v>
      </c>
      <c r="C36" t="s">
        <v>754</v>
      </c>
      <c r="D36" t="s">
        <v>755</v>
      </c>
      <c r="E36" s="61">
        <v>1</v>
      </c>
      <c r="F36" s="116">
        <v>100</v>
      </c>
    </row>
    <row r="37" spans="2:6" x14ac:dyDescent="0.25">
      <c r="B37" t="s">
        <v>372</v>
      </c>
      <c r="C37" t="s">
        <v>754</v>
      </c>
      <c r="D37" t="s">
        <v>755</v>
      </c>
      <c r="E37" s="61">
        <v>1</v>
      </c>
      <c r="F37" s="116">
        <v>100</v>
      </c>
    </row>
    <row r="38" spans="2:6" x14ac:dyDescent="0.25">
      <c r="B38" t="s">
        <v>373</v>
      </c>
      <c r="C38" t="s">
        <v>754</v>
      </c>
      <c r="D38" t="s">
        <v>755</v>
      </c>
      <c r="E38" s="61">
        <v>1</v>
      </c>
      <c r="F38" s="116">
        <v>100</v>
      </c>
    </row>
    <row r="39" spans="2:6" x14ac:dyDescent="0.25">
      <c r="B39" t="s">
        <v>374</v>
      </c>
      <c r="C39" t="s">
        <v>754</v>
      </c>
      <c r="D39" t="s">
        <v>755</v>
      </c>
      <c r="E39" s="61">
        <v>1</v>
      </c>
      <c r="F39" s="116">
        <v>100</v>
      </c>
    </row>
    <row r="40" spans="2:6" x14ac:dyDescent="0.25">
      <c r="B40" t="s">
        <v>375</v>
      </c>
      <c r="C40" t="s">
        <v>754</v>
      </c>
      <c r="D40" t="s">
        <v>755</v>
      </c>
      <c r="E40" s="61">
        <v>1</v>
      </c>
      <c r="F40" s="116">
        <v>100</v>
      </c>
    </row>
    <row r="41" spans="2:6" x14ac:dyDescent="0.25">
      <c r="B41" t="s">
        <v>376</v>
      </c>
      <c r="C41" t="s">
        <v>754</v>
      </c>
      <c r="D41" t="s">
        <v>755</v>
      </c>
      <c r="E41" s="61">
        <v>1</v>
      </c>
      <c r="F41" s="116">
        <v>100</v>
      </c>
    </row>
    <row r="42" spans="2:6" x14ac:dyDescent="0.25">
      <c r="B42" t="s">
        <v>377</v>
      </c>
      <c r="C42" t="s">
        <v>754</v>
      </c>
      <c r="D42" t="s">
        <v>755</v>
      </c>
      <c r="E42" s="61">
        <v>1</v>
      </c>
      <c r="F42" s="116">
        <v>100</v>
      </c>
    </row>
    <row r="43" spans="2:6" x14ac:dyDescent="0.25">
      <c r="B43" t="s">
        <v>378</v>
      </c>
      <c r="C43" t="s">
        <v>754</v>
      </c>
      <c r="D43" t="s">
        <v>755</v>
      </c>
      <c r="E43" s="61">
        <v>1</v>
      </c>
      <c r="F43" s="116">
        <v>100</v>
      </c>
    </row>
    <row r="44" spans="2:6" x14ac:dyDescent="0.25">
      <c r="B44" t="s">
        <v>379</v>
      </c>
      <c r="C44" t="s">
        <v>754</v>
      </c>
      <c r="D44" t="s">
        <v>755</v>
      </c>
      <c r="E44" s="61">
        <v>1</v>
      </c>
      <c r="F44" s="116">
        <v>100</v>
      </c>
    </row>
    <row r="45" spans="2:6" x14ac:dyDescent="0.25">
      <c r="B45" t="s">
        <v>380</v>
      </c>
      <c r="C45" t="s">
        <v>754</v>
      </c>
      <c r="D45" t="s">
        <v>755</v>
      </c>
      <c r="E45" s="61">
        <v>1</v>
      </c>
      <c r="F45" s="116">
        <v>100</v>
      </c>
    </row>
    <row r="46" spans="2:6" x14ac:dyDescent="0.25">
      <c r="B46" t="s">
        <v>381</v>
      </c>
      <c r="C46" t="s">
        <v>754</v>
      </c>
      <c r="D46" t="s">
        <v>755</v>
      </c>
      <c r="E46" s="61">
        <v>1</v>
      </c>
      <c r="F46" s="116">
        <v>100</v>
      </c>
    </row>
    <row r="47" spans="2:6" x14ac:dyDescent="0.25">
      <c r="B47" t="s">
        <v>382</v>
      </c>
      <c r="C47" t="s">
        <v>754</v>
      </c>
      <c r="D47" t="s">
        <v>755</v>
      </c>
      <c r="E47" s="61">
        <v>1</v>
      </c>
      <c r="F47" s="116">
        <v>100</v>
      </c>
    </row>
    <row r="48" spans="2:6" x14ac:dyDescent="0.25">
      <c r="B48" t="s">
        <v>383</v>
      </c>
      <c r="C48" t="s">
        <v>754</v>
      </c>
      <c r="D48" t="s">
        <v>755</v>
      </c>
      <c r="E48" s="61">
        <v>1</v>
      </c>
      <c r="F48" s="116">
        <v>100</v>
      </c>
    </row>
    <row r="49" spans="2:6" x14ac:dyDescent="0.25">
      <c r="B49" t="s">
        <v>384</v>
      </c>
      <c r="C49" t="s">
        <v>754</v>
      </c>
      <c r="D49" t="s">
        <v>755</v>
      </c>
      <c r="E49" s="61">
        <v>1</v>
      </c>
      <c r="F49" s="116">
        <v>100</v>
      </c>
    </row>
    <row r="50" spans="2:6" x14ac:dyDescent="0.25">
      <c r="B50" t="s">
        <v>385</v>
      </c>
      <c r="C50" t="s">
        <v>754</v>
      </c>
      <c r="D50" t="s">
        <v>755</v>
      </c>
      <c r="E50" s="61">
        <v>1</v>
      </c>
      <c r="F50" s="116">
        <v>100</v>
      </c>
    </row>
    <row r="51" spans="2:6" x14ac:dyDescent="0.25">
      <c r="B51" t="s">
        <v>386</v>
      </c>
      <c r="C51" t="s">
        <v>754</v>
      </c>
      <c r="D51" t="s">
        <v>755</v>
      </c>
      <c r="E51" s="61">
        <v>1</v>
      </c>
      <c r="F51" s="116">
        <v>100</v>
      </c>
    </row>
    <row r="52" spans="2:6" x14ac:dyDescent="0.25">
      <c r="B52" t="s">
        <v>744</v>
      </c>
      <c r="C52" t="s">
        <v>754</v>
      </c>
      <c r="D52" t="s">
        <v>755</v>
      </c>
      <c r="E52" s="61">
        <v>1</v>
      </c>
      <c r="F52" s="116">
        <v>100</v>
      </c>
    </row>
    <row r="53" spans="2:6" x14ac:dyDescent="0.25">
      <c r="B53" t="s">
        <v>387</v>
      </c>
      <c r="C53" t="s">
        <v>754</v>
      </c>
      <c r="D53" t="s">
        <v>755</v>
      </c>
      <c r="E53" s="61">
        <v>1</v>
      </c>
      <c r="F53" s="116">
        <v>100</v>
      </c>
    </row>
    <row r="54" spans="2:6" x14ac:dyDescent="0.25">
      <c r="B54" t="s">
        <v>745</v>
      </c>
      <c r="C54" t="s">
        <v>754</v>
      </c>
      <c r="D54" t="s">
        <v>755</v>
      </c>
      <c r="E54" s="61">
        <v>1</v>
      </c>
      <c r="F54" s="116">
        <v>100</v>
      </c>
    </row>
    <row r="55" spans="2:6" x14ac:dyDescent="0.25">
      <c r="B55" t="s">
        <v>746</v>
      </c>
      <c r="C55" t="s">
        <v>754</v>
      </c>
      <c r="D55" t="s">
        <v>755</v>
      </c>
      <c r="E55" s="61">
        <v>1</v>
      </c>
      <c r="F55" s="116">
        <v>100</v>
      </c>
    </row>
    <row r="56" spans="2:6" x14ac:dyDescent="0.25">
      <c r="B56" t="s">
        <v>747</v>
      </c>
      <c r="C56" t="s">
        <v>754</v>
      </c>
      <c r="D56" t="s">
        <v>755</v>
      </c>
      <c r="E56" s="61">
        <v>1</v>
      </c>
      <c r="F56" s="116">
        <v>100</v>
      </c>
    </row>
    <row r="57" spans="2:6" x14ac:dyDescent="0.25">
      <c r="B57" t="s">
        <v>748</v>
      </c>
      <c r="C57" t="s">
        <v>754</v>
      </c>
      <c r="D57" t="s">
        <v>755</v>
      </c>
      <c r="E57" s="61">
        <v>1</v>
      </c>
      <c r="F57" s="116">
        <v>100</v>
      </c>
    </row>
    <row r="58" spans="2:6" x14ac:dyDescent="0.25">
      <c r="B58" t="s">
        <v>749</v>
      </c>
      <c r="C58" t="s">
        <v>754</v>
      </c>
      <c r="D58" t="s">
        <v>755</v>
      </c>
      <c r="E58" s="61">
        <v>1</v>
      </c>
      <c r="F58" s="116">
        <v>100</v>
      </c>
    </row>
    <row r="59" spans="2:6" x14ac:dyDescent="0.25">
      <c r="B59" s="117">
        <v>0.41666666666666669</v>
      </c>
      <c r="C59" t="s">
        <v>759</v>
      </c>
      <c r="D59" t="s">
        <v>764</v>
      </c>
      <c r="E59" s="61">
        <v>1</v>
      </c>
      <c r="F59" s="116">
        <v>1000</v>
      </c>
    </row>
    <row r="60" spans="2:6" x14ac:dyDescent="0.25">
      <c r="C60" t="s">
        <v>1085</v>
      </c>
      <c r="D60" t="s">
        <v>1086</v>
      </c>
      <c r="E60" s="61">
        <v>1</v>
      </c>
      <c r="F60" s="116">
        <v>0</v>
      </c>
    </row>
    <row r="61" spans="2:6" x14ac:dyDescent="0.25">
      <c r="B61" s="117">
        <v>0.67013888888888884</v>
      </c>
      <c r="C61" t="s">
        <v>754</v>
      </c>
      <c r="D61" t="s">
        <v>755</v>
      </c>
      <c r="E61" s="61">
        <v>1</v>
      </c>
      <c r="F61" s="116">
        <v>100</v>
      </c>
    </row>
    <row r="62" spans="2:6" x14ac:dyDescent="0.25">
      <c r="B62" s="117">
        <v>0.68055555555555547</v>
      </c>
      <c r="C62" t="s">
        <v>754</v>
      </c>
      <c r="D62" t="s">
        <v>755</v>
      </c>
      <c r="E62" s="61">
        <v>1</v>
      </c>
      <c r="F62" s="116">
        <v>100</v>
      </c>
    </row>
    <row r="63" spans="2:6" x14ac:dyDescent="0.25">
      <c r="B63" s="117">
        <v>0.69097222222222221</v>
      </c>
      <c r="C63" t="s">
        <v>754</v>
      </c>
      <c r="D63" t="s">
        <v>755</v>
      </c>
      <c r="E63" s="61">
        <v>1</v>
      </c>
      <c r="F63" s="116">
        <v>100</v>
      </c>
    </row>
    <row r="64" spans="2:6" x14ac:dyDescent="0.25">
      <c r="B64" s="117">
        <v>0.70138888888888884</v>
      </c>
      <c r="C64" t="s">
        <v>754</v>
      </c>
      <c r="D64" t="s">
        <v>755</v>
      </c>
      <c r="E64" s="61">
        <v>1</v>
      </c>
      <c r="F64" s="116">
        <v>100</v>
      </c>
    </row>
    <row r="65" spans="1:7" x14ac:dyDescent="0.25">
      <c r="B65" s="117">
        <v>0.71180555555555547</v>
      </c>
      <c r="C65" t="s">
        <v>754</v>
      </c>
      <c r="D65" t="s">
        <v>755</v>
      </c>
      <c r="E65" s="61">
        <v>1</v>
      </c>
      <c r="F65" s="116">
        <v>100</v>
      </c>
    </row>
    <row r="66" spans="1:7" x14ac:dyDescent="0.25">
      <c r="B66" s="117">
        <v>0.72222222222222221</v>
      </c>
      <c r="C66" t="s">
        <v>754</v>
      </c>
      <c r="D66" t="s">
        <v>755</v>
      </c>
      <c r="E66" s="61">
        <v>1</v>
      </c>
      <c r="F66" s="116">
        <v>100</v>
      </c>
    </row>
    <row r="67" spans="1:7" x14ac:dyDescent="0.25">
      <c r="B67" s="117">
        <v>0.73263888888888884</v>
      </c>
      <c r="C67" t="s">
        <v>754</v>
      </c>
      <c r="D67" t="s">
        <v>755</v>
      </c>
      <c r="E67" s="61">
        <v>1</v>
      </c>
      <c r="F67" s="116">
        <v>100</v>
      </c>
    </row>
    <row r="68" spans="1:7" x14ac:dyDescent="0.25">
      <c r="B68" s="117">
        <v>0.74305555555555547</v>
      </c>
      <c r="C68" t="s">
        <v>754</v>
      </c>
      <c r="D68" t="s">
        <v>755</v>
      </c>
      <c r="E68" s="61">
        <v>1</v>
      </c>
      <c r="F68" s="116">
        <v>100</v>
      </c>
    </row>
    <row r="69" spans="1:7" x14ac:dyDescent="0.25">
      <c r="B69" s="117">
        <v>0.75347222222222221</v>
      </c>
      <c r="C69" t="s">
        <v>754</v>
      </c>
      <c r="D69" t="s">
        <v>755</v>
      </c>
      <c r="E69" s="61">
        <v>1</v>
      </c>
      <c r="F69" s="116">
        <v>100</v>
      </c>
    </row>
    <row r="70" spans="1:7" x14ac:dyDescent="0.25">
      <c r="B70" s="117">
        <v>0.78472222222222221</v>
      </c>
      <c r="C70" t="s">
        <v>754</v>
      </c>
      <c r="D70" t="s">
        <v>755</v>
      </c>
      <c r="E70" s="61">
        <v>1</v>
      </c>
      <c r="F70" s="116">
        <v>100</v>
      </c>
      <c r="G70" t="s">
        <v>986</v>
      </c>
    </row>
    <row r="71" spans="1:7" x14ac:dyDescent="0.25">
      <c r="B71" s="117">
        <v>0.78819444444444453</v>
      </c>
      <c r="C71" t="s">
        <v>754</v>
      </c>
      <c r="D71" t="s">
        <v>755</v>
      </c>
      <c r="E71" s="61">
        <v>1</v>
      </c>
      <c r="F71" s="116">
        <v>100</v>
      </c>
      <c r="G71" t="s">
        <v>986</v>
      </c>
    </row>
    <row r="72" spans="1:7" x14ac:dyDescent="0.25">
      <c r="A72" s="121" t="s">
        <v>737</v>
      </c>
      <c r="B72" s="138">
        <v>0.375</v>
      </c>
      <c r="C72" s="137" t="s">
        <v>795</v>
      </c>
      <c r="D72" s="137" t="s">
        <v>796</v>
      </c>
      <c r="E72" s="139">
        <v>1</v>
      </c>
      <c r="F72" s="140">
        <v>291385</v>
      </c>
      <c r="G72" t="s">
        <v>986</v>
      </c>
    </row>
    <row r="73" spans="1:7" x14ac:dyDescent="0.25">
      <c r="A73" s="121"/>
      <c r="B73" s="137" t="s">
        <v>983</v>
      </c>
      <c r="C73" s="137" t="s">
        <v>760</v>
      </c>
      <c r="D73" s="137" t="s">
        <v>765</v>
      </c>
      <c r="E73" s="139">
        <v>1</v>
      </c>
      <c r="F73" s="140">
        <v>200623</v>
      </c>
      <c r="G73" t="s">
        <v>986</v>
      </c>
    </row>
    <row r="74" spans="1:7" x14ac:dyDescent="0.25">
      <c r="A74" s="137" t="s">
        <v>730</v>
      </c>
      <c r="B74" t="s">
        <v>198</v>
      </c>
      <c r="C74" t="s">
        <v>756</v>
      </c>
      <c r="D74" t="s">
        <v>761</v>
      </c>
      <c r="E74" s="61">
        <v>1</v>
      </c>
      <c r="F74" s="116">
        <v>1000</v>
      </c>
    </row>
    <row r="75" spans="1:7" x14ac:dyDescent="0.25">
      <c r="A75" s="137"/>
      <c r="B75" s="137" t="s">
        <v>742</v>
      </c>
      <c r="C75" s="137" t="s">
        <v>754</v>
      </c>
      <c r="D75" s="137" t="s">
        <v>755</v>
      </c>
      <c r="E75" s="139">
        <v>1</v>
      </c>
      <c r="F75" s="140">
        <v>150</v>
      </c>
    </row>
    <row r="76" spans="1:7" x14ac:dyDescent="0.25">
      <c r="A76" s="137"/>
      <c r="B76" s="138">
        <v>0.41666666666666669</v>
      </c>
      <c r="C76" s="137" t="s">
        <v>759</v>
      </c>
      <c r="D76" s="137" t="s">
        <v>764</v>
      </c>
      <c r="E76" s="139">
        <v>1</v>
      </c>
      <c r="F76" s="140">
        <v>1000</v>
      </c>
    </row>
    <row r="77" spans="1:7" x14ac:dyDescent="0.25">
      <c r="A77" t="s">
        <v>731</v>
      </c>
      <c r="B77" s="117">
        <v>0.41666666666666669</v>
      </c>
      <c r="C77" t="s">
        <v>759</v>
      </c>
      <c r="D77" t="s">
        <v>764</v>
      </c>
      <c r="E77" s="61">
        <v>1</v>
      </c>
      <c r="F77" s="116">
        <v>1000</v>
      </c>
    </row>
    <row r="78" spans="1:7" x14ac:dyDescent="0.25">
      <c r="A78" t="s">
        <v>812</v>
      </c>
      <c r="B78" t="s">
        <v>355</v>
      </c>
      <c r="C78" t="s">
        <v>1047</v>
      </c>
      <c r="D78" t="s">
        <v>1087</v>
      </c>
      <c r="E78" s="61">
        <v>1</v>
      </c>
      <c r="F78" s="116">
        <v>1000</v>
      </c>
    </row>
    <row r="79" spans="1:7" x14ac:dyDescent="0.25">
      <c r="B79" s="117">
        <v>0.375</v>
      </c>
      <c r="C79" t="s">
        <v>795</v>
      </c>
      <c r="D79" t="s">
        <v>796</v>
      </c>
      <c r="E79" s="61">
        <v>1</v>
      </c>
      <c r="F79" s="116">
        <v>290101</v>
      </c>
    </row>
    <row r="80" spans="1:7" x14ac:dyDescent="0.25">
      <c r="B80" s="117">
        <v>0.39583333333333331</v>
      </c>
      <c r="C80" t="s">
        <v>814</v>
      </c>
      <c r="D80" t="s">
        <v>815</v>
      </c>
      <c r="E80" s="61">
        <v>1</v>
      </c>
      <c r="F80" s="116">
        <v>100000</v>
      </c>
    </row>
    <row r="81" spans="1:6" x14ac:dyDescent="0.25">
      <c r="A81" t="s">
        <v>813</v>
      </c>
      <c r="B81" s="117">
        <v>0.39583333333333331</v>
      </c>
      <c r="C81" t="s">
        <v>814</v>
      </c>
      <c r="D81" t="s">
        <v>815</v>
      </c>
      <c r="E81" s="61">
        <v>1</v>
      </c>
      <c r="F81" s="116">
        <v>100000</v>
      </c>
    </row>
    <row r="82" spans="1:6" x14ac:dyDescent="0.25">
      <c r="A82" t="s">
        <v>984</v>
      </c>
      <c r="B82" s="117">
        <v>0.39583333333333331</v>
      </c>
      <c r="C82" t="s">
        <v>814</v>
      </c>
      <c r="D82" t="s">
        <v>815</v>
      </c>
      <c r="E82" s="61">
        <v>1</v>
      </c>
      <c r="F82" s="116">
        <v>100000</v>
      </c>
    </row>
    <row r="83" spans="1:6" x14ac:dyDescent="0.25">
      <c r="A83" t="s">
        <v>817</v>
      </c>
      <c r="B83" s="117">
        <v>0.79166666666666663</v>
      </c>
      <c r="C83" t="s">
        <v>1088</v>
      </c>
      <c r="D83" t="s">
        <v>836</v>
      </c>
      <c r="E83" s="61">
        <v>17</v>
      </c>
      <c r="F83" s="116">
        <v>17000</v>
      </c>
    </row>
    <row r="84" spans="1:6" x14ac:dyDescent="0.25">
      <c r="B84" s="117">
        <v>0.39583333333333331</v>
      </c>
      <c r="C84" t="s">
        <v>814</v>
      </c>
      <c r="D84" t="s">
        <v>815</v>
      </c>
      <c r="E84" s="61">
        <v>1</v>
      </c>
      <c r="F84" s="116">
        <v>100000</v>
      </c>
    </row>
    <row r="85" spans="1:6" x14ac:dyDescent="0.25">
      <c r="A85" t="s">
        <v>985</v>
      </c>
      <c r="B85" s="117">
        <v>0.39583333333333331</v>
      </c>
      <c r="C85" t="s">
        <v>814</v>
      </c>
      <c r="D85" t="s">
        <v>815</v>
      </c>
      <c r="E85" s="61">
        <v>1</v>
      </c>
      <c r="F85" s="116">
        <v>100000</v>
      </c>
    </row>
    <row r="86" spans="1:6" x14ac:dyDescent="0.25">
      <c r="A86" t="s">
        <v>818</v>
      </c>
      <c r="B86" t="s">
        <v>198</v>
      </c>
      <c r="C86" t="s">
        <v>756</v>
      </c>
      <c r="D86" t="s">
        <v>761</v>
      </c>
      <c r="E86" s="61">
        <v>2</v>
      </c>
      <c r="F86" s="116">
        <v>0</v>
      </c>
    </row>
    <row r="87" spans="1:6" x14ac:dyDescent="0.25">
      <c r="B87" s="117">
        <v>0.39583333333333331</v>
      </c>
      <c r="C87" t="s">
        <v>814</v>
      </c>
      <c r="D87" t="s">
        <v>815</v>
      </c>
      <c r="E87" s="61">
        <v>2</v>
      </c>
      <c r="F87" s="116">
        <v>200000</v>
      </c>
    </row>
    <row r="88" spans="1:6" x14ac:dyDescent="0.25">
      <c r="A88" t="s">
        <v>125</v>
      </c>
      <c r="E88" s="61">
        <v>121</v>
      </c>
      <c r="F88" s="116">
        <v>1772356</v>
      </c>
    </row>
  </sheetData>
  <sortState columnSort="1" ref="A3:F85">
    <sortCondition ref="F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tabColor rgb="FFFFC000"/>
  </sheetPr>
  <dimension ref="A1:I5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9" defaultRowHeight="13.5" x14ac:dyDescent="0.25"/>
  <cols>
    <col min="1" max="1" width="3.875" style="41" customWidth="1"/>
    <col min="2" max="2" width="7" style="41" customWidth="1"/>
    <col min="3" max="3" width="15.5" style="41" bestFit="1" customWidth="1"/>
    <col min="4" max="4" width="11.375" style="41" bestFit="1" customWidth="1"/>
    <col min="5" max="5" width="9" style="41"/>
    <col min="6" max="6" width="31.875" style="41" bestFit="1" customWidth="1"/>
    <col min="7" max="8" width="15" style="41" bestFit="1" customWidth="1"/>
    <col min="9" max="16384" width="9" style="41"/>
  </cols>
  <sheetData>
    <row r="1" spans="1:9" x14ac:dyDescent="0.25">
      <c r="A1" s="174"/>
      <c r="B1" s="42"/>
      <c r="C1" s="42" t="s">
        <v>43</v>
      </c>
      <c r="D1" s="42" t="s">
        <v>78</v>
      </c>
      <c r="E1" s="42" t="s">
        <v>79</v>
      </c>
      <c r="F1" s="42" t="s">
        <v>80</v>
      </c>
      <c r="G1" s="42" t="s">
        <v>81</v>
      </c>
      <c r="H1" s="43" t="s">
        <v>82</v>
      </c>
      <c r="I1" s="40"/>
    </row>
    <row r="2" spans="1:9" ht="14.25" thickBot="1" x14ac:dyDescent="0.3">
      <c r="A2" s="175"/>
      <c r="B2" s="45"/>
      <c r="C2" s="44" t="s">
        <v>43</v>
      </c>
      <c r="D2" s="44" t="s">
        <v>78</v>
      </c>
      <c r="E2" s="45" t="s">
        <v>79</v>
      </c>
      <c r="F2" s="45" t="s">
        <v>80</v>
      </c>
      <c r="G2" s="45" t="s">
        <v>81</v>
      </c>
      <c r="H2" s="46" t="s">
        <v>82</v>
      </c>
      <c r="I2" s="40"/>
    </row>
    <row r="3" spans="1:9" ht="14.25" thickBot="1" x14ac:dyDescent="0.3">
      <c r="A3" s="32"/>
      <c r="B3" s="32" t="s">
        <v>110</v>
      </c>
      <c r="C3" s="47" t="str">
        <f>CONCATENATE(0,D3)</f>
        <v>0908000123</v>
      </c>
      <c r="D3" s="33">
        <v>908000123</v>
      </c>
      <c r="E3" s="33" t="s">
        <v>83</v>
      </c>
      <c r="F3" s="33" t="s">
        <v>84</v>
      </c>
      <c r="G3" s="34">
        <v>42451.738194444442</v>
      </c>
      <c r="H3" s="34">
        <v>42423.769444444442</v>
      </c>
      <c r="I3" s="35" t="s">
        <v>85</v>
      </c>
    </row>
    <row r="4" spans="1:9" ht="14.25" thickBot="1" x14ac:dyDescent="0.3">
      <c r="A4" s="36"/>
      <c r="B4" s="36" t="s">
        <v>111</v>
      </c>
      <c r="C4" s="47" t="str">
        <f t="shared" ref="C4:C53" si="0">CONCATENATE(0,D4)</f>
        <v>0908000166</v>
      </c>
      <c r="D4" s="37">
        <v>908000166</v>
      </c>
      <c r="E4" s="37" t="s">
        <v>83</v>
      </c>
      <c r="F4" s="37" t="s">
        <v>86</v>
      </c>
      <c r="G4" s="38">
        <v>42437.879166666666</v>
      </c>
      <c r="H4" s="38">
        <v>42423.770833333336</v>
      </c>
      <c r="I4" s="39" t="s">
        <v>85</v>
      </c>
    </row>
    <row r="5" spans="1:9" ht="14.25" thickBot="1" x14ac:dyDescent="0.3">
      <c r="A5" s="32"/>
      <c r="B5" s="32" t="s">
        <v>112</v>
      </c>
      <c r="C5" s="47" t="str">
        <f t="shared" si="0"/>
        <v>0986999123</v>
      </c>
      <c r="D5" s="33">
        <v>986999123</v>
      </c>
      <c r="E5" s="33" t="s">
        <v>83</v>
      </c>
      <c r="F5" s="33" t="s">
        <v>87</v>
      </c>
      <c r="G5" s="34">
        <v>42454.511111111111</v>
      </c>
      <c r="H5" s="34">
        <v>42423.770833333336</v>
      </c>
      <c r="I5" s="35" t="s">
        <v>85</v>
      </c>
    </row>
    <row r="6" spans="1:9" ht="14.25" thickBot="1" x14ac:dyDescent="0.3">
      <c r="A6" s="36"/>
      <c r="B6" s="36"/>
      <c r="C6" s="47" t="str">
        <f t="shared" si="0"/>
        <v>0986412233</v>
      </c>
      <c r="D6" s="37">
        <v>986412233</v>
      </c>
      <c r="E6" s="37" t="s">
        <v>83</v>
      </c>
      <c r="F6" s="37" t="s">
        <v>88</v>
      </c>
      <c r="G6" s="38">
        <v>42451.734722222223</v>
      </c>
      <c r="H6" s="38">
        <v>42423.770833333336</v>
      </c>
      <c r="I6" s="39" t="s">
        <v>85</v>
      </c>
    </row>
    <row r="7" spans="1:9" ht="14.25" thickBot="1" x14ac:dyDescent="0.3">
      <c r="A7" s="32"/>
      <c r="B7" s="32"/>
      <c r="C7" s="47" t="str">
        <f t="shared" si="0"/>
        <v>0971201240</v>
      </c>
      <c r="D7" s="33">
        <v>971201240</v>
      </c>
      <c r="E7" s="33" t="s">
        <v>83</v>
      </c>
      <c r="F7" s="33" t="s">
        <v>88</v>
      </c>
      <c r="G7" s="34">
        <v>42427.015277777777</v>
      </c>
      <c r="H7" s="34">
        <v>42423.771527777775</v>
      </c>
      <c r="I7" s="35" t="s">
        <v>85</v>
      </c>
    </row>
    <row r="8" spans="1:9" ht="14.25" thickBot="1" x14ac:dyDescent="0.3">
      <c r="A8" s="36"/>
      <c r="B8" s="36"/>
      <c r="C8" s="47" t="str">
        <f t="shared" si="0"/>
        <v>0971219544</v>
      </c>
      <c r="D8" s="37">
        <v>971219544</v>
      </c>
      <c r="E8" s="37" t="s">
        <v>83</v>
      </c>
      <c r="F8" s="37" t="s">
        <v>88</v>
      </c>
      <c r="G8" s="38">
        <v>42427.015277777777</v>
      </c>
      <c r="H8" s="38">
        <v>42423.773611111108</v>
      </c>
      <c r="I8" s="39" t="s">
        <v>85</v>
      </c>
    </row>
    <row r="9" spans="1:9" ht="14.25" thickBot="1" x14ac:dyDescent="0.3">
      <c r="A9" s="32"/>
      <c r="B9" s="32"/>
      <c r="C9" s="47" t="str">
        <f t="shared" si="0"/>
        <v>0971248004</v>
      </c>
      <c r="D9" s="33">
        <v>971248004</v>
      </c>
      <c r="E9" s="33" t="s">
        <v>83</v>
      </c>
      <c r="F9" s="33" t="s">
        <v>88</v>
      </c>
      <c r="G9" s="34">
        <v>42427.015972222223</v>
      </c>
      <c r="H9" s="34">
        <v>42423.773611111108</v>
      </c>
      <c r="I9" s="35" t="s">
        <v>85</v>
      </c>
    </row>
    <row r="10" spans="1:9" ht="14.25" thickBot="1" x14ac:dyDescent="0.3">
      <c r="A10" s="36"/>
      <c r="B10" s="36"/>
      <c r="C10" s="47" t="str">
        <f t="shared" si="0"/>
        <v>0971222449</v>
      </c>
      <c r="D10" s="37">
        <v>971222449</v>
      </c>
      <c r="E10" s="37" t="s">
        <v>83</v>
      </c>
      <c r="F10" s="37" t="s">
        <v>88</v>
      </c>
      <c r="G10" s="38">
        <v>42427.01666666667</v>
      </c>
      <c r="H10" s="38">
        <v>42423.773611111108</v>
      </c>
      <c r="I10" s="39" t="s">
        <v>85</v>
      </c>
    </row>
    <row r="11" spans="1:9" ht="14.25" thickBot="1" x14ac:dyDescent="0.3">
      <c r="A11" s="32"/>
      <c r="B11" s="32"/>
      <c r="C11" s="47" t="str">
        <f t="shared" si="0"/>
        <v>0986412385</v>
      </c>
      <c r="D11" s="33">
        <v>986412385</v>
      </c>
      <c r="E11" s="33" t="s">
        <v>83</v>
      </c>
      <c r="F11" s="33" t="s">
        <v>89</v>
      </c>
      <c r="G11" s="34">
        <v>42427.017361111109</v>
      </c>
      <c r="H11" s="34">
        <v>42423.773611111108</v>
      </c>
      <c r="I11" s="35" t="s">
        <v>85</v>
      </c>
    </row>
    <row r="12" spans="1:9" ht="14.25" thickBot="1" x14ac:dyDescent="0.3">
      <c r="A12" s="36"/>
      <c r="B12" s="36"/>
      <c r="C12" s="47" t="str">
        <f t="shared" si="0"/>
        <v>0971224449</v>
      </c>
      <c r="D12" s="37">
        <v>971224449</v>
      </c>
      <c r="E12" s="37" t="s">
        <v>83</v>
      </c>
      <c r="F12" s="37" t="s">
        <v>88</v>
      </c>
      <c r="G12" s="38">
        <v>42427.018055555556</v>
      </c>
      <c r="H12" s="38">
        <v>42423.774305555555</v>
      </c>
      <c r="I12" s="39" t="s">
        <v>85</v>
      </c>
    </row>
    <row r="13" spans="1:9" ht="14.25" thickBot="1" x14ac:dyDescent="0.3">
      <c r="A13" s="32"/>
      <c r="B13" s="32"/>
      <c r="C13" s="47" t="str">
        <f t="shared" si="0"/>
        <v>0971224470</v>
      </c>
      <c r="D13" s="33">
        <v>971224470</v>
      </c>
      <c r="E13" s="33" t="s">
        <v>83</v>
      </c>
      <c r="F13" s="33" t="s">
        <v>88</v>
      </c>
      <c r="G13" s="34">
        <v>42427.018750000003</v>
      </c>
      <c r="H13" s="34">
        <v>42423.774305555555</v>
      </c>
      <c r="I13" s="35" t="s">
        <v>85</v>
      </c>
    </row>
    <row r="14" spans="1:9" ht="14.25" thickBot="1" x14ac:dyDescent="0.3">
      <c r="A14" s="36"/>
      <c r="B14" s="36"/>
      <c r="C14" s="47" t="str">
        <f t="shared" si="0"/>
        <v>0973174364</v>
      </c>
      <c r="D14" s="37">
        <v>973174364</v>
      </c>
      <c r="E14" s="37" t="s">
        <v>83</v>
      </c>
      <c r="F14" s="37" t="s">
        <v>88</v>
      </c>
      <c r="G14" s="38">
        <v>42454.520833333336</v>
      </c>
      <c r="H14" s="38">
        <v>42423.774305555555</v>
      </c>
      <c r="I14" s="39" t="s">
        <v>85</v>
      </c>
    </row>
    <row r="15" spans="1:9" ht="14.25" thickBot="1" x14ac:dyDescent="0.3">
      <c r="A15" s="32"/>
      <c r="B15" s="32"/>
      <c r="C15" s="47" t="str">
        <f t="shared" si="0"/>
        <v>0971229544</v>
      </c>
      <c r="D15" s="33">
        <v>971229544</v>
      </c>
      <c r="E15" s="33" t="s">
        <v>83</v>
      </c>
      <c r="F15" s="33" t="s">
        <v>88</v>
      </c>
      <c r="G15" s="34">
        <v>42427.019444444442</v>
      </c>
      <c r="H15" s="34">
        <v>42423.774305555555</v>
      </c>
      <c r="I15" s="35" t="s">
        <v>85</v>
      </c>
    </row>
    <row r="16" spans="1:9" ht="14.25" thickBot="1" x14ac:dyDescent="0.3">
      <c r="A16" s="36"/>
      <c r="B16" s="36"/>
      <c r="C16" s="47" t="str">
        <f t="shared" si="0"/>
        <v>0971240784</v>
      </c>
      <c r="D16" s="37">
        <v>971240784</v>
      </c>
      <c r="E16" s="37" t="s">
        <v>83</v>
      </c>
      <c r="F16" s="37" t="s">
        <v>88</v>
      </c>
      <c r="G16" s="38">
        <v>42427.020138888889</v>
      </c>
      <c r="H16" s="38">
        <v>42423.775000000001</v>
      </c>
      <c r="I16" s="39" t="s">
        <v>85</v>
      </c>
    </row>
    <row r="17" spans="1:9" ht="14.25" thickBot="1" x14ac:dyDescent="0.3">
      <c r="A17" s="32"/>
      <c r="B17" s="32"/>
      <c r="C17" s="47" t="str">
        <f t="shared" si="0"/>
        <v>0971249449</v>
      </c>
      <c r="D17" s="33">
        <v>971249449</v>
      </c>
      <c r="E17" s="33" t="s">
        <v>83</v>
      </c>
      <c r="F17" s="33" t="s">
        <v>88</v>
      </c>
      <c r="G17" s="34">
        <v>42427.020138888889</v>
      </c>
      <c r="H17" s="34">
        <v>42423.775000000001</v>
      </c>
      <c r="I17" s="35" t="s">
        <v>85</v>
      </c>
    </row>
    <row r="18" spans="1:9" ht="14.25" thickBot="1" x14ac:dyDescent="0.3">
      <c r="A18" s="36"/>
      <c r="B18" s="36"/>
      <c r="C18" s="47" t="str">
        <f t="shared" si="0"/>
        <v>0971283464</v>
      </c>
      <c r="D18" s="37">
        <v>971283464</v>
      </c>
      <c r="E18" s="37" t="s">
        <v>83</v>
      </c>
      <c r="F18" s="37" t="s">
        <v>88</v>
      </c>
      <c r="G18" s="38">
        <v>42427.020833333336</v>
      </c>
      <c r="H18" s="38">
        <v>42423.775000000001</v>
      </c>
      <c r="I18" s="39" t="s">
        <v>85</v>
      </c>
    </row>
    <row r="19" spans="1:9" ht="14.25" thickBot="1" x14ac:dyDescent="0.3">
      <c r="A19" s="32"/>
      <c r="B19" s="32"/>
      <c r="C19" s="47" t="str">
        <f t="shared" si="0"/>
        <v>0908000177</v>
      </c>
      <c r="D19" s="33">
        <v>908000177</v>
      </c>
      <c r="E19" s="33" t="s">
        <v>83</v>
      </c>
      <c r="F19" s="33" t="s">
        <v>90</v>
      </c>
      <c r="G19" s="34">
        <v>42454.521527777775</v>
      </c>
      <c r="H19" s="34">
        <v>42423.775000000001</v>
      </c>
      <c r="I19" s="35" t="s">
        <v>85</v>
      </c>
    </row>
    <row r="20" spans="1:9" ht="14.25" thickBot="1" x14ac:dyDescent="0.3">
      <c r="A20" s="36"/>
      <c r="B20" s="36"/>
      <c r="C20" s="47" t="str">
        <f t="shared" si="0"/>
        <v>0908000178</v>
      </c>
      <c r="D20" s="37">
        <v>908000178</v>
      </c>
      <c r="E20" s="37" t="s">
        <v>83</v>
      </c>
      <c r="F20" s="37" t="s">
        <v>91</v>
      </c>
      <c r="G20" s="38">
        <v>42454.522916666669</v>
      </c>
      <c r="H20" s="38">
        <v>42423.775694444441</v>
      </c>
      <c r="I20" s="39" t="s">
        <v>85</v>
      </c>
    </row>
    <row r="21" spans="1:9" ht="14.25" thickBot="1" x14ac:dyDescent="0.3">
      <c r="A21" s="32"/>
      <c r="B21" s="32"/>
      <c r="C21" s="47" t="str">
        <f t="shared" si="0"/>
        <v>0986999369</v>
      </c>
      <c r="D21" s="33">
        <v>986999369</v>
      </c>
      <c r="E21" s="33" t="s">
        <v>83</v>
      </c>
      <c r="F21" s="33" t="s">
        <v>92</v>
      </c>
      <c r="G21" s="34">
        <v>42427.080555555556</v>
      </c>
      <c r="H21" s="34">
        <v>42423.775694444441</v>
      </c>
      <c r="I21" s="35" t="s">
        <v>85</v>
      </c>
    </row>
    <row r="22" spans="1:9" ht="14.25" thickBot="1" x14ac:dyDescent="0.3">
      <c r="A22" s="36"/>
      <c r="B22" s="36"/>
      <c r="C22" s="47" t="str">
        <f t="shared" si="0"/>
        <v>0908441503</v>
      </c>
      <c r="D22" s="37">
        <v>908441503</v>
      </c>
      <c r="E22" s="37" t="s">
        <v>83</v>
      </c>
      <c r="F22" s="37" t="s">
        <v>93</v>
      </c>
      <c r="G22" s="38">
        <v>42451.737500000003</v>
      </c>
      <c r="H22" s="38">
        <v>42429.63958333333</v>
      </c>
      <c r="I22" s="39" t="s">
        <v>85</v>
      </c>
    </row>
    <row r="23" spans="1:9" ht="14.25" thickBot="1" x14ac:dyDescent="0.3">
      <c r="A23" s="32"/>
      <c r="B23" s="32"/>
      <c r="C23" s="47" t="str">
        <f t="shared" si="0"/>
        <v>0908441504</v>
      </c>
      <c r="D23" s="33">
        <v>908441504</v>
      </c>
      <c r="E23" s="33" t="s">
        <v>83</v>
      </c>
      <c r="F23" s="33" t="s">
        <v>93</v>
      </c>
      <c r="G23" s="34">
        <v>42451.470833333333</v>
      </c>
      <c r="H23" s="34">
        <v>42429.643055555556</v>
      </c>
      <c r="I23" s="35" t="s">
        <v>85</v>
      </c>
    </row>
    <row r="24" spans="1:9" ht="14.25" thickBot="1" x14ac:dyDescent="0.3">
      <c r="A24" s="36"/>
      <c r="B24" s="36"/>
      <c r="C24" s="47" t="str">
        <f t="shared" si="0"/>
        <v>0908442158</v>
      </c>
      <c r="D24" s="37">
        <v>908442158</v>
      </c>
      <c r="E24" s="37" t="s">
        <v>83</v>
      </c>
      <c r="F24" s="37" t="s">
        <v>93</v>
      </c>
      <c r="G24" s="38">
        <v>42451.736805555556</v>
      </c>
      <c r="H24" s="38">
        <v>42429.646527777775</v>
      </c>
      <c r="I24" s="39" t="s">
        <v>85</v>
      </c>
    </row>
    <row r="25" spans="1:9" ht="14.25" thickBot="1" x14ac:dyDescent="0.3">
      <c r="A25" s="32"/>
      <c r="B25" s="32"/>
      <c r="C25" s="47" t="str">
        <f t="shared" si="0"/>
        <v>0908442569</v>
      </c>
      <c r="D25" s="33">
        <v>908442569</v>
      </c>
      <c r="E25" s="33" t="s">
        <v>83</v>
      </c>
      <c r="F25" s="33" t="s">
        <v>94</v>
      </c>
      <c r="G25" s="34">
        <v>42451.736805555556</v>
      </c>
      <c r="H25" s="34">
        <v>42429.65902777778</v>
      </c>
      <c r="I25" s="35" t="s">
        <v>85</v>
      </c>
    </row>
    <row r="26" spans="1:9" ht="14.25" thickBot="1" x14ac:dyDescent="0.3">
      <c r="A26" s="36"/>
      <c r="B26" s="36"/>
      <c r="C26" s="47" t="str">
        <f t="shared" si="0"/>
        <v>0986941554</v>
      </c>
      <c r="D26" s="37">
        <v>986941554</v>
      </c>
      <c r="E26" s="37" t="s">
        <v>83</v>
      </c>
      <c r="F26" s="37" t="s">
        <v>88</v>
      </c>
      <c r="G26" s="38">
        <v>42446.566666666666</v>
      </c>
      <c r="H26" s="38">
        <v>42429.679861111108</v>
      </c>
      <c r="I26" s="39" t="s">
        <v>85</v>
      </c>
    </row>
    <row r="27" spans="1:9" ht="14.25" thickBot="1" x14ac:dyDescent="0.3">
      <c r="A27" s="32"/>
      <c r="B27" s="32"/>
      <c r="C27" s="47" t="str">
        <f t="shared" si="0"/>
        <v>0986412390</v>
      </c>
      <c r="D27" s="33">
        <v>986412390</v>
      </c>
      <c r="E27" s="33" t="s">
        <v>83</v>
      </c>
      <c r="F27" s="33" t="s">
        <v>88</v>
      </c>
      <c r="G27" s="34">
        <v>42451.734722222223</v>
      </c>
      <c r="H27" s="34">
        <v>42429.690972222219</v>
      </c>
      <c r="I27" s="35" t="s">
        <v>85</v>
      </c>
    </row>
    <row r="28" spans="1:9" ht="14.25" thickBot="1" x14ac:dyDescent="0.3">
      <c r="A28" s="36"/>
      <c r="B28" s="36"/>
      <c r="C28" s="47" t="str">
        <f t="shared" si="0"/>
        <v>0986774465</v>
      </c>
      <c r="D28" s="37">
        <v>986774465</v>
      </c>
      <c r="E28" s="37" t="s">
        <v>83</v>
      </c>
      <c r="F28" s="37" t="s">
        <v>88</v>
      </c>
      <c r="G28" s="38">
        <v>42454.628472222219</v>
      </c>
      <c r="H28" s="38">
        <v>42429.698611111111</v>
      </c>
      <c r="I28" s="39" t="s">
        <v>85</v>
      </c>
    </row>
    <row r="29" spans="1:9" ht="14.25" thickBot="1" x14ac:dyDescent="0.3">
      <c r="A29" s="32"/>
      <c r="B29" s="32"/>
      <c r="C29" s="47" t="str">
        <f t="shared" si="0"/>
        <v>0986474459</v>
      </c>
      <c r="D29" s="33">
        <v>986474459</v>
      </c>
      <c r="E29" s="33" t="s">
        <v>83</v>
      </c>
      <c r="F29" s="33" t="s">
        <v>95</v>
      </c>
      <c r="G29" s="34">
        <v>42451.734027777777</v>
      </c>
      <c r="H29" s="34">
        <v>42429.713194444441</v>
      </c>
      <c r="I29" s="35" t="s">
        <v>85</v>
      </c>
    </row>
    <row r="30" spans="1:9" ht="14.25" thickBot="1" x14ac:dyDescent="0.3">
      <c r="A30" s="36"/>
      <c r="B30" s="36"/>
      <c r="C30" s="47" t="str">
        <f t="shared" si="0"/>
        <v>0986474437</v>
      </c>
      <c r="D30" s="37">
        <v>986474437</v>
      </c>
      <c r="E30" s="37" t="s">
        <v>83</v>
      </c>
      <c r="F30" s="37" t="s">
        <v>95</v>
      </c>
      <c r="G30" s="38">
        <v>42453.475694444445</v>
      </c>
      <c r="H30" s="38">
        <v>42429.71875</v>
      </c>
      <c r="I30" s="39" t="s">
        <v>85</v>
      </c>
    </row>
    <row r="31" spans="1:9" ht="14.25" thickBot="1" x14ac:dyDescent="0.3">
      <c r="A31" s="32"/>
      <c r="B31" s="32"/>
      <c r="C31" s="47" t="str">
        <f t="shared" si="0"/>
        <v>0986844000</v>
      </c>
      <c r="D31" s="33">
        <v>986844000</v>
      </c>
      <c r="E31" s="33" t="s">
        <v>83</v>
      </c>
      <c r="F31" s="33" t="s">
        <v>88</v>
      </c>
      <c r="G31" s="34">
        <v>42429.767361111109</v>
      </c>
      <c r="H31" s="34">
        <v>42429.765277777777</v>
      </c>
      <c r="I31" s="35" t="s">
        <v>85</v>
      </c>
    </row>
    <row r="32" spans="1:9" ht="14.25" thickBot="1" x14ac:dyDescent="0.3">
      <c r="A32" s="36"/>
      <c r="B32" s="36"/>
      <c r="C32" s="47" t="str">
        <f t="shared" si="0"/>
        <v>0986474496</v>
      </c>
      <c r="D32" s="37">
        <v>986474496</v>
      </c>
      <c r="E32" s="37" t="s">
        <v>83</v>
      </c>
      <c r="F32" s="37" t="s">
        <v>96</v>
      </c>
      <c r="G32" s="38">
        <v>42451.734027777777</v>
      </c>
      <c r="H32" s="38">
        <v>42429.772222222222</v>
      </c>
      <c r="I32" s="39" t="s">
        <v>85</v>
      </c>
    </row>
    <row r="33" spans="1:9" ht="14.25" thickBot="1" x14ac:dyDescent="0.3">
      <c r="A33" s="32"/>
      <c r="B33" s="32"/>
      <c r="C33" s="47" t="str">
        <f t="shared" si="0"/>
        <v>0973124119</v>
      </c>
      <c r="D33" s="33">
        <v>973124119</v>
      </c>
      <c r="E33" s="33" t="s">
        <v>83</v>
      </c>
      <c r="F33" s="33" t="s">
        <v>97</v>
      </c>
      <c r="G33" s="34">
        <v>42429.890972222223</v>
      </c>
      <c r="H33" s="34">
        <v>42429.890277777777</v>
      </c>
      <c r="I33" s="35" t="s">
        <v>85</v>
      </c>
    </row>
    <row r="34" spans="1:9" ht="14.25" thickBot="1" x14ac:dyDescent="0.3">
      <c r="A34" s="36"/>
      <c r="B34" s="36"/>
      <c r="C34" s="47" t="str">
        <f t="shared" si="0"/>
        <v>0971294004</v>
      </c>
      <c r="D34" s="37">
        <v>971294004</v>
      </c>
      <c r="E34" s="37" t="s">
        <v>83</v>
      </c>
      <c r="F34" s="37" t="s">
        <v>88</v>
      </c>
      <c r="G34" s="38">
        <v>42429.897222222222</v>
      </c>
      <c r="H34" s="38">
        <v>42429.895833333336</v>
      </c>
      <c r="I34" s="39" t="s">
        <v>85</v>
      </c>
    </row>
    <row r="35" spans="1:9" ht="14.25" thickBot="1" x14ac:dyDescent="0.3">
      <c r="A35" s="32"/>
      <c r="B35" s="32"/>
      <c r="C35" s="47" t="str">
        <f t="shared" si="0"/>
        <v>0971294003</v>
      </c>
      <c r="D35" s="33">
        <v>971294003</v>
      </c>
      <c r="E35" s="33" t="s">
        <v>83</v>
      </c>
      <c r="F35" s="33" t="s">
        <v>88</v>
      </c>
      <c r="G35" s="34">
        <v>42429.9</v>
      </c>
      <c r="H35" s="34">
        <v>42429.899305555555</v>
      </c>
      <c r="I35" s="35" t="s">
        <v>85</v>
      </c>
    </row>
    <row r="36" spans="1:9" ht="14.25" thickBot="1" x14ac:dyDescent="0.3">
      <c r="A36" s="36"/>
      <c r="B36" s="36"/>
      <c r="C36" s="47" t="str">
        <f t="shared" si="0"/>
        <v>0954000171</v>
      </c>
      <c r="D36" s="37">
        <v>954000171</v>
      </c>
      <c r="E36" s="37" t="s">
        <v>83</v>
      </c>
      <c r="F36" s="37" t="s">
        <v>98</v>
      </c>
      <c r="G36" s="38">
        <v>42430.794444444444</v>
      </c>
      <c r="H36" s="38">
        <v>42430.784722222219</v>
      </c>
      <c r="I36" s="39" t="s">
        <v>85</v>
      </c>
    </row>
    <row r="37" spans="1:9" ht="14.25" thickBot="1" x14ac:dyDescent="0.3">
      <c r="A37" s="32"/>
      <c r="B37" s="32"/>
      <c r="C37" s="47" t="str">
        <f t="shared" si="0"/>
        <v>0986932644</v>
      </c>
      <c r="D37" s="33">
        <v>986932644</v>
      </c>
      <c r="E37" s="33" t="s">
        <v>83</v>
      </c>
      <c r="F37" s="33" t="s">
        <v>88</v>
      </c>
      <c r="G37" s="34">
        <v>42461.418749999997</v>
      </c>
      <c r="H37" s="34">
        <v>42445.447916666664</v>
      </c>
      <c r="I37" s="35" t="s">
        <v>85</v>
      </c>
    </row>
    <row r="38" spans="1:9" ht="14.25" thickBot="1" x14ac:dyDescent="0.3">
      <c r="A38" s="36"/>
      <c r="B38" s="36"/>
      <c r="C38" s="47" t="str">
        <f t="shared" si="0"/>
        <v>0971544574</v>
      </c>
      <c r="D38" s="37">
        <v>971544574</v>
      </c>
      <c r="E38" s="37" t="s">
        <v>83</v>
      </c>
      <c r="F38" s="37" t="s">
        <v>88</v>
      </c>
      <c r="G38" s="38">
        <v>42451.736111111109</v>
      </c>
      <c r="H38" s="38">
        <v>42445.773611111108</v>
      </c>
      <c r="I38" s="39" t="s">
        <v>85</v>
      </c>
    </row>
    <row r="39" spans="1:9" ht="14.25" thickBot="1" x14ac:dyDescent="0.3">
      <c r="A39" s="32"/>
      <c r="B39" s="32"/>
      <c r="C39" s="47" t="str">
        <f t="shared" si="0"/>
        <v>0908444716</v>
      </c>
      <c r="D39" s="33">
        <v>908444716</v>
      </c>
      <c r="E39" s="33" t="s">
        <v>83</v>
      </c>
      <c r="F39" s="33" t="s">
        <v>99</v>
      </c>
      <c r="G39" s="34">
        <v>42451.736805555556</v>
      </c>
      <c r="H39" s="34">
        <v>42446.740972222222</v>
      </c>
      <c r="I39" s="35" t="s">
        <v>85</v>
      </c>
    </row>
    <row r="40" spans="1:9" ht="14.25" thickBot="1" x14ac:dyDescent="0.3">
      <c r="A40" s="36"/>
      <c r="B40" s="36"/>
      <c r="C40" s="47" t="str">
        <f t="shared" si="0"/>
        <v>0986474497</v>
      </c>
      <c r="D40" s="37">
        <v>986474497</v>
      </c>
      <c r="E40" s="37" t="s">
        <v>83</v>
      </c>
      <c r="F40" s="37" t="s">
        <v>99</v>
      </c>
      <c r="G40" s="38">
        <v>42451.73333333333</v>
      </c>
      <c r="H40" s="38">
        <v>42446.753472222219</v>
      </c>
      <c r="I40" s="39" t="s">
        <v>85</v>
      </c>
    </row>
    <row r="41" spans="1:9" ht="14.25" thickBot="1" x14ac:dyDescent="0.3">
      <c r="A41" s="32"/>
      <c r="B41" s="32"/>
      <c r="C41" s="47" t="str">
        <f t="shared" si="0"/>
        <v>0908444353</v>
      </c>
      <c r="D41" s="33">
        <v>908444353</v>
      </c>
      <c r="E41" s="33" t="s">
        <v>83</v>
      </c>
      <c r="F41" s="33" t="s">
        <v>100</v>
      </c>
      <c r="G41" s="34">
        <v>42475.617361111108</v>
      </c>
      <c r="H41" s="34">
        <v>42448.929166666669</v>
      </c>
      <c r="I41" s="35" t="s">
        <v>85</v>
      </c>
    </row>
    <row r="42" spans="1:9" ht="14.25" thickBot="1" x14ac:dyDescent="0.3">
      <c r="A42" s="36"/>
      <c r="B42" s="36"/>
      <c r="C42" s="47" t="str">
        <f t="shared" si="0"/>
        <v>0973114900</v>
      </c>
      <c r="D42" s="37">
        <v>973114900</v>
      </c>
      <c r="E42" s="37" t="s">
        <v>83</v>
      </c>
      <c r="F42" s="37" t="s">
        <v>97</v>
      </c>
      <c r="G42" s="38">
        <v>42454.523611111108</v>
      </c>
      <c r="H42" s="38">
        <v>42448.931250000001</v>
      </c>
      <c r="I42" s="39" t="s">
        <v>85</v>
      </c>
    </row>
    <row r="43" spans="1:9" ht="14.25" thickBot="1" x14ac:dyDescent="0.3">
      <c r="A43" s="32"/>
      <c r="B43" s="32"/>
      <c r="C43" s="47" t="str">
        <f t="shared" si="0"/>
        <v>0973146684</v>
      </c>
      <c r="D43" s="33">
        <v>973146684</v>
      </c>
      <c r="E43" s="33" t="s">
        <v>83</v>
      </c>
      <c r="F43" s="33" t="s">
        <v>101</v>
      </c>
      <c r="G43" s="34">
        <v>42454.507638888892</v>
      </c>
      <c r="H43" s="34">
        <v>42448.933333333334</v>
      </c>
      <c r="I43" s="35" t="s">
        <v>85</v>
      </c>
    </row>
    <row r="44" spans="1:9" ht="14.25" thickBot="1" x14ac:dyDescent="0.3">
      <c r="A44" s="36"/>
      <c r="B44" s="36"/>
      <c r="C44" s="47" t="str">
        <f t="shared" si="0"/>
        <v>0986000537</v>
      </c>
      <c r="D44" s="37">
        <v>986000537</v>
      </c>
      <c r="E44" s="37" t="s">
        <v>83</v>
      </c>
      <c r="F44" s="37" t="s">
        <v>87</v>
      </c>
      <c r="G44" s="38">
        <v>42454.510416666664</v>
      </c>
      <c r="H44" s="38">
        <v>42448.93472222222</v>
      </c>
      <c r="I44" s="39" t="s">
        <v>85</v>
      </c>
    </row>
    <row r="45" spans="1:9" ht="14.25" thickBot="1" x14ac:dyDescent="0.3">
      <c r="A45" s="32"/>
      <c r="B45" s="32"/>
      <c r="C45" s="47" t="str">
        <f t="shared" si="0"/>
        <v>0986412036</v>
      </c>
      <c r="D45" s="33">
        <v>986412036</v>
      </c>
      <c r="E45" s="33" t="s">
        <v>83</v>
      </c>
      <c r="F45" s="33" t="s">
        <v>102</v>
      </c>
      <c r="G45" s="34">
        <v>42480.755555555559</v>
      </c>
      <c r="H45" s="34">
        <v>42448.936111111114</v>
      </c>
      <c r="I45" s="35" t="s">
        <v>85</v>
      </c>
    </row>
    <row r="46" spans="1:9" ht="14.25" thickBot="1" x14ac:dyDescent="0.3">
      <c r="A46" s="36"/>
      <c r="B46" s="36"/>
      <c r="C46" s="47" t="str">
        <f t="shared" si="0"/>
        <v>0986412412</v>
      </c>
      <c r="D46" s="37">
        <v>986412412</v>
      </c>
      <c r="E46" s="37" t="s">
        <v>83</v>
      </c>
      <c r="F46" s="37" t="s">
        <v>88</v>
      </c>
      <c r="G46" s="38">
        <v>42448.938194444447</v>
      </c>
      <c r="H46" s="38">
        <v>42448.9375</v>
      </c>
      <c r="I46" s="39" t="s">
        <v>85</v>
      </c>
    </row>
    <row r="47" spans="1:9" ht="14.25" thickBot="1" x14ac:dyDescent="0.3">
      <c r="A47" s="32"/>
      <c r="B47" s="32"/>
      <c r="C47" s="47" t="str">
        <f t="shared" si="0"/>
        <v>0986474050</v>
      </c>
      <c r="D47" s="33">
        <v>986474050</v>
      </c>
      <c r="E47" s="33" t="s">
        <v>83</v>
      </c>
      <c r="F47" s="33" t="s">
        <v>103</v>
      </c>
      <c r="G47" s="34">
        <v>42454.510416666664</v>
      </c>
      <c r="H47" s="34">
        <v>42448.938888888886</v>
      </c>
      <c r="I47" s="35" t="s">
        <v>85</v>
      </c>
    </row>
    <row r="48" spans="1:9" ht="14.25" thickBot="1" x14ac:dyDescent="0.3">
      <c r="A48" s="36"/>
      <c r="B48" s="36"/>
      <c r="C48" s="47" t="str">
        <f t="shared" si="0"/>
        <v>0986474434</v>
      </c>
      <c r="D48" s="37">
        <v>986474434</v>
      </c>
      <c r="E48" s="37" t="s">
        <v>83</v>
      </c>
      <c r="F48" s="37" t="s">
        <v>88</v>
      </c>
      <c r="G48" s="38">
        <v>42454.508333333331</v>
      </c>
      <c r="H48" s="38">
        <v>42448.94027777778</v>
      </c>
      <c r="I48" s="39" t="s">
        <v>85</v>
      </c>
    </row>
    <row r="49" spans="1:9" ht="14.25" thickBot="1" x14ac:dyDescent="0.3">
      <c r="A49" s="32"/>
      <c r="B49" s="32"/>
      <c r="C49" s="47" t="str">
        <f t="shared" si="0"/>
        <v>0986640490</v>
      </c>
      <c r="D49" s="33">
        <v>986640490</v>
      </c>
      <c r="E49" s="33" t="s">
        <v>83</v>
      </c>
      <c r="F49" s="33" t="s">
        <v>88</v>
      </c>
      <c r="G49" s="34">
        <v>42448.943749999999</v>
      </c>
      <c r="H49" s="34">
        <v>42448.943749999999</v>
      </c>
      <c r="I49" s="35" t="s">
        <v>85</v>
      </c>
    </row>
    <row r="50" spans="1:9" ht="14.25" thickBot="1" x14ac:dyDescent="0.3">
      <c r="A50" s="36"/>
      <c r="B50" s="36"/>
      <c r="C50" s="47" t="str">
        <f t="shared" si="0"/>
        <v>0908000179</v>
      </c>
      <c r="D50" s="37">
        <v>908000179</v>
      </c>
      <c r="E50" s="37" t="s">
        <v>83</v>
      </c>
      <c r="F50" s="37" t="s">
        <v>90</v>
      </c>
      <c r="G50" s="38">
        <v>42454.522222222222</v>
      </c>
      <c r="H50" s="38">
        <v>42448.949305555558</v>
      </c>
      <c r="I50" s="39" t="s">
        <v>85</v>
      </c>
    </row>
    <row r="51" spans="1:9" ht="14.25" thickBot="1" x14ac:dyDescent="0.3">
      <c r="A51" s="32"/>
      <c r="B51" s="32"/>
      <c r="C51" s="47" t="str">
        <f t="shared" si="0"/>
        <v>0908441555</v>
      </c>
      <c r="D51" s="33">
        <v>908441555</v>
      </c>
      <c r="E51" s="33" t="s">
        <v>83</v>
      </c>
      <c r="F51" s="33" t="s">
        <v>104</v>
      </c>
      <c r="G51" s="34">
        <v>42458.491666666669</v>
      </c>
      <c r="H51" s="34">
        <v>42458.48333333333</v>
      </c>
      <c r="I51" s="35" t="s">
        <v>85</v>
      </c>
    </row>
    <row r="52" spans="1:9" ht="14.25" thickBot="1" x14ac:dyDescent="0.3">
      <c r="A52" s="36"/>
      <c r="B52" s="36"/>
      <c r="C52" s="47" t="str">
        <f t="shared" si="0"/>
        <v>0908861899</v>
      </c>
      <c r="D52" s="37">
        <v>908861899</v>
      </c>
      <c r="E52" s="37" t="s">
        <v>83</v>
      </c>
      <c r="F52" s="37" t="s">
        <v>104</v>
      </c>
      <c r="G52" s="38">
        <v>42458.645833333336</v>
      </c>
      <c r="H52" s="38">
        <v>42458.599305555559</v>
      </c>
      <c r="I52" s="39" t="s">
        <v>85</v>
      </c>
    </row>
    <row r="53" spans="1:9" ht="14.25" thickBot="1" x14ac:dyDescent="0.3">
      <c r="A53" s="32"/>
      <c r="B53" s="32"/>
      <c r="C53" s="47" t="str">
        <f t="shared" si="0"/>
        <v>0986874743</v>
      </c>
      <c r="D53" s="33">
        <v>986874743</v>
      </c>
      <c r="E53" s="33" t="s">
        <v>83</v>
      </c>
      <c r="F53" s="33" t="s">
        <v>88</v>
      </c>
      <c r="G53" s="40"/>
      <c r="H53" s="40"/>
      <c r="I53" s="40"/>
    </row>
  </sheetData>
  <mergeCells count="1">
    <mergeCell ref="A1:A2"/>
  </mergeCells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5121" r:id="rId3" name="Control 1"/>
      </mc:Fallback>
    </mc:AlternateContent>
    <mc:AlternateContent xmlns:mc="http://schemas.openxmlformats.org/markup-compatibility/2006">
      <mc:Choice Requires="x14">
        <control shapeId="5122" r:id="rId5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5122" r:id="rId5" name="Control 2"/>
      </mc:Fallback>
    </mc:AlternateContent>
    <mc:AlternateContent xmlns:mc="http://schemas.openxmlformats.org/markup-compatibility/2006">
      <mc:Choice Requires="x14">
        <control shapeId="5123" r:id="rId6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5123" r:id="rId6" name="Control 3"/>
      </mc:Fallback>
    </mc:AlternateContent>
    <mc:AlternateContent xmlns:mc="http://schemas.openxmlformats.org/markup-compatibility/2006">
      <mc:Choice Requires="x14">
        <control shapeId="5124" r:id="rId7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5124" r:id="rId7" name="Control 4"/>
      </mc:Fallback>
    </mc:AlternateContent>
    <mc:AlternateContent xmlns:mc="http://schemas.openxmlformats.org/markup-compatibility/2006">
      <mc:Choice Requires="x14">
        <control shapeId="5125" r:id="rId8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5125" r:id="rId8" name="Control 5"/>
      </mc:Fallback>
    </mc:AlternateContent>
    <mc:AlternateContent xmlns:mc="http://schemas.openxmlformats.org/markup-compatibility/2006">
      <mc:Choice Requires="x14">
        <control shapeId="5126" r:id="rId9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6" r:id="rId9" name="Control 6"/>
      </mc:Fallback>
    </mc:AlternateContent>
    <mc:AlternateContent xmlns:mc="http://schemas.openxmlformats.org/markup-compatibility/2006">
      <mc:Choice Requires="x14">
        <control shapeId="5127" r:id="rId10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5127" r:id="rId10" name="Control 7"/>
      </mc:Fallback>
    </mc:AlternateContent>
    <mc:AlternateContent xmlns:mc="http://schemas.openxmlformats.org/markup-compatibility/2006">
      <mc:Choice Requires="x14">
        <control shapeId="5128" r:id="rId11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5128" r:id="rId11" name="Control 8"/>
      </mc:Fallback>
    </mc:AlternateContent>
    <mc:AlternateContent xmlns:mc="http://schemas.openxmlformats.org/markup-compatibility/2006">
      <mc:Choice Requires="x14">
        <control shapeId="5129" r:id="rId12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5129" r:id="rId12" name="Control 9"/>
      </mc:Fallback>
    </mc:AlternateContent>
    <mc:AlternateContent xmlns:mc="http://schemas.openxmlformats.org/markup-compatibility/2006">
      <mc:Choice Requires="x14">
        <control shapeId="5130" r:id="rId13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5130" r:id="rId13" name="Control 10"/>
      </mc:Fallback>
    </mc:AlternateContent>
    <mc:AlternateContent xmlns:mc="http://schemas.openxmlformats.org/markup-compatibility/2006">
      <mc:Choice Requires="x14">
        <control shapeId="5131" r:id="rId14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5131" r:id="rId14" name="Control 11"/>
      </mc:Fallback>
    </mc:AlternateContent>
    <mc:AlternateContent xmlns:mc="http://schemas.openxmlformats.org/markup-compatibility/2006">
      <mc:Choice Requires="x14">
        <control shapeId="5132" r:id="rId15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5132" r:id="rId15" name="Control 12"/>
      </mc:Fallback>
    </mc:AlternateContent>
    <mc:AlternateContent xmlns:mc="http://schemas.openxmlformats.org/markup-compatibility/2006">
      <mc:Choice Requires="x14">
        <control shapeId="5133" r:id="rId16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5133" r:id="rId16" name="Control 13"/>
      </mc:Fallback>
    </mc:AlternateContent>
    <mc:AlternateContent xmlns:mc="http://schemas.openxmlformats.org/markup-compatibility/2006">
      <mc:Choice Requires="x14">
        <control shapeId="5134" r:id="rId17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5134" r:id="rId17" name="Control 14"/>
      </mc:Fallback>
    </mc:AlternateContent>
    <mc:AlternateContent xmlns:mc="http://schemas.openxmlformats.org/markup-compatibility/2006">
      <mc:Choice Requires="x14">
        <control shapeId="5135" r:id="rId18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5135" r:id="rId18" name="Control 15"/>
      </mc:Fallback>
    </mc:AlternateContent>
    <mc:AlternateContent xmlns:mc="http://schemas.openxmlformats.org/markup-compatibility/2006">
      <mc:Choice Requires="x14">
        <control shapeId="5136" r:id="rId19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5136" r:id="rId19" name="Control 16"/>
      </mc:Fallback>
    </mc:AlternateContent>
    <mc:AlternateContent xmlns:mc="http://schemas.openxmlformats.org/markup-compatibility/2006">
      <mc:Choice Requires="x14">
        <control shapeId="5137" r:id="rId20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5137" r:id="rId20" name="Control 17"/>
      </mc:Fallback>
    </mc:AlternateContent>
    <mc:AlternateContent xmlns:mc="http://schemas.openxmlformats.org/markup-compatibility/2006">
      <mc:Choice Requires="x14">
        <control shapeId="5138" r:id="rId21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5138" r:id="rId21" name="Control 18"/>
      </mc:Fallback>
    </mc:AlternateContent>
    <mc:AlternateContent xmlns:mc="http://schemas.openxmlformats.org/markup-compatibility/2006">
      <mc:Choice Requires="x14">
        <control shapeId="5139" r:id="rId22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5139" r:id="rId22" name="Control 19"/>
      </mc:Fallback>
    </mc:AlternateContent>
    <mc:AlternateContent xmlns:mc="http://schemas.openxmlformats.org/markup-compatibility/2006">
      <mc:Choice Requires="x14">
        <control shapeId="5140" r:id="rId23" name="Control 20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5140" r:id="rId23" name="Control 20"/>
      </mc:Fallback>
    </mc:AlternateContent>
    <mc:AlternateContent xmlns:mc="http://schemas.openxmlformats.org/markup-compatibility/2006">
      <mc:Choice Requires="x14">
        <control shapeId="5141" r:id="rId24" name="Control 21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5141" r:id="rId24" name="Control 21"/>
      </mc:Fallback>
    </mc:AlternateContent>
    <mc:AlternateContent xmlns:mc="http://schemas.openxmlformats.org/markup-compatibility/2006">
      <mc:Choice Requires="x14">
        <control shapeId="5142" r:id="rId25" name="Control 22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5142" r:id="rId25" name="Control 22"/>
      </mc:Fallback>
    </mc:AlternateContent>
    <mc:AlternateContent xmlns:mc="http://schemas.openxmlformats.org/markup-compatibility/2006">
      <mc:Choice Requires="x14">
        <control shapeId="5143" r:id="rId26" name="Control 2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5143" r:id="rId26" name="Control 23"/>
      </mc:Fallback>
    </mc:AlternateContent>
    <mc:AlternateContent xmlns:mc="http://schemas.openxmlformats.org/markup-compatibility/2006">
      <mc:Choice Requires="x14">
        <control shapeId="5144" r:id="rId27" name="Control 24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5144" r:id="rId27" name="Control 24"/>
      </mc:Fallback>
    </mc:AlternateContent>
    <mc:AlternateContent xmlns:mc="http://schemas.openxmlformats.org/markup-compatibility/2006">
      <mc:Choice Requires="x14">
        <control shapeId="5145" r:id="rId28" name="Control 25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5145" r:id="rId28" name="Control 25"/>
      </mc:Fallback>
    </mc:AlternateContent>
    <mc:AlternateContent xmlns:mc="http://schemas.openxmlformats.org/markup-compatibility/2006">
      <mc:Choice Requires="x14">
        <control shapeId="5146" r:id="rId29" name="Control 26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5146" r:id="rId29" name="Control 26"/>
      </mc:Fallback>
    </mc:AlternateContent>
    <mc:AlternateContent xmlns:mc="http://schemas.openxmlformats.org/markup-compatibility/2006">
      <mc:Choice Requires="x14">
        <control shapeId="5147" r:id="rId30" name="Control 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5147" r:id="rId30" name="Control 27"/>
      </mc:Fallback>
    </mc:AlternateContent>
    <mc:AlternateContent xmlns:mc="http://schemas.openxmlformats.org/markup-compatibility/2006">
      <mc:Choice Requires="x14">
        <control shapeId="5148" r:id="rId31" name="Control 28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5148" r:id="rId31" name="Control 28"/>
      </mc:Fallback>
    </mc:AlternateContent>
    <mc:AlternateContent xmlns:mc="http://schemas.openxmlformats.org/markup-compatibility/2006">
      <mc:Choice Requires="x14">
        <control shapeId="5149" r:id="rId32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5149" r:id="rId32" name="Control 29"/>
      </mc:Fallback>
    </mc:AlternateContent>
    <mc:AlternateContent xmlns:mc="http://schemas.openxmlformats.org/markup-compatibility/2006">
      <mc:Choice Requires="x14">
        <control shapeId="5150" r:id="rId33" name="Control 30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5150" r:id="rId33" name="Control 30"/>
      </mc:Fallback>
    </mc:AlternateContent>
    <mc:AlternateContent xmlns:mc="http://schemas.openxmlformats.org/markup-compatibility/2006">
      <mc:Choice Requires="x14">
        <control shapeId="5151" r:id="rId34" name="Control 31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5151" r:id="rId34" name="Control 31"/>
      </mc:Fallback>
    </mc:AlternateContent>
    <mc:AlternateContent xmlns:mc="http://schemas.openxmlformats.org/markup-compatibility/2006">
      <mc:Choice Requires="x14">
        <control shapeId="5152" r:id="rId35" name="Control 32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5152" r:id="rId35" name="Control 32"/>
      </mc:Fallback>
    </mc:AlternateContent>
    <mc:AlternateContent xmlns:mc="http://schemas.openxmlformats.org/markup-compatibility/2006">
      <mc:Choice Requires="x14">
        <control shapeId="5153" r:id="rId36" name="Control 33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5153" r:id="rId36" name="Control 33"/>
      </mc:Fallback>
    </mc:AlternateContent>
    <mc:AlternateContent xmlns:mc="http://schemas.openxmlformats.org/markup-compatibility/2006">
      <mc:Choice Requires="x14">
        <control shapeId="5154" r:id="rId37" name="Control 34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5154" r:id="rId37" name="Control 34"/>
      </mc:Fallback>
    </mc:AlternateContent>
    <mc:AlternateContent xmlns:mc="http://schemas.openxmlformats.org/markup-compatibility/2006">
      <mc:Choice Requires="x14">
        <control shapeId="5155" r:id="rId38" name="Control 35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5155" r:id="rId38" name="Control 35"/>
      </mc:Fallback>
    </mc:AlternateContent>
    <mc:AlternateContent xmlns:mc="http://schemas.openxmlformats.org/markup-compatibility/2006">
      <mc:Choice Requires="x14">
        <control shapeId="5156" r:id="rId39" name="Control 36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5156" r:id="rId39" name="Control 36"/>
      </mc:Fallback>
    </mc:AlternateContent>
    <mc:AlternateContent xmlns:mc="http://schemas.openxmlformats.org/markup-compatibility/2006">
      <mc:Choice Requires="x14">
        <control shapeId="5157" r:id="rId40" name="Control 37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5157" r:id="rId40" name="Control 37"/>
      </mc:Fallback>
    </mc:AlternateContent>
    <mc:AlternateContent xmlns:mc="http://schemas.openxmlformats.org/markup-compatibility/2006">
      <mc:Choice Requires="x14">
        <control shapeId="5158" r:id="rId41" name="Control 38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5158" r:id="rId41" name="Control 38"/>
      </mc:Fallback>
    </mc:AlternateContent>
    <mc:AlternateContent xmlns:mc="http://schemas.openxmlformats.org/markup-compatibility/2006">
      <mc:Choice Requires="x14">
        <control shapeId="5159" r:id="rId42" name="Control 39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5159" r:id="rId42" name="Control 39"/>
      </mc:Fallback>
    </mc:AlternateContent>
    <mc:AlternateContent xmlns:mc="http://schemas.openxmlformats.org/markup-compatibility/2006">
      <mc:Choice Requires="x14">
        <control shapeId="5160" r:id="rId43" name="Control 40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5160" r:id="rId43" name="Control 40"/>
      </mc:Fallback>
    </mc:AlternateContent>
    <mc:AlternateContent xmlns:mc="http://schemas.openxmlformats.org/markup-compatibility/2006">
      <mc:Choice Requires="x14">
        <control shapeId="5161" r:id="rId44" name="Control 41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5161" r:id="rId44" name="Control 41"/>
      </mc:Fallback>
    </mc:AlternateContent>
    <mc:AlternateContent xmlns:mc="http://schemas.openxmlformats.org/markup-compatibility/2006">
      <mc:Choice Requires="x14">
        <control shapeId="5162" r:id="rId45" name="Control 42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5162" r:id="rId45" name="Control 42"/>
      </mc:Fallback>
    </mc:AlternateContent>
    <mc:AlternateContent xmlns:mc="http://schemas.openxmlformats.org/markup-compatibility/2006">
      <mc:Choice Requires="x14">
        <control shapeId="5163" r:id="rId46" name="Control 43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5163" r:id="rId46" name="Control 43"/>
      </mc:Fallback>
    </mc:AlternateContent>
    <mc:AlternateContent xmlns:mc="http://schemas.openxmlformats.org/markup-compatibility/2006">
      <mc:Choice Requires="x14">
        <control shapeId="5164" r:id="rId47" name="Control 44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5164" r:id="rId47" name="Control 44"/>
      </mc:Fallback>
    </mc:AlternateContent>
    <mc:AlternateContent xmlns:mc="http://schemas.openxmlformats.org/markup-compatibility/2006">
      <mc:Choice Requires="x14">
        <control shapeId="5165" r:id="rId48" name="Control 45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5165" r:id="rId48" name="Control 45"/>
      </mc:Fallback>
    </mc:AlternateContent>
    <mc:AlternateContent xmlns:mc="http://schemas.openxmlformats.org/markup-compatibility/2006">
      <mc:Choice Requires="x14">
        <control shapeId="5166" r:id="rId49" name="Control 46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5166" r:id="rId49" name="Control 46"/>
      </mc:Fallback>
    </mc:AlternateContent>
    <mc:AlternateContent xmlns:mc="http://schemas.openxmlformats.org/markup-compatibility/2006">
      <mc:Choice Requires="x14">
        <control shapeId="5167" r:id="rId50" name="Control 47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7" r:id="rId50" name="Control 47"/>
      </mc:Fallback>
    </mc:AlternateContent>
    <mc:AlternateContent xmlns:mc="http://schemas.openxmlformats.org/markup-compatibility/2006">
      <mc:Choice Requires="x14">
        <control shapeId="5168" r:id="rId51" name="Control 48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5168" r:id="rId51" name="Control 48"/>
      </mc:Fallback>
    </mc:AlternateContent>
    <mc:AlternateContent xmlns:mc="http://schemas.openxmlformats.org/markup-compatibility/2006">
      <mc:Choice Requires="x14">
        <control shapeId="5169" r:id="rId52" name="Control 49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5169" r:id="rId52" name="Control 49"/>
      </mc:Fallback>
    </mc:AlternateContent>
    <mc:AlternateContent xmlns:mc="http://schemas.openxmlformats.org/markup-compatibility/2006">
      <mc:Choice Requires="x14">
        <control shapeId="5170" r:id="rId53" name="Control 50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5170" r:id="rId53" name="Control 50"/>
      </mc:Fallback>
    </mc:AlternateContent>
    <mc:AlternateContent xmlns:mc="http://schemas.openxmlformats.org/markup-compatibility/2006">
      <mc:Choice Requires="x14">
        <control shapeId="5171" r:id="rId54" name="Control 51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5171" r:id="rId54" name="Control 5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簡訊預約登記表</vt:lpstr>
      <vt:lpstr>每週預約發送樞紐</vt:lpstr>
      <vt:lpstr>發送等級佔比</vt:lpstr>
      <vt:lpstr>每日發送數量查詢</vt:lpstr>
      <vt:lpstr>New MSP有效代表號清單</vt:lpstr>
      <vt:lpstr>'New MSP有效代表號清單'!btnUpdateFromList030W2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Fang (方瀛)</dc:creator>
  <cp:lastModifiedBy>Tony Lai (賴良祈)</cp:lastModifiedBy>
  <dcterms:created xsi:type="dcterms:W3CDTF">2016-05-09T01:27:12Z</dcterms:created>
  <dcterms:modified xsi:type="dcterms:W3CDTF">2016-07-26T02:52:01Z</dcterms:modified>
</cp:coreProperties>
</file>