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eldar/Master/benchmark/"/>
    </mc:Choice>
  </mc:AlternateContent>
  <xr:revisionPtr revIDLastSave="0" documentId="13_ncr:1_{0B613B49-3BFA-C340-8D31-039943CB88C2}" xr6:coauthVersionLast="44" xr6:coauthVersionMax="44" xr10:uidLastSave="{00000000-0000-0000-0000-000000000000}"/>
  <bookViews>
    <workbookView xWindow="4780" yWindow="460" windowWidth="33620" windowHeight="201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5" i="1" l="1"/>
  <c r="K206" i="1"/>
  <c r="K207" i="1" s="1"/>
  <c r="J206" i="1"/>
  <c r="J207" i="1" s="1"/>
  <c r="I206" i="1"/>
  <c r="I207" i="1" s="1"/>
  <c r="H206" i="1"/>
  <c r="H207" i="1" s="1"/>
  <c r="G206" i="1"/>
  <c r="G207" i="1" s="1"/>
  <c r="F206" i="1"/>
  <c r="F207" i="1" s="1"/>
  <c r="E206" i="1"/>
  <c r="E207" i="1" s="1"/>
  <c r="D206" i="1"/>
  <c r="D207" i="1" s="1"/>
  <c r="C206" i="1"/>
  <c r="C207" i="1" s="1"/>
  <c r="B206" i="1"/>
  <c r="B207" i="1" s="1"/>
  <c r="B136" i="1"/>
  <c r="D208" i="1" l="1"/>
  <c r="D209" i="1" s="1"/>
  <c r="D210" i="1" s="1"/>
  <c r="B208" i="1"/>
  <c r="B209" i="1" s="1"/>
  <c r="B210" i="1" s="1"/>
  <c r="B95" i="1"/>
  <c r="B56" i="1"/>
  <c r="B211" i="1" l="1"/>
  <c r="C87" i="1"/>
  <c r="C126" i="1"/>
  <c r="C167" i="1"/>
  <c r="B167" i="1" l="1"/>
  <c r="D167" i="1"/>
  <c r="E167" i="1"/>
  <c r="F167" i="1"/>
  <c r="G167" i="1"/>
  <c r="H167" i="1"/>
  <c r="I167" i="1"/>
  <c r="J167" i="1"/>
  <c r="K167" i="1"/>
  <c r="B126" i="1"/>
  <c r="D126" i="1"/>
  <c r="E126" i="1"/>
  <c r="F126" i="1"/>
  <c r="G126" i="1"/>
  <c r="H126" i="1"/>
  <c r="I126" i="1"/>
  <c r="J126" i="1"/>
  <c r="K126" i="1"/>
  <c r="B87" i="1"/>
  <c r="D87" i="1"/>
  <c r="E87" i="1"/>
  <c r="F87" i="1"/>
  <c r="G87" i="1"/>
  <c r="H87" i="1"/>
  <c r="I87" i="1"/>
  <c r="J87" i="1"/>
  <c r="K87" i="1"/>
  <c r="B169" i="1" l="1"/>
  <c r="B170" i="1" s="1"/>
  <c r="B171" i="1" s="1"/>
  <c r="B128" i="1"/>
  <c r="B89" i="1"/>
  <c r="I88" i="1" l="1"/>
  <c r="C88" i="1"/>
  <c r="C168" i="1"/>
  <c r="C127" i="1"/>
  <c r="B168" i="1"/>
  <c r="J168" i="1"/>
  <c r="H168" i="1"/>
  <c r="I168" i="1"/>
  <c r="B129" i="1"/>
  <c r="K168" i="1"/>
  <c r="E168" i="1"/>
  <c r="H127" i="1"/>
  <c r="F127" i="1"/>
  <c r="I127" i="1"/>
  <c r="B90" i="1"/>
  <c r="H88" i="1"/>
  <c r="E88" i="1"/>
  <c r="K127" i="1"/>
  <c r="K88" i="1"/>
  <c r="F168" i="1"/>
  <c r="G88" i="1"/>
  <c r="D127" i="1"/>
  <c r="F88" i="1"/>
  <c r="D168" i="1"/>
  <c r="B88" i="1"/>
  <c r="B127" i="1"/>
  <c r="J88" i="1"/>
  <c r="D88" i="1"/>
  <c r="J127" i="1"/>
  <c r="G168" i="1"/>
  <c r="G127" i="1"/>
  <c r="E127" i="1"/>
  <c r="D128" i="1" l="1"/>
  <c r="D129" i="1" s="1"/>
  <c r="D130" i="1" s="1"/>
  <c r="B130" i="1"/>
  <c r="B91" i="1"/>
  <c r="D89" i="1"/>
  <c r="D90" i="1" s="1"/>
  <c r="D91" i="1" s="1"/>
  <c r="D169" i="1"/>
  <c r="D170" i="1" s="1"/>
  <c r="D171" i="1" s="1"/>
  <c r="B172" i="1" s="1"/>
  <c r="B131" i="1" l="1"/>
  <c r="B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Iosip, Eldar</author>
    <author>tc={22C1F8FE-4A6B-3246-867D-585F42E7C66C}</author>
    <author>tc={81D3082F-258B-3A42-82DC-783BCA837B66}</author>
    <author>tc={AABF6EF3-8C24-6A44-B558-3AF2C35BDD70}</author>
  </authors>
  <commentList>
    <comment ref="E3" authorId="0" shapeId="0" xr:uid="{4E5394E1-A8CA-F64F-A147-884D803F81AB}">
      <text>
        <r>
          <rPr>
            <b/>
            <sz val="10"/>
            <color rgb="FF000000"/>
            <rFont val="Tahoma"/>
            <family val="2"/>
            <charset val="238"/>
          </rPr>
          <t>Iosip, Eldar: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Difference between first and following predictions
</t>
        </r>
        <r>
          <rPr>
            <sz val="10"/>
            <color rgb="FF000000"/>
            <rFont val="Tahoma"/>
            <family val="2"/>
            <charset val="238"/>
          </rPr>
          <t xml:space="preserve">[https://github.com/zzh8829/yolov3-tf2#modelx-vs-modelpredictx]
</t>
        </r>
      </text>
    </comment>
    <comment ref="B4" authorId="1" shapeId="0" xr:uid="{22C1F8FE-4A6B-3246-867D-585F42E7C66C}">
      <text>
        <t>[Threaded comment]
Your version of Excel allows you to read this threaded comment; however, any edits to it will get removed if the file is opened in a newer version of Excel. Learn more: https://go.microsoft.com/fwlink/?linkid=870924
Comment:
    ./darknet detector benchmark cfg/coco.data cfg/yolov3.cfg yolov3.weights -ext_output data/people.jpg</t>
      </text>
    </comment>
    <comment ref="C4" authorId="2" shapeId="0" xr:uid="{81D3082F-258B-3A42-82DC-783BCA837B66}">
      <text>
        <t>[Threaded comment]
Your version of Excel allows you to read this threaded comment; however, any edits to it will get removed if the file is opened in a newer version of Excel. Learn more: https://go.microsoft.com/fwlink/?linkid=870924
Comment:
    ./darknet detector demo cfg/coco.data cfg/yolov3.cfg yolov3.weights data/video.mp4 -out_filename ./output/video.avi -dont_show</t>
      </text>
    </comment>
    <comment ref="B56" authorId="3" shapeId="0" xr:uid="{AABF6EF3-8C24-6A44-B558-3AF2C35BDD70}">
      <text>
        <t>[Threaded comment]
Your version of Excel allows you to read this threaded comment; however, any edits to it will get removed if the file is opened in a newer version of Excel. Learn more: https://go.microsoft.com/fwlink/?linkid=870924
Comment:
    ./darknet detector benchmark cfg/coco.data cfg/yolov3.cfg yolov3.weights -ext_output data/people.jpg</t>
      </text>
    </comment>
  </commentList>
</comments>
</file>

<file path=xl/sharedStrings.xml><?xml version="1.0" encoding="utf-8"?>
<sst xmlns="http://schemas.openxmlformats.org/spreadsheetml/2006/main" count="48" uniqueCount="26">
  <si>
    <t>Average</t>
  </si>
  <si>
    <t>r_1</t>
  </si>
  <si>
    <t>r_n</t>
  </si>
  <si>
    <t>Average of averages</t>
  </si>
  <si>
    <t>Confidence interval</t>
  </si>
  <si>
    <t>Sum of averages</t>
  </si>
  <si>
    <t>"+-"</t>
  </si>
  <si>
    <t>Squared interval</t>
  </si>
  <si>
    <t>Y^2 - h^2</t>
  </si>
  <si>
    <t>Darknet GPU (Image)</t>
  </si>
  <si>
    <t>Darknet GPU (Video)</t>
  </si>
  <si>
    <t xml:space="preserve"> </t>
  </si>
  <si>
    <t>TF 2.0-b1 GPU (Image)</t>
  </si>
  <si>
    <t>TF 2.0-b1 GPU (Video)</t>
  </si>
  <si>
    <t>TF 1.14 GPU (Image)</t>
  </si>
  <si>
    <t>TF 1.14 GPU (Video)</t>
  </si>
  <si>
    <t>-</t>
  </si>
  <si>
    <t>TF 2.0-rc0 GPU (Image)</t>
  </si>
  <si>
    <t>TF 2.0-rc0 GPU (Video)</t>
  </si>
  <si>
    <t>RESULT</t>
  </si>
  <si>
    <t>WARMUP</t>
  </si>
  <si>
    <t>Cold-start</t>
  </si>
  <si>
    <t>FIRST RUN</t>
  </si>
  <si>
    <t>TF Serving gRPC 1.14 (TF2.0-rc0) (Image)</t>
  </si>
  <si>
    <t>TF Serving HTTP 1.14 (Image)</t>
  </si>
  <si>
    <t>TF Serving gRPC 1.14 (Image)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</si>
</sst>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b/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0" xfId="0" applyFont="1"/>
    <xf numFmtId="2" fontId="0" fillId="0" borderId="2" xfId="0" applyNumberFormat="1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7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1" xfId="0" applyFont="1" applyFill="1" applyBorder="1" applyAlignment="1">
      <alignment horizontal="left"/>
    </xf>
    <xf numFmtId="2" fontId="8" fillId="0" borderId="0" xfId="0" applyNumberFormat="1" applyFont="1"/>
    <xf numFmtId="2" fontId="0" fillId="0" borderId="0" xfId="0" applyNumberFormat="1"/>
    <xf numFmtId="2" fontId="8" fillId="0" borderId="1" xfId="0" applyNumberFormat="1" applyFont="1" applyBorder="1"/>
    <xf numFmtId="2" fontId="0" fillId="0" borderId="1" xfId="0" applyNumberFormat="1" applyBorder="1"/>
    <xf numFmtId="0" fontId="11" fillId="0" borderId="0" xfId="0" applyFont="1"/>
    <xf numFmtId="2" fontId="8" fillId="0" borderId="0" xfId="0" applyNumberFormat="1" applyFont="1" applyBorder="1"/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Darknet GPU (Image)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Sheet1!$B$5:$B$34</c:f>
              <c:numCache>
                <c:formatCode>0.00</c:formatCode>
                <c:ptCount val="30"/>
                <c:pt idx="0">
                  <c:v>92.763999999999996</c:v>
                </c:pt>
                <c:pt idx="1">
                  <c:v>87.263000000000005</c:v>
                </c:pt>
                <c:pt idx="2">
                  <c:v>82.314999999999998</c:v>
                </c:pt>
                <c:pt idx="3">
                  <c:v>79.031999999999996</c:v>
                </c:pt>
                <c:pt idx="4">
                  <c:v>74.400999999999996</c:v>
                </c:pt>
                <c:pt idx="5">
                  <c:v>74.085999999999999</c:v>
                </c:pt>
                <c:pt idx="6">
                  <c:v>70.004000000000005</c:v>
                </c:pt>
                <c:pt idx="7">
                  <c:v>70.228999999999999</c:v>
                </c:pt>
                <c:pt idx="8">
                  <c:v>69.097999999999999</c:v>
                </c:pt>
                <c:pt idx="9">
                  <c:v>68.936000000000007</c:v>
                </c:pt>
                <c:pt idx="10">
                  <c:v>68.52</c:v>
                </c:pt>
                <c:pt idx="11">
                  <c:v>69.048000000000002</c:v>
                </c:pt>
                <c:pt idx="12">
                  <c:v>69.106999999999999</c:v>
                </c:pt>
                <c:pt idx="13">
                  <c:v>68.878</c:v>
                </c:pt>
                <c:pt idx="14">
                  <c:v>69.206000000000003</c:v>
                </c:pt>
                <c:pt idx="15">
                  <c:v>68.694999999999993</c:v>
                </c:pt>
                <c:pt idx="16">
                  <c:v>67.744</c:v>
                </c:pt>
                <c:pt idx="17">
                  <c:v>67.471999999999994</c:v>
                </c:pt>
                <c:pt idx="18">
                  <c:v>66.465000000000003</c:v>
                </c:pt>
                <c:pt idx="19">
                  <c:v>66.864999999999995</c:v>
                </c:pt>
                <c:pt idx="20">
                  <c:v>67.161000000000001</c:v>
                </c:pt>
                <c:pt idx="21">
                  <c:v>66.778999999999996</c:v>
                </c:pt>
                <c:pt idx="22">
                  <c:v>66.588999999999999</c:v>
                </c:pt>
                <c:pt idx="23">
                  <c:v>66.659000000000006</c:v>
                </c:pt>
                <c:pt idx="24">
                  <c:v>66.784000000000006</c:v>
                </c:pt>
                <c:pt idx="25">
                  <c:v>66.997</c:v>
                </c:pt>
                <c:pt idx="26">
                  <c:v>66.8</c:v>
                </c:pt>
                <c:pt idx="27">
                  <c:v>66.710999999999999</c:v>
                </c:pt>
                <c:pt idx="28">
                  <c:v>65.78</c:v>
                </c:pt>
                <c:pt idx="29">
                  <c:v>66.179000000000002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BB-164B-93EC-873B53844B56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Darknet GPU (Video)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Sheet1!$C$5:$C$34</c:f>
              <c:numCache>
                <c:formatCode>0.00</c:formatCode>
                <c:ptCount val="30"/>
                <c:pt idx="0">
                  <c:v>92.274000000000001</c:v>
                </c:pt>
                <c:pt idx="1">
                  <c:v>91.603999999999999</c:v>
                </c:pt>
                <c:pt idx="2">
                  <c:v>88.108999999999995</c:v>
                </c:pt>
                <c:pt idx="3">
                  <c:v>83.019000000000005</c:v>
                </c:pt>
                <c:pt idx="4">
                  <c:v>79.453000000000003</c:v>
                </c:pt>
                <c:pt idx="5">
                  <c:v>75.296999999999997</c:v>
                </c:pt>
                <c:pt idx="6">
                  <c:v>72.930999999999997</c:v>
                </c:pt>
                <c:pt idx="7">
                  <c:v>68.33</c:v>
                </c:pt>
                <c:pt idx="8">
                  <c:v>67.745000000000005</c:v>
                </c:pt>
                <c:pt idx="9">
                  <c:v>62.143999999999998</c:v>
                </c:pt>
                <c:pt idx="10">
                  <c:v>62.369</c:v>
                </c:pt>
                <c:pt idx="11">
                  <c:v>62.314</c:v>
                </c:pt>
                <c:pt idx="12">
                  <c:v>62.71</c:v>
                </c:pt>
                <c:pt idx="13">
                  <c:v>63.804000000000002</c:v>
                </c:pt>
                <c:pt idx="14">
                  <c:v>63.679000000000002</c:v>
                </c:pt>
                <c:pt idx="15">
                  <c:v>63.462000000000003</c:v>
                </c:pt>
                <c:pt idx="16">
                  <c:v>64.409000000000006</c:v>
                </c:pt>
                <c:pt idx="17">
                  <c:v>64.082999999999998</c:v>
                </c:pt>
                <c:pt idx="18">
                  <c:v>64.397000000000006</c:v>
                </c:pt>
                <c:pt idx="19">
                  <c:v>64.655000000000001</c:v>
                </c:pt>
                <c:pt idx="20">
                  <c:v>64.242000000000004</c:v>
                </c:pt>
                <c:pt idx="21">
                  <c:v>63.62</c:v>
                </c:pt>
                <c:pt idx="22">
                  <c:v>63.838999999999999</c:v>
                </c:pt>
                <c:pt idx="23">
                  <c:v>63.308</c:v>
                </c:pt>
                <c:pt idx="24">
                  <c:v>63.46</c:v>
                </c:pt>
                <c:pt idx="25">
                  <c:v>63.790999999999997</c:v>
                </c:pt>
                <c:pt idx="26">
                  <c:v>63.622999999999998</c:v>
                </c:pt>
                <c:pt idx="27">
                  <c:v>63.691000000000003</c:v>
                </c:pt>
                <c:pt idx="28">
                  <c:v>64.322000000000003</c:v>
                </c:pt>
                <c:pt idx="29">
                  <c:v>63.588000000000001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E7-404D-82DE-84AB4457D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16742464"/>
        <c:axId val="-816738080"/>
      </c:barChart>
      <c:catAx>
        <c:axId val="-81674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Frame/Iteration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816738080"/>
        <c:crosses val="autoZero"/>
        <c:auto val="1"/>
        <c:lblAlgn val="ctr"/>
        <c:lblOffset val="100"/>
        <c:noMultiLvlLbl val="0"/>
      </c:catAx>
      <c:valAx>
        <c:axId val="-81673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81674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Framework</a:t>
            </a:r>
            <a:r>
              <a:rPr lang="en-US" baseline="0"/>
              <a:t>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Implementation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(Sheet1!$D$90,Sheet1!$D$129,Sheet1!$D$170)</c:f>
                <c:numCache>
                  <c:formatCode>General</c:formatCode>
                  <c:ptCount val="3"/>
                  <c:pt idx="0">
                    <c:v>0.10713067150234364</c:v>
                  </c:pt>
                  <c:pt idx="1">
                    <c:v>3.1952412284775786E-2</c:v>
                  </c:pt>
                  <c:pt idx="2">
                    <c:v>71.064176993971003</c:v>
                  </c:pt>
                </c:numCache>
              </c:numRef>
            </c:plus>
            <c:minus>
              <c:numRef>
                <c:f>(Sheet1!$D$90,Sheet1!$D$129,Sheet1!$D$170)</c:f>
                <c:numCache>
                  <c:formatCode>General</c:formatCode>
                  <c:ptCount val="3"/>
                  <c:pt idx="0">
                    <c:v>0.10713067150234364</c:v>
                  </c:pt>
                  <c:pt idx="1">
                    <c:v>3.1952412284775786E-2</c:v>
                  </c:pt>
                  <c:pt idx="2">
                    <c:v>71.064176993971003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(Sheet1!$B$56,Sheet1!$B$95,Sheet1!$B$136,Sheet1!$B$175)</c:f>
              <c:strCache>
                <c:ptCount val="4"/>
                <c:pt idx="0">
                  <c:v>Darknet GPU (Image)</c:v>
                </c:pt>
                <c:pt idx="1">
                  <c:v>TF 1.14 GPU (Image)</c:v>
                </c:pt>
                <c:pt idx="2">
                  <c:v>TF 2.0-rc0 GPU (Image)</c:v>
                </c:pt>
                <c:pt idx="3">
                  <c:v>TF Serving gRPC 1.14 (TF2.0-rc0) (Image)</c:v>
                </c:pt>
              </c:strCache>
            </c:strRef>
          </c:cat>
          <c:val>
            <c:numRef>
              <c:f>(Sheet1!$B$90,Sheet1!$B$129,Sheet1!$B$170,Sheet1!$B$209)</c:f>
              <c:numCache>
                <c:formatCode>General</c:formatCode>
                <c:ptCount val="4"/>
                <c:pt idx="0">
                  <c:v>66.544929999999994</c:v>
                </c:pt>
                <c:pt idx="1">
                  <c:v>74.715646902720124</c:v>
                </c:pt>
                <c:pt idx="2">
                  <c:v>287.67055749893149</c:v>
                </c:pt>
                <c:pt idx="3">
                  <c:v>95.634589028421985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BC-BE46-B371-6EEAE2C4F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axId val="-796101808"/>
        <c:axId val="-796064240"/>
      </c:barChart>
      <c:catAx>
        <c:axId val="-79610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796064240"/>
        <c:crosses val="autoZero"/>
        <c:auto val="1"/>
        <c:lblAlgn val="ctr"/>
        <c:lblOffset val="100"/>
        <c:noMultiLvlLbl val="0"/>
      </c:catAx>
      <c:valAx>
        <c:axId val="-79606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79610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Sheet1!$F$4</c:f>
              <c:strCache>
                <c:ptCount val="1"/>
                <c:pt idx="0">
                  <c:v>TF 2.0-b1 GPU (Image)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Sheet1!$F$5:$F$34</c:f>
              <c:numCache>
                <c:formatCode>0.00</c:formatCode>
                <c:ptCount val="30"/>
                <c:pt idx="0">
                  <c:v>262.858629226684</c:v>
                </c:pt>
                <c:pt idx="1">
                  <c:v>265.21229743957502</c:v>
                </c:pt>
                <c:pt idx="2">
                  <c:v>265.65337181091297</c:v>
                </c:pt>
                <c:pt idx="3">
                  <c:v>263.19098472595198</c:v>
                </c:pt>
                <c:pt idx="4">
                  <c:v>264.49728012084898</c:v>
                </c:pt>
                <c:pt idx="5">
                  <c:v>271.22688293457003</c:v>
                </c:pt>
                <c:pt idx="6">
                  <c:v>268.504381179809</c:v>
                </c:pt>
                <c:pt idx="7">
                  <c:v>269.45924758911099</c:v>
                </c:pt>
                <c:pt idx="8">
                  <c:v>265.16056060790999</c:v>
                </c:pt>
                <c:pt idx="9">
                  <c:v>264.78362083435002</c:v>
                </c:pt>
                <c:pt idx="10">
                  <c:v>263.45539093017499</c:v>
                </c:pt>
                <c:pt idx="11">
                  <c:v>263.42487335204999</c:v>
                </c:pt>
                <c:pt idx="12">
                  <c:v>264.10245895385702</c:v>
                </c:pt>
                <c:pt idx="13">
                  <c:v>266.189336776733</c:v>
                </c:pt>
                <c:pt idx="14">
                  <c:v>256.04486465454102</c:v>
                </c:pt>
                <c:pt idx="15">
                  <c:v>256.75439834594698</c:v>
                </c:pt>
                <c:pt idx="16">
                  <c:v>256.15835189819302</c:v>
                </c:pt>
                <c:pt idx="17">
                  <c:v>260.894775390625</c:v>
                </c:pt>
                <c:pt idx="18">
                  <c:v>256.85429573059002</c:v>
                </c:pt>
                <c:pt idx="19">
                  <c:v>259.54437255859301</c:v>
                </c:pt>
                <c:pt idx="20">
                  <c:v>260.79726219177201</c:v>
                </c:pt>
                <c:pt idx="21">
                  <c:v>260.329961776733</c:v>
                </c:pt>
                <c:pt idx="22">
                  <c:v>258.52775573730401</c:v>
                </c:pt>
                <c:pt idx="23">
                  <c:v>258.87227058410599</c:v>
                </c:pt>
                <c:pt idx="24">
                  <c:v>261.07692718505803</c:v>
                </c:pt>
                <c:pt idx="25">
                  <c:v>271.61908149719198</c:v>
                </c:pt>
                <c:pt idx="26">
                  <c:v>268.72873306274403</c:v>
                </c:pt>
                <c:pt idx="27">
                  <c:v>271.52681350708002</c:v>
                </c:pt>
                <c:pt idx="28">
                  <c:v>270.59483528137201</c:v>
                </c:pt>
                <c:pt idx="29">
                  <c:v>256.712198257446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C-3548-AAF0-E05F3558939B}"/>
            </c:ext>
          </c:extLst>
        </c:ser>
        <c:ser>
          <c:idx val="1"/>
          <c:order val="1"/>
          <c:tx>
            <c:strRef>
              <c:f>Sheet1!$G$4</c:f>
              <c:strCache>
                <c:ptCount val="1"/>
                <c:pt idx="0">
                  <c:v>TF 2.0-b1 GPU (Video)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Sheet1!$G$5:$G$34</c:f>
              <c:numCache>
                <c:formatCode>0.00</c:formatCode>
                <c:ptCount val="30"/>
                <c:pt idx="0">
                  <c:v>113.624095916748</c:v>
                </c:pt>
                <c:pt idx="1">
                  <c:v>117.514371871948</c:v>
                </c:pt>
                <c:pt idx="2">
                  <c:v>116.88899993896401</c:v>
                </c:pt>
                <c:pt idx="3">
                  <c:v>114.60256576538001</c:v>
                </c:pt>
                <c:pt idx="4">
                  <c:v>114.210844039916</c:v>
                </c:pt>
                <c:pt idx="5">
                  <c:v>114.466905593872</c:v>
                </c:pt>
                <c:pt idx="6">
                  <c:v>113.17729949951099</c:v>
                </c:pt>
                <c:pt idx="7">
                  <c:v>115.049362182617</c:v>
                </c:pt>
                <c:pt idx="8">
                  <c:v>114.405155181884</c:v>
                </c:pt>
                <c:pt idx="9">
                  <c:v>115.261554718017</c:v>
                </c:pt>
                <c:pt idx="10">
                  <c:v>114.566802978515</c:v>
                </c:pt>
                <c:pt idx="11">
                  <c:v>115.208625793457</c:v>
                </c:pt>
                <c:pt idx="12">
                  <c:v>116.103649139404</c:v>
                </c:pt>
                <c:pt idx="13">
                  <c:v>115.406274795532</c:v>
                </c:pt>
                <c:pt idx="14">
                  <c:v>114.82143402099599</c:v>
                </c:pt>
                <c:pt idx="15">
                  <c:v>115.870237350463</c:v>
                </c:pt>
                <c:pt idx="16">
                  <c:v>114.642858505249</c:v>
                </c:pt>
                <c:pt idx="17">
                  <c:v>112.421751022338</c:v>
                </c:pt>
                <c:pt idx="18">
                  <c:v>115.323543548583</c:v>
                </c:pt>
                <c:pt idx="19">
                  <c:v>114.53104019165001</c:v>
                </c:pt>
                <c:pt idx="20">
                  <c:v>115.340948104858</c:v>
                </c:pt>
                <c:pt idx="21">
                  <c:v>113.87038230895899</c:v>
                </c:pt>
                <c:pt idx="22">
                  <c:v>115.23056030273401</c:v>
                </c:pt>
                <c:pt idx="23">
                  <c:v>115.600824356079</c:v>
                </c:pt>
                <c:pt idx="24">
                  <c:v>113.14296722412099</c:v>
                </c:pt>
                <c:pt idx="25">
                  <c:v>113.014936447143</c:v>
                </c:pt>
                <c:pt idx="26">
                  <c:v>115.288257598876</c:v>
                </c:pt>
                <c:pt idx="27">
                  <c:v>112.99419403076099</c:v>
                </c:pt>
                <c:pt idx="28">
                  <c:v>114.01677131652799</c:v>
                </c:pt>
                <c:pt idx="29">
                  <c:v>119.38333511352501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BC-3548-AAF0-E05F35589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16742464"/>
        <c:axId val="-816738080"/>
      </c:barChart>
      <c:catAx>
        <c:axId val="-81674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Frame/Iteration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816738080"/>
        <c:crosses val="autoZero"/>
        <c:auto val="1"/>
        <c:lblAlgn val="ctr"/>
        <c:lblOffset val="100"/>
        <c:noMultiLvlLbl val="0"/>
      </c:catAx>
      <c:valAx>
        <c:axId val="-81673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81674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TF 1.14 GPU (Image)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Sheet1!$D$5:$D$34</c:f>
              <c:numCache>
                <c:formatCode>0.00</c:formatCode>
                <c:ptCount val="30"/>
                <c:pt idx="0">
                  <c:v>75.337171554565401</c:v>
                </c:pt>
                <c:pt idx="1">
                  <c:v>77.349424362182603</c:v>
                </c:pt>
                <c:pt idx="2">
                  <c:v>73.861598968505803</c:v>
                </c:pt>
                <c:pt idx="3">
                  <c:v>73.594331741332994</c:v>
                </c:pt>
                <c:pt idx="4">
                  <c:v>73.183536529541001</c:v>
                </c:pt>
                <c:pt idx="5">
                  <c:v>74.069499969482393</c:v>
                </c:pt>
                <c:pt idx="6">
                  <c:v>73.805332183837805</c:v>
                </c:pt>
                <c:pt idx="7">
                  <c:v>73.085069656371999</c:v>
                </c:pt>
                <c:pt idx="8">
                  <c:v>73.5495090484619</c:v>
                </c:pt>
                <c:pt idx="9">
                  <c:v>73.352336883544893</c:v>
                </c:pt>
                <c:pt idx="10">
                  <c:v>72.862386703491197</c:v>
                </c:pt>
                <c:pt idx="11">
                  <c:v>72.4639892578125</c:v>
                </c:pt>
                <c:pt idx="12">
                  <c:v>73.006391525268498</c:v>
                </c:pt>
                <c:pt idx="13">
                  <c:v>73.531627655029297</c:v>
                </c:pt>
                <c:pt idx="14">
                  <c:v>73.694944381713796</c:v>
                </c:pt>
                <c:pt idx="15">
                  <c:v>73.345422744750906</c:v>
                </c:pt>
                <c:pt idx="16">
                  <c:v>74.021339416503906</c:v>
                </c:pt>
                <c:pt idx="17">
                  <c:v>73.314905166625906</c:v>
                </c:pt>
                <c:pt idx="18">
                  <c:v>74.053525924682603</c:v>
                </c:pt>
                <c:pt idx="19">
                  <c:v>73.567628860473604</c:v>
                </c:pt>
                <c:pt idx="20">
                  <c:v>73.028087615966797</c:v>
                </c:pt>
                <c:pt idx="21">
                  <c:v>73.354721069335895</c:v>
                </c:pt>
                <c:pt idx="22">
                  <c:v>73.100328445434499</c:v>
                </c:pt>
                <c:pt idx="23">
                  <c:v>73.374509811401296</c:v>
                </c:pt>
                <c:pt idx="24">
                  <c:v>73.046922683715806</c:v>
                </c:pt>
                <c:pt idx="25">
                  <c:v>72.987794876098604</c:v>
                </c:pt>
                <c:pt idx="26">
                  <c:v>73.172092437744098</c:v>
                </c:pt>
                <c:pt idx="27">
                  <c:v>73.713302612304602</c:v>
                </c:pt>
                <c:pt idx="28">
                  <c:v>73.376893997192298</c:v>
                </c:pt>
                <c:pt idx="29">
                  <c:v>73.532342910766602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8F-F741-9E24-8F76A5F6D105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TF 1.14 GPU (Video)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Sheet1!$E$5:$E$34</c:f>
              <c:numCache>
                <c:formatCode>0.00</c:formatCode>
                <c:ptCount val="30"/>
                <c:pt idx="0">
                  <c:v>74.914693832397404</c:v>
                </c:pt>
                <c:pt idx="1">
                  <c:v>75.451374053955007</c:v>
                </c:pt>
                <c:pt idx="2">
                  <c:v>74.854850769042898</c:v>
                </c:pt>
                <c:pt idx="3">
                  <c:v>75.703620910644503</c:v>
                </c:pt>
                <c:pt idx="4">
                  <c:v>75.356245040893498</c:v>
                </c:pt>
                <c:pt idx="5">
                  <c:v>75.379133224487305</c:v>
                </c:pt>
                <c:pt idx="6">
                  <c:v>75.572729110717702</c:v>
                </c:pt>
                <c:pt idx="7">
                  <c:v>75.855970382690401</c:v>
                </c:pt>
                <c:pt idx="8">
                  <c:v>75.193405151367102</c:v>
                </c:pt>
                <c:pt idx="9">
                  <c:v>74.933528900146399</c:v>
                </c:pt>
                <c:pt idx="10">
                  <c:v>74.991226196289006</c:v>
                </c:pt>
                <c:pt idx="11">
                  <c:v>74.938535690307603</c:v>
                </c:pt>
                <c:pt idx="12">
                  <c:v>75.046300888061495</c:v>
                </c:pt>
                <c:pt idx="13">
                  <c:v>75.422048568725501</c:v>
                </c:pt>
                <c:pt idx="14">
                  <c:v>75.135707855224595</c:v>
                </c:pt>
                <c:pt idx="15">
                  <c:v>75.521230697631793</c:v>
                </c:pt>
                <c:pt idx="16">
                  <c:v>80.362319946289006</c:v>
                </c:pt>
                <c:pt idx="17">
                  <c:v>79.883813858032198</c:v>
                </c:pt>
                <c:pt idx="18">
                  <c:v>80.571413040161104</c:v>
                </c:pt>
                <c:pt idx="19">
                  <c:v>79.795598983764606</c:v>
                </c:pt>
                <c:pt idx="20">
                  <c:v>79.957723617553697</c:v>
                </c:pt>
                <c:pt idx="21">
                  <c:v>80.419063568115206</c:v>
                </c:pt>
                <c:pt idx="22">
                  <c:v>80.652952194213796</c:v>
                </c:pt>
                <c:pt idx="23">
                  <c:v>80.293655395507798</c:v>
                </c:pt>
                <c:pt idx="24">
                  <c:v>79.337358474731403</c:v>
                </c:pt>
                <c:pt idx="25">
                  <c:v>79.083204269409094</c:v>
                </c:pt>
                <c:pt idx="26">
                  <c:v>79.013347625732393</c:v>
                </c:pt>
                <c:pt idx="27">
                  <c:v>80.108404159545898</c:v>
                </c:pt>
                <c:pt idx="28">
                  <c:v>79.225063323974595</c:v>
                </c:pt>
                <c:pt idx="29">
                  <c:v>80.353021621704102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8F-F741-9E24-8F76A5F6D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816742464"/>
        <c:axId val="-816738080"/>
      </c:barChart>
      <c:catAx>
        <c:axId val="-816742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Frame/Iteration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816738080"/>
        <c:crosses val="autoZero"/>
        <c:auto val="1"/>
        <c:lblAlgn val="ctr"/>
        <c:lblOffset val="100"/>
        <c:noMultiLvlLbl val="0"/>
      </c:catAx>
      <c:valAx>
        <c:axId val="-81673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-81674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20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819150</xdr:colOff>
      <xdr:row>2</xdr:row>
      <xdr:rowOff>0</xdr:rowOff>
    </xdr:from>
    <xdr:to>
      <xdr:col>33</xdr:col>
      <xdr:colOff>292100</xdr:colOff>
      <xdr:row>23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34</xdr:row>
      <xdr:rowOff>0</xdr:rowOff>
    </xdr:from>
    <xdr:to>
      <xdr:col>20</xdr:col>
      <xdr:colOff>0</xdr:colOff>
      <xdr:row>49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F086189-20AA-5D41-B6D1-AFDBBEE403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18</xdr:row>
      <xdr:rowOff>0</xdr:rowOff>
    </xdr:from>
    <xdr:to>
      <xdr:col>20</xdr:col>
      <xdr:colOff>0</xdr:colOff>
      <xdr:row>33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2F3106B-B541-6149-893A-756ADD2C80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osip, Eldar" id="{E46029EA-CC1B-9D40-BC66-3DB6B1FB9F28}" userId="S::iosipeld@cvut.cz::96bec390-1d17-48eb-9def-c91e81b283c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19-08-16T10:22:56.92" personId="{E46029EA-CC1B-9D40-BC66-3DB6B1FB9F28}" id="{22C1F8FE-4A6B-3246-867D-585F42E7C66C}">
    <text>./darknet detector benchmark cfg/coco.data cfg/yolov3.cfg yolov3.weights -ext_output data/people.jpg</text>
  </threadedComment>
  <threadedComment ref="C4" dT="2019-08-16T10:22:31.13" personId="{E46029EA-CC1B-9D40-BC66-3DB6B1FB9F28}" id="{81D3082F-258B-3A42-82DC-783BCA837B66}">
    <text>./darknet detector demo cfg/coco.data cfg/yolov3.cfg yolov3.weights data/video.mp4 -out_filename ./output/video.avi -dont_show</text>
  </threadedComment>
  <threadedComment ref="B56" dT="2019-08-16T10:22:56.92" personId="{E46029EA-CC1B-9D40-BC66-3DB6B1FB9F28}" id="{AABF6EF3-8C24-6A44-B558-3AF2C35BDD70}">
    <text>./darknet detector benchmark cfg/coco.data cfg/yolov3.cfg yolov3.weights -ext_output data/people.jpg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1"/>
  <sheetViews>
    <sheetView tabSelected="1" topLeftCell="L1" workbookViewId="0">
      <selection activeCell="G39" sqref="G39"/>
    </sheetView>
  </sheetViews>
  <sheetFormatPr baseColWidth="10" defaultRowHeight="16" x14ac:dyDescent="0.2"/>
  <cols>
    <col min="1" max="1" width="19.1640625" bestFit="1" customWidth="1"/>
    <col min="2" max="2" width="22.6640625" bestFit="1" customWidth="1"/>
    <col min="3" max="3" width="22.33203125" bestFit="1" customWidth="1"/>
    <col min="4" max="4" width="18.5" bestFit="1" customWidth="1"/>
    <col min="5" max="5" width="18" bestFit="1" customWidth="1"/>
    <col min="6" max="6" width="20.1640625" bestFit="1" customWidth="1"/>
    <col min="7" max="7" width="19.6640625" bestFit="1" customWidth="1"/>
    <col min="8" max="8" width="26" bestFit="1" customWidth="1"/>
    <col min="9" max="9" width="25.83203125" bestFit="1" customWidth="1"/>
    <col min="10" max="10" width="26" bestFit="1" customWidth="1"/>
    <col min="11" max="11" width="25.83203125" bestFit="1" customWidth="1"/>
    <col min="12" max="12" width="35.6640625" bestFit="1" customWidth="1"/>
  </cols>
  <sheetData>
    <row r="1" spans="1:22" x14ac:dyDescent="0.2">
      <c r="A1" s="27"/>
      <c r="B1" s="27"/>
    </row>
    <row r="2" spans="1:22" x14ac:dyDescent="0.2">
      <c r="B2" s="2" t="s">
        <v>22</v>
      </c>
      <c r="C2" s="1"/>
      <c r="D2" s="1"/>
      <c r="E2" s="1"/>
      <c r="F2" s="6"/>
      <c r="O2" s="2" t="s">
        <v>20</v>
      </c>
      <c r="V2" s="2" t="s">
        <v>19</v>
      </c>
    </row>
    <row r="3" spans="1:22" x14ac:dyDescent="0.2">
      <c r="B3" s="26" t="s">
        <v>21</v>
      </c>
      <c r="C3" s="1" t="s">
        <v>16</v>
      </c>
      <c r="D3" s="1" t="s">
        <v>16</v>
      </c>
      <c r="E3" s="14">
        <v>10145.1723575592</v>
      </c>
      <c r="F3" s="15">
        <v>1646.8214988708401</v>
      </c>
      <c r="G3" s="16">
        <v>5370.0780868530201</v>
      </c>
      <c r="H3" s="22">
        <v>1796.10109329223</v>
      </c>
      <c r="J3" s="18">
        <v>4563.1854534149097</v>
      </c>
      <c r="K3" s="10">
        <v>3089.1582965850798</v>
      </c>
      <c r="L3" s="23">
        <v>4916.1355495452799</v>
      </c>
    </row>
    <row r="4" spans="1:22" x14ac:dyDescent="0.2">
      <c r="B4" s="7" t="s">
        <v>9</v>
      </c>
      <c r="C4" s="7" t="s">
        <v>10</v>
      </c>
      <c r="D4" s="7" t="s">
        <v>14</v>
      </c>
      <c r="E4" s="7" t="s">
        <v>15</v>
      </c>
      <c r="F4" s="9" t="s">
        <v>12</v>
      </c>
      <c r="G4" s="7" t="s">
        <v>13</v>
      </c>
      <c r="H4" s="9" t="s">
        <v>17</v>
      </c>
      <c r="I4" s="7" t="s">
        <v>18</v>
      </c>
      <c r="J4" s="17" t="s">
        <v>24</v>
      </c>
      <c r="K4" s="17" t="s">
        <v>25</v>
      </c>
      <c r="L4" s="17" t="s">
        <v>23</v>
      </c>
    </row>
    <row r="5" spans="1:22" x14ac:dyDescent="0.2">
      <c r="B5" s="11">
        <v>92.763999999999996</v>
      </c>
      <c r="C5" s="13">
        <v>92.274000000000001</v>
      </c>
      <c r="D5" s="12">
        <v>75.337171554565401</v>
      </c>
      <c r="E5" s="12">
        <v>74.914693832397404</v>
      </c>
      <c r="F5" s="13">
        <v>262.858629226684</v>
      </c>
      <c r="G5" s="13">
        <v>113.624095916748</v>
      </c>
      <c r="H5" s="21">
        <v>274.09029006958002</v>
      </c>
      <c r="I5" s="21"/>
      <c r="J5" s="20">
        <v>249.98950958251899</v>
      </c>
      <c r="K5" s="20">
        <v>130.67698478698699</v>
      </c>
      <c r="L5" s="20">
        <v>104.145</v>
      </c>
    </row>
    <row r="6" spans="1:22" x14ac:dyDescent="0.2">
      <c r="B6" s="12">
        <v>87.263000000000005</v>
      </c>
      <c r="C6" s="13">
        <v>91.603999999999999</v>
      </c>
      <c r="D6" s="12">
        <v>77.349424362182603</v>
      </c>
      <c r="E6" s="12">
        <v>75.451374053955007</v>
      </c>
      <c r="F6" s="13">
        <v>265.21229743957502</v>
      </c>
      <c r="G6" s="13">
        <v>117.514371871948</v>
      </c>
      <c r="H6" s="21">
        <v>270.33519744873001</v>
      </c>
      <c r="I6" s="21"/>
      <c r="J6" s="20">
        <v>242.93303489684999</v>
      </c>
      <c r="K6" s="20">
        <v>121.339797973632</v>
      </c>
      <c r="L6" s="20">
        <v>107.305765151977</v>
      </c>
    </row>
    <row r="7" spans="1:22" x14ac:dyDescent="0.2">
      <c r="B7" s="12">
        <v>82.314999999999998</v>
      </c>
      <c r="C7" s="13">
        <v>88.108999999999995</v>
      </c>
      <c r="D7" s="12">
        <v>73.861598968505803</v>
      </c>
      <c r="E7" s="12">
        <v>74.854850769042898</v>
      </c>
      <c r="F7" s="13">
        <v>265.65337181091297</v>
      </c>
      <c r="G7" s="13">
        <v>116.88899993896401</v>
      </c>
      <c r="H7" s="21">
        <v>263.64898681640602</v>
      </c>
      <c r="I7" s="21"/>
      <c r="J7" s="20">
        <v>238.640069961547</v>
      </c>
      <c r="K7" s="20">
        <v>116.310358047485</v>
      </c>
      <c r="L7" s="20">
        <v>98.500967025756793</v>
      </c>
    </row>
    <row r="8" spans="1:22" x14ac:dyDescent="0.2">
      <c r="B8" s="12">
        <v>79.031999999999996</v>
      </c>
      <c r="C8" s="13">
        <v>83.019000000000005</v>
      </c>
      <c r="D8" s="12">
        <v>73.594331741332994</v>
      </c>
      <c r="E8" s="12">
        <v>75.703620910644503</v>
      </c>
      <c r="F8" s="13">
        <v>263.19098472595198</v>
      </c>
      <c r="G8" s="13">
        <v>114.60256576538001</v>
      </c>
      <c r="H8" s="21">
        <v>262.72034645080498</v>
      </c>
      <c r="I8" s="21"/>
      <c r="J8" s="20">
        <v>247.876167297363</v>
      </c>
      <c r="K8" s="20">
        <v>111.366510391235</v>
      </c>
      <c r="L8" s="20">
        <v>94.8855876922607</v>
      </c>
    </row>
    <row r="9" spans="1:22" x14ac:dyDescent="0.2">
      <c r="B9" s="12">
        <v>74.400999999999996</v>
      </c>
      <c r="C9" s="13">
        <v>79.453000000000003</v>
      </c>
      <c r="D9" s="12">
        <v>73.183536529541001</v>
      </c>
      <c r="E9" s="12">
        <v>75.356245040893498</v>
      </c>
      <c r="F9" s="13">
        <v>264.49728012084898</v>
      </c>
      <c r="G9" s="13">
        <v>114.210844039916</v>
      </c>
      <c r="H9" s="21">
        <v>267.63129234313902</v>
      </c>
      <c r="I9" s="21"/>
      <c r="J9" s="20">
        <v>244.14896965026799</v>
      </c>
      <c r="K9" s="20">
        <v>104.36630249023401</v>
      </c>
      <c r="L9" s="20">
        <v>100.41642189025799</v>
      </c>
    </row>
    <row r="10" spans="1:22" x14ac:dyDescent="0.2">
      <c r="B10" s="12">
        <v>74.085999999999999</v>
      </c>
      <c r="C10" s="13">
        <v>75.296999999999997</v>
      </c>
      <c r="D10" s="12">
        <v>74.069499969482393</v>
      </c>
      <c r="E10" s="12">
        <v>75.379133224487305</v>
      </c>
      <c r="F10" s="13">
        <v>271.22688293457003</v>
      </c>
      <c r="G10" s="13">
        <v>114.466905593872</v>
      </c>
      <c r="H10" s="21">
        <v>273.32162857055602</v>
      </c>
      <c r="I10" s="21"/>
      <c r="J10" s="20">
        <v>241.515159606933</v>
      </c>
      <c r="K10" s="20">
        <v>103.642702102661</v>
      </c>
      <c r="L10" s="20">
        <v>99.340677261352496</v>
      </c>
    </row>
    <row r="11" spans="1:22" x14ac:dyDescent="0.2">
      <c r="B11" s="12">
        <v>70.004000000000005</v>
      </c>
      <c r="C11" s="13">
        <v>72.930999999999997</v>
      </c>
      <c r="D11" s="12">
        <v>73.805332183837805</v>
      </c>
      <c r="E11" s="12">
        <v>75.572729110717702</v>
      </c>
      <c r="F11" s="13">
        <v>268.504381179809</v>
      </c>
      <c r="G11" s="13">
        <v>113.17729949951099</v>
      </c>
      <c r="H11" s="21">
        <v>267.73166656494101</v>
      </c>
      <c r="I11" s="21"/>
      <c r="J11" s="20">
        <v>241.538047790527</v>
      </c>
      <c r="K11" s="20">
        <v>97.728729248046804</v>
      </c>
      <c r="L11" s="20">
        <v>93.871355056762695</v>
      </c>
    </row>
    <row r="12" spans="1:22" x14ac:dyDescent="0.2">
      <c r="B12" s="12">
        <v>70.228999999999999</v>
      </c>
      <c r="C12" s="13">
        <v>68.33</v>
      </c>
      <c r="D12" s="12">
        <v>73.085069656371999</v>
      </c>
      <c r="E12" s="12">
        <v>75.855970382690401</v>
      </c>
      <c r="F12" s="13">
        <v>269.45924758911099</v>
      </c>
      <c r="G12" s="13">
        <v>115.049362182617</v>
      </c>
      <c r="H12" s="21">
        <v>270.99919319152798</v>
      </c>
      <c r="I12" s="21"/>
      <c r="J12" s="20">
        <v>247.43199348449701</v>
      </c>
      <c r="K12" s="20">
        <v>97.034692764282198</v>
      </c>
      <c r="L12" s="20">
        <v>92.185258865356403</v>
      </c>
      <c r="P12" t="s">
        <v>11</v>
      </c>
    </row>
    <row r="13" spans="1:22" x14ac:dyDescent="0.2">
      <c r="B13" s="12">
        <v>69.097999999999999</v>
      </c>
      <c r="C13" s="13">
        <v>67.745000000000005</v>
      </c>
      <c r="D13" s="12">
        <v>73.5495090484619</v>
      </c>
      <c r="E13" s="12">
        <v>75.193405151367102</v>
      </c>
      <c r="F13" s="13">
        <v>265.16056060790999</v>
      </c>
      <c r="G13" s="13">
        <v>114.405155181884</v>
      </c>
      <c r="H13" s="21">
        <v>272.72486686706497</v>
      </c>
      <c r="I13" s="21"/>
      <c r="J13" s="20">
        <v>247.99561500549299</v>
      </c>
      <c r="K13" s="20">
        <v>96.615791320800696</v>
      </c>
      <c r="L13" s="20">
        <v>99.754571914672795</v>
      </c>
    </row>
    <row r="14" spans="1:22" x14ac:dyDescent="0.2">
      <c r="B14" s="12">
        <v>68.936000000000007</v>
      </c>
      <c r="C14" s="13">
        <v>62.143999999999998</v>
      </c>
      <c r="D14" s="12">
        <v>73.352336883544893</v>
      </c>
      <c r="E14" s="12">
        <v>74.933528900146399</v>
      </c>
      <c r="F14" s="13">
        <v>264.78362083435002</v>
      </c>
      <c r="G14" s="13">
        <v>115.261554718017</v>
      </c>
      <c r="H14" s="21">
        <v>271.23069763183503</v>
      </c>
      <c r="I14" s="21"/>
      <c r="J14" s="20">
        <v>243.70741844177201</v>
      </c>
      <c r="K14" s="20">
        <v>97.641229629516602</v>
      </c>
      <c r="L14" s="20">
        <v>99.722862243652301</v>
      </c>
    </row>
    <row r="15" spans="1:22" x14ac:dyDescent="0.2">
      <c r="B15" s="12">
        <v>68.52</v>
      </c>
      <c r="C15" s="13">
        <v>62.369</v>
      </c>
      <c r="D15" s="12">
        <v>72.862386703491197</v>
      </c>
      <c r="E15" s="12">
        <v>74.991226196289006</v>
      </c>
      <c r="F15" s="13">
        <v>263.45539093017499</v>
      </c>
      <c r="G15" s="13">
        <v>114.566802978515</v>
      </c>
      <c r="H15" s="21">
        <v>269.22583580016999</v>
      </c>
      <c r="I15" s="21"/>
      <c r="J15" s="20">
        <v>244.29821968078599</v>
      </c>
      <c r="K15" s="20">
        <v>95.948934555053697</v>
      </c>
      <c r="L15" s="20">
        <v>92.279672622680593</v>
      </c>
    </row>
    <row r="16" spans="1:22" x14ac:dyDescent="0.2">
      <c r="B16" s="12">
        <v>69.048000000000002</v>
      </c>
      <c r="C16" s="13">
        <v>62.314</v>
      </c>
      <c r="D16" s="12">
        <v>72.4639892578125</v>
      </c>
      <c r="E16" s="12">
        <v>74.938535690307603</v>
      </c>
      <c r="F16" s="13">
        <v>263.42487335204999</v>
      </c>
      <c r="G16" s="13">
        <v>115.208625793457</v>
      </c>
      <c r="H16" s="21">
        <v>262.78495788574202</v>
      </c>
      <c r="I16" s="21"/>
      <c r="J16" s="20">
        <v>253.84974479675199</v>
      </c>
      <c r="K16" s="20">
        <v>99.012136459350501</v>
      </c>
      <c r="L16" s="20">
        <v>92.184305191039996</v>
      </c>
    </row>
    <row r="17" spans="2:12" x14ac:dyDescent="0.2">
      <c r="B17" s="12">
        <v>69.106999999999999</v>
      </c>
      <c r="C17" s="13">
        <v>62.71</v>
      </c>
      <c r="D17" s="12">
        <v>73.006391525268498</v>
      </c>
      <c r="E17" s="12">
        <v>75.046300888061495</v>
      </c>
      <c r="F17" s="13">
        <v>264.10245895385702</v>
      </c>
      <c r="G17" s="13">
        <v>116.103649139404</v>
      </c>
      <c r="H17" s="21">
        <v>274.95288848876902</v>
      </c>
      <c r="I17" s="21"/>
      <c r="J17" s="20">
        <v>251.61123275756799</v>
      </c>
      <c r="K17" s="20">
        <v>95.788955688476506</v>
      </c>
      <c r="L17" s="20">
        <v>100.733041763305</v>
      </c>
    </row>
    <row r="18" spans="2:12" x14ac:dyDescent="0.2">
      <c r="B18" s="12">
        <v>68.878</v>
      </c>
      <c r="C18" s="13">
        <v>63.804000000000002</v>
      </c>
      <c r="D18" s="12">
        <v>73.531627655029297</v>
      </c>
      <c r="E18" s="12">
        <v>75.422048568725501</v>
      </c>
      <c r="F18" s="13">
        <v>266.189336776733</v>
      </c>
      <c r="G18" s="13">
        <v>115.406274795532</v>
      </c>
      <c r="H18" s="21">
        <v>272.14670181274403</v>
      </c>
      <c r="I18" s="21"/>
      <c r="J18" s="20">
        <v>249.34554100036601</v>
      </c>
      <c r="K18" s="20">
        <v>97.856998443603501</v>
      </c>
      <c r="L18" s="20">
        <v>99.100351333618093</v>
      </c>
    </row>
    <row r="19" spans="2:12" x14ac:dyDescent="0.2">
      <c r="B19" s="12">
        <v>69.206000000000003</v>
      </c>
      <c r="C19" s="13">
        <v>63.679000000000002</v>
      </c>
      <c r="D19" s="12">
        <v>73.694944381713796</v>
      </c>
      <c r="E19" s="12">
        <v>75.135707855224595</v>
      </c>
      <c r="F19" s="13">
        <v>256.04486465454102</v>
      </c>
      <c r="G19" s="13">
        <v>114.82143402099599</v>
      </c>
      <c r="H19" s="21">
        <v>268.84341239929199</v>
      </c>
      <c r="I19" s="21"/>
      <c r="J19" s="20">
        <v>250.230312347412</v>
      </c>
      <c r="K19" s="20">
        <v>97.239255905151296</v>
      </c>
      <c r="L19" s="20">
        <v>92.870712280273395</v>
      </c>
    </row>
    <row r="20" spans="2:12" x14ac:dyDescent="0.2">
      <c r="B20" s="12">
        <v>68.694999999999993</v>
      </c>
      <c r="C20" s="13">
        <v>63.462000000000003</v>
      </c>
      <c r="D20" s="12">
        <v>73.345422744750906</v>
      </c>
      <c r="E20" s="12">
        <v>75.521230697631793</v>
      </c>
      <c r="F20" s="13">
        <v>256.75439834594698</v>
      </c>
      <c r="G20" s="13">
        <v>115.870237350463</v>
      </c>
      <c r="H20" s="21">
        <v>275.09689331054602</v>
      </c>
      <c r="I20" s="21"/>
      <c r="J20" s="20">
        <v>253.256797790527</v>
      </c>
      <c r="K20" s="20">
        <v>97.296237945556598</v>
      </c>
      <c r="L20" s="20">
        <v>92.243909835815401</v>
      </c>
    </row>
    <row r="21" spans="2:12" x14ac:dyDescent="0.2">
      <c r="B21" s="12">
        <v>67.744</v>
      </c>
      <c r="C21" s="13">
        <v>64.409000000000006</v>
      </c>
      <c r="D21" s="12">
        <v>74.021339416503906</v>
      </c>
      <c r="E21" s="12">
        <v>80.362319946289006</v>
      </c>
      <c r="F21" s="13">
        <v>256.15835189819302</v>
      </c>
      <c r="G21" s="13">
        <v>114.642858505249</v>
      </c>
      <c r="H21" s="21">
        <v>277.77028083801201</v>
      </c>
      <c r="I21" s="21"/>
      <c r="J21" s="20">
        <v>258.36730003356899</v>
      </c>
      <c r="K21" s="20">
        <v>96.503734588623004</v>
      </c>
      <c r="L21" s="20">
        <v>98.707437515258704</v>
      </c>
    </row>
    <row r="22" spans="2:12" x14ac:dyDescent="0.2">
      <c r="B22" s="12">
        <v>67.471999999999994</v>
      </c>
      <c r="C22" s="13">
        <v>64.082999999999998</v>
      </c>
      <c r="D22" s="12">
        <v>73.314905166625906</v>
      </c>
      <c r="E22" s="12">
        <v>79.883813858032198</v>
      </c>
      <c r="F22" s="13">
        <v>260.894775390625</v>
      </c>
      <c r="G22" s="13">
        <v>112.421751022338</v>
      </c>
      <c r="H22" s="21">
        <v>273.11706542968699</v>
      </c>
      <c r="I22" s="21"/>
      <c r="J22" s="20">
        <v>254.50634956359801</v>
      </c>
      <c r="K22" s="20">
        <v>99.647760391235295</v>
      </c>
      <c r="L22" s="20">
        <v>97.809314727783203</v>
      </c>
    </row>
    <row r="23" spans="2:12" x14ac:dyDescent="0.2">
      <c r="B23" s="12">
        <v>66.465000000000003</v>
      </c>
      <c r="C23" s="13">
        <v>64.397000000000006</v>
      </c>
      <c r="D23" s="12">
        <v>74.053525924682603</v>
      </c>
      <c r="E23" s="12">
        <v>80.571413040161104</v>
      </c>
      <c r="F23" s="13">
        <v>256.85429573059002</v>
      </c>
      <c r="G23" s="13">
        <v>115.323543548583</v>
      </c>
      <c r="H23" s="21">
        <v>267.30585098266602</v>
      </c>
      <c r="I23" s="21"/>
      <c r="J23" s="20">
        <v>253.37290763854901</v>
      </c>
      <c r="K23" s="20">
        <v>98.2513427734375</v>
      </c>
      <c r="L23" s="20">
        <v>92.260599136352496</v>
      </c>
    </row>
    <row r="24" spans="2:12" x14ac:dyDescent="0.2">
      <c r="B24" s="12">
        <v>66.864999999999995</v>
      </c>
      <c r="C24" s="13">
        <v>64.655000000000001</v>
      </c>
      <c r="D24" s="12">
        <v>73.567628860473604</v>
      </c>
      <c r="E24" s="12">
        <v>79.795598983764606</v>
      </c>
      <c r="F24" s="13">
        <v>259.54437255859301</v>
      </c>
      <c r="G24" s="13">
        <v>114.53104019165001</v>
      </c>
      <c r="H24" s="21">
        <v>268.916606903076</v>
      </c>
      <c r="I24" s="21"/>
      <c r="J24" s="20">
        <v>255.580425262451</v>
      </c>
      <c r="K24" s="20">
        <v>98.010301589965806</v>
      </c>
      <c r="L24" s="20">
        <v>92.522859573364201</v>
      </c>
    </row>
    <row r="25" spans="2:12" x14ac:dyDescent="0.2">
      <c r="B25" s="12">
        <v>67.161000000000001</v>
      </c>
      <c r="C25" s="13">
        <v>64.242000000000004</v>
      </c>
      <c r="D25" s="12">
        <v>73.028087615966797</v>
      </c>
      <c r="E25" s="12">
        <v>79.957723617553697</v>
      </c>
      <c r="F25" s="13">
        <v>260.79726219177201</v>
      </c>
      <c r="G25" s="13">
        <v>115.340948104858</v>
      </c>
      <c r="H25" s="21">
        <v>271.70491218566798</v>
      </c>
      <c r="I25" s="21"/>
      <c r="J25" s="20">
        <v>259.23919677734301</v>
      </c>
      <c r="K25" s="20">
        <v>97.930908203125</v>
      </c>
      <c r="L25" s="20">
        <v>99.696874618530202</v>
      </c>
    </row>
    <row r="26" spans="2:12" x14ac:dyDescent="0.2">
      <c r="B26" s="12">
        <v>66.778999999999996</v>
      </c>
      <c r="C26" s="13">
        <v>63.62</v>
      </c>
      <c r="D26" s="12">
        <v>73.354721069335895</v>
      </c>
      <c r="E26" s="12">
        <v>80.419063568115206</v>
      </c>
      <c r="F26" s="13">
        <v>260.329961776733</v>
      </c>
      <c r="G26" s="13">
        <v>113.87038230895899</v>
      </c>
      <c r="H26" s="21">
        <v>270.37525177001902</v>
      </c>
      <c r="I26" s="21"/>
      <c r="J26" s="20">
        <v>256.12378120422301</v>
      </c>
      <c r="K26" s="20">
        <v>97.440004348754798</v>
      </c>
      <c r="L26" s="20">
        <v>99.525928497314396</v>
      </c>
    </row>
    <row r="27" spans="2:12" x14ac:dyDescent="0.2">
      <c r="B27" s="12">
        <v>66.588999999999999</v>
      </c>
      <c r="C27" s="13">
        <v>63.838999999999999</v>
      </c>
      <c r="D27" s="12">
        <v>73.100328445434499</v>
      </c>
      <c r="E27" s="12">
        <v>80.652952194213796</v>
      </c>
      <c r="F27" s="13">
        <v>258.52775573730401</v>
      </c>
      <c r="G27" s="13">
        <v>115.23056030273401</v>
      </c>
      <c r="H27" s="21">
        <v>269.90675926208399</v>
      </c>
      <c r="I27" s="21"/>
      <c r="J27" s="20">
        <v>252.42495536804199</v>
      </c>
      <c r="K27" s="20">
        <v>97.054243087768498</v>
      </c>
      <c r="L27" s="20">
        <v>90.698957443237305</v>
      </c>
    </row>
    <row r="28" spans="2:12" x14ac:dyDescent="0.2">
      <c r="B28" s="12">
        <v>66.659000000000006</v>
      </c>
      <c r="C28" s="13">
        <v>63.308</v>
      </c>
      <c r="D28" s="12">
        <v>73.374509811401296</v>
      </c>
      <c r="E28" s="12">
        <v>80.293655395507798</v>
      </c>
      <c r="F28" s="13">
        <v>258.87227058410599</v>
      </c>
      <c r="G28" s="13">
        <v>115.600824356079</v>
      </c>
      <c r="H28" s="21">
        <v>272.72510528564402</v>
      </c>
      <c r="I28" s="21"/>
      <c r="J28" s="20">
        <v>255.664110183715</v>
      </c>
      <c r="K28" s="20">
        <v>98.668575286865206</v>
      </c>
      <c r="L28" s="20">
        <v>90.113162994384695</v>
      </c>
    </row>
    <row r="29" spans="2:12" x14ac:dyDescent="0.2">
      <c r="B29" s="12">
        <v>66.784000000000006</v>
      </c>
      <c r="C29" s="13">
        <v>63.46</v>
      </c>
      <c r="D29" s="12">
        <v>73.046922683715806</v>
      </c>
      <c r="E29" s="12">
        <v>79.337358474731403</v>
      </c>
      <c r="F29" s="13">
        <v>261.07692718505803</v>
      </c>
      <c r="G29" s="13">
        <v>113.14296722412099</v>
      </c>
      <c r="H29" s="21">
        <v>273.88906478881802</v>
      </c>
      <c r="I29" s="21"/>
      <c r="J29" s="20">
        <v>256.03008270263598</v>
      </c>
      <c r="K29" s="20">
        <v>98.027944564819293</v>
      </c>
      <c r="L29" s="20">
        <v>99.012136459350501</v>
      </c>
    </row>
    <row r="30" spans="2:12" x14ac:dyDescent="0.2">
      <c r="B30" s="12">
        <v>66.997</v>
      </c>
      <c r="C30" s="13">
        <v>63.790999999999997</v>
      </c>
      <c r="D30" s="12">
        <v>72.987794876098604</v>
      </c>
      <c r="E30" s="12">
        <v>79.083204269409094</v>
      </c>
      <c r="F30" s="13">
        <v>271.61908149719198</v>
      </c>
      <c r="G30" s="13">
        <v>113.014936447143</v>
      </c>
      <c r="H30" s="21">
        <v>276.27873420715298</v>
      </c>
      <c r="I30" s="21"/>
      <c r="J30" s="20">
        <v>255.04422187805099</v>
      </c>
      <c r="K30" s="20">
        <v>98.2098579406738</v>
      </c>
      <c r="L30" s="20">
        <v>99.899530410766602</v>
      </c>
    </row>
    <row r="31" spans="2:12" x14ac:dyDescent="0.2">
      <c r="B31" s="12">
        <v>66.8</v>
      </c>
      <c r="C31" s="13">
        <v>63.622999999999998</v>
      </c>
      <c r="D31" s="12">
        <v>73.172092437744098</v>
      </c>
      <c r="E31" s="12">
        <v>79.013347625732393</v>
      </c>
      <c r="F31" s="13">
        <v>268.72873306274403</v>
      </c>
      <c r="G31" s="13">
        <v>115.288257598876</v>
      </c>
      <c r="H31" s="21">
        <v>275.84576606750397</v>
      </c>
      <c r="I31" s="21"/>
      <c r="J31" s="20">
        <v>252.31528282165499</v>
      </c>
      <c r="K31" s="20">
        <v>99.538087844848604</v>
      </c>
      <c r="L31" s="20">
        <v>90.970993041992102</v>
      </c>
    </row>
    <row r="32" spans="2:12" x14ac:dyDescent="0.2">
      <c r="B32" s="12">
        <v>66.710999999999999</v>
      </c>
      <c r="C32" s="13">
        <v>63.691000000000003</v>
      </c>
      <c r="D32" s="12">
        <v>73.713302612304602</v>
      </c>
      <c r="E32" s="12">
        <v>80.108404159545898</v>
      </c>
      <c r="F32" s="13">
        <v>271.52681350708002</v>
      </c>
      <c r="G32" s="13">
        <v>112.99419403076099</v>
      </c>
      <c r="H32" s="21">
        <v>277.17208862304602</v>
      </c>
      <c r="I32" s="21"/>
      <c r="J32" s="20">
        <v>252.53415107727</v>
      </c>
      <c r="K32" s="20">
        <v>98.251819610595703</v>
      </c>
      <c r="L32" s="20">
        <v>91.9668674468994</v>
      </c>
    </row>
    <row r="33" spans="2:12" x14ac:dyDescent="0.2">
      <c r="B33" s="12">
        <v>65.78</v>
      </c>
      <c r="C33" s="13">
        <v>64.322000000000003</v>
      </c>
      <c r="D33" s="12">
        <v>73.376893997192298</v>
      </c>
      <c r="E33" s="12">
        <v>79.225063323974595</v>
      </c>
      <c r="F33" s="13">
        <v>270.59483528137201</v>
      </c>
      <c r="G33" s="13">
        <v>114.01677131652799</v>
      </c>
      <c r="H33" s="21">
        <v>276.34954452514597</v>
      </c>
      <c r="I33" s="21"/>
      <c r="J33" s="20">
        <v>257.79843330383301</v>
      </c>
      <c r="K33" s="20">
        <v>96.889019012451101</v>
      </c>
      <c r="L33" s="20">
        <v>98.781824111938406</v>
      </c>
    </row>
    <row r="34" spans="2:12" x14ac:dyDescent="0.2">
      <c r="B34" s="12">
        <v>66.179000000000002</v>
      </c>
      <c r="C34" s="13">
        <v>63.588000000000001</v>
      </c>
      <c r="D34" s="12">
        <v>73.532342910766602</v>
      </c>
      <c r="E34" s="12">
        <v>80.353021621704102</v>
      </c>
      <c r="F34" s="13">
        <v>256.712198257446</v>
      </c>
      <c r="G34" s="13">
        <v>119.38333511352501</v>
      </c>
      <c r="H34" s="21">
        <v>272.43137359619101</v>
      </c>
      <c r="I34" s="21"/>
      <c r="J34" s="20">
        <v>255.79843330383301</v>
      </c>
      <c r="K34" s="20">
        <v>97.959995269775305</v>
      </c>
      <c r="L34" s="20">
        <v>98.882913589477496</v>
      </c>
    </row>
    <row r="35" spans="2:12" x14ac:dyDescent="0.2">
      <c r="C35" s="10"/>
      <c r="G35" s="10"/>
      <c r="H35" s="19"/>
    </row>
    <row r="36" spans="2:12" x14ac:dyDescent="0.2">
      <c r="G36" s="10"/>
    </row>
    <row r="37" spans="2:12" x14ac:dyDescent="0.2">
      <c r="G37" s="10"/>
    </row>
    <row r="38" spans="2:12" x14ac:dyDescent="0.2">
      <c r="G38" s="10"/>
    </row>
    <row r="51" spans="1:11" x14ac:dyDescent="0.2">
      <c r="A51" t="s">
        <v>1</v>
      </c>
      <c r="B51">
        <v>30</v>
      </c>
    </row>
    <row r="52" spans="1:11" x14ac:dyDescent="0.2">
      <c r="A52" t="s">
        <v>2</v>
      </c>
      <c r="B52">
        <v>10</v>
      </c>
    </row>
    <row r="56" spans="1:11" x14ac:dyDescent="0.2">
      <c r="A56" s="3"/>
      <c r="B56" s="7" t="str">
        <f>B4</f>
        <v>Darknet GPU (Image)</v>
      </c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2">
      <c r="A57" s="3"/>
      <c r="B57" s="1">
        <v>68.290000000000006</v>
      </c>
      <c r="C57" s="3">
        <v>68.272000000000006</v>
      </c>
      <c r="D57" s="3">
        <v>68.224999999999994</v>
      </c>
      <c r="E57" s="3">
        <v>69.668999999999997</v>
      </c>
      <c r="F57" s="3">
        <v>65.960999999999999</v>
      </c>
      <c r="G57" s="3">
        <v>67.277000000000001</v>
      </c>
      <c r="H57" s="3">
        <v>69.917000000000002</v>
      </c>
      <c r="I57" s="3">
        <v>68.061999999999998</v>
      </c>
      <c r="J57" s="3">
        <v>67.448999999999998</v>
      </c>
      <c r="K57" s="3">
        <v>69.876000000000005</v>
      </c>
    </row>
    <row r="58" spans="1:11" x14ac:dyDescent="0.2">
      <c r="A58" s="3"/>
      <c r="B58" s="1">
        <v>67.665000000000006</v>
      </c>
      <c r="C58" s="3">
        <v>70.638999999999996</v>
      </c>
      <c r="D58" s="3">
        <v>67.326999999999998</v>
      </c>
      <c r="E58" s="3">
        <v>68.55</v>
      </c>
      <c r="F58" s="3">
        <v>67.468000000000004</v>
      </c>
      <c r="G58" s="3">
        <v>67.179000000000002</v>
      </c>
      <c r="H58" s="3">
        <v>67.254000000000005</v>
      </c>
      <c r="I58" s="3">
        <v>68.777000000000001</v>
      </c>
      <c r="J58" s="3">
        <v>67.566999999999993</v>
      </c>
      <c r="K58" s="3">
        <v>69.222999999999999</v>
      </c>
    </row>
    <row r="59" spans="1:11" x14ac:dyDescent="0.2">
      <c r="A59" s="3"/>
      <c r="B59" s="1">
        <v>67.239999999999995</v>
      </c>
      <c r="C59" s="3">
        <v>67.051000000000002</v>
      </c>
      <c r="D59" s="3">
        <v>67.254000000000005</v>
      </c>
      <c r="E59" s="3">
        <v>67.715000000000003</v>
      </c>
      <c r="F59" s="3">
        <v>67.549000000000007</v>
      </c>
      <c r="G59" s="3">
        <v>67.254000000000005</v>
      </c>
      <c r="H59" s="3">
        <v>67.450999999999993</v>
      </c>
      <c r="I59" s="3">
        <v>68.58</v>
      </c>
      <c r="J59" s="3">
        <v>67.260000000000005</v>
      </c>
      <c r="K59" s="3">
        <v>68.286000000000001</v>
      </c>
    </row>
    <row r="60" spans="1:11" x14ac:dyDescent="0.2">
      <c r="A60" s="3"/>
      <c r="B60" s="1">
        <v>67.209999999999994</v>
      </c>
      <c r="C60" s="3">
        <v>67.277000000000001</v>
      </c>
      <c r="D60" s="3">
        <v>67.314999999999998</v>
      </c>
      <c r="E60" s="3">
        <v>67.412000000000006</v>
      </c>
      <c r="F60" s="3">
        <v>67.477000000000004</v>
      </c>
      <c r="G60" s="3">
        <v>67.248999999999995</v>
      </c>
      <c r="H60" s="3">
        <v>67.135000000000005</v>
      </c>
      <c r="I60" s="3">
        <v>68.980999999999995</v>
      </c>
      <c r="J60" s="3">
        <v>67.058999999999997</v>
      </c>
      <c r="K60" s="3">
        <v>67.325999999999993</v>
      </c>
    </row>
    <row r="61" spans="1:11" x14ac:dyDescent="0.2">
      <c r="A61" s="3"/>
      <c r="B61" s="1">
        <v>67.259</v>
      </c>
      <c r="C61" s="3">
        <v>67.02</v>
      </c>
      <c r="D61" s="3">
        <v>67.106999999999999</v>
      </c>
      <c r="E61" s="3">
        <v>67.275000000000006</v>
      </c>
      <c r="F61" s="3">
        <v>67.599999999999994</v>
      </c>
      <c r="G61" s="3">
        <v>66.936000000000007</v>
      </c>
      <c r="H61" s="3">
        <v>66.977000000000004</v>
      </c>
      <c r="I61" s="3">
        <v>68.915999999999997</v>
      </c>
      <c r="J61" s="3">
        <v>67.304000000000002</v>
      </c>
      <c r="K61" s="3">
        <v>67.55</v>
      </c>
    </row>
    <row r="62" spans="1:11" x14ac:dyDescent="0.2">
      <c r="A62" s="3"/>
      <c r="B62" s="1">
        <v>67.367999999999995</v>
      </c>
      <c r="C62" s="3">
        <v>67.241</v>
      </c>
      <c r="D62" s="3">
        <v>67.183000000000007</v>
      </c>
      <c r="E62" s="3">
        <v>66.968000000000004</v>
      </c>
      <c r="F62" s="3">
        <v>67.504000000000005</v>
      </c>
      <c r="G62" s="3">
        <v>68.620999999999995</v>
      </c>
      <c r="H62" s="3">
        <v>67.200999999999993</v>
      </c>
      <c r="I62" s="3">
        <v>67.841999999999999</v>
      </c>
      <c r="J62" s="3">
        <v>67.558999999999997</v>
      </c>
      <c r="K62" s="3">
        <v>67.602000000000004</v>
      </c>
    </row>
    <row r="63" spans="1:11" x14ac:dyDescent="0.2">
      <c r="A63" s="3"/>
      <c r="B63" s="1">
        <v>67.295000000000002</v>
      </c>
      <c r="C63" s="3">
        <v>67.123000000000005</v>
      </c>
      <c r="D63" s="3">
        <v>67.204999999999998</v>
      </c>
      <c r="E63" s="3">
        <v>66.992999999999995</v>
      </c>
      <c r="F63" s="3">
        <v>67.259</v>
      </c>
      <c r="G63" s="3">
        <v>66.209999999999994</v>
      </c>
      <c r="H63" s="3">
        <v>66.03</v>
      </c>
      <c r="I63" s="3">
        <v>67.69</v>
      </c>
      <c r="J63" s="3">
        <v>70.268000000000001</v>
      </c>
      <c r="K63" s="3">
        <v>67.185000000000002</v>
      </c>
    </row>
    <row r="64" spans="1:11" x14ac:dyDescent="0.2">
      <c r="A64" s="3"/>
      <c r="B64" s="1">
        <v>67.465000000000003</v>
      </c>
      <c r="C64" s="3">
        <v>67.337000000000003</v>
      </c>
      <c r="D64" s="3">
        <v>67.14</v>
      </c>
      <c r="E64" s="3">
        <v>66.626999999999995</v>
      </c>
      <c r="F64" s="3">
        <v>67.665999999999997</v>
      </c>
      <c r="G64" s="3">
        <v>66.165999999999997</v>
      </c>
      <c r="H64" s="3">
        <v>65.808999999999997</v>
      </c>
      <c r="I64" s="3">
        <v>67.370999999999995</v>
      </c>
      <c r="J64" s="3">
        <v>67.150000000000006</v>
      </c>
      <c r="K64" s="3">
        <v>67.626000000000005</v>
      </c>
    </row>
    <row r="65" spans="1:11" x14ac:dyDescent="0.2">
      <c r="A65" s="3"/>
      <c r="B65" s="1">
        <v>67.206000000000003</v>
      </c>
      <c r="C65" s="3">
        <v>66.978999999999999</v>
      </c>
      <c r="D65" s="3">
        <v>67.453000000000003</v>
      </c>
      <c r="E65" s="3">
        <v>66.019000000000005</v>
      </c>
      <c r="F65" s="3">
        <v>67.147999999999996</v>
      </c>
      <c r="G65" s="3">
        <v>66.260999999999996</v>
      </c>
      <c r="H65" s="3">
        <v>66.033000000000001</v>
      </c>
      <c r="I65" s="3">
        <v>67.158000000000001</v>
      </c>
      <c r="J65" s="3">
        <v>67.14</v>
      </c>
      <c r="K65" s="3">
        <v>67.302999999999997</v>
      </c>
    </row>
    <row r="66" spans="1:11" x14ac:dyDescent="0.2">
      <c r="A66" s="3"/>
      <c r="B66" s="1">
        <v>67.441999999999993</v>
      </c>
      <c r="C66" s="3">
        <v>67.17</v>
      </c>
      <c r="D66" s="3">
        <v>67.387</v>
      </c>
      <c r="E66" s="3">
        <v>66.361999999999995</v>
      </c>
      <c r="F66" s="3">
        <v>67.034000000000006</v>
      </c>
      <c r="G66" s="3">
        <v>66.59</v>
      </c>
      <c r="H66" s="3">
        <v>66.105000000000004</v>
      </c>
      <c r="I66" s="3">
        <v>67.040999999999997</v>
      </c>
      <c r="J66" s="3">
        <v>66.97</v>
      </c>
      <c r="K66" s="3">
        <v>67.683000000000007</v>
      </c>
    </row>
    <row r="67" spans="1:11" x14ac:dyDescent="0.2">
      <c r="A67" s="3"/>
      <c r="B67" s="1">
        <v>67.328000000000003</v>
      </c>
      <c r="C67" s="3">
        <v>66.879000000000005</v>
      </c>
      <c r="D67" s="3">
        <v>67.353999999999999</v>
      </c>
      <c r="E67" s="3">
        <v>65.962999999999994</v>
      </c>
      <c r="F67" s="3">
        <v>66.13</v>
      </c>
      <c r="G67" s="3">
        <v>66.674000000000007</v>
      </c>
      <c r="H67" s="3">
        <v>66.313999999999993</v>
      </c>
      <c r="I67" s="3">
        <v>66.283000000000001</v>
      </c>
      <c r="J67" s="3">
        <v>65.930000000000007</v>
      </c>
      <c r="K67" s="3">
        <v>67.62</v>
      </c>
    </row>
    <row r="68" spans="1:11" x14ac:dyDescent="0.2">
      <c r="A68" s="3"/>
      <c r="B68" s="1">
        <v>67.515000000000001</v>
      </c>
      <c r="C68" s="3">
        <v>67.498999999999995</v>
      </c>
      <c r="D68" s="3">
        <v>67.242000000000004</v>
      </c>
      <c r="E68" s="3">
        <v>66.055000000000007</v>
      </c>
      <c r="F68" s="3">
        <v>66.031000000000006</v>
      </c>
      <c r="G68" s="3">
        <v>65.841999999999999</v>
      </c>
      <c r="H68" s="3">
        <v>65.998000000000005</v>
      </c>
      <c r="I68" s="3">
        <v>66.159000000000006</v>
      </c>
      <c r="J68" s="3">
        <v>66.412999999999997</v>
      </c>
      <c r="K68" s="3">
        <v>67.626999999999995</v>
      </c>
    </row>
    <row r="69" spans="1:11" x14ac:dyDescent="0.2">
      <c r="A69" s="3"/>
      <c r="B69" s="1">
        <v>67.436000000000007</v>
      </c>
      <c r="C69" s="3">
        <v>67.322000000000003</v>
      </c>
      <c r="D69" s="3">
        <v>67.138000000000005</v>
      </c>
      <c r="E69" s="3">
        <v>66.046000000000006</v>
      </c>
      <c r="F69" s="3">
        <v>65.718000000000004</v>
      </c>
      <c r="G69" s="3">
        <v>66.247</v>
      </c>
      <c r="H69" s="3">
        <v>65.878</v>
      </c>
      <c r="I69" s="3">
        <v>66.103999999999999</v>
      </c>
      <c r="J69" s="3">
        <v>65.971999999999994</v>
      </c>
      <c r="K69" s="3">
        <v>67.962000000000003</v>
      </c>
    </row>
    <row r="70" spans="1:11" x14ac:dyDescent="0.2">
      <c r="A70" s="3"/>
      <c r="B70" s="1">
        <v>67.378</v>
      </c>
      <c r="C70" s="3">
        <v>67.385999999999996</v>
      </c>
      <c r="D70" s="3">
        <v>67.353999999999999</v>
      </c>
      <c r="E70" s="3">
        <v>66.162999999999997</v>
      </c>
      <c r="F70" s="3">
        <v>65.897000000000006</v>
      </c>
      <c r="G70" s="3">
        <v>66.27</v>
      </c>
      <c r="H70" s="3">
        <v>65.875</v>
      </c>
      <c r="I70" s="3">
        <v>66.561999999999998</v>
      </c>
      <c r="J70" s="3">
        <v>66.025000000000006</v>
      </c>
      <c r="K70" s="3">
        <v>67.430999999999997</v>
      </c>
    </row>
    <row r="71" spans="1:11" x14ac:dyDescent="0.2">
      <c r="A71" s="3"/>
      <c r="B71" s="1">
        <v>66.938999999999993</v>
      </c>
      <c r="C71" s="3">
        <v>66.837999999999994</v>
      </c>
      <c r="D71" s="3">
        <v>67.147999999999996</v>
      </c>
      <c r="E71" s="3">
        <v>65.944999999999993</v>
      </c>
      <c r="F71" s="3">
        <v>66.132000000000005</v>
      </c>
      <c r="G71" s="3">
        <v>66.260000000000005</v>
      </c>
      <c r="H71" s="3">
        <v>65.760000000000005</v>
      </c>
      <c r="I71" s="3">
        <v>66.221999999999994</v>
      </c>
      <c r="J71" s="3">
        <v>66.373999999999995</v>
      </c>
      <c r="K71" s="3">
        <v>67.635000000000005</v>
      </c>
    </row>
    <row r="72" spans="1:11" x14ac:dyDescent="0.2">
      <c r="A72" s="3"/>
      <c r="B72" s="1">
        <v>67.022999999999996</v>
      </c>
      <c r="C72" s="3">
        <v>66.787000000000006</v>
      </c>
      <c r="D72" s="3">
        <v>67.311000000000007</v>
      </c>
      <c r="E72" s="3">
        <v>65.989999999999995</v>
      </c>
      <c r="F72" s="3">
        <v>66.033000000000001</v>
      </c>
      <c r="G72" s="3">
        <v>66.073999999999998</v>
      </c>
      <c r="H72" s="3">
        <v>65.680000000000007</v>
      </c>
      <c r="I72" s="3">
        <v>66.055999999999997</v>
      </c>
      <c r="J72" s="3">
        <v>65.822999999999993</v>
      </c>
      <c r="K72" s="3">
        <v>67.391000000000005</v>
      </c>
    </row>
    <row r="73" spans="1:11" x14ac:dyDescent="0.2">
      <c r="A73" s="3"/>
      <c r="B73" s="1">
        <v>65.891000000000005</v>
      </c>
      <c r="C73" s="3">
        <v>66.893000000000001</v>
      </c>
      <c r="D73" s="3">
        <v>67.561000000000007</v>
      </c>
      <c r="E73" s="3">
        <v>66.040000000000006</v>
      </c>
      <c r="F73" s="3">
        <v>65.643000000000001</v>
      </c>
      <c r="G73" s="3">
        <v>66.087000000000003</v>
      </c>
      <c r="H73" s="3">
        <v>65.86</v>
      </c>
      <c r="I73" s="3">
        <v>65.900000000000006</v>
      </c>
      <c r="J73" s="3">
        <v>65.921999999999997</v>
      </c>
      <c r="K73" s="3">
        <v>67.385000000000005</v>
      </c>
    </row>
    <row r="74" spans="1:11" x14ac:dyDescent="0.2">
      <c r="A74" s="3"/>
      <c r="B74" s="1">
        <v>65.912000000000006</v>
      </c>
      <c r="C74" s="3">
        <v>65.983999999999995</v>
      </c>
      <c r="D74" s="3">
        <v>66.977999999999994</v>
      </c>
      <c r="E74" s="3">
        <v>65.725999999999999</v>
      </c>
      <c r="F74" s="3">
        <v>65.905000000000001</v>
      </c>
      <c r="G74" s="3">
        <v>66.751999999999995</v>
      </c>
      <c r="H74" s="3">
        <v>65.948999999999998</v>
      </c>
      <c r="I74" s="3">
        <v>65.972999999999999</v>
      </c>
      <c r="J74" s="3">
        <v>66.363</v>
      </c>
      <c r="K74" s="3">
        <v>67.474000000000004</v>
      </c>
    </row>
    <row r="75" spans="1:11" x14ac:dyDescent="0.2">
      <c r="A75" s="3"/>
      <c r="B75" s="1">
        <v>65.498000000000005</v>
      </c>
      <c r="C75" s="3">
        <v>65.617999999999995</v>
      </c>
      <c r="D75" s="3">
        <v>66.552999999999997</v>
      </c>
      <c r="E75" s="3">
        <v>64.971999999999994</v>
      </c>
      <c r="F75" s="3">
        <v>66.804000000000002</v>
      </c>
      <c r="G75" s="3">
        <v>66.039000000000001</v>
      </c>
      <c r="H75" s="3">
        <v>66.186999999999998</v>
      </c>
      <c r="I75" s="3">
        <v>66.081000000000003</v>
      </c>
      <c r="J75" s="3">
        <v>66.302999999999997</v>
      </c>
      <c r="K75" s="3">
        <v>67.548000000000002</v>
      </c>
    </row>
    <row r="76" spans="1:11" x14ac:dyDescent="0.2">
      <c r="A76" s="3"/>
      <c r="B76" s="1">
        <v>65.757000000000005</v>
      </c>
      <c r="C76" s="3">
        <v>65.929000000000002</v>
      </c>
      <c r="D76" s="3">
        <v>66.263999999999996</v>
      </c>
      <c r="E76" s="3">
        <v>64.742000000000004</v>
      </c>
      <c r="F76" s="3">
        <v>66.557000000000002</v>
      </c>
      <c r="G76" s="3">
        <v>65.903999999999996</v>
      </c>
      <c r="H76" s="3">
        <v>65.906000000000006</v>
      </c>
      <c r="I76" s="3">
        <v>66.236999999999995</v>
      </c>
      <c r="J76" s="3">
        <v>66.218999999999994</v>
      </c>
      <c r="K76" s="3">
        <v>67.311999999999998</v>
      </c>
    </row>
    <row r="77" spans="1:11" x14ac:dyDescent="0.2">
      <c r="A77" s="3"/>
      <c r="B77" s="1">
        <v>66.350999999999999</v>
      </c>
      <c r="C77" s="3">
        <v>65.546000000000006</v>
      </c>
      <c r="D77" s="3">
        <v>65.912000000000006</v>
      </c>
      <c r="E77" s="3">
        <v>64.941999999999993</v>
      </c>
      <c r="F77" s="3">
        <v>65.176000000000002</v>
      </c>
      <c r="G77" s="3">
        <v>65.891000000000005</v>
      </c>
      <c r="H77" s="3">
        <v>65.704999999999998</v>
      </c>
      <c r="I77" s="3">
        <v>66.352000000000004</v>
      </c>
      <c r="J77" s="3">
        <v>66.168999999999997</v>
      </c>
      <c r="K77" s="3">
        <v>67.325999999999993</v>
      </c>
    </row>
    <row r="78" spans="1:11" x14ac:dyDescent="0.2">
      <c r="A78" s="3"/>
      <c r="B78" s="1">
        <v>65.400999999999996</v>
      </c>
      <c r="C78" s="3">
        <v>66.021000000000001</v>
      </c>
      <c r="D78" s="3">
        <v>66.287000000000006</v>
      </c>
      <c r="E78" s="3">
        <v>64.927000000000007</v>
      </c>
      <c r="F78" s="3">
        <v>65.271000000000001</v>
      </c>
      <c r="G78" s="3">
        <v>66.126999999999995</v>
      </c>
      <c r="H78" s="3">
        <v>66.004000000000005</v>
      </c>
      <c r="I78" s="3">
        <v>65.960999999999999</v>
      </c>
      <c r="J78" s="3">
        <v>66.183999999999997</v>
      </c>
      <c r="K78" s="3">
        <v>67.632000000000005</v>
      </c>
    </row>
    <row r="79" spans="1:11" x14ac:dyDescent="0.2">
      <c r="A79" s="3"/>
      <c r="B79" s="1">
        <v>64.819000000000003</v>
      </c>
      <c r="C79" s="3">
        <v>65.781999999999996</v>
      </c>
      <c r="D79" s="3">
        <v>65.966999999999999</v>
      </c>
      <c r="E79" s="3">
        <v>65.125</v>
      </c>
      <c r="F79" s="3">
        <v>65.5</v>
      </c>
      <c r="G79" s="3">
        <v>66.349000000000004</v>
      </c>
      <c r="H79" s="3">
        <v>65.637</v>
      </c>
      <c r="I79" s="3">
        <v>66.454999999999998</v>
      </c>
      <c r="J79" s="3">
        <v>66.013000000000005</v>
      </c>
      <c r="K79" s="3">
        <v>66.608999999999995</v>
      </c>
    </row>
    <row r="80" spans="1:11" x14ac:dyDescent="0.2">
      <c r="A80" s="3"/>
      <c r="B80" s="1">
        <v>64.795000000000002</v>
      </c>
      <c r="C80" s="3">
        <v>66.198999999999998</v>
      </c>
      <c r="D80" s="3">
        <v>66.192999999999998</v>
      </c>
      <c r="E80" s="3">
        <v>65.117000000000004</v>
      </c>
      <c r="F80" s="3">
        <v>64.876000000000005</v>
      </c>
      <c r="G80" s="3">
        <v>66.245000000000005</v>
      </c>
      <c r="H80" s="3">
        <v>66.3</v>
      </c>
      <c r="I80" s="3">
        <v>66.126000000000005</v>
      </c>
      <c r="J80" s="3">
        <v>66.283000000000001</v>
      </c>
      <c r="K80" s="3">
        <v>65.694000000000003</v>
      </c>
    </row>
    <row r="81" spans="1:12" x14ac:dyDescent="0.2">
      <c r="A81" s="3"/>
      <c r="B81" s="1">
        <v>65.125</v>
      </c>
      <c r="C81" s="3">
        <v>65.814999999999998</v>
      </c>
      <c r="D81" s="3">
        <v>65.983000000000004</v>
      </c>
      <c r="E81" s="3">
        <v>64.787999999999997</v>
      </c>
      <c r="F81" s="3">
        <v>64.552999999999997</v>
      </c>
      <c r="G81" s="3">
        <v>66.046999999999997</v>
      </c>
      <c r="H81" s="3">
        <v>65.826999999999998</v>
      </c>
      <c r="I81" s="3">
        <v>66.016000000000005</v>
      </c>
      <c r="J81" s="3">
        <v>65.837000000000003</v>
      </c>
      <c r="K81" s="3">
        <v>65.954999999999998</v>
      </c>
    </row>
    <row r="82" spans="1:12" x14ac:dyDescent="0.2">
      <c r="A82" s="3"/>
      <c r="B82" s="1">
        <v>65.22</v>
      </c>
      <c r="C82" s="3">
        <v>65.147999999999996</v>
      </c>
      <c r="D82" s="3">
        <v>66.293000000000006</v>
      </c>
      <c r="E82" s="3">
        <v>64.927999999999997</v>
      </c>
      <c r="F82" s="3">
        <v>64.844999999999999</v>
      </c>
      <c r="G82" s="3">
        <v>66.343000000000004</v>
      </c>
      <c r="H82" s="3">
        <v>66.591999999999999</v>
      </c>
      <c r="I82" s="3">
        <v>66.117999999999995</v>
      </c>
      <c r="J82" s="3">
        <v>66.126999999999995</v>
      </c>
      <c r="K82" s="3">
        <v>65.956999999999994</v>
      </c>
    </row>
    <row r="83" spans="1:12" x14ac:dyDescent="0.2">
      <c r="A83" s="3"/>
      <c r="B83" s="1">
        <v>65.057000000000002</v>
      </c>
      <c r="C83" s="3">
        <v>64.974999999999994</v>
      </c>
      <c r="D83" s="3">
        <v>65.289000000000001</v>
      </c>
      <c r="E83" s="3">
        <v>65.058999999999997</v>
      </c>
      <c r="F83" s="3">
        <v>65.474000000000004</v>
      </c>
      <c r="G83" s="3">
        <v>66.448999999999998</v>
      </c>
      <c r="H83" s="3">
        <v>65.876999999999995</v>
      </c>
      <c r="I83" s="3">
        <v>66.239000000000004</v>
      </c>
      <c r="J83" s="3">
        <v>65.864000000000004</v>
      </c>
      <c r="K83" s="3">
        <v>65.971999999999994</v>
      </c>
    </row>
    <row r="84" spans="1:12" x14ac:dyDescent="0.2">
      <c r="A84" s="3"/>
      <c r="B84" s="1">
        <v>64.864000000000004</v>
      </c>
      <c r="C84" s="3">
        <v>64.929000000000002</v>
      </c>
      <c r="D84" s="3">
        <v>65.206999999999994</v>
      </c>
      <c r="E84" s="3">
        <v>65.073999999999998</v>
      </c>
      <c r="F84" s="3">
        <v>66.429000000000002</v>
      </c>
      <c r="G84" s="3">
        <v>66.341999999999999</v>
      </c>
      <c r="H84" s="3">
        <v>66.209000000000003</v>
      </c>
      <c r="I84" s="3">
        <v>66.263000000000005</v>
      </c>
      <c r="J84" s="3">
        <v>66.125</v>
      </c>
      <c r="K84" s="3">
        <v>65.953999999999994</v>
      </c>
    </row>
    <row r="85" spans="1:12" x14ac:dyDescent="0.2">
      <c r="A85" s="3"/>
      <c r="B85" s="1">
        <v>64.736999999999995</v>
      </c>
      <c r="C85" s="3">
        <v>64.673000000000002</v>
      </c>
      <c r="D85" s="3">
        <v>65.156999999999996</v>
      </c>
      <c r="E85" s="3">
        <v>65.091999999999999</v>
      </c>
      <c r="F85" s="3">
        <v>66.084000000000003</v>
      </c>
      <c r="G85" s="3">
        <v>66.215999999999994</v>
      </c>
      <c r="H85" s="3">
        <v>65.856999999999999</v>
      </c>
      <c r="I85" s="3">
        <v>66.126999999999995</v>
      </c>
      <c r="J85" s="3">
        <v>66.066000000000003</v>
      </c>
      <c r="K85" s="3">
        <v>65.855999999999995</v>
      </c>
    </row>
    <row r="86" spans="1:12" x14ac:dyDescent="0.2">
      <c r="A86" s="3"/>
      <c r="B86" s="1">
        <v>64.679000000000002</v>
      </c>
      <c r="C86" s="3">
        <v>64.885000000000005</v>
      </c>
      <c r="D86" s="3">
        <v>65.123000000000005</v>
      </c>
      <c r="E86" s="3">
        <v>65.216999999999999</v>
      </c>
      <c r="F86" s="3">
        <v>66.055000000000007</v>
      </c>
      <c r="G86" s="3">
        <v>65.983999999999995</v>
      </c>
      <c r="H86" s="3">
        <v>65.828000000000003</v>
      </c>
      <c r="I86" s="3">
        <v>66.561999999999998</v>
      </c>
      <c r="J86" s="3">
        <v>66.004000000000005</v>
      </c>
      <c r="K86" s="3">
        <v>65.911000000000001</v>
      </c>
    </row>
    <row r="87" spans="1:12" x14ac:dyDescent="0.2">
      <c r="A87" s="4" t="s">
        <v>0</v>
      </c>
      <c r="B87" s="5">
        <f t="shared" ref="B87:K87" si="0">AVERAGE(B57:B86)</f>
        <v>66.405500000000018</v>
      </c>
      <c r="C87" s="8">
        <f t="shared" si="0"/>
        <v>66.573899999999995</v>
      </c>
      <c r="D87" s="4">
        <f t="shared" si="0"/>
        <v>66.730333333333334</v>
      </c>
      <c r="E87" s="4">
        <f t="shared" si="0"/>
        <v>66.050033333333332</v>
      </c>
      <c r="F87" s="4">
        <f t="shared" si="0"/>
        <v>66.25930000000001</v>
      </c>
      <c r="G87" s="4">
        <f t="shared" si="0"/>
        <v>66.462833333333336</v>
      </c>
      <c r="H87" s="4">
        <f t="shared" si="0"/>
        <v>66.305166666666665</v>
      </c>
      <c r="I87" s="4">
        <f t="shared" si="0"/>
        <v>66.807133333333326</v>
      </c>
      <c r="J87" s="4">
        <f t="shared" si="0"/>
        <v>66.591399999999993</v>
      </c>
      <c r="K87" s="4">
        <f t="shared" si="0"/>
        <v>67.2637</v>
      </c>
      <c r="L87" s="4"/>
    </row>
    <row r="88" spans="1:12" x14ac:dyDescent="0.2">
      <c r="B88">
        <f>(B87-$B$89)^2</f>
        <v>1.9440724899993298E-2</v>
      </c>
      <c r="C88">
        <f>(C87-$B$89)^2</f>
        <v>8.392609000000609E-4</v>
      </c>
      <c r="D88">
        <f t="shared" ref="D88:K88" si="1">(D87-$B$89)^2</f>
        <v>3.4374396011113757E-2</v>
      </c>
      <c r="E88">
        <f t="shared" si="1"/>
        <v>0.24492271067777327</v>
      </c>
      <c r="F88">
        <f t="shared" si="1"/>
        <v>8.1584496899990519E-2</v>
      </c>
      <c r="G88">
        <f t="shared" si="1"/>
        <v>6.7398626777763256E-3</v>
      </c>
      <c r="H88">
        <f t="shared" si="1"/>
        <v>5.748645601110898E-2</v>
      </c>
      <c r="I88">
        <f t="shared" si="1"/>
        <v>6.875058801111042E-2</v>
      </c>
      <c r="J88">
        <f t="shared" si="1"/>
        <v>2.1594608999999389E-3</v>
      </c>
      <c r="K88">
        <f t="shared" si="1"/>
        <v>0.51663031290000916</v>
      </c>
    </row>
    <row r="89" spans="1:12" x14ac:dyDescent="0.2">
      <c r="A89" s="4" t="s">
        <v>3</v>
      </c>
      <c r="B89" s="4">
        <f>AVERAGE(B87:K87)</f>
        <v>66.544929999999994</v>
      </c>
      <c r="C89" s="2" t="s">
        <v>5</v>
      </c>
      <c r="D89">
        <f>SUM(B88:K88)</f>
        <v>1.0329282698888758</v>
      </c>
    </row>
    <row r="90" spans="1:12" x14ac:dyDescent="0.2">
      <c r="A90" s="2" t="s">
        <v>4</v>
      </c>
      <c r="B90">
        <f>B89</f>
        <v>66.544929999999994</v>
      </c>
      <c r="C90" t="s">
        <v>6</v>
      </c>
      <c r="D90">
        <f>SQRT((1/90)*D89)</f>
        <v>0.10713067150234364</v>
      </c>
    </row>
    <row r="91" spans="1:12" x14ac:dyDescent="0.2">
      <c r="A91" t="s">
        <v>7</v>
      </c>
      <c r="B91">
        <f>B90*B90</f>
        <v>4428.2277087048988</v>
      </c>
      <c r="D91">
        <f>D90*D90</f>
        <v>1.1476980776543062E-2</v>
      </c>
    </row>
    <row r="92" spans="1:12" x14ac:dyDescent="0.2">
      <c r="A92" t="s">
        <v>8</v>
      </c>
      <c r="B92">
        <f>B91-D91</f>
        <v>4428.2162317241218</v>
      </c>
    </row>
    <row r="95" spans="1:12" x14ac:dyDescent="0.2">
      <c r="A95" s="3"/>
      <c r="B95" s="5" t="str">
        <f>D4</f>
        <v>TF 1.14 GPU (Image)</v>
      </c>
      <c r="C95" s="3"/>
      <c r="D95" s="3"/>
      <c r="E95" s="3"/>
      <c r="F95" s="3"/>
      <c r="G95" s="3"/>
      <c r="H95" s="3"/>
      <c r="I95" s="3"/>
      <c r="J95" s="3"/>
      <c r="K95" s="3"/>
    </row>
    <row r="96" spans="1:12" x14ac:dyDescent="0.2">
      <c r="A96" s="3"/>
      <c r="B96" s="3">
        <v>75.432062149047795</v>
      </c>
      <c r="C96" s="3">
        <v>74.214220046996999</v>
      </c>
      <c r="D96" s="3">
        <v>74.679374694824205</v>
      </c>
      <c r="E96" s="3">
        <v>73.851585388183594</v>
      </c>
      <c r="F96" s="3">
        <v>75.006723403930593</v>
      </c>
      <c r="G96" s="3">
        <v>74.783563613891602</v>
      </c>
      <c r="H96" s="3">
        <v>73.896408081054602</v>
      </c>
      <c r="I96" s="3">
        <v>74.679136276245103</v>
      </c>
      <c r="J96" s="3">
        <v>74.507713317871094</v>
      </c>
      <c r="K96" s="3">
        <v>74.4235515594482</v>
      </c>
    </row>
    <row r="97" spans="1:11" x14ac:dyDescent="0.2">
      <c r="A97" s="3"/>
      <c r="B97" s="3">
        <v>74.615240097045898</v>
      </c>
      <c r="C97" s="3">
        <v>74.987888336181598</v>
      </c>
      <c r="D97" s="3">
        <v>75.276613235473604</v>
      </c>
      <c r="E97" s="3">
        <v>74.283123016357393</v>
      </c>
      <c r="F97" s="3">
        <v>74.609518051147404</v>
      </c>
      <c r="G97" s="3">
        <v>74.995279312133704</v>
      </c>
      <c r="H97" s="3">
        <v>74.306249618530202</v>
      </c>
      <c r="I97" s="3">
        <v>75.051546096801701</v>
      </c>
      <c r="J97" s="3">
        <v>74.897527694702106</v>
      </c>
      <c r="K97" s="3">
        <v>74.505567550659094</v>
      </c>
    </row>
    <row r="98" spans="1:11" x14ac:dyDescent="0.2">
      <c r="A98" s="3"/>
      <c r="B98" s="3">
        <v>74.8050212860107</v>
      </c>
      <c r="C98" s="3">
        <v>75.240373611450195</v>
      </c>
      <c r="D98" s="3">
        <v>75.196743011474595</v>
      </c>
      <c r="E98" s="3">
        <v>74.811458587646399</v>
      </c>
      <c r="F98" s="3">
        <v>74.532985687255803</v>
      </c>
      <c r="G98" s="3">
        <v>74.718475341796804</v>
      </c>
      <c r="H98" s="3">
        <v>74.278593063354407</v>
      </c>
      <c r="I98" s="3">
        <v>74.985265731811495</v>
      </c>
      <c r="J98" s="3">
        <v>74.5608806610107</v>
      </c>
      <c r="K98" s="3">
        <v>74.7549533843994</v>
      </c>
    </row>
    <row r="99" spans="1:11" x14ac:dyDescent="0.2">
      <c r="A99" s="3"/>
      <c r="B99" s="3">
        <v>75.891017913818303</v>
      </c>
      <c r="C99" s="3">
        <v>74.830532073974595</v>
      </c>
      <c r="D99" s="3">
        <v>74.296712875366197</v>
      </c>
      <c r="E99" s="3">
        <v>75.659036636352496</v>
      </c>
      <c r="F99" s="3">
        <v>74.655532836914006</v>
      </c>
      <c r="G99" s="3">
        <v>74.556827545166001</v>
      </c>
      <c r="H99" s="3">
        <v>74.191808700561495</v>
      </c>
      <c r="I99" s="3">
        <v>74.365377426147404</v>
      </c>
      <c r="J99" s="3">
        <v>74.648618698120103</v>
      </c>
      <c r="K99" s="3">
        <v>74.180841445922795</v>
      </c>
    </row>
    <row r="100" spans="1:11" x14ac:dyDescent="0.2">
      <c r="A100" s="3"/>
      <c r="B100" s="3">
        <v>74.904203414916907</v>
      </c>
      <c r="C100" s="3">
        <v>74.516296386718693</v>
      </c>
      <c r="D100" s="3">
        <v>73.928117752075195</v>
      </c>
      <c r="E100" s="3">
        <v>75.238704681396399</v>
      </c>
      <c r="F100" s="3">
        <v>75.395584106445298</v>
      </c>
      <c r="G100" s="3">
        <v>74.864149093627901</v>
      </c>
      <c r="H100" s="3">
        <v>74.234247207641602</v>
      </c>
      <c r="I100" s="3">
        <v>75.100898742675696</v>
      </c>
      <c r="J100" s="3">
        <v>74.593305587768498</v>
      </c>
      <c r="K100" s="3">
        <v>73.779106140136705</v>
      </c>
    </row>
    <row r="101" spans="1:11" x14ac:dyDescent="0.2">
      <c r="A101" s="3"/>
      <c r="B101" s="3">
        <v>74.839115142822195</v>
      </c>
      <c r="C101" s="3">
        <v>74.716329574584904</v>
      </c>
      <c r="D101" s="3">
        <v>74.673175811767507</v>
      </c>
      <c r="E101" s="3">
        <v>75.198173522949205</v>
      </c>
      <c r="F101" s="3">
        <v>74.893236160278306</v>
      </c>
      <c r="G101" s="3">
        <v>75.140237808227496</v>
      </c>
      <c r="H101" s="3">
        <v>74.513912200927706</v>
      </c>
      <c r="I101" s="3">
        <v>75.100660324096594</v>
      </c>
      <c r="J101" s="3">
        <v>74.804782867431598</v>
      </c>
      <c r="K101" s="3">
        <v>74.947834014892507</v>
      </c>
    </row>
    <row r="102" spans="1:11" x14ac:dyDescent="0.2">
      <c r="A102" s="3"/>
      <c r="B102" s="3">
        <v>74.796438217163001</v>
      </c>
      <c r="C102" s="3">
        <v>73.668956756591797</v>
      </c>
      <c r="D102" s="3">
        <v>75.148105621337805</v>
      </c>
      <c r="E102" s="3">
        <v>74.534893035888601</v>
      </c>
      <c r="F102" s="3">
        <v>73.854446411132798</v>
      </c>
      <c r="G102" s="3">
        <v>74.547529220580998</v>
      </c>
      <c r="H102" s="3">
        <v>74.669122695922795</v>
      </c>
      <c r="I102" s="3">
        <v>74.774026870727496</v>
      </c>
      <c r="J102" s="3">
        <v>74.696540832519503</v>
      </c>
      <c r="K102" s="3">
        <v>74.777126312255803</v>
      </c>
    </row>
    <row r="103" spans="1:11" x14ac:dyDescent="0.2">
      <c r="A103" s="3"/>
      <c r="B103" s="3">
        <v>74.674844741821204</v>
      </c>
      <c r="C103" s="3">
        <v>73.270082473754798</v>
      </c>
      <c r="D103" s="3">
        <v>75.477361679077106</v>
      </c>
      <c r="E103" s="3">
        <v>74.642181396484304</v>
      </c>
      <c r="F103" s="3">
        <v>73.759555816650305</v>
      </c>
      <c r="G103" s="3">
        <v>75.042247772216797</v>
      </c>
      <c r="H103" s="3">
        <v>75.022935867309499</v>
      </c>
      <c r="I103" s="3">
        <v>74.682235717773395</v>
      </c>
      <c r="J103" s="3">
        <v>75.117111206054602</v>
      </c>
      <c r="K103" s="3">
        <v>74.723482131957994</v>
      </c>
    </row>
    <row r="104" spans="1:11" x14ac:dyDescent="0.2">
      <c r="A104" s="3"/>
      <c r="B104" s="3">
        <v>74.623346328735295</v>
      </c>
      <c r="C104" s="3">
        <v>74.250459671020494</v>
      </c>
      <c r="D104" s="3">
        <v>74.613094329833899</v>
      </c>
      <c r="E104" s="3">
        <v>74.377059936523395</v>
      </c>
      <c r="F104" s="3">
        <v>74.373006820678697</v>
      </c>
      <c r="G104" s="3">
        <v>74.569463729858398</v>
      </c>
      <c r="H104" s="3">
        <v>74.934720993041907</v>
      </c>
      <c r="I104" s="3">
        <v>75.278759002685504</v>
      </c>
      <c r="J104" s="3">
        <v>74.612140655517507</v>
      </c>
      <c r="K104" s="3">
        <v>74.052095413207994</v>
      </c>
    </row>
    <row r="105" spans="1:11" x14ac:dyDescent="0.2">
      <c r="A105" s="3"/>
      <c r="B105" s="3">
        <v>74.923515319824205</v>
      </c>
      <c r="C105" s="3">
        <v>74.200391769409094</v>
      </c>
      <c r="D105" s="3">
        <v>74.740886688232393</v>
      </c>
      <c r="E105" s="3">
        <v>74.951887130737305</v>
      </c>
      <c r="F105" s="3">
        <v>74.248790740966797</v>
      </c>
      <c r="G105" s="3">
        <v>74.711084365844698</v>
      </c>
      <c r="H105" s="3">
        <v>75.517654418945298</v>
      </c>
      <c r="I105" s="3">
        <v>74.699163436889606</v>
      </c>
      <c r="J105" s="3">
        <v>74.786186218261705</v>
      </c>
      <c r="K105" s="3">
        <v>74.836730957031193</v>
      </c>
    </row>
    <row r="106" spans="1:11" x14ac:dyDescent="0.2">
      <c r="A106" s="3"/>
      <c r="B106" s="3">
        <v>74.723958969116197</v>
      </c>
      <c r="C106" s="3">
        <v>74.491739273071204</v>
      </c>
      <c r="D106" s="3">
        <v>75.109004974365206</v>
      </c>
      <c r="E106" s="3">
        <v>74.653625488281193</v>
      </c>
      <c r="F106" s="3">
        <v>74.7287273406982</v>
      </c>
      <c r="G106" s="3">
        <v>74.931621551513601</v>
      </c>
      <c r="H106" s="3">
        <v>74.288129806518498</v>
      </c>
      <c r="I106" s="3">
        <v>75.156211853027301</v>
      </c>
      <c r="J106" s="3">
        <v>74.564218521118093</v>
      </c>
      <c r="K106" s="3">
        <v>74.7396945953369</v>
      </c>
    </row>
    <row r="107" spans="1:11" x14ac:dyDescent="0.2">
      <c r="A107" s="3"/>
      <c r="B107" s="3">
        <v>74.260473251342702</v>
      </c>
      <c r="C107" s="3">
        <v>74.505805969238196</v>
      </c>
      <c r="D107" s="3">
        <v>74.951648712158203</v>
      </c>
      <c r="E107" s="3">
        <v>74.288606643676701</v>
      </c>
      <c r="F107" s="3">
        <v>74.314832687377901</v>
      </c>
      <c r="G107" s="3">
        <v>75.097084045410099</v>
      </c>
      <c r="H107" s="3">
        <v>74.541568756103501</v>
      </c>
      <c r="I107" s="3">
        <v>74.610710144042898</v>
      </c>
      <c r="J107" s="3">
        <v>74.745178222656193</v>
      </c>
      <c r="K107" s="3">
        <v>74.769258499145494</v>
      </c>
    </row>
    <row r="108" spans="1:11" x14ac:dyDescent="0.2">
      <c r="A108" s="3"/>
      <c r="B108" s="3">
        <v>74.199914932250906</v>
      </c>
      <c r="C108" s="3">
        <v>74.278116226196204</v>
      </c>
      <c r="D108" s="3">
        <v>74.783563613891602</v>
      </c>
      <c r="E108" s="3">
        <v>74.901103973388601</v>
      </c>
      <c r="F108" s="3">
        <v>74.584007263183594</v>
      </c>
      <c r="G108" s="3">
        <v>74.738979339599595</v>
      </c>
      <c r="H108" s="3">
        <v>74.549913406371999</v>
      </c>
      <c r="I108" s="3">
        <v>74.233055114746094</v>
      </c>
      <c r="J108" s="3">
        <v>74.765682220458899</v>
      </c>
      <c r="K108" s="3">
        <v>74.942111968994098</v>
      </c>
    </row>
    <row r="109" spans="1:11" x14ac:dyDescent="0.2">
      <c r="A109" s="3"/>
      <c r="B109" s="3">
        <v>74.7134685516357</v>
      </c>
      <c r="C109" s="3">
        <v>74.841260910034094</v>
      </c>
      <c r="D109" s="3">
        <v>74.789524078369098</v>
      </c>
      <c r="E109" s="3">
        <v>74.299097061157198</v>
      </c>
      <c r="F109" s="3">
        <v>74.941873550414996</v>
      </c>
      <c r="G109" s="3">
        <v>74.812650680541907</v>
      </c>
      <c r="H109" s="3">
        <v>74.806213378906193</v>
      </c>
      <c r="I109" s="3">
        <v>74.373006820678697</v>
      </c>
      <c r="J109" s="3">
        <v>74.609756469726506</v>
      </c>
      <c r="K109" s="3">
        <v>74.786901473998995</v>
      </c>
    </row>
    <row r="110" spans="1:11" x14ac:dyDescent="0.2">
      <c r="A110" s="3"/>
      <c r="B110" s="3">
        <v>74.434280395507798</v>
      </c>
      <c r="C110" s="3">
        <v>74.873924255371094</v>
      </c>
      <c r="D110" s="3">
        <v>74.579954147338796</v>
      </c>
      <c r="E110" s="3">
        <v>75.087547302246094</v>
      </c>
      <c r="F110" s="3">
        <v>74.798822402954102</v>
      </c>
      <c r="G110" s="3">
        <v>74.614048004150305</v>
      </c>
      <c r="H110" s="3">
        <v>75.501441955566406</v>
      </c>
      <c r="I110" s="3">
        <v>75.0927925109863</v>
      </c>
      <c r="J110" s="3">
        <v>74.543714523315401</v>
      </c>
      <c r="K110" s="3">
        <v>75.091838836669893</v>
      </c>
    </row>
    <row r="111" spans="1:11" x14ac:dyDescent="0.2">
      <c r="A111" s="3"/>
      <c r="B111" s="3">
        <v>74.261188507080007</v>
      </c>
      <c r="C111" s="3">
        <v>74.575424194335895</v>
      </c>
      <c r="D111" s="3">
        <v>74.839591979980398</v>
      </c>
      <c r="E111" s="3">
        <v>75.017452239990206</v>
      </c>
      <c r="F111" s="3">
        <v>75.120687484741197</v>
      </c>
      <c r="G111" s="3">
        <v>75.427532196044893</v>
      </c>
      <c r="H111" s="3">
        <v>75.145959854125906</v>
      </c>
      <c r="I111" s="3">
        <v>74.9228000640869</v>
      </c>
      <c r="J111" s="3">
        <v>75.244188308715806</v>
      </c>
      <c r="K111" s="3">
        <v>74.985504150390597</v>
      </c>
    </row>
    <row r="112" spans="1:11" x14ac:dyDescent="0.2">
      <c r="A112" s="3"/>
      <c r="B112" s="3">
        <v>74.836492538452106</v>
      </c>
      <c r="C112" s="3">
        <v>75.365781784057603</v>
      </c>
      <c r="D112" s="3">
        <v>75.164556503295898</v>
      </c>
      <c r="E112" s="3">
        <v>75.139045715332003</v>
      </c>
      <c r="F112" s="3">
        <v>74.868679046630803</v>
      </c>
      <c r="G112" s="3">
        <v>74.671983718871999</v>
      </c>
      <c r="H112" s="3">
        <v>74.671983718871999</v>
      </c>
      <c r="I112" s="3">
        <v>74.443817138671804</v>
      </c>
      <c r="J112" s="3">
        <v>74.483871459960895</v>
      </c>
      <c r="K112" s="3">
        <v>74.882745742797795</v>
      </c>
    </row>
    <row r="113" spans="1:11" x14ac:dyDescent="0.2">
      <c r="A113" s="3"/>
      <c r="B113" s="3">
        <v>75.262069702148395</v>
      </c>
      <c r="C113" s="3">
        <v>74.184894561767507</v>
      </c>
      <c r="D113" s="3">
        <v>74.752330780029297</v>
      </c>
      <c r="E113" s="3">
        <v>74.841976165771399</v>
      </c>
      <c r="F113" s="3">
        <v>74.237346649169893</v>
      </c>
      <c r="G113" s="3">
        <v>74.559450149536104</v>
      </c>
      <c r="H113" s="3">
        <v>74.155092239379798</v>
      </c>
      <c r="I113" s="3">
        <v>74.832439422607393</v>
      </c>
      <c r="J113" s="3">
        <v>75.010061264038001</v>
      </c>
      <c r="K113" s="3">
        <v>74.750661849975501</v>
      </c>
    </row>
    <row r="114" spans="1:11" x14ac:dyDescent="0.2">
      <c r="A114" s="3"/>
      <c r="B114" s="3">
        <v>74.804782867431598</v>
      </c>
      <c r="C114" s="3">
        <v>73.667764663696204</v>
      </c>
      <c r="D114" s="3">
        <v>74.578046798705998</v>
      </c>
      <c r="E114" s="3">
        <v>74.743747711181598</v>
      </c>
      <c r="F114" s="3">
        <v>74.870824813842702</v>
      </c>
      <c r="G114" s="3">
        <v>74.609041213989201</v>
      </c>
      <c r="H114" s="3">
        <v>74.363470077514606</v>
      </c>
      <c r="I114" s="3">
        <v>74.770927429199205</v>
      </c>
      <c r="J114" s="3">
        <v>74.533700942993093</v>
      </c>
      <c r="K114" s="3">
        <v>74.330091476440401</v>
      </c>
    </row>
    <row r="115" spans="1:11" x14ac:dyDescent="0.2">
      <c r="A115" s="3"/>
      <c r="B115" s="3">
        <v>74.569463729858398</v>
      </c>
      <c r="C115" s="3">
        <v>74.348926544189396</v>
      </c>
      <c r="D115" s="3">
        <v>74.625730514526296</v>
      </c>
      <c r="E115" s="3">
        <v>74.869155883789006</v>
      </c>
      <c r="F115" s="3">
        <v>74.851036071777301</v>
      </c>
      <c r="G115" s="3">
        <v>75.447320938110295</v>
      </c>
      <c r="H115" s="3">
        <v>74.985027313232393</v>
      </c>
      <c r="I115" s="3">
        <v>74.849128723144503</v>
      </c>
      <c r="J115" s="3">
        <v>74.262380599975501</v>
      </c>
      <c r="K115" s="3">
        <v>74.196577072143498</v>
      </c>
    </row>
    <row r="116" spans="1:11" x14ac:dyDescent="0.2">
      <c r="A116" s="3"/>
      <c r="B116" s="3">
        <v>75.544595718383704</v>
      </c>
      <c r="C116" s="3">
        <v>74.280023574829102</v>
      </c>
      <c r="D116" s="3">
        <v>74.680089950561495</v>
      </c>
      <c r="E116" s="3">
        <v>73.863744735717702</v>
      </c>
      <c r="F116" s="3">
        <v>74.714899063110295</v>
      </c>
      <c r="G116" s="3">
        <v>74.946880340576101</v>
      </c>
      <c r="H116" s="3">
        <v>74.675559997558594</v>
      </c>
      <c r="I116" s="3">
        <v>75.438261032104407</v>
      </c>
      <c r="J116" s="3">
        <v>74.678182601928697</v>
      </c>
      <c r="K116" s="3">
        <v>73.807716369628906</v>
      </c>
    </row>
    <row r="117" spans="1:11" x14ac:dyDescent="0.2">
      <c r="A117" s="3"/>
      <c r="B117" s="3">
        <v>75.011491775512695</v>
      </c>
      <c r="C117" s="3">
        <v>74.839115142822195</v>
      </c>
      <c r="D117" s="3">
        <v>74.4171142578125</v>
      </c>
      <c r="E117" s="3">
        <v>74.867725372314396</v>
      </c>
      <c r="F117" s="3">
        <v>74.779748916625906</v>
      </c>
      <c r="G117" s="3">
        <v>75.550317764282198</v>
      </c>
      <c r="H117" s="3">
        <v>74.827194213867102</v>
      </c>
      <c r="I117" s="3">
        <v>73.995828628539996</v>
      </c>
      <c r="J117" s="3">
        <v>75.070858001708899</v>
      </c>
      <c r="K117" s="3">
        <v>74.8965740203857</v>
      </c>
    </row>
    <row r="118" spans="1:11" x14ac:dyDescent="0.2">
      <c r="A118" s="3"/>
      <c r="B118" s="3">
        <v>74.487924575805593</v>
      </c>
      <c r="C118" s="3">
        <v>75.262546539306598</v>
      </c>
      <c r="D118" s="3">
        <v>74.891805648803697</v>
      </c>
      <c r="E118" s="3">
        <v>74.524879455566406</v>
      </c>
      <c r="F118" s="3">
        <v>74.355840682983398</v>
      </c>
      <c r="G118" s="3">
        <v>74.866533279418903</v>
      </c>
      <c r="H118" s="3">
        <v>75.0012397766113</v>
      </c>
      <c r="I118" s="3">
        <v>74.426174163818303</v>
      </c>
      <c r="J118" s="3">
        <v>75.353384017944293</v>
      </c>
      <c r="K118" s="3">
        <v>74.371814727783203</v>
      </c>
    </row>
    <row r="119" spans="1:11" x14ac:dyDescent="0.2">
      <c r="A119" s="3"/>
      <c r="B119" s="3">
        <v>74.625015258789006</v>
      </c>
      <c r="C119" s="3">
        <v>74.918508529663001</v>
      </c>
      <c r="D119" s="3">
        <v>75.189352035522404</v>
      </c>
      <c r="E119" s="3">
        <v>74.668645858764606</v>
      </c>
      <c r="F119" s="3">
        <v>74.523448944091797</v>
      </c>
      <c r="G119" s="3">
        <v>74.694871902465806</v>
      </c>
      <c r="H119" s="3">
        <v>74.382543563842702</v>
      </c>
      <c r="I119" s="3">
        <v>74.727296829223604</v>
      </c>
      <c r="J119" s="3">
        <v>75.731754302978501</v>
      </c>
      <c r="K119" s="3">
        <v>74.515342712402301</v>
      </c>
    </row>
    <row r="120" spans="1:11" x14ac:dyDescent="0.2">
      <c r="A120" s="3"/>
      <c r="B120" s="3">
        <v>75.6595134735107</v>
      </c>
      <c r="C120" s="3">
        <v>74.752330780029297</v>
      </c>
      <c r="D120" s="3">
        <v>74.285984039306598</v>
      </c>
      <c r="E120" s="3">
        <v>74.76806640625</v>
      </c>
      <c r="F120" s="3">
        <v>74.152946472167898</v>
      </c>
      <c r="G120" s="3">
        <v>74.567079544067298</v>
      </c>
      <c r="H120" s="3">
        <v>74.351549148559499</v>
      </c>
      <c r="I120" s="3">
        <v>74.502468109130803</v>
      </c>
      <c r="J120" s="3">
        <v>74.832916259765597</v>
      </c>
      <c r="K120" s="3">
        <v>74.191331863403306</v>
      </c>
    </row>
    <row r="121" spans="1:11" x14ac:dyDescent="0.2">
      <c r="A121" s="3"/>
      <c r="B121" s="3">
        <v>74.751615524291907</v>
      </c>
      <c r="C121" s="3">
        <v>75.143098831176701</v>
      </c>
      <c r="D121" s="3">
        <v>74.7265815734863</v>
      </c>
      <c r="E121" s="3">
        <v>74.592351913452106</v>
      </c>
      <c r="F121" s="3">
        <v>74.1772651672363</v>
      </c>
      <c r="G121" s="3">
        <v>74.275493621826101</v>
      </c>
      <c r="H121" s="3">
        <v>75.5615234375</v>
      </c>
      <c r="I121" s="3">
        <v>74.685811996459904</v>
      </c>
      <c r="J121" s="3">
        <v>74.918985366821204</v>
      </c>
      <c r="K121" s="3">
        <v>74.802160263061495</v>
      </c>
    </row>
    <row r="122" spans="1:11" x14ac:dyDescent="0.2">
      <c r="A122" s="3"/>
      <c r="B122" s="3">
        <v>74.832916259765597</v>
      </c>
      <c r="C122" s="3">
        <v>74.633359909057603</v>
      </c>
      <c r="D122" s="3">
        <v>74.881076812744098</v>
      </c>
      <c r="E122" s="3">
        <v>74.810981750488196</v>
      </c>
      <c r="F122" s="3">
        <v>74.138879776000906</v>
      </c>
      <c r="G122" s="3">
        <v>75.113773345947195</v>
      </c>
      <c r="H122" s="3">
        <v>75.136899948120103</v>
      </c>
      <c r="I122" s="3">
        <v>75.631618499755803</v>
      </c>
      <c r="J122" s="3">
        <v>74.958324432373004</v>
      </c>
      <c r="K122" s="3">
        <v>74.829578399658203</v>
      </c>
    </row>
    <row r="123" spans="1:11" x14ac:dyDescent="0.2">
      <c r="A123" s="3"/>
      <c r="B123" s="3">
        <v>74.670314788818303</v>
      </c>
      <c r="C123" s="3">
        <v>74.560642242431598</v>
      </c>
      <c r="D123" s="3">
        <v>74.449539184570298</v>
      </c>
      <c r="E123" s="3">
        <v>74.549674987792898</v>
      </c>
      <c r="F123" s="3">
        <v>74.687480926513601</v>
      </c>
      <c r="G123" s="3">
        <v>74.656724929809499</v>
      </c>
      <c r="H123" s="3">
        <v>75.6552219390869</v>
      </c>
      <c r="I123" s="3">
        <v>74.679851531982393</v>
      </c>
      <c r="J123" s="3">
        <v>74.098587036132798</v>
      </c>
      <c r="K123" s="3">
        <v>75.674533843994098</v>
      </c>
    </row>
    <row r="124" spans="1:11" x14ac:dyDescent="0.2">
      <c r="A124" s="3"/>
      <c r="B124" s="3">
        <v>74.834585189819293</v>
      </c>
      <c r="C124" s="3">
        <v>74.012041091918903</v>
      </c>
      <c r="D124" s="3">
        <v>74.213027954101506</v>
      </c>
      <c r="E124" s="3">
        <v>74.968099594116197</v>
      </c>
      <c r="F124" s="3">
        <v>74.406623840332003</v>
      </c>
      <c r="G124" s="3">
        <v>74.661731719970703</v>
      </c>
      <c r="H124" s="3">
        <v>75.543642044067298</v>
      </c>
      <c r="I124" s="3">
        <v>74.508190155029297</v>
      </c>
      <c r="J124" s="3">
        <v>74.275493621826101</v>
      </c>
      <c r="K124" s="3">
        <v>74.812889099121094</v>
      </c>
    </row>
    <row r="125" spans="1:11" x14ac:dyDescent="0.2">
      <c r="A125" s="3"/>
      <c r="B125" s="3">
        <v>74.338197708129798</v>
      </c>
      <c r="C125" s="3">
        <v>74.697971343994098</v>
      </c>
      <c r="D125" s="3">
        <v>74.228763580322195</v>
      </c>
      <c r="E125" s="3">
        <v>76.457500457763601</v>
      </c>
      <c r="F125" s="3">
        <v>74.125766754150305</v>
      </c>
      <c r="G125" s="3">
        <v>74.270725250244098</v>
      </c>
      <c r="H125" s="3">
        <v>74.970006942748995</v>
      </c>
      <c r="I125" s="3">
        <v>74.642658233642507</v>
      </c>
      <c r="J125" s="3">
        <v>74.3582248687744</v>
      </c>
      <c r="K125" s="3">
        <v>74.914932250976506</v>
      </c>
    </row>
    <row r="126" spans="1:11" x14ac:dyDescent="0.2">
      <c r="A126" s="4" t="s">
        <v>0</v>
      </c>
      <c r="B126" s="4">
        <f t="shared" ref="B126:K126" si="2">AVERAGE(B96:B125)</f>
        <v>74.810902277628557</v>
      </c>
      <c r="C126" s="8">
        <f t="shared" si="2"/>
        <v>74.537626902262346</v>
      </c>
      <c r="D126" s="4">
        <f t="shared" si="2"/>
        <v>74.73891576131183</v>
      </c>
      <c r="E126" s="4">
        <f t="shared" si="2"/>
        <v>74.782037734985323</v>
      </c>
      <c r="F126" s="4">
        <f t="shared" si="2"/>
        <v>74.556970596313462</v>
      </c>
      <c r="G126" s="4">
        <f t="shared" si="2"/>
        <v>74.814756711324037</v>
      </c>
      <c r="H126" s="4">
        <f t="shared" si="2"/>
        <v>74.755994478861467</v>
      </c>
      <c r="I126" s="4">
        <f t="shared" si="2"/>
        <v>74.774670600891099</v>
      </c>
      <c r="J126" s="4">
        <f t="shared" si="2"/>
        <v>74.742142359415666</v>
      </c>
      <c r="K126" s="4">
        <f t="shared" si="2"/>
        <v>74.642451604207338</v>
      </c>
    </row>
    <row r="127" spans="1:11" x14ac:dyDescent="0.2">
      <c r="B127">
        <f>(B126-$B$128)^2</f>
        <v>9.073586448946137E-3</v>
      </c>
      <c r="C127">
        <f t="shared" ref="C127:K127" si="3">(C126-$B$128)^2</f>
        <v>3.1691120562987236E-2</v>
      </c>
      <c r="D127">
        <f t="shared" si="3"/>
        <v>5.4143978016081107E-4</v>
      </c>
      <c r="E127">
        <f t="shared" si="3"/>
        <v>4.4077426088658085E-3</v>
      </c>
      <c r="F127">
        <f t="shared" si="3"/>
        <v>2.5178170214860768E-2</v>
      </c>
      <c r="G127">
        <f t="shared" si="3"/>
        <v>9.8227541615042782E-3</v>
      </c>
      <c r="H127">
        <f t="shared" si="3"/>
        <v>1.627926900481488E-3</v>
      </c>
      <c r="I127">
        <f t="shared" si="3"/>
        <v>3.483796945778367E-3</v>
      </c>
      <c r="J127">
        <f t="shared" si="3"/>
        <v>7.0200922550536413E-4</v>
      </c>
      <c r="K127">
        <f t="shared" si="3"/>
        <v>5.3575517243758764E-3</v>
      </c>
    </row>
    <row r="128" spans="1:11" x14ac:dyDescent="0.2">
      <c r="A128" s="4" t="s">
        <v>3</v>
      </c>
      <c r="B128" s="4">
        <f>AVERAGE(B126:K126)</f>
        <v>74.715646902720124</v>
      </c>
      <c r="C128" s="2" t="s">
        <v>5</v>
      </c>
      <c r="D128">
        <f>SUM(B127:K127)</f>
        <v>9.1886098573466135E-2</v>
      </c>
    </row>
    <row r="129" spans="1:11" x14ac:dyDescent="0.2">
      <c r="A129" s="2" t="s">
        <v>4</v>
      </c>
      <c r="B129">
        <f>B128</f>
        <v>74.715646902720124</v>
      </c>
      <c r="C129" t="s">
        <v>6</v>
      </c>
      <c r="D129">
        <f>SQRT((1/90)*D128)</f>
        <v>3.1952412284775786E-2</v>
      </c>
    </row>
    <row r="130" spans="1:11" x14ac:dyDescent="0.2">
      <c r="A130" t="s">
        <v>7</v>
      </c>
      <c r="B130">
        <f>B129*B129</f>
        <v>5582.4278920919514</v>
      </c>
      <c r="D130">
        <f>D129*D129</f>
        <v>1.0209566508162906E-3</v>
      </c>
    </row>
    <row r="131" spans="1:11" x14ac:dyDescent="0.2">
      <c r="A131" t="s">
        <v>8</v>
      </c>
      <c r="B131">
        <f>B130-D130</f>
        <v>5582.4268711353006</v>
      </c>
    </row>
    <row r="136" spans="1:11" x14ac:dyDescent="0.2">
      <c r="A136" s="3"/>
      <c r="B136" s="5" t="str">
        <f>H4</f>
        <v>TF 2.0-rc0 GPU (Image)</v>
      </c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">
      <c r="A137" s="3"/>
      <c r="B137" s="3">
        <v>274.09029006958002</v>
      </c>
      <c r="C137" s="3">
        <v>267.802476882934</v>
      </c>
      <c r="D137" s="3">
        <v>278.38039398193303</v>
      </c>
      <c r="E137" s="3">
        <v>272.15385437011702</v>
      </c>
      <c r="F137" s="3">
        <v>296.04959487914999</v>
      </c>
      <c r="G137" s="3">
        <v>293.74861717224098</v>
      </c>
      <c r="H137" s="3">
        <v>300.79770088195801</v>
      </c>
      <c r="I137" s="3">
        <v>293.037891387939</v>
      </c>
      <c r="J137" s="3">
        <v>292.78206825256302</v>
      </c>
      <c r="K137" s="3">
        <v>290.12560844421301</v>
      </c>
    </row>
    <row r="138" spans="1:11" x14ac:dyDescent="0.2">
      <c r="A138" s="3"/>
      <c r="B138" s="3">
        <v>270.33519744873001</v>
      </c>
      <c r="C138" s="3">
        <v>275.84433555602999</v>
      </c>
      <c r="D138" s="3">
        <v>271.47674560546801</v>
      </c>
      <c r="E138" s="3">
        <v>269.39773559570301</v>
      </c>
      <c r="F138" s="3">
        <v>293.53928565978998</v>
      </c>
      <c r="G138" s="3">
        <v>290.06409645080498</v>
      </c>
      <c r="H138" s="3">
        <v>302.72126197814902</v>
      </c>
      <c r="I138" s="3">
        <v>294.30222511291498</v>
      </c>
      <c r="J138" s="3">
        <v>295.14980316162098</v>
      </c>
      <c r="K138" s="3">
        <v>295.05300521850501</v>
      </c>
    </row>
    <row r="139" spans="1:11" x14ac:dyDescent="0.2">
      <c r="A139" s="3"/>
      <c r="B139" s="3">
        <v>263.64898681640602</v>
      </c>
      <c r="C139" s="3">
        <v>269.29497718811001</v>
      </c>
      <c r="D139" s="3">
        <v>279.68454360961903</v>
      </c>
      <c r="E139" s="3">
        <v>271.74925804138098</v>
      </c>
      <c r="F139" s="3">
        <v>291.70846939086903</v>
      </c>
      <c r="G139" s="3">
        <v>292.36340522766102</v>
      </c>
      <c r="H139" s="3">
        <v>288.332223892211</v>
      </c>
      <c r="I139" s="3">
        <v>297.50061035156199</v>
      </c>
      <c r="J139" s="3">
        <v>299.92270469665499</v>
      </c>
      <c r="K139" s="3">
        <v>293.35951805114701</v>
      </c>
    </row>
    <row r="140" spans="1:11" x14ac:dyDescent="0.2">
      <c r="A140" s="3"/>
      <c r="B140" s="3">
        <v>262.72034645080498</v>
      </c>
      <c r="C140" s="3">
        <v>271.58713340759198</v>
      </c>
      <c r="D140" s="3">
        <v>278.56874465942298</v>
      </c>
      <c r="E140" s="3">
        <v>275.325298309326</v>
      </c>
      <c r="F140" s="3">
        <v>293.06173324584898</v>
      </c>
      <c r="G140" s="3">
        <v>293.083429336547</v>
      </c>
      <c r="H140" s="3">
        <v>295.84407806396399</v>
      </c>
      <c r="I140" s="3">
        <v>293.45583915710398</v>
      </c>
      <c r="J140" s="3">
        <v>291.88609123229901</v>
      </c>
      <c r="K140" s="3">
        <v>289.98708724975501</v>
      </c>
    </row>
    <row r="141" spans="1:11" x14ac:dyDescent="0.2">
      <c r="A141" s="3"/>
      <c r="B141" s="3">
        <v>267.63129234313902</v>
      </c>
      <c r="C141" s="3">
        <v>276.14951133727999</v>
      </c>
      <c r="D141" s="3">
        <v>275.80809593200598</v>
      </c>
      <c r="E141" s="3">
        <v>266.94679260253901</v>
      </c>
      <c r="F141" s="3">
        <v>292.30308532714798</v>
      </c>
      <c r="G141" s="3">
        <v>291.36824607849098</v>
      </c>
      <c r="H141" s="3">
        <v>297.92213439941401</v>
      </c>
      <c r="I141" s="3">
        <v>292.35768318176201</v>
      </c>
      <c r="J141" s="3">
        <v>292.589664459228</v>
      </c>
      <c r="K141" s="3">
        <v>292.67501831054602</v>
      </c>
    </row>
    <row r="142" spans="1:11" x14ac:dyDescent="0.2">
      <c r="A142" s="3"/>
      <c r="B142" s="3">
        <v>273.32162857055602</v>
      </c>
      <c r="C142" s="3">
        <v>266.103267669677</v>
      </c>
      <c r="D142" s="3">
        <v>268.64814758300702</v>
      </c>
      <c r="E142" s="3">
        <v>275.77090263366699</v>
      </c>
      <c r="F142" s="3">
        <v>291.91589355468699</v>
      </c>
      <c r="G142" s="3">
        <v>292.81854629516602</v>
      </c>
      <c r="H142" s="3">
        <v>295.81880569458002</v>
      </c>
      <c r="I142" s="3">
        <v>295.08805274963299</v>
      </c>
      <c r="J142" s="3">
        <v>293.324947357177</v>
      </c>
      <c r="K142" s="3">
        <v>293.17975044250397</v>
      </c>
    </row>
    <row r="143" spans="1:11" x14ac:dyDescent="0.2">
      <c r="A143" s="3"/>
      <c r="B143" s="3">
        <v>267.73166656494101</v>
      </c>
      <c r="C143" s="3">
        <v>273.30303192138598</v>
      </c>
      <c r="D143" s="3">
        <v>269.11306381225501</v>
      </c>
      <c r="E143" s="3">
        <v>266.77870750427201</v>
      </c>
      <c r="F143" s="3">
        <v>292.681217193603</v>
      </c>
      <c r="G143" s="3">
        <v>289.47830200195301</v>
      </c>
      <c r="H143" s="3">
        <v>301.81121826171801</v>
      </c>
      <c r="I143" s="3">
        <v>292.09804534912098</v>
      </c>
      <c r="J143" s="3">
        <v>298.28763008117602</v>
      </c>
      <c r="K143" s="3">
        <v>294.01421546936001</v>
      </c>
    </row>
    <row r="144" spans="1:11" x14ac:dyDescent="0.2">
      <c r="A144" s="3"/>
      <c r="B144" s="3">
        <v>270.99919319152798</v>
      </c>
      <c r="C144" s="3">
        <v>276.22389793395899</v>
      </c>
      <c r="D144" s="3">
        <v>270.02143859863202</v>
      </c>
      <c r="E144" s="3">
        <v>285.96091270446698</v>
      </c>
      <c r="F144" s="3">
        <v>291.79072380065901</v>
      </c>
      <c r="G144" s="3">
        <v>294.63672637939402</v>
      </c>
      <c r="H144" s="3">
        <v>299.04747009277298</v>
      </c>
      <c r="I144" s="3">
        <v>294.92354393005297</v>
      </c>
      <c r="J144" s="3">
        <v>303.32636833190901</v>
      </c>
      <c r="K144" s="3">
        <v>292.90533065795898</v>
      </c>
    </row>
    <row r="145" spans="1:11" x14ac:dyDescent="0.2">
      <c r="A145" s="3"/>
      <c r="B145" s="3">
        <v>272.72486686706497</v>
      </c>
      <c r="C145" s="3">
        <v>273.76270294189402</v>
      </c>
      <c r="D145" s="3">
        <v>271.83485031127901</v>
      </c>
      <c r="E145" s="3">
        <v>299.18265342712402</v>
      </c>
      <c r="F145" s="3">
        <v>293.05529594421301</v>
      </c>
      <c r="G145" s="3">
        <v>295.55487632751402</v>
      </c>
      <c r="H145" s="3">
        <v>299.30305480957003</v>
      </c>
      <c r="I145" s="3">
        <v>293.09439659118601</v>
      </c>
      <c r="J145" s="3">
        <v>301.92947387695301</v>
      </c>
      <c r="K145" s="3">
        <v>289.49904441833399</v>
      </c>
    </row>
    <row r="146" spans="1:11" x14ac:dyDescent="0.2">
      <c r="A146" s="3"/>
      <c r="B146" s="3">
        <v>271.23069763183503</v>
      </c>
      <c r="C146" s="3">
        <v>270.92838287353499</v>
      </c>
      <c r="D146" s="3">
        <v>271.86775207519503</v>
      </c>
      <c r="E146" s="3">
        <v>299.54218864440901</v>
      </c>
      <c r="F146" s="3">
        <v>292.909860610961</v>
      </c>
      <c r="G146" s="3">
        <v>294.60763931274403</v>
      </c>
      <c r="H146" s="3">
        <v>301.15079879760702</v>
      </c>
      <c r="I146" s="3">
        <v>299.72696304321198</v>
      </c>
      <c r="J146" s="3">
        <v>304.99124526977499</v>
      </c>
      <c r="K146" s="3">
        <v>290.48585891723599</v>
      </c>
    </row>
    <row r="147" spans="1:11" x14ac:dyDescent="0.2">
      <c r="A147" s="3"/>
      <c r="B147" s="3">
        <v>269.22583580016999</v>
      </c>
      <c r="C147" s="3">
        <v>278.87511253356899</v>
      </c>
      <c r="D147" s="3">
        <v>262.83693313598599</v>
      </c>
      <c r="E147" s="3">
        <v>295.38202285766602</v>
      </c>
      <c r="F147" s="3">
        <v>295.194864273071</v>
      </c>
      <c r="G147" s="3">
        <v>291.63646697998001</v>
      </c>
      <c r="H147" s="3">
        <v>298.94733428954999</v>
      </c>
      <c r="I147" s="3">
        <v>291.38851165771399</v>
      </c>
      <c r="J147" s="3">
        <v>302.29687690734801</v>
      </c>
      <c r="K147" s="3">
        <v>292.29712486266999</v>
      </c>
    </row>
    <row r="148" spans="1:11" x14ac:dyDescent="0.2">
      <c r="A148" s="3"/>
      <c r="B148" s="3">
        <v>262.78495788574202</v>
      </c>
      <c r="C148" s="3">
        <v>274.076700210571</v>
      </c>
      <c r="D148" s="3">
        <v>272.85647392272898</v>
      </c>
      <c r="E148" s="3">
        <v>296.18573188781698</v>
      </c>
      <c r="F148" s="3">
        <v>296.74148559570301</v>
      </c>
      <c r="G148" s="3">
        <v>295.13573646545399</v>
      </c>
      <c r="H148" s="3">
        <v>305.83310127258301</v>
      </c>
      <c r="I148" s="3">
        <v>293.02167892455998</v>
      </c>
      <c r="J148" s="3">
        <v>304.08811569213799</v>
      </c>
      <c r="K148" s="3">
        <v>292.90699958801201</v>
      </c>
    </row>
    <row r="149" spans="1:11" x14ac:dyDescent="0.2">
      <c r="A149" s="3"/>
      <c r="B149" s="3">
        <v>274.95288848876902</v>
      </c>
      <c r="C149" s="3">
        <v>268.218994140625</v>
      </c>
      <c r="D149" s="3">
        <v>267.88687705993601</v>
      </c>
      <c r="E149" s="3">
        <v>297.271728515625</v>
      </c>
      <c r="F149" s="3">
        <v>292.720317840576</v>
      </c>
      <c r="G149" s="3">
        <v>289.29948806762599</v>
      </c>
      <c r="H149" s="3">
        <v>304.070234298706</v>
      </c>
      <c r="I149" s="3">
        <v>289.28613662719698</v>
      </c>
      <c r="J149" s="3">
        <v>297.44815826415999</v>
      </c>
      <c r="K149" s="3">
        <v>293.66612434387201</v>
      </c>
    </row>
    <row r="150" spans="1:11" x14ac:dyDescent="0.2">
      <c r="A150" s="3"/>
      <c r="B150" s="3">
        <v>272.14670181274403</v>
      </c>
      <c r="C150" s="3">
        <v>283.57291221618601</v>
      </c>
      <c r="D150" s="3">
        <v>272.428750991821</v>
      </c>
      <c r="E150" s="3">
        <v>296.81468009948702</v>
      </c>
      <c r="F150" s="3">
        <v>295.75443267822197</v>
      </c>
      <c r="G150" s="3">
        <v>290.823936462402</v>
      </c>
      <c r="H150" s="3">
        <v>300.72045326232899</v>
      </c>
      <c r="I150" s="3">
        <v>292.02175140380803</v>
      </c>
      <c r="J150" s="3">
        <v>296.30947113037098</v>
      </c>
      <c r="K150" s="3">
        <v>293.696880340576</v>
      </c>
    </row>
    <row r="151" spans="1:11" x14ac:dyDescent="0.2">
      <c r="A151" s="3"/>
      <c r="B151" s="3">
        <v>268.84341239929199</v>
      </c>
      <c r="C151" s="3">
        <v>278.05590629577603</v>
      </c>
      <c r="D151" s="3">
        <v>267.30322837829499</v>
      </c>
      <c r="E151" s="3">
        <v>296.46086692810002</v>
      </c>
      <c r="F151" s="3">
        <v>294.23403739929199</v>
      </c>
      <c r="G151" s="3">
        <v>286.786079406738</v>
      </c>
      <c r="H151" s="3">
        <v>297.65009880065901</v>
      </c>
      <c r="I151" s="3">
        <v>293.535709381103</v>
      </c>
      <c r="J151" s="3">
        <v>298.449039459228</v>
      </c>
      <c r="K151" s="3">
        <v>291.89968109130803</v>
      </c>
    </row>
    <row r="152" spans="1:11" x14ac:dyDescent="0.2">
      <c r="A152" s="3"/>
      <c r="B152" s="3">
        <v>275.09689331054602</v>
      </c>
      <c r="C152" s="3">
        <v>282.53340721130297</v>
      </c>
      <c r="D152" s="3">
        <v>272.25613594055102</v>
      </c>
      <c r="E152" s="3">
        <v>296.86617851257301</v>
      </c>
      <c r="F152" s="3">
        <v>296.39506340026799</v>
      </c>
      <c r="G152" s="3">
        <v>296.90670967102</v>
      </c>
      <c r="H152" s="3">
        <v>296.602964401245</v>
      </c>
      <c r="I152" s="3">
        <v>291.20993614196698</v>
      </c>
      <c r="J152" s="3">
        <v>303.161144256591</v>
      </c>
      <c r="K152" s="3">
        <v>293.49327087402298</v>
      </c>
    </row>
    <row r="153" spans="1:11" x14ac:dyDescent="0.2">
      <c r="A153" s="3"/>
      <c r="B153" s="3">
        <v>277.77028083801201</v>
      </c>
      <c r="C153" s="3">
        <v>272.97568321227999</v>
      </c>
      <c r="D153" s="3">
        <v>269.01292800903298</v>
      </c>
      <c r="E153" s="3">
        <v>292.33336448669399</v>
      </c>
      <c r="F153" s="3">
        <v>295.08042335510203</v>
      </c>
      <c r="G153" s="3">
        <v>292.90103912353499</v>
      </c>
      <c r="H153" s="3">
        <v>293.845176696777</v>
      </c>
      <c r="I153" s="3">
        <v>293.37739944458002</v>
      </c>
      <c r="J153" s="3">
        <v>295.08924484252901</v>
      </c>
      <c r="K153" s="3">
        <v>296.53644561767499</v>
      </c>
    </row>
    <row r="154" spans="1:11" x14ac:dyDescent="0.2">
      <c r="A154" s="3"/>
      <c r="B154" s="3">
        <v>273.11706542968699</v>
      </c>
      <c r="C154" s="3">
        <v>278.645992279052</v>
      </c>
      <c r="D154" s="3">
        <v>269.02985572814902</v>
      </c>
      <c r="E154" s="3">
        <v>292.90556907653797</v>
      </c>
      <c r="F154" s="3">
        <v>299.75914955139098</v>
      </c>
      <c r="G154" s="3">
        <v>293.61748695373501</v>
      </c>
      <c r="H154" s="3">
        <v>301.57065391540499</v>
      </c>
      <c r="I154" s="3">
        <v>296.81205749511702</v>
      </c>
      <c r="J154" s="3">
        <v>300.556421279907</v>
      </c>
      <c r="K154" s="3">
        <v>295.58610916137599</v>
      </c>
    </row>
    <row r="155" spans="1:11" x14ac:dyDescent="0.2">
      <c r="A155" s="3"/>
      <c r="B155" s="3">
        <v>267.30585098266602</v>
      </c>
      <c r="C155" s="3">
        <v>279.56318855285599</v>
      </c>
      <c r="D155" s="3">
        <v>272.80783653259198</v>
      </c>
      <c r="E155" s="3">
        <v>291.05019569396899</v>
      </c>
      <c r="F155" s="3">
        <v>289.423942565917</v>
      </c>
      <c r="G155" s="3">
        <v>295.411348342895</v>
      </c>
      <c r="H155" s="3">
        <v>294.38591003417901</v>
      </c>
      <c r="I155" s="3">
        <v>290.722846984863</v>
      </c>
      <c r="J155" s="3">
        <v>300.70137977600098</v>
      </c>
      <c r="K155" s="3">
        <v>296.54836654663001</v>
      </c>
    </row>
    <row r="156" spans="1:11" x14ac:dyDescent="0.2">
      <c r="A156" s="3"/>
      <c r="B156" s="3">
        <v>268.916606903076</v>
      </c>
      <c r="C156" s="3">
        <v>270.294189453125</v>
      </c>
      <c r="D156" s="3">
        <v>277.91523933410599</v>
      </c>
      <c r="E156" s="3">
        <v>291.20659828186001</v>
      </c>
      <c r="F156" s="3">
        <v>294.77024078369101</v>
      </c>
      <c r="G156" s="3">
        <v>297.48582839965798</v>
      </c>
      <c r="H156" s="3">
        <v>295.28522491454999</v>
      </c>
      <c r="I156" s="3">
        <v>288.63859176635702</v>
      </c>
      <c r="J156" s="3">
        <v>292.88172721862702</v>
      </c>
      <c r="K156" s="3">
        <v>300.27341842651299</v>
      </c>
    </row>
    <row r="157" spans="1:11" x14ac:dyDescent="0.2">
      <c r="A157" s="3"/>
      <c r="B157" s="3">
        <v>271.70491218566798</v>
      </c>
      <c r="C157" s="3">
        <v>272.65524864196698</v>
      </c>
      <c r="D157" s="3">
        <v>271.621465682983</v>
      </c>
      <c r="E157" s="3">
        <v>293.50876808166498</v>
      </c>
      <c r="F157" s="3">
        <v>294.472217559814</v>
      </c>
      <c r="G157" s="3">
        <v>293.89762878417901</v>
      </c>
      <c r="H157" s="3">
        <v>288.10548782348599</v>
      </c>
      <c r="I157" s="3">
        <v>288.16699981689402</v>
      </c>
      <c r="J157" s="3">
        <v>297.60408401489201</v>
      </c>
      <c r="K157" s="3">
        <v>293.10369491577097</v>
      </c>
    </row>
    <row r="158" spans="1:11" x14ac:dyDescent="0.2">
      <c r="A158" s="3"/>
      <c r="B158" s="3">
        <v>270.37525177001902</v>
      </c>
      <c r="C158" s="3">
        <v>269.80996131896899</v>
      </c>
      <c r="D158" s="3">
        <v>271.226406097412</v>
      </c>
      <c r="E158" s="3">
        <v>290.53616523742602</v>
      </c>
      <c r="F158" s="3">
        <v>289.46900367736799</v>
      </c>
      <c r="G158" s="3">
        <v>293.34974288940401</v>
      </c>
      <c r="H158" s="3">
        <v>294.83652114868102</v>
      </c>
      <c r="I158" s="3">
        <v>291.90373420715298</v>
      </c>
      <c r="J158" s="3">
        <v>302.00719833374001</v>
      </c>
      <c r="K158" s="3">
        <v>295.035362243652</v>
      </c>
    </row>
    <row r="159" spans="1:11" x14ac:dyDescent="0.2">
      <c r="A159" s="3"/>
      <c r="B159" s="3">
        <v>269.90675926208399</v>
      </c>
      <c r="C159" s="3">
        <v>270.24722099304199</v>
      </c>
      <c r="D159" s="3">
        <v>272.70054817199701</v>
      </c>
      <c r="E159" s="3">
        <v>294.19350624084399</v>
      </c>
      <c r="F159" s="3">
        <v>299.10564422607399</v>
      </c>
      <c r="G159" s="3">
        <v>294.23952102661099</v>
      </c>
      <c r="H159" s="3">
        <v>291.58353805541901</v>
      </c>
      <c r="I159" s="3">
        <v>295.365810394287</v>
      </c>
      <c r="J159" s="3">
        <v>305.62043190002402</v>
      </c>
      <c r="K159" s="3">
        <v>297.14012145996003</v>
      </c>
    </row>
    <row r="160" spans="1:11" x14ac:dyDescent="0.2">
      <c r="A160" s="3"/>
      <c r="B160" s="3">
        <v>272.72510528564402</v>
      </c>
      <c r="C160" s="3">
        <v>271.74425125122002</v>
      </c>
      <c r="D160" s="3">
        <v>272.10211753845198</v>
      </c>
      <c r="E160" s="3">
        <v>295.37320137023897</v>
      </c>
      <c r="F160" s="3">
        <v>299.27921295165999</v>
      </c>
      <c r="G160" s="3">
        <v>296.40960693359301</v>
      </c>
      <c r="H160" s="3">
        <v>292.20485687255803</v>
      </c>
      <c r="I160" s="3">
        <v>289.33072090148897</v>
      </c>
      <c r="J160" s="3">
        <v>297.10578918457003</v>
      </c>
      <c r="K160" s="3">
        <v>294.23594474792401</v>
      </c>
    </row>
    <row r="161" spans="1:11" x14ac:dyDescent="0.2">
      <c r="A161" s="3"/>
      <c r="B161" s="3">
        <v>273.88906478881802</v>
      </c>
      <c r="C161" s="3">
        <v>276.19147300720198</v>
      </c>
      <c r="D161" s="3">
        <v>270.113229751586</v>
      </c>
      <c r="E161" s="3">
        <v>295.28665542602499</v>
      </c>
      <c r="F161" s="3">
        <v>295.591592788696</v>
      </c>
      <c r="G161" s="3">
        <v>291.58735275268498</v>
      </c>
      <c r="H161" s="3">
        <v>290.99035263061501</v>
      </c>
      <c r="I161" s="3">
        <v>292.10019111633301</v>
      </c>
      <c r="J161" s="3">
        <v>300.02832412719698</v>
      </c>
      <c r="K161" s="3">
        <v>287.22167015075598</v>
      </c>
    </row>
    <row r="162" spans="1:11" x14ac:dyDescent="0.2">
      <c r="A162" s="3"/>
      <c r="B162" s="3">
        <v>276.27873420715298</v>
      </c>
      <c r="C162" s="3">
        <v>267.43817329406698</v>
      </c>
      <c r="D162" s="3">
        <v>271.68035507202097</v>
      </c>
      <c r="E162" s="3">
        <v>292.16718673705998</v>
      </c>
      <c r="F162" s="3">
        <v>296.21744155883698</v>
      </c>
      <c r="G162" s="3">
        <v>292.706489562988</v>
      </c>
      <c r="H162" s="3">
        <v>293.36142539977999</v>
      </c>
      <c r="I162" s="3">
        <v>295.94278335571198</v>
      </c>
      <c r="J162" s="3">
        <v>300.16255378723099</v>
      </c>
      <c r="K162" s="3">
        <v>292.29187965392998</v>
      </c>
    </row>
    <row r="163" spans="1:11" x14ac:dyDescent="0.2">
      <c r="A163" s="3"/>
      <c r="B163" s="3">
        <v>275.84576606750397</v>
      </c>
      <c r="C163" s="3">
        <v>280.71856498718199</v>
      </c>
      <c r="D163" s="3">
        <v>272.475957870483</v>
      </c>
      <c r="E163" s="3">
        <v>295.63832283020002</v>
      </c>
      <c r="F163" s="3">
        <v>300.01711845397898</v>
      </c>
      <c r="G163" s="3">
        <v>301.439762115478</v>
      </c>
      <c r="H163" s="3">
        <v>291.890621185302</v>
      </c>
      <c r="I163" s="3">
        <v>292.35291481017998</v>
      </c>
      <c r="J163" s="3">
        <v>296.657085418701</v>
      </c>
      <c r="K163" s="3">
        <v>294.00110244750903</v>
      </c>
    </row>
    <row r="164" spans="1:11" x14ac:dyDescent="0.2">
      <c r="A164" s="3"/>
      <c r="B164" s="3">
        <v>277.17208862304602</v>
      </c>
      <c r="C164" s="3">
        <v>278.19180488586397</v>
      </c>
      <c r="D164" s="3">
        <v>278.09023857116699</v>
      </c>
      <c r="E164" s="3">
        <v>295.31836509704499</v>
      </c>
      <c r="F164" s="3">
        <v>293.41721534728998</v>
      </c>
      <c r="G164" s="3">
        <v>296.38862609863202</v>
      </c>
      <c r="H164" s="3">
        <v>289.41679000854401</v>
      </c>
      <c r="I164" s="3">
        <v>293.43843460083002</v>
      </c>
      <c r="J164" s="3">
        <v>299.8046875</v>
      </c>
      <c r="K164" s="3">
        <v>294.05236244201598</v>
      </c>
    </row>
    <row r="165" spans="1:11" x14ac:dyDescent="0.2">
      <c r="A165" s="3"/>
      <c r="B165" s="3">
        <v>276.34954452514597</v>
      </c>
      <c r="C165" s="3">
        <v>277.92429924011202</v>
      </c>
      <c r="D165" s="3">
        <v>272.93157577514597</v>
      </c>
      <c r="E165" s="3">
        <v>297.52373695373501</v>
      </c>
      <c r="F165" s="3">
        <v>293.52211952209399</v>
      </c>
      <c r="G165" s="3">
        <v>291.70989990234301</v>
      </c>
      <c r="H165" s="3">
        <v>291.47505760192797</v>
      </c>
      <c r="I165" s="3">
        <v>294.450283050537</v>
      </c>
      <c r="J165" s="3">
        <v>300.54807662963799</v>
      </c>
      <c r="K165" s="3">
        <v>292.41657257079999</v>
      </c>
    </row>
    <row r="166" spans="1:11" x14ac:dyDescent="0.2">
      <c r="A166" s="3"/>
      <c r="B166" s="3">
        <v>272.43137359619101</v>
      </c>
      <c r="C166" s="3">
        <v>280.774116516113</v>
      </c>
      <c r="D166" s="3">
        <v>278.99932861328102</v>
      </c>
      <c r="E166" s="3">
        <v>298.03705215454102</v>
      </c>
      <c r="F166" s="3">
        <v>289.82305526733398</v>
      </c>
      <c r="G166" s="3">
        <v>290.62128067016602</v>
      </c>
      <c r="H166" s="3">
        <v>291.90301895141602</v>
      </c>
      <c r="I166" s="3">
        <v>299.76248741149902</v>
      </c>
      <c r="J166" s="3">
        <v>298.45738410949701</v>
      </c>
      <c r="K166" s="3">
        <v>291.06140136718699</v>
      </c>
    </row>
    <row r="167" spans="1:11" x14ac:dyDescent="0.2">
      <c r="A167" s="4" t="s">
        <v>0</v>
      </c>
      <c r="B167" s="4">
        <f t="shared" ref="B167:K167" si="4">AVERAGE(B137:B166)</f>
        <v>271.37577533721873</v>
      </c>
      <c r="C167" s="8">
        <f t="shared" si="4"/>
        <v>274.45023059844931</v>
      </c>
      <c r="D167" s="4">
        <f t="shared" si="4"/>
        <v>272.38930861155148</v>
      </c>
      <c r="E167" s="4">
        <f t="shared" si="4"/>
        <v>289.22894001007052</v>
      </c>
      <c r="F167" s="4">
        <f t="shared" si="4"/>
        <v>294.333457946777</v>
      </c>
      <c r="G167" s="4">
        <f t="shared" si="4"/>
        <v>293.33593050638797</v>
      </c>
      <c r="H167" s="4">
        <f t="shared" si="4"/>
        <v>296.24758561452194</v>
      </c>
      <c r="I167" s="4">
        <f t="shared" si="4"/>
        <v>293.28047434488889</v>
      </c>
      <c r="J167" s="4">
        <f t="shared" si="4"/>
        <v>298.77223968505831</v>
      </c>
      <c r="K167" s="4">
        <f t="shared" si="4"/>
        <v>293.29163233439067</v>
      </c>
    </row>
    <row r="168" spans="1:11" x14ac:dyDescent="0.2">
      <c r="B168">
        <f>(B167-$B$128)^2</f>
        <v>38675.206115873487</v>
      </c>
      <c r="C168">
        <f t="shared" ref="C168" si="5">(C167-$B$128)^2</f>
        <v>39893.903924106249</v>
      </c>
      <c r="D168">
        <f t="shared" ref="D168" si="6">(D167-$B$128)^2</f>
        <v>39074.876533377501</v>
      </c>
      <c r="E168">
        <f t="shared" ref="E168" si="7">(E167-$B$128)^2</f>
        <v>46015.95291976002</v>
      </c>
      <c r="F168">
        <f t="shared" ref="F168" si="8">(F167-$B$128)^2</f>
        <v>48231.982927783072</v>
      </c>
      <c r="G168">
        <f t="shared" ref="G168" si="9">(G167-$B$128)^2</f>
        <v>47794.828402948158</v>
      </c>
      <c r="H168">
        <f t="shared" ref="H168" si="10">(H167-$B$128)^2</f>
        <v>49076.399869409513</v>
      </c>
      <c r="I168">
        <f t="shared" ref="I168" si="11">(I167-$B$128)^2</f>
        <v>47770.583794825005</v>
      </c>
      <c r="J168">
        <f t="shared" ref="J168" si="12">(J167-$B$128)^2</f>
        <v>50201.356769230522</v>
      </c>
      <c r="K168">
        <f t="shared" ref="K168" si="13">(K167-$B$128)^2</f>
        <v>47775.461407425857</v>
      </c>
    </row>
    <row r="169" spans="1:11" x14ac:dyDescent="0.2">
      <c r="A169" s="4" t="s">
        <v>3</v>
      </c>
      <c r="B169" s="4">
        <f>AVERAGE(B167:K167)</f>
        <v>287.67055749893149</v>
      </c>
      <c r="C169" s="2" t="s">
        <v>5</v>
      </c>
      <c r="D169">
        <f>SUM(B168:K168)</f>
        <v>454510.55266473943</v>
      </c>
    </row>
    <row r="170" spans="1:11" x14ac:dyDescent="0.2">
      <c r="A170" s="2" t="s">
        <v>4</v>
      </c>
      <c r="B170">
        <f>B169</f>
        <v>287.67055749893149</v>
      </c>
      <c r="C170" t="s">
        <v>6</v>
      </c>
      <c r="D170">
        <f>SQRT((1/90)*D169)</f>
        <v>71.064176993971003</v>
      </c>
    </row>
    <row r="171" spans="1:11" x14ac:dyDescent="0.2">
      <c r="A171" s="3" t="s">
        <v>7</v>
      </c>
      <c r="B171">
        <f>B170*B170</f>
        <v>82754.349651746044</v>
      </c>
      <c r="C171" s="3"/>
      <c r="D171">
        <f>D170*D170</f>
        <v>5050.1172518304375</v>
      </c>
      <c r="E171" s="3"/>
      <c r="F171" s="3"/>
      <c r="G171" s="3"/>
      <c r="H171" s="3"/>
      <c r="I171" s="3"/>
      <c r="J171" s="3"/>
      <c r="K171" s="3"/>
    </row>
    <row r="172" spans="1:11" x14ac:dyDescent="0.2">
      <c r="A172" t="s">
        <v>8</v>
      </c>
      <c r="B172">
        <f>B171-D171</f>
        <v>77704.232399915607</v>
      </c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">
      <c r="A175" s="3"/>
      <c r="B175" s="5" t="str">
        <f>L4</f>
        <v>TF Serving gRPC 1.14 (TF2.0-rc0) (Image)</v>
      </c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">
      <c r="A176" s="3"/>
      <c r="B176" s="3">
        <v>104.145</v>
      </c>
      <c r="C176" s="3">
        <v>91.975450515746999</v>
      </c>
      <c r="D176" s="3">
        <v>99.682807922363196</v>
      </c>
      <c r="E176" s="3">
        <v>92.288017272949205</v>
      </c>
      <c r="F176" s="3">
        <v>99.763631820678697</v>
      </c>
      <c r="G176" s="3">
        <v>93.209028244018498</v>
      </c>
      <c r="H176" s="3">
        <v>99.227428436279297</v>
      </c>
      <c r="I176" s="3">
        <v>92.132568359375</v>
      </c>
      <c r="J176" s="3">
        <v>98.619222640991197</v>
      </c>
      <c r="K176" s="3">
        <v>91.198921203613196</v>
      </c>
    </row>
    <row r="177" spans="1:11" x14ac:dyDescent="0.2">
      <c r="A177" s="3"/>
      <c r="B177" s="3">
        <v>107.305765151977</v>
      </c>
      <c r="C177" s="3">
        <v>90.712070465087805</v>
      </c>
      <c r="D177" s="3">
        <v>98.899364471435504</v>
      </c>
      <c r="E177" s="3">
        <v>92.418909072875906</v>
      </c>
      <c r="F177" s="3">
        <v>99.467754364013601</v>
      </c>
      <c r="G177" s="3">
        <v>91.385364532470703</v>
      </c>
      <c r="H177" s="3">
        <v>97.657680511474595</v>
      </c>
      <c r="I177" s="3">
        <v>90.869426727294893</v>
      </c>
      <c r="J177" s="3">
        <v>98.827362060546804</v>
      </c>
      <c r="K177" s="3">
        <v>90.326309204101506</v>
      </c>
    </row>
    <row r="178" spans="1:11" x14ac:dyDescent="0.2">
      <c r="A178" s="3"/>
      <c r="B178" s="3">
        <v>98.500967025756793</v>
      </c>
      <c r="C178" s="3">
        <v>98.202705383300696</v>
      </c>
      <c r="D178" s="3">
        <v>92.660903930664006</v>
      </c>
      <c r="E178" s="3">
        <v>98.862648010253906</v>
      </c>
      <c r="F178" s="3">
        <v>92.796087265014606</v>
      </c>
      <c r="G178" s="3">
        <v>99.654197692871094</v>
      </c>
      <c r="H178" s="3">
        <v>90.333938598632798</v>
      </c>
      <c r="I178" s="3">
        <v>99.760055541992102</v>
      </c>
      <c r="J178" s="3">
        <v>91.372966766357393</v>
      </c>
      <c r="K178" s="3">
        <v>98.087310791015597</v>
      </c>
    </row>
    <row r="179" spans="1:11" x14ac:dyDescent="0.2">
      <c r="A179" s="3"/>
      <c r="B179" s="3">
        <v>94.8855876922607</v>
      </c>
      <c r="C179" s="3">
        <v>97.442865371704102</v>
      </c>
      <c r="D179" s="3">
        <v>92.211484909057603</v>
      </c>
      <c r="E179" s="3">
        <v>99.469900131225501</v>
      </c>
      <c r="F179" s="3">
        <v>92.497348785400305</v>
      </c>
      <c r="G179" s="3">
        <v>99.406957626342702</v>
      </c>
      <c r="H179" s="3">
        <v>91.579198837280202</v>
      </c>
      <c r="I179" s="3">
        <v>98.187685012817298</v>
      </c>
      <c r="J179" s="3">
        <v>91.669797897338796</v>
      </c>
      <c r="K179" s="3">
        <v>100.250482559204</v>
      </c>
    </row>
    <row r="180" spans="1:11" x14ac:dyDescent="0.2">
      <c r="A180" s="3"/>
      <c r="B180" s="3">
        <v>100.41642189025799</v>
      </c>
      <c r="C180" s="3">
        <v>92.036247253417898</v>
      </c>
      <c r="D180" s="3">
        <v>99.223613739013601</v>
      </c>
      <c r="E180" s="3">
        <v>93.053340911865206</v>
      </c>
      <c r="F180" s="3">
        <v>99.096775054931598</v>
      </c>
      <c r="G180" s="3">
        <v>91.451168060302706</v>
      </c>
      <c r="H180" s="3">
        <v>100.41499137878399</v>
      </c>
      <c r="I180" s="3">
        <v>92.478990554809499</v>
      </c>
      <c r="J180" s="3">
        <v>99.5242595672607</v>
      </c>
      <c r="K180" s="3">
        <v>90.935707092285099</v>
      </c>
    </row>
    <row r="181" spans="1:11" x14ac:dyDescent="0.2">
      <c r="A181" s="3"/>
      <c r="B181" s="3">
        <v>99.340677261352496</v>
      </c>
      <c r="C181" s="3">
        <v>91.3281440734863</v>
      </c>
      <c r="D181" s="3">
        <v>99.047899246215806</v>
      </c>
      <c r="E181" s="3">
        <v>91.4349555969238</v>
      </c>
      <c r="F181" s="3">
        <v>99.0185737609863</v>
      </c>
      <c r="G181" s="3">
        <v>92.781066894531193</v>
      </c>
      <c r="H181" s="3">
        <v>99.703311920166001</v>
      </c>
      <c r="I181" s="3">
        <v>91.593980789184499</v>
      </c>
      <c r="J181" s="3">
        <v>98.957061767578097</v>
      </c>
      <c r="K181" s="3">
        <v>90.613365173339801</v>
      </c>
    </row>
    <row r="182" spans="1:11" x14ac:dyDescent="0.2">
      <c r="A182" s="3"/>
      <c r="B182" s="3">
        <v>93.871355056762695</v>
      </c>
      <c r="C182" s="3">
        <v>99.890708923339801</v>
      </c>
      <c r="D182" s="3">
        <v>92.365264892578097</v>
      </c>
      <c r="E182" s="3">
        <v>98.223447799682603</v>
      </c>
      <c r="F182" s="3">
        <v>92.466115951538001</v>
      </c>
      <c r="G182" s="3">
        <v>99.805116653442298</v>
      </c>
      <c r="H182" s="3">
        <v>90.931892395019503</v>
      </c>
      <c r="I182" s="3">
        <v>99.055528640746999</v>
      </c>
      <c r="J182" s="3">
        <v>92.466115951538001</v>
      </c>
      <c r="K182" s="3">
        <v>97.087383270263601</v>
      </c>
    </row>
    <row r="183" spans="1:11" x14ac:dyDescent="0.2">
      <c r="A183" s="3"/>
      <c r="B183" s="3">
        <v>92.185258865356403</v>
      </c>
      <c r="C183" s="3">
        <v>100.71492195129299</v>
      </c>
      <c r="D183" s="3">
        <v>93.377113342285099</v>
      </c>
      <c r="E183" s="3">
        <v>98.595142364501896</v>
      </c>
      <c r="F183" s="3">
        <v>92.271566390991197</v>
      </c>
      <c r="G183" s="3">
        <v>97.133874893188406</v>
      </c>
      <c r="H183" s="3">
        <v>92.056989669799805</v>
      </c>
      <c r="I183" s="3">
        <v>98.720073699951101</v>
      </c>
      <c r="J183" s="3">
        <v>89.6975994110107</v>
      </c>
      <c r="K183" s="3">
        <v>98.059654235839801</v>
      </c>
    </row>
    <row r="184" spans="1:11" x14ac:dyDescent="0.2">
      <c r="A184" s="3"/>
      <c r="B184" s="3">
        <v>99.754571914672795</v>
      </c>
      <c r="C184" s="3">
        <v>93.322038650512695</v>
      </c>
      <c r="D184" s="3">
        <v>98.767995834350501</v>
      </c>
      <c r="E184" s="3">
        <v>91.988801956176701</v>
      </c>
      <c r="F184" s="3">
        <v>99.865913391113196</v>
      </c>
      <c r="G184" s="3">
        <v>93.805551528930593</v>
      </c>
      <c r="H184" s="3">
        <v>99.375247955322195</v>
      </c>
      <c r="I184" s="3">
        <v>92.308521270751896</v>
      </c>
      <c r="J184" s="3">
        <v>99.916934967041001</v>
      </c>
      <c r="K184" s="3">
        <v>89.812040328979407</v>
      </c>
    </row>
    <row r="185" spans="1:11" x14ac:dyDescent="0.2">
      <c r="A185" s="3"/>
      <c r="B185" s="3">
        <v>99.722862243652301</v>
      </c>
      <c r="C185" s="3">
        <v>91.3150310516357</v>
      </c>
      <c r="D185" s="3">
        <v>98.516941070556598</v>
      </c>
      <c r="E185" s="3">
        <v>91.182470321655202</v>
      </c>
      <c r="F185" s="3">
        <v>99.042415618896399</v>
      </c>
      <c r="G185" s="3">
        <v>92.259645462036104</v>
      </c>
      <c r="H185" s="3">
        <v>98.549127578735295</v>
      </c>
      <c r="I185" s="3">
        <v>91.718912124633704</v>
      </c>
      <c r="J185" s="3">
        <v>97.935676574707003</v>
      </c>
      <c r="K185" s="3">
        <v>89.372634887695298</v>
      </c>
    </row>
    <row r="186" spans="1:11" x14ac:dyDescent="0.2">
      <c r="A186" s="3"/>
      <c r="B186" s="3">
        <v>92.279672622680593</v>
      </c>
      <c r="C186" s="3">
        <v>98.939895629882798</v>
      </c>
      <c r="D186" s="3">
        <v>91.973781585693303</v>
      </c>
      <c r="E186" s="3">
        <v>99.610090255737305</v>
      </c>
      <c r="F186" s="3">
        <v>92.898845672607393</v>
      </c>
      <c r="G186" s="3">
        <v>99.543809890746999</v>
      </c>
      <c r="H186" s="3">
        <v>90.770244598388601</v>
      </c>
      <c r="I186" s="3">
        <v>100.30770301818799</v>
      </c>
      <c r="J186" s="3">
        <v>92.319011688232393</v>
      </c>
      <c r="K186" s="3">
        <v>99.0512371063232</v>
      </c>
    </row>
    <row r="187" spans="1:11" x14ac:dyDescent="0.2">
      <c r="A187" s="3"/>
      <c r="B187" s="3">
        <v>92.184305191039996</v>
      </c>
      <c r="C187" s="3">
        <v>101.50146484375</v>
      </c>
      <c r="D187" s="3">
        <v>91.654539108276296</v>
      </c>
      <c r="E187" s="3">
        <v>98.783016204833899</v>
      </c>
      <c r="F187" s="3">
        <v>91.155290603637695</v>
      </c>
      <c r="G187" s="3">
        <v>100.013971328735</v>
      </c>
      <c r="H187" s="3">
        <v>92.133760452270494</v>
      </c>
      <c r="I187" s="3">
        <v>99.092006683349595</v>
      </c>
      <c r="J187" s="3">
        <v>91.929197311401296</v>
      </c>
      <c r="K187" s="3">
        <v>98.838329315185504</v>
      </c>
    </row>
    <row r="188" spans="1:11" x14ac:dyDescent="0.2">
      <c r="A188" s="3"/>
      <c r="B188" s="3">
        <v>100.733041763305</v>
      </c>
      <c r="C188" s="3">
        <v>92.588663101196204</v>
      </c>
      <c r="D188" s="3">
        <v>98.018407821655202</v>
      </c>
      <c r="E188" s="3">
        <v>92.945098876953097</v>
      </c>
      <c r="F188" s="3">
        <v>98.548889160156193</v>
      </c>
      <c r="G188" s="3">
        <v>91.439485549926701</v>
      </c>
      <c r="H188" s="3">
        <v>99.178791046142507</v>
      </c>
      <c r="I188" s="3">
        <v>91.430902481079102</v>
      </c>
      <c r="J188" s="3">
        <v>98.951816558837805</v>
      </c>
      <c r="K188" s="3">
        <v>89.643478393554602</v>
      </c>
    </row>
    <row r="189" spans="1:11" x14ac:dyDescent="0.2">
      <c r="A189" s="3"/>
      <c r="B189" s="3">
        <v>99.100351333618093</v>
      </c>
      <c r="C189" s="3">
        <v>92.840671539306598</v>
      </c>
      <c r="D189" s="3">
        <v>99.915504455566406</v>
      </c>
      <c r="E189" s="3">
        <v>92.586040496826101</v>
      </c>
      <c r="F189" s="3">
        <v>98.443746566772404</v>
      </c>
      <c r="G189" s="3">
        <v>93.173265457153306</v>
      </c>
      <c r="H189" s="3">
        <v>99.667549133300696</v>
      </c>
      <c r="I189" s="3">
        <v>89.806556701660099</v>
      </c>
      <c r="J189" s="3">
        <v>98.839759826660099</v>
      </c>
      <c r="K189" s="3">
        <v>89.307785034179602</v>
      </c>
    </row>
    <row r="190" spans="1:11" x14ac:dyDescent="0.2">
      <c r="A190" s="3"/>
      <c r="B190" s="3">
        <v>92.870712280273395</v>
      </c>
      <c r="C190" s="3">
        <v>100.557804107666</v>
      </c>
      <c r="D190" s="3">
        <v>92.628717422485295</v>
      </c>
      <c r="E190" s="3">
        <v>99.767208099365206</v>
      </c>
      <c r="F190" s="3">
        <v>92.393636703491197</v>
      </c>
      <c r="G190" s="3">
        <v>99.317073822021399</v>
      </c>
      <c r="H190" s="3">
        <v>92.550516128539996</v>
      </c>
      <c r="I190" s="3">
        <v>98.814725875854407</v>
      </c>
      <c r="J190" s="3">
        <v>92.701673507690401</v>
      </c>
      <c r="K190" s="3">
        <v>98.915100097656193</v>
      </c>
    </row>
    <row r="191" spans="1:11" x14ac:dyDescent="0.2">
      <c r="A191" s="3"/>
      <c r="B191" s="3">
        <v>92.243909835815401</v>
      </c>
      <c r="C191" s="3">
        <v>99.386453628539996</v>
      </c>
      <c r="D191" s="3">
        <v>92.462778091430593</v>
      </c>
      <c r="E191" s="3">
        <v>99.3106365203857</v>
      </c>
      <c r="F191" s="3">
        <v>91.852188110351506</v>
      </c>
      <c r="G191" s="3">
        <v>98.755598068237305</v>
      </c>
      <c r="H191" s="3">
        <v>91.150283813476506</v>
      </c>
      <c r="I191" s="3">
        <v>97.437381744384695</v>
      </c>
      <c r="J191" s="3">
        <v>92.557430267333899</v>
      </c>
      <c r="K191" s="3">
        <v>97.812414169311495</v>
      </c>
    </row>
    <row r="192" spans="1:11" x14ac:dyDescent="0.2">
      <c r="A192" s="3"/>
      <c r="B192" s="3">
        <v>98.707437515258704</v>
      </c>
      <c r="C192" s="3">
        <v>91.949224472045898</v>
      </c>
      <c r="D192" s="3">
        <v>100.19469261169399</v>
      </c>
      <c r="E192" s="3">
        <v>92.200279235839801</v>
      </c>
      <c r="F192" s="3">
        <v>99.134683609008704</v>
      </c>
      <c r="G192" s="3">
        <v>90.633392333984304</v>
      </c>
      <c r="H192" s="3">
        <v>97.293615341186495</v>
      </c>
      <c r="I192" s="3">
        <v>92.688798904418903</v>
      </c>
      <c r="J192" s="3">
        <v>98.967075347900305</v>
      </c>
      <c r="K192" s="3">
        <v>91.544866561889606</v>
      </c>
    </row>
    <row r="193" spans="1:23" x14ac:dyDescent="0.2">
      <c r="A193" s="3"/>
      <c r="B193" s="3">
        <v>97.809314727783203</v>
      </c>
      <c r="C193" s="3">
        <v>91.037511825561495</v>
      </c>
      <c r="D193" s="3">
        <v>99.436283111572195</v>
      </c>
      <c r="E193" s="3">
        <v>91.432094573974595</v>
      </c>
      <c r="F193" s="3">
        <v>100.284814834594</v>
      </c>
      <c r="G193" s="3">
        <v>89.601278305053697</v>
      </c>
      <c r="H193" s="3">
        <v>101.324796676635</v>
      </c>
      <c r="I193" s="3">
        <v>92.722415924072195</v>
      </c>
      <c r="J193" s="3">
        <v>96.548318862914996</v>
      </c>
      <c r="K193" s="3">
        <v>92.977523803710895</v>
      </c>
    </row>
    <row r="194" spans="1:23" x14ac:dyDescent="0.2">
      <c r="A194" s="3"/>
      <c r="B194" s="3">
        <v>92.260599136352496</v>
      </c>
      <c r="C194" s="3">
        <v>98.931074142455998</v>
      </c>
      <c r="D194" s="3">
        <v>92.410802841186495</v>
      </c>
      <c r="E194" s="3">
        <v>98.621368408203097</v>
      </c>
      <c r="F194" s="3">
        <v>91.8164253234863</v>
      </c>
      <c r="G194" s="3">
        <v>99.777460098266602</v>
      </c>
      <c r="H194" s="3">
        <v>90.3210639953613</v>
      </c>
      <c r="I194" s="3">
        <v>98.519563674926701</v>
      </c>
      <c r="J194" s="3">
        <v>91.165304183959904</v>
      </c>
      <c r="K194" s="3">
        <v>100.506782531738</v>
      </c>
    </row>
    <row r="195" spans="1:23" x14ac:dyDescent="0.2">
      <c r="A195" s="3"/>
      <c r="B195" s="3">
        <v>92.522859573364201</v>
      </c>
      <c r="C195" s="3">
        <v>98.893880844116197</v>
      </c>
      <c r="D195" s="3">
        <v>92.064857482910099</v>
      </c>
      <c r="E195" s="3">
        <v>98.526716232299805</v>
      </c>
      <c r="F195" s="3">
        <v>92.332124710082994</v>
      </c>
      <c r="G195" s="3">
        <v>99.378108978271399</v>
      </c>
      <c r="H195" s="3">
        <v>91.274261474609304</v>
      </c>
      <c r="I195" s="3">
        <v>99.864244461059499</v>
      </c>
      <c r="J195" s="3">
        <v>91.731309890746999</v>
      </c>
      <c r="K195" s="3">
        <v>98.730325698852496</v>
      </c>
    </row>
    <row r="196" spans="1:23" x14ac:dyDescent="0.2">
      <c r="A196" s="3"/>
      <c r="B196" s="3">
        <v>99.696874618530202</v>
      </c>
      <c r="C196" s="3">
        <v>93.657255172729407</v>
      </c>
      <c r="D196" s="3">
        <v>98.309040069580007</v>
      </c>
      <c r="E196" s="3">
        <v>93.545913696289006</v>
      </c>
      <c r="F196" s="3">
        <v>99.316596984863196</v>
      </c>
      <c r="G196" s="3">
        <v>90.603113174438406</v>
      </c>
      <c r="H196" s="3">
        <v>100.57783126831001</v>
      </c>
      <c r="I196" s="3">
        <v>93.138694763183594</v>
      </c>
      <c r="J196" s="3">
        <v>98.808288574218693</v>
      </c>
      <c r="K196" s="3">
        <v>91.498374938964801</v>
      </c>
    </row>
    <row r="197" spans="1:23" x14ac:dyDescent="0.2">
      <c r="A197" s="3"/>
      <c r="B197" s="3">
        <v>99.525928497314396</v>
      </c>
      <c r="C197" s="3">
        <v>92.087268829345703</v>
      </c>
      <c r="D197" s="3">
        <v>100.519895553588</v>
      </c>
      <c r="E197" s="3">
        <v>91.030120849609304</v>
      </c>
      <c r="F197" s="3">
        <v>99.366426467895494</v>
      </c>
      <c r="G197" s="3">
        <v>91.231584548950195</v>
      </c>
      <c r="H197" s="3">
        <v>99.575281143188406</v>
      </c>
      <c r="I197" s="3">
        <v>92.327356338500906</v>
      </c>
      <c r="J197" s="3">
        <v>100.845336914062</v>
      </c>
      <c r="K197" s="3">
        <v>92.839241027832003</v>
      </c>
    </row>
    <row r="198" spans="1:23" x14ac:dyDescent="0.2">
      <c r="A198" s="3"/>
      <c r="B198" s="3">
        <v>90.698957443237305</v>
      </c>
      <c r="C198" s="3">
        <v>99.774837493896399</v>
      </c>
      <c r="D198" s="3">
        <v>91.750383377075195</v>
      </c>
      <c r="E198" s="3">
        <v>98.753213882446204</v>
      </c>
      <c r="F198" s="3">
        <v>92.849969863891602</v>
      </c>
      <c r="G198" s="3">
        <v>99.770545959472599</v>
      </c>
      <c r="H198" s="3">
        <v>90.919971466064396</v>
      </c>
      <c r="I198" s="3">
        <v>99.578857421875</v>
      </c>
      <c r="J198" s="3">
        <v>91.171741485595703</v>
      </c>
      <c r="K198" s="3">
        <v>99.368810653686495</v>
      </c>
      <c r="U198" s="3"/>
      <c r="V198" s="3"/>
      <c r="W198" s="3"/>
    </row>
    <row r="199" spans="1:23" x14ac:dyDescent="0.2">
      <c r="A199" s="3"/>
      <c r="B199" s="3">
        <v>90.113162994384695</v>
      </c>
      <c r="C199" s="3">
        <v>99.406480789184499</v>
      </c>
      <c r="D199" s="3">
        <v>91.346263885498004</v>
      </c>
      <c r="E199" s="3">
        <v>98.454236984252901</v>
      </c>
      <c r="F199" s="3">
        <v>90.765237808227496</v>
      </c>
      <c r="G199" s="3">
        <v>99.644899368286104</v>
      </c>
      <c r="H199" s="3">
        <v>90.962648391723604</v>
      </c>
      <c r="I199" s="3">
        <v>98.419427871704102</v>
      </c>
      <c r="J199" s="3">
        <v>90.391159057617102</v>
      </c>
      <c r="K199" s="3">
        <v>99.431991577148395</v>
      </c>
      <c r="O199" s="6"/>
      <c r="P199" s="6"/>
      <c r="Q199" s="6"/>
      <c r="R199" s="6"/>
      <c r="S199" s="6"/>
      <c r="T199" s="6"/>
      <c r="U199" s="3"/>
      <c r="V199" s="3"/>
      <c r="W199" s="3"/>
    </row>
    <row r="200" spans="1:23" x14ac:dyDescent="0.2">
      <c r="A200" s="3"/>
      <c r="B200" s="3">
        <v>99.012136459350501</v>
      </c>
      <c r="C200" s="3">
        <v>91.572761535644503</v>
      </c>
      <c r="D200" s="3">
        <v>99.296569824218693</v>
      </c>
      <c r="E200" s="3">
        <v>92.649459838867102</v>
      </c>
      <c r="F200" s="3">
        <v>99.193334579467702</v>
      </c>
      <c r="G200" s="3">
        <v>91.804981231689396</v>
      </c>
      <c r="H200" s="3">
        <v>99.632740020751896</v>
      </c>
      <c r="I200" s="3">
        <v>92.660903930664006</v>
      </c>
      <c r="J200" s="3">
        <v>98.757266998291001</v>
      </c>
      <c r="K200" s="3">
        <v>93.223571777343693</v>
      </c>
      <c r="O200" s="6"/>
      <c r="P200" s="6"/>
      <c r="Q200" s="6"/>
      <c r="R200" s="6"/>
      <c r="S200" s="6"/>
      <c r="T200" s="6"/>
      <c r="U200" s="3"/>
      <c r="V200" s="3"/>
      <c r="W200" s="3"/>
    </row>
    <row r="201" spans="1:23" x14ac:dyDescent="0.2">
      <c r="A201" s="3"/>
      <c r="B201" s="3">
        <v>99.899530410766602</v>
      </c>
      <c r="C201" s="3">
        <v>91.673135757446204</v>
      </c>
      <c r="D201" s="3">
        <v>99.349260330200195</v>
      </c>
      <c r="E201" s="3">
        <v>92.698335647582994</v>
      </c>
      <c r="F201" s="3">
        <v>99.385023117065401</v>
      </c>
      <c r="G201" s="3">
        <v>90.122938156127901</v>
      </c>
      <c r="H201" s="3">
        <v>101.311683654785</v>
      </c>
      <c r="I201" s="3">
        <v>91.021537780761705</v>
      </c>
      <c r="J201" s="3">
        <v>100.13556480407701</v>
      </c>
      <c r="K201" s="3">
        <v>91.892004013061495</v>
      </c>
      <c r="O201" s="6"/>
      <c r="P201" s="6"/>
      <c r="Q201" s="24"/>
      <c r="R201" s="24"/>
      <c r="S201" s="24"/>
      <c r="T201" s="24"/>
      <c r="U201" s="3"/>
      <c r="V201" s="3"/>
      <c r="W201" s="3"/>
    </row>
    <row r="202" spans="1:23" x14ac:dyDescent="0.2">
      <c r="A202" s="3"/>
      <c r="B202" s="3">
        <v>90.970993041992102</v>
      </c>
      <c r="C202" s="3">
        <v>100.224494934082</v>
      </c>
      <c r="D202" s="3">
        <v>92.410802841186495</v>
      </c>
      <c r="E202" s="3">
        <v>98.706245422363196</v>
      </c>
      <c r="F202" s="3">
        <v>93.330621719360295</v>
      </c>
      <c r="G202" s="3">
        <v>99.953174591064396</v>
      </c>
      <c r="H202" s="3">
        <v>93.007802963256793</v>
      </c>
      <c r="I202" s="3">
        <v>98.1771945953369</v>
      </c>
      <c r="J202" s="3">
        <v>92.115879058837805</v>
      </c>
      <c r="K202" s="3">
        <v>99.543094635009695</v>
      </c>
      <c r="O202" s="6"/>
      <c r="P202" s="6"/>
      <c r="Q202" s="24"/>
      <c r="R202" s="25"/>
      <c r="S202" s="25"/>
      <c r="T202" s="25"/>
      <c r="U202" s="3"/>
      <c r="V202" s="3"/>
      <c r="W202" s="3"/>
    </row>
    <row r="203" spans="1:23" x14ac:dyDescent="0.2">
      <c r="A203" s="3"/>
      <c r="B203" s="3">
        <v>91.9668674468994</v>
      </c>
      <c r="C203" s="3">
        <v>99.524021148681598</v>
      </c>
      <c r="D203" s="3">
        <v>91.973066329955998</v>
      </c>
      <c r="E203" s="3">
        <v>100.21591186523401</v>
      </c>
      <c r="F203" s="3">
        <v>90.953111648559499</v>
      </c>
      <c r="G203" s="3">
        <v>100.162506103515</v>
      </c>
      <c r="H203" s="3">
        <v>92.646598815917898</v>
      </c>
      <c r="I203" s="3">
        <v>100.789785385131</v>
      </c>
      <c r="J203" s="3">
        <v>93.036651611328097</v>
      </c>
      <c r="K203" s="3">
        <v>99.787712097167898</v>
      </c>
      <c r="O203" s="6"/>
      <c r="P203" s="6"/>
      <c r="Q203" s="24"/>
      <c r="R203" s="25"/>
      <c r="S203" s="25"/>
      <c r="T203" s="25"/>
      <c r="U203" s="3"/>
      <c r="V203" s="3"/>
      <c r="W203" s="3"/>
    </row>
    <row r="204" spans="1:23" x14ac:dyDescent="0.2">
      <c r="A204" s="3"/>
      <c r="B204" s="3">
        <v>98.781824111938406</v>
      </c>
      <c r="C204" s="3">
        <v>92.887163162231403</v>
      </c>
      <c r="D204" s="3">
        <v>99.115848541259695</v>
      </c>
      <c r="E204" s="3">
        <v>92.842102050781193</v>
      </c>
      <c r="F204" s="3">
        <v>99.384069442748995</v>
      </c>
      <c r="G204" s="3">
        <v>90.754985809326101</v>
      </c>
      <c r="H204" s="3">
        <v>100.474834442138</v>
      </c>
      <c r="I204" s="3">
        <v>91.898679733276296</v>
      </c>
      <c r="J204" s="3">
        <v>99.204540252685504</v>
      </c>
      <c r="K204" s="3">
        <v>91.736793518066406</v>
      </c>
      <c r="O204" s="6"/>
      <c r="P204" s="6"/>
      <c r="Q204" s="24"/>
      <c r="R204" s="25"/>
      <c r="S204" s="25"/>
      <c r="T204" s="25"/>
      <c r="U204" s="3"/>
      <c r="V204" s="3"/>
      <c r="W204" s="3"/>
    </row>
    <row r="205" spans="1:23" x14ac:dyDescent="0.2">
      <c r="A205" s="3"/>
      <c r="B205" s="3">
        <v>98.882913589477496</v>
      </c>
      <c r="C205" s="3">
        <v>91.610193252563406</v>
      </c>
      <c r="D205" s="3">
        <v>99.912643432617102</v>
      </c>
      <c r="E205" s="3">
        <v>92.6403999328613</v>
      </c>
      <c r="F205" s="3">
        <v>99.185228347778306</v>
      </c>
      <c r="G205" s="3">
        <v>90.567111968994098</v>
      </c>
      <c r="H205" s="3">
        <v>99.670886993408203</v>
      </c>
      <c r="I205" s="3">
        <v>92.578172683715806</v>
      </c>
      <c r="J205" s="3">
        <v>99.295854568481403</v>
      </c>
      <c r="K205" s="3">
        <v>92.422008514404297</v>
      </c>
      <c r="O205" s="6"/>
      <c r="P205" s="6"/>
      <c r="Q205" s="1"/>
      <c r="R205" s="1"/>
      <c r="S205" s="1"/>
      <c r="T205" s="1"/>
      <c r="U205" s="3"/>
      <c r="V205" s="3"/>
      <c r="W205" s="3"/>
    </row>
    <row r="206" spans="1:23" x14ac:dyDescent="0.2">
      <c r="A206" s="8" t="s">
        <v>0</v>
      </c>
      <c r="B206" s="8">
        <f t="shared" ref="B206:K206" si="14">AVERAGE(B176:B205)</f>
        <v>96.679661989847745</v>
      </c>
      <c r="C206" s="8">
        <f t="shared" si="14"/>
        <v>95.532814661661732</v>
      </c>
      <c r="D206" s="8">
        <f t="shared" si="14"/>
        <v>95.983250935872334</v>
      </c>
      <c r="E206" s="8">
        <f t="shared" si="14"/>
        <v>95.427870750427218</v>
      </c>
      <c r="F206" s="8">
        <f t="shared" si="14"/>
        <v>95.962548255920368</v>
      </c>
      <c r="G206" s="8">
        <f t="shared" si="14"/>
        <v>95.238041877746539</v>
      </c>
      <c r="H206" s="8">
        <f t="shared" si="14"/>
        <v>95.809165636698324</v>
      </c>
      <c r="I206" s="8">
        <f t="shared" si="14"/>
        <v>95.270021756489996</v>
      </c>
      <c r="J206" s="8">
        <f t="shared" si="14"/>
        <v>95.615339279174776</v>
      </c>
      <c r="K206" s="8">
        <f t="shared" si="14"/>
        <v>94.827175140380831</v>
      </c>
      <c r="O206" s="6"/>
      <c r="P206" s="6"/>
      <c r="Q206" s="1"/>
      <c r="R206" s="1"/>
      <c r="S206" s="1"/>
      <c r="T206" s="1"/>
      <c r="U206" s="3"/>
      <c r="V206" s="3"/>
      <c r="W206" s="3"/>
    </row>
    <row r="207" spans="1:23" x14ac:dyDescent="0.2">
      <c r="B207">
        <f>(B206-$B$128)^2</f>
        <v>482.41795874756974</v>
      </c>
      <c r="C207">
        <f t="shared" ref="C207:K207" si="15">(C206-$B$128)^2</f>
        <v>433.35447350391797</v>
      </c>
      <c r="D207">
        <f t="shared" si="15"/>
        <v>452.31098131095217</v>
      </c>
      <c r="E207">
        <f t="shared" si="15"/>
        <v>428.99621671752647</v>
      </c>
      <c r="F207">
        <f t="shared" si="15"/>
        <v>451.43081711262232</v>
      </c>
      <c r="G207">
        <f t="shared" si="15"/>
        <v>421.16869551098949</v>
      </c>
      <c r="H207">
        <f t="shared" si="15"/>
        <v>444.93653258068929</v>
      </c>
      <c r="I207">
        <f t="shared" si="15"/>
        <v>422.48232562928723</v>
      </c>
      <c r="J207">
        <f t="shared" si="15"/>
        <v>436.79714143043674</v>
      </c>
      <c r="K207">
        <f t="shared" si="15"/>
        <v>404.47356805422396</v>
      </c>
      <c r="O207" s="6"/>
      <c r="P207" s="6"/>
      <c r="Q207" s="1"/>
      <c r="R207" s="1"/>
      <c r="S207" s="1"/>
      <c r="T207" s="1"/>
      <c r="U207" s="3"/>
      <c r="V207" s="3"/>
      <c r="W207" s="3"/>
    </row>
    <row r="208" spans="1:23" x14ac:dyDescent="0.2">
      <c r="A208" s="8" t="s">
        <v>3</v>
      </c>
      <c r="B208" s="8">
        <f>AVERAGE(B206:K206)</f>
        <v>95.634589028421985</v>
      </c>
      <c r="C208" s="2" t="s">
        <v>5</v>
      </c>
      <c r="D208">
        <f>SUM(B207:K207)</f>
        <v>4378.3687105982153</v>
      </c>
      <c r="Q208" s="3"/>
      <c r="R208" s="3"/>
      <c r="S208" s="3"/>
      <c r="T208" s="3"/>
      <c r="U208" s="3"/>
      <c r="V208" s="3"/>
      <c r="W208" s="3"/>
    </row>
    <row r="209" spans="1:11" x14ac:dyDescent="0.2">
      <c r="A209" s="2" t="s">
        <v>4</v>
      </c>
      <c r="B209">
        <f>B208</f>
        <v>95.634589028421985</v>
      </c>
      <c r="C209" t="s">
        <v>6</v>
      </c>
      <c r="D209">
        <f>SQRT((1/90)*D208)</f>
        <v>6.9748506241258719</v>
      </c>
    </row>
    <row r="210" spans="1:11" x14ac:dyDescent="0.2">
      <c r="A210" s="3" t="s">
        <v>7</v>
      </c>
      <c r="B210">
        <f>B209*B209</f>
        <v>9145.9746186351713</v>
      </c>
      <c r="C210" s="3"/>
      <c r="D210">
        <f>D209*D209</f>
        <v>48.648541228869064</v>
      </c>
      <c r="E210" s="3"/>
      <c r="F210" s="3"/>
      <c r="G210" s="3"/>
      <c r="H210" s="3"/>
      <c r="I210" s="3"/>
      <c r="J210" s="3"/>
      <c r="K210" s="3"/>
    </row>
    <row r="211" spans="1:11" x14ac:dyDescent="0.2">
      <c r="A211" t="s">
        <v>8</v>
      </c>
      <c r="B211">
        <f>B210-D210</f>
        <v>9097.3260774063019</v>
      </c>
      <c r="C211" s="3"/>
      <c r="D211" s="3"/>
      <c r="E211" s="3"/>
      <c r="F211" s="3"/>
      <c r="G211" s="3"/>
      <c r="H211" s="3"/>
      <c r="I211" s="3"/>
      <c r="J211" s="3"/>
      <c r="K211" s="3"/>
    </row>
  </sheetData>
  <mergeCells count="1">
    <mergeCell ref="A1:B1"/>
  </mergeCells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Iosip, Eldar</cp:lastModifiedBy>
  <dcterms:created xsi:type="dcterms:W3CDTF">2018-03-12T14:13:43Z</dcterms:created>
  <dcterms:modified xsi:type="dcterms:W3CDTF">2019-08-30T07:13:16Z</dcterms:modified>
</cp:coreProperties>
</file>