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4/FY24 4 LAC - Mexico/"/>
    </mc:Choice>
  </mc:AlternateContent>
  <xr:revisionPtr revIDLastSave="302" documentId="13_ncr:1_{59A46B3C-811D-1046-977F-9419E917A535}" xr6:coauthVersionLast="47" xr6:coauthVersionMax="47" xr10:uidLastSave="{84DF34A1-4F59-F944-B7D0-E86F4E4ECD5F}"/>
  <bookViews>
    <workbookView xWindow="4880" yWindow="500" windowWidth="46320" windowHeight="26560" tabRatio="695" activeTab="13" xr2:uid="{00000000-000D-0000-FFFF-FFFF00000000}"/>
  </bookViews>
  <sheets>
    <sheet name="1) panel quality comparison" sheetId="1" r:id="rId1"/>
    <sheet name="t1" sheetId="7" state="hidden" r:id="rId2"/>
    <sheet name="2) poverty mobility Q1 vs Q1" sheetId="2" r:id="rId3"/>
    <sheet name="t2" sheetId="8" state="hidden" r:id="rId4"/>
    <sheet name="2) poverty mobility Q1 v Q1 PPP" sheetId="9" r:id="rId5"/>
    <sheet name="t2ppp" sheetId="10" state="hidden" r:id="rId6"/>
    <sheet name="3) poverty mobility 5 quarters " sheetId="3" r:id="rId7"/>
    <sheet name="t3" sheetId="11" state="hidden" r:id="rId8"/>
    <sheet name="3) poverty mobility 5 Qs PPP" sheetId="12" r:id="rId9"/>
    <sheet name="t3ppp" sheetId="13" state="hidden" r:id="rId10"/>
    <sheet name="4) chronic-transient" sheetId="6" r:id="rId11"/>
    <sheet name="5) profile Q1 vs Q1" sheetId="16" r:id="rId12"/>
    <sheet name="t5" sheetId="17" state="hidden" r:id="rId13"/>
    <sheet name="5) profile Q1 vs Q1 V2" sheetId="20" r:id="rId14"/>
    <sheet name="t5 V2" sheetId="24" state="hidden" r:id="rId15"/>
    <sheet name="5) profile Q1 vs Q1 PPP" sheetId="4" r:id="rId16"/>
    <sheet name="t5ppp" sheetId="14" state="hidden" r:id="rId17"/>
    <sheet name="5) profile Q1 vs Q1 PPP V2" sheetId="21" r:id="rId18"/>
    <sheet name="t5ppp V2" sheetId="25" state="hidden" r:id="rId19"/>
    <sheet name="6) profile five quarters" sheetId="5" r:id="rId20"/>
    <sheet name="t6" sheetId="18" state="hidden" r:id="rId21"/>
    <sheet name="6) profile five quarters V2" sheetId="22" r:id="rId22"/>
    <sheet name="t6 V2" sheetId="26" state="hidden" r:id="rId23"/>
    <sheet name="6) profile five quarters PPP" sheetId="19" r:id="rId24"/>
    <sheet name="t6ppp" sheetId="15" state="hidden" r:id="rId25"/>
    <sheet name="6) profile five quarters PPP V2" sheetId="23" r:id="rId26"/>
    <sheet name="t6ppp V2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23" l="1"/>
  <c r="P26" i="23"/>
  <c r="O26" i="23"/>
  <c r="N26" i="23"/>
  <c r="M26" i="23"/>
  <c r="L26" i="23"/>
  <c r="J26" i="23"/>
  <c r="I26" i="23"/>
  <c r="H26" i="23"/>
  <c r="G26" i="23"/>
  <c r="F26" i="23"/>
  <c r="E26" i="23"/>
  <c r="Q26" i="19"/>
  <c r="P26" i="19"/>
  <c r="O26" i="19"/>
  <c r="N26" i="19"/>
  <c r="M26" i="19"/>
  <c r="L26" i="19"/>
  <c r="J26" i="19"/>
  <c r="I26" i="19"/>
  <c r="H26" i="19"/>
  <c r="G26" i="19"/>
  <c r="F26" i="19"/>
  <c r="E26" i="19"/>
  <c r="Q26" i="22"/>
  <c r="P26" i="22"/>
  <c r="O26" i="22"/>
  <c r="N26" i="22"/>
  <c r="M26" i="22"/>
  <c r="L26" i="22"/>
  <c r="J26" i="22"/>
  <c r="I26" i="22"/>
  <c r="H26" i="22"/>
  <c r="G26" i="22"/>
  <c r="F26" i="22"/>
  <c r="E26" i="22"/>
  <c r="Q74" i="23"/>
  <c r="P74" i="23"/>
  <c r="O74" i="23"/>
  <c r="N74" i="23"/>
  <c r="M74" i="23"/>
  <c r="L74" i="23"/>
  <c r="J74" i="23"/>
  <c r="I74" i="23"/>
  <c r="H74" i="23"/>
  <c r="G74" i="23"/>
  <c r="F74" i="23"/>
  <c r="E74" i="23"/>
  <c r="Q73" i="23"/>
  <c r="P73" i="23"/>
  <c r="O73" i="23"/>
  <c r="N73" i="23"/>
  <c r="M73" i="23"/>
  <c r="L73" i="23"/>
  <c r="J73" i="23"/>
  <c r="I73" i="23"/>
  <c r="H73" i="23"/>
  <c r="G73" i="23"/>
  <c r="F73" i="23"/>
  <c r="E73" i="23"/>
  <c r="Q72" i="23"/>
  <c r="P72" i="23"/>
  <c r="O72" i="23"/>
  <c r="N72" i="23"/>
  <c r="M72" i="23"/>
  <c r="L72" i="23"/>
  <c r="J72" i="23"/>
  <c r="I72" i="23"/>
  <c r="H72" i="23"/>
  <c r="G72" i="23"/>
  <c r="F72" i="23"/>
  <c r="E72" i="23"/>
  <c r="Q71" i="23"/>
  <c r="P71" i="23"/>
  <c r="O71" i="23"/>
  <c r="N71" i="23"/>
  <c r="M71" i="23"/>
  <c r="L71" i="23"/>
  <c r="J71" i="23"/>
  <c r="I71" i="23"/>
  <c r="H71" i="23"/>
  <c r="G71" i="23"/>
  <c r="F71" i="23"/>
  <c r="E71" i="23"/>
  <c r="Q70" i="23"/>
  <c r="P70" i="23"/>
  <c r="O70" i="23"/>
  <c r="N70" i="23"/>
  <c r="M70" i="23"/>
  <c r="L70" i="23"/>
  <c r="J70" i="23"/>
  <c r="I70" i="23"/>
  <c r="H70" i="23"/>
  <c r="G70" i="23"/>
  <c r="F70" i="23"/>
  <c r="E70" i="23"/>
  <c r="Q69" i="23"/>
  <c r="P69" i="23"/>
  <c r="O69" i="23"/>
  <c r="N69" i="23"/>
  <c r="M69" i="23"/>
  <c r="L69" i="23"/>
  <c r="J69" i="23"/>
  <c r="I69" i="23"/>
  <c r="H69" i="23"/>
  <c r="G69" i="23"/>
  <c r="F69" i="23"/>
  <c r="E69" i="23"/>
  <c r="Q68" i="23"/>
  <c r="P68" i="23"/>
  <c r="O68" i="23"/>
  <c r="N68" i="23"/>
  <c r="M68" i="23"/>
  <c r="L68" i="23"/>
  <c r="J68" i="23"/>
  <c r="I68" i="23"/>
  <c r="H68" i="23"/>
  <c r="G68" i="23"/>
  <c r="F68" i="23"/>
  <c r="E68" i="23"/>
  <c r="Q65" i="23"/>
  <c r="P65" i="23"/>
  <c r="O65" i="23"/>
  <c r="N65" i="23"/>
  <c r="M65" i="23"/>
  <c r="L65" i="23"/>
  <c r="J65" i="23"/>
  <c r="I65" i="23"/>
  <c r="H65" i="23"/>
  <c r="G65" i="23"/>
  <c r="F65" i="23"/>
  <c r="E65" i="23"/>
  <c r="Q64" i="23"/>
  <c r="P64" i="23"/>
  <c r="O64" i="23"/>
  <c r="N64" i="23"/>
  <c r="M64" i="23"/>
  <c r="L64" i="23"/>
  <c r="J64" i="23"/>
  <c r="I64" i="23"/>
  <c r="H64" i="23"/>
  <c r="G64" i="23"/>
  <c r="F64" i="23"/>
  <c r="E64" i="23"/>
  <c r="Q61" i="23"/>
  <c r="P61" i="23"/>
  <c r="O61" i="23"/>
  <c r="N61" i="23"/>
  <c r="M61" i="23"/>
  <c r="L61" i="23"/>
  <c r="J61" i="23"/>
  <c r="I61" i="23"/>
  <c r="H61" i="23"/>
  <c r="G61" i="23"/>
  <c r="F61" i="23"/>
  <c r="E61" i="23"/>
  <c r="Q58" i="23"/>
  <c r="P58" i="23"/>
  <c r="O58" i="23"/>
  <c r="N58" i="23"/>
  <c r="M58" i="23"/>
  <c r="L58" i="23"/>
  <c r="J58" i="23"/>
  <c r="I58" i="23"/>
  <c r="H58" i="23"/>
  <c r="G58" i="23"/>
  <c r="F58" i="23"/>
  <c r="E58" i="23"/>
  <c r="Q57" i="23"/>
  <c r="P57" i="23"/>
  <c r="O57" i="23"/>
  <c r="N57" i="23"/>
  <c r="M57" i="23"/>
  <c r="L57" i="23"/>
  <c r="J57" i="23"/>
  <c r="I57" i="23"/>
  <c r="H57" i="23"/>
  <c r="G57" i="23"/>
  <c r="F57" i="23"/>
  <c r="E57" i="23"/>
  <c r="Q56" i="23"/>
  <c r="P56" i="23"/>
  <c r="O56" i="23"/>
  <c r="N56" i="23"/>
  <c r="M56" i="23"/>
  <c r="L56" i="23"/>
  <c r="J56" i="23"/>
  <c r="I56" i="23"/>
  <c r="H56" i="23"/>
  <c r="G56" i="23"/>
  <c r="F56" i="23"/>
  <c r="E56" i="23"/>
  <c r="Q55" i="23"/>
  <c r="P55" i="23"/>
  <c r="O55" i="23"/>
  <c r="N55" i="23"/>
  <c r="M55" i="23"/>
  <c r="L55" i="23"/>
  <c r="J55" i="23"/>
  <c r="I55" i="23"/>
  <c r="H55" i="23"/>
  <c r="G55" i="23"/>
  <c r="F55" i="23"/>
  <c r="E55" i="23"/>
  <c r="Q54" i="23"/>
  <c r="P54" i="23"/>
  <c r="O54" i="23"/>
  <c r="N54" i="23"/>
  <c r="M54" i="23"/>
  <c r="L54" i="23"/>
  <c r="J54" i="23"/>
  <c r="I54" i="23"/>
  <c r="H54" i="23"/>
  <c r="G54" i="23"/>
  <c r="F54" i="23"/>
  <c r="E54" i="23"/>
  <c r="Q53" i="23"/>
  <c r="P53" i="23"/>
  <c r="O53" i="23"/>
  <c r="N53" i="23"/>
  <c r="M53" i="23"/>
  <c r="L53" i="23"/>
  <c r="J53" i="23"/>
  <c r="I53" i="23"/>
  <c r="H53" i="23"/>
  <c r="G53" i="23"/>
  <c r="F53" i="23"/>
  <c r="E53" i="23"/>
  <c r="Q52" i="23"/>
  <c r="P52" i="23"/>
  <c r="O52" i="23"/>
  <c r="N52" i="23"/>
  <c r="M52" i="23"/>
  <c r="L52" i="23"/>
  <c r="J52" i="23"/>
  <c r="I52" i="23"/>
  <c r="H52" i="23"/>
  <c r="G52" i="23"/>
  <c r="F52" i="23"/>
  <c r="E52" i="23"/>
  <c r="Q51" i="23"/>
  <c r="P51" i="23"/>
  <c r="O51" i="23"/>
  <c r="N51" i="23"/>
  <c r="M51" i="23"/>
  <c r="L51" i="23"/>
  <c r="J51" i="23"/>
  <c r="I51" i="23"/>
  <c r="H51" i="23"/>
  <c r="G51" i="23"/>
  <c r="F51" i="23"/>
  <c r="E51" i="23"/>
  <c r="Q50" i="23"/>
  <c r="P50" i="23"/>
  <c r="O50" i="23"/>
  <c r="N50" i="23"/>
  <c r="M50" i="23"/>
  <c r="L50" i="23"/>
  <c r="J50" i="23"/>
  <c r="I50" i="23"/>
  <c r="H50" i="23"/>
  <c r="G50" i="23"/>
  <c r="F50" i="23"/>
  <c r="E50" i="23"/>
  <c r="Q49" i="23"/>
  <c r="P49" i="23"/>
  <c r="O49" i="23"/>
  <c r="N49" i="23"/>
  <c r="M49" i="23"/>
  <c r="L49" i="23"/>
  <c r="J49" i="23"/>
  <c r="I49" i="23"/>
  <c r="H49" i="23"/>
  <c r="G49" i="23"/>
  <c r="F49" i="23"/>
  <c r="E49" i="23"/>
  <c r="Q48" i="23"/>
  <c r="P48" i="23"/>
  <c r="O48" i="23"/>
  <c r="N48" i="23"/>
  <c r="M48" i="23"/>
  <c r="L48" i="23"/>
  <c r="J48" i="23"/>
  <c r="I48" i="23"/>
  <c r="H48" i="23"/>
  <c r="G48" i="23"/>
  <c r="F48" i="23"/>
  <c r="E48" i="23"/>
  <c r="Q47" i="23"/>
  <c r="P47" i="23"/>
  <c r="O47" i="23"/>
  <c r="N47" i="23"/>
  <c r="M47" i="23"/>
  <c r="L47" i="23"/>
  <c r="J47" i="23"/>
  <c r="I47" i="23"/>
  <c r="H47" i="23"/>
  <c r="G47" i="23"/>
  <c r="F47" i="23"/>
  <c r="E47" i="23"/>
  <c r="Q46" i="23"/>
  <c r="P46" i="23"/>
  <c r="O46" i="23"/>
  <c r="N46" i="23"/>
  <c r="M46" i="23"/>
  <c r="L46" i="23"/>
  <c r="J46" i="23"/>
  <c r="I46" i="23"/>
  <c r="H46" i="23"/>
  <c r="G46" i="23"/>
  <c r="F46" i="23"/>
  <c r="E46" i="23"/>
  <c r="Q45" i="23"/>
  <c r="P45" i="23"/>
  <c r="O45" i="23"/>
  <c r="N45" i="23"/>
  <c r="M45" i="23"/>
  <c r="L45" i="23"/>
  <c r="J45" i="23"/>
  <c r="I45" i="23"/>
  <c r="H45" i="23"/>
  <c r="G45" i="23"/>
  <c r="F45" i="23"/>
  <c r="E45" i="23"/>
  <c r="Q44" i="23"/>
  <c r="P44" i="23"/>
  <c r="O44" i="23"/>
  <c r="N44" i="23"/>
  <c r="M44" i="23"/>
  <c r="L44" i="23"/>
  <c r="J44" i="23"/>
  <c r="I44" i="23"/>
  <c r="H44" i="23"/>
  <c r="G44" i="23"/>
  <c r="F44" i="23"/>
  <c r="E44" i="23"/>
  <c r="Q43" i="23"/>
  <c r="P43" i="23"/>
  <c r="O43" i="23"/>
  <c r="N43" i="23"/>
  <c r="M43" i="23"/>
  <c r="L43" i="23"/>
  <c r="J43" i="23"/>
  <c r="I43" i="23"/>
  <c r="H43" i="23"/>
  <c r="G43" i="23"/>
  <c r="F43" i="23"/>
  <c r="E43" i="23"/>
  <c r="Q42" i="23"/>
  <c r="P42" i="23"/>
  <c r="O42" i="23"/>
  <c r="N42" i="23"/>
  <c r="M42" i="23"/>
  <c r="L42" i="23"/>
  <c r="J42" i="23"/>
  <c r="I42" i="23"/>
  <c r="H42" i="23"/>
  <c r="G42" i="23"/>
  <c r="F42" i="23"/>
  <c r="E42" i="23"/>
  <c r="Q39" i="23"/>
  <c r="P39" i="23"/>
  <c r="O39" i="23"/>
  <c r="N39" i="23"/>
  <c r="M39" i="23"/>
  <c r="L39" i="23"/>
  <c r="J39" i="23"/>
  <c r="I39" i="23"/>
  <c r="H39" i="23"/>
  <c r="G39" i="23"/>
  <c r="F39" i="23"/>
  <c r="E39" i="23"/>
  <c r="Q38" i="23"/>
  <c r="P38" i="23"/>
  <c r="O38" i="23"/>
  <c r="N38" i="23"/>
  <c r="M38" i="23"/>
  <c r="L38" i="23"/>
  <c r="J38" i="23"/>
  <c r="I38" i="23"/>
  <c r="H38" i="23"/>
  <c r="G38" i="23"/>
  <c r="F38" i="23"/>
  <c r="E38" i="23"/>
  <c r="Q37" i="23"/>
  <c r="P37" i="23"/>
  <c r="O37" i="23"/>
  <c r="N37" i="23"/>
  <c r="M37" i="23"/>
  <c r="L37" i="23"/>
  <c r="J37" i="23"/>
  <c r="I37" i="23"/>
  <c r="H37" i="23"/>
  <c r="G37" i="23"/>
  <c r="F37" i="23"/>
  <c r="E37" i="23"/>
  <c r="Q36" i="23"/>
  <c r="P36" i="23"/>
  <c r="O36" i="23"/>
  <c r="N36" i="23"/>
  <c r="M36" i="23"/>
  <c r="L36" i="23"/>
  <c r="J36" i="23"/>
  <c r="I36" i="23"/>
  <c r="H36" i="23"/>
  <c r="G36" i="23"/>
  <c r="F36" i="23"/>
  <c r="E36" i="23"/>
  <c r="Q25" i="23"/>
  <c r="P25" i="23"/>
  <c r="O25" i="23"/>
  <c r="N25" i="23"/>
  <c r="M25" i="23"/>
  <c r="L25" i="23"/>
  <c r="J25" i="23"/>
  <c r="I25" i="23"/>
  <c r="H25" i="23"/>
  <c r="G25" i="23"/>
  <c r="F25" i="23"/>
  <c r="E25" i="23"/>
  <c r="Q24" i="23"/>
  <c r="P24" i="23"/>
  <c r="O24" i="23"/>
  <c r="N24" i="23"/>
  <c r="M24" i="23"/>
  <c r="L24" i="23"/>
  <c r="J24" i="23"/>
  <c r="I24" i="23"/>
  <c r="H24" i="23"/>
  <c r="G24" i="23"/>
  <c r="F24" i="23"/>
  <c r="E24" i="23"/>
  <c r="Q23" i="23"/>
  <c r="P23" i="23"/>
  <c r="O23" i="23"/>
  <c r="N23" i="23"/>
  <c r="M23" i="23"/>
  <c r="L23" i="23"/>
  <c r="J23" i="23"/>
  <c r="I23" i="23"/>
  <c r="H23" i="23"/>
  <c r="G23" i="23"/>
  <c r="F23" i="23"/>
  <c r="E23" i="23"/>
  <c r="Q22" i="23"/>
  <c r="P22" i="23"/>
  <c r="O22" i="23"/>
  <c r="N22" i="23"/>
  <c r="M22" i="23"/>
  <c r="L22" i="23"/>
  <c r="J22" i="23"/>
  <c r="I22" i="23"/>
  <c r="H22" i="23"/>
  <c r="G22" i="23"/>
  <c r="F22" i="23"/>
  <c r="E22" i="23"/>
  <c r="Q21" i="23"/>
  <c r="P21" i="23"/>
  <c r="O21" i="23"/>
  <c r="N21" i="23"/>
  <c r="M21" i="23"/>
  <c r="L21" i="23"/>
  <c r="J21" i="23"/>
  <c r="I21" i="23"/>
  <c r="H21" i="23"/>
  <c r="G21" i="23"/>
  <c r="F21" i="23"/>
  <c r="E21" i="23"/>
  <c r="Q17" i="23"/>
  <c r="P17" i="23"/>
  <c r="O17" i="23"/>
  <c r="N17" i="23"/>
  <c r="M17" i="23"/>
  <c r="L17" i="23"/>
  <c r="J17" i="23"/>
  <c r="I17" i="23"/>
  <c r="H17" i="23"/>
  <c r="G17" i="23"/>
  <c r="F17" i="23"/>
  <c r="E17" i="23"/>
  <c r="Q16" i="23"/>
  <c r="P16" i="23"/>
  <c r="O16" i="23"/>
  <c r="N16" i="23"/>
  <c r="M16" i="23"/>
  <c r="L16" i="23"/>
  <c r="J16" i="23"/>
  <c r="I16" i="23"/>
  <c r="H16" i="23"/>
  <c r="G16" i="23"/>
  <c r="F16" i="23"/>
  <c r="E16" i="23"/>
  <c r="Q15" i="23"/>
  <c r="P15" i="23"/>
  <c r="O15" i="23"/>
  <c r="N15" i="23"/>
  <c r="M15" i="23"/>
  <c r="L15" i="23"/>
  <c r="J15" i="23"/>
  <c r="I15" i="23"/>
  <c r="H15" i="23"/>
  <c r="G15" i="23"/>
  <c r="F15" i="23"/>
  <c r="E15" i="23"/>
  <c r="Q14" i="23"/>
  <c r="P14" i="23"/>
  <c r="O14" i="23"/>
  <c r="N14" i="23"/>
  <c r="M14" i="23"/>
  <c r="L14" i="23"/>
  <c r="J14" i="23"/>
  <c r="I14" i="23"/>
  <c r="H14" i="23"/>
  <c r="G14" i="23"/>
  <c r="F14" i="23"/>
  <c r="E14" i="23"/>
  <c r="Q11" i="23"/>
  <c r="P11" i="23"/>
  <c r="O11" i="23"/>
  <c r="N11" i="23"/>
  <c r="M11" i="23"/>
  <c r="L11" i="23"/>
  <c r="J11" i="23"/>
  <c r="I11" i="23"/>
  <c r="H11" i="23"/>
  <c r="G11" i="23"/>
  <c r="F11" i="23"/>
  <c r="E11" i="23"/>
  <c r="Q10" i="23"/>
  <c r="P10" i="23"/>
  <c r="O10" i="23"/>
  <c r="N10" i="23"/>
  <c r="M10" i="23"/>
  <c r="L10" i="23"/>
  <c r="J10" i="23"/>
  <c r="I10" i="23"/>
  <c r="H10" i="23"/>
  <c r="G10" i="23"/>
  <c r="F10" i="23"/>
  <c r="E10" i="23"/>
  <c r="Q7" i="23"/>
  <c r="P7" i="23"/>
  <c r="O7" i="23"/>
  <c r="N7" i="23"/>
  <c r="M7" i="23"/>
  <c r="L7" i="23"/>
  <c r="J7" i="23"/>
  <c r="I7" i="23"/>
  <c r="H7" i="23"/>
  <c r="G7" i="23"/>
  <c r="F7" i="23"/>
  <c r="E7" i="23"/>
  <c r="Q6" i="23"/>
  <c r="P6" i="23"/>
  <c r="O6" i="23"/>
  <c r="N6" i="23"/>
  <c r="M6" i="23"/>
  <c r="L6" i="23"/>
  <c r="J6" i="23"/>
  <c r="I6" i="23"/>
  <c r="H6" i="23"/>
  <c r="G6" i="23"/>
  <c r="F6" i="23"/>
  <c r="E6" i="23"/>
  <c r="Q74" i="19"/>
  <c r="P74" i="19"/>
  <c r="O74" i="19"/>
  <c r="N74" i="19"/>
  <c r="M74" i="19"/>
  <c r="L74" i="19"/>
  <c r="J74" i="19"/>
  <c r="I74" i="19"/>
  <c r="H74" i="19"/>
  <c r="G74" i="19"/>
  <c r="F74" i="19"/>
  <c r="E74" i="19"/>
  <c r="Q73" i="19"/>
  <c r="P73" i="19"/>
  <c r="O73" i="19"/>
  <c r="N73" i="19"/>
  <c r="M73" i="19"/>
  <c r="L73" i="19"/>
  <c r="J73" i="19"/>
  <c r="I73" i="19"/>
  <c r="H73" i="19"/>
  <c r="G73" i="19"/>
  <c r="F73" i="19"/>
  <c r="E73" i="19"/>
  <c r="Q72" i="19"/>
  <c r="P72" i="19"/>
  <c r="O72" i="19"/>
  <c r="N72" i="19"/>
  <c r="M72" i="19"/>
  <c r="L72" i="19"/>
  <c r="J72" i="19"/>
  <c r="I72" i="19"/>
  <c r="H72" i="19"/>
  <c r="G72" i="19"/>
  <c r="F72" i="19"/>
  <c r="E72" i="19"/>
  <c r="Q71" i="19"/>
  <c r="P71" i="19"/>
  <c r="O71" i="19"/>
  <c r="N71" i="19"/>
  <c r="M71" i="19"/>
  <c r="L71" i="19"/>
  <c r="J71" i="19"/>
  <c r="I71" i="19"/>
  <c r="H71" i="19"/>
  <c r="G71" i="19"/>
  <c r="F71" i="19"/>
  <c r="E71" i="19"/>
  <c r="Q70" i="19"/>
  <c r="P70" i="19"/>
  <c r="O70" i="19"/>
  <c r="N70" i="19"/>
  <c r="M70" i="19"/>
  <c r="L70" i="19"/>
  <c r="J70" i="19"/>
  <c r="I70" i="19"/>
  <c r="H70" i="19"/>
  <c r="G70" i="19"/>
  <c r="F70" i="19"/>
  <c r="E70" i="19"/>
  <c r="Q69" i="19"/>
  <c r="P69" i="19"/>
  <c r="O69" i="19"/>
  <c r="N69" i="19"/>
  <c r="M69" i="19"/>
  <c r="L69" i="19"/>
  <c r="J69" i="19"/>
  <c r="I69" i="19"/>
  <c r="H69" i="19"/>
  <c r="G69" i="19"/>
  <c r="F69" i="19"/>
  <c r="E69" i="19"/>
  <c r="Q68" i="19"/>
  <c r="P68" i="19"/>
  <c r="O68" i="19"/>
  <c r="N68" i="19"/>
  <c r="M68" i="19"/>
  <c r="L68" i="19"/>
  <c r="J68" i="19"/>
  <c r="I68" i="19"/>
  <c r="H68" i="19"/>
  <c r="G68" i="19"/>
  <c r="F68" i="19"/>
  <c r="E68" i="19"/>
  <c r="Q65" i="19"/>
  <c r="P65" i="19"/>
  <c r="O65" i="19"/>
  <c r="N65" i="19"/>
  <c r="M65" i="19"/>
  <c r="L65" i="19"/>
  <c r="J65" i="19"/>
  <c r="I65" i="19"/>
  <c r="H65" i="19"/>
  <c r="G65" i="19"/>
  <c r="F65" i="19"/>
  <c r="E65" i="19"/>
  <c r="Q64" i="19"/>
  <c r="P64" i="19"/>
  <c r="O64" i="19"/>
  <c r="N64" i="19"/>
  <c r="M64" i="19"/>
  <c r="L64" i="19"/>
  <c r="J64" i="19"/>
  <c r="I64" i="19"/>
  <c r="H64" i="19"/>
  <c r="G64" i="19"/>
  <c r="F64" i="19"/>
  <c r="E64" i="19"/>
  <c r="Q61" i="19"/>
  <c r="P61" i="19"/>
  <c r="O61" i="19"/>
  <c r="N61" i="19"/>
  <c r="M61" i="19"/>
  <c r="L61" i="19"/>
  <c r="J61" i="19"/>
  <c r="I61" i="19"/>
  <c r="H61" i="19"/>
  <c r="G61" i="19"/>
  <c r="F61" i="19"/>
  <c r="E61" i="19"/>
  <c r="Q58" i="19"/>
  <c r="P58" i="19"/>
  <c r="O58" i="19"/>
  <c r="N58" i="19"/>
  <c r="M58" i="19"/>
  <c r="L58" i="19"/>
  <c r="J58" i="19"/>
  <c r="I58" i="19"/>
  <c r="H58" i="19"/>
  <c r="G58" i="19"/>
  <c r="F58" i="19"/>
  <c r="E58" i="19"/>
  <c r="Q57" i="19"/>
  <c r="P57" i="19"/>
  <c r="O57" i="19"/>
  <c r="N57" i="19"/>
  <c r="M57" i="19"/>
  <c r="L57" i="19"/>
  <c r="J57" i="19"/>
  <c r="I57" i="19"/>
  <c r="H57" i="19"/>
  <c r="G57" i="19"/>
  <c r="F57" i="19"/>
  <c r="E57" i="19"/>
  <c r="Q56" i="19"/>
  <c r="P56" i="19"/>
  <c r="O56" i="19"/>
  <c r="N56" i="19"/>
  <c r="M56" i="19"/>
  <c r="L56" i="19"/>
  <c r="J56" i="19"/>
  <c r="I56" i="19"/>
  <c r="H56" i="19"/>
  <c r="G56" i="19"/>
  <c r="F56" i="19"/>
  <c r="E56" i="19"/>
  <c r="Q55" i="19"/>
  <c r="P55" i="19"/>
  <c r="O55" i="19"/>
  <c r="N55" i="19"/>
  <c r="M55" i="19"/>
  <c r="L55" i="19"/>
  <c r="J55" i="19"/>
  <c r="I55" i="19"/>
  <c r="H55" i="19"/>
  <c r="G55" i="19"/>
  <c r="F55" i="19"/>
  <c r="E55" i="19"/>
  <c r="Q54" i="19"/>
  <c r="P54" i="19"/>
  <c r="O54" i="19"/>
  <c r="N54" i="19"/>
  <c r="M54" i="19"/>
  <c r="L54" i="19"/>
  <c r="J54" i="19"/>
  <c r="I54" i="19"/>
  <c r="H54" i="19"/>
  <c r="G54" i="19"/>
  <c r="F54" i="19"/>
  <c r="E54" i="19"/>
  <c r="Q53" i="19"/>
  <c r="P53" i="19"/>
  <c r="O53" i="19"/>
  <c r="N53" i="19"/>
  <c r="M53" i="19"/>
  <c r="L53" i="19"/>
  <c r="J53" i="19"/>
  <c r="I53" i="19"/>
  <c r="H53" i="19"/>
  <c r="G53" i="19"/>
  <c r="F53" i="19"/>
  <c r="E53" i="19"/>
  <c r="Q52" i="19"/>
  <c r="P52" i="19"/>
  <c r="O52" i="19"/>
  <c r="N52" i="19"/>
  <c r="M52" i="19"/>
  <c r="L52" i="19"/>
  <c r="J52" i="19"/>
  <c r="I52" i="19"/>
  <c r="H52" i="19"/>
  <c r="G52" i="19"/>
  <c r="F52" i="19"/>
  <c r="E52" i="19"/>
  <c r="Q51" i="19"/>
  <c r="P51" i="19"/>
  <c r="O51" i="19"/>
  <c r="N51" i="19"/>
  <c r="M51" i="19"/>
  <c r="L51" i="19"/>
  <c r="J51" i="19"/>
  <c r="I51" i="19"/>
  <c r="H51" i="19"/>
  <c r="G51" i="19"/>
  <c r="F51" i="19"/>
  <c r="E51" i="19"/>
  <c r="Q50" i="19"/>
  <c r="P50" i="19"/>
  <c r="O50" i="19"/>
  <c r="N50" i="19"/>
  <c r="M50" i="19"/>
  <c r="L50" i="19"/>
  <c r="J50" i="19"/>
  <c r="I50" i="19"/>
  <c r="H50" i="19"/>
  <c r="G50" i="19"/>
  <c r="F50" i="19"/>
  <c r="E50" i="19"/>
  <c r="Q49" i="19"/>
  <c r="P49" i="19"/>
  <c r="O49" i="19"/>
  <c r="N49" i="19"/>
  <c r="M49" i="19"/>
  <c r="L49" i="19"/>
  <c r="J49" i="19"/>
  <c r="I49" i="19"/>
  <c r="H49" i="19"/>
  <c r="G49" i="19"/>
  <c r="F49" i="19"/>
  <c r="E49" i="19"/>
  <c r="Q48" i="19"/>
  <c r="P48" i="19"/>
  <c r="O48" i="19"/>
  <c r="N48" i="19"/>
  <c r="M48" i="19"/>
  <c r="L48" i="19"/>
  <c r="J48" i="19"/>
  <c r="I48" i="19"/>
  <c r="H48" i="19"/>
  <c r="G48" i="19"/>
  <c r="F48" i="19"/>
  <c r="E48" i="19"/>
  <c r="Q47" i="19"/>
  <c r="P47" i="19"/>
  <c r="O47" i="19"/>
  <c r="N47" i="19"/>
  <c r="M47" i="19"/>
  <c r="L47" i="19"/>
  <c r="J47" i="19"/>
  <c r="I47" i="19"/>
  <c r="H47" i="19"/>
  <c r="G47" i="19"/>
  <c r="F47" i="19"/>
  <c r="E47" i="19"/>
  <c r="Q46" i="19"/>
  <c r="P46" i="19"/>
  <c r="O46" i="19"/>
  <c r="N46" i="19"/>
  <c r="M46" i="19"/>
  <c r="L46" i="19"/>
  <c r="J46" i="19"/>
  <c r="I46" i="19"/>
  <c r="H46" i="19"/>
  <c r="G46" i="19"/>
  <c r="F46" i="19"/>
  <c r="E46" i="19"/>
  <c r="Q45" i="19"/>
  <c r="P45" i="19"/>
  <c r="O45" i="19"/>
  <c r="N45" i="19"/>
  <c r="M45" i="19"/>
  <c r="L45" i="19"/>
  <c r="J45" i="19"/>
  <c r="I45" i="19"/>
  <c r="H45" i="19"/>
  <c r="G45" i="19"/>
  <c r="F45" i="19"/>
  <c r="E45" i="19"/>
  <c r="Q44" i="19"/>
  <c r="P44" i="19"/>
  <c r="O44" i="19"/>
  <c r="N44" i="19"/>
  <c r="M44" i="19"/>
  <c r="L44" i="19"/>
  <c r="J44" i="19"/>
  <c r="I44" i="19"/>
  <c r="H44" i="19"/>
  <c r="G44" i="19"/>
  <c r="F44" i="19"/>
  <c r="E44" i="19"/>
  <c r="Q43" i="19"/>
  <c r="P43" i="19"/>
  <c r="O43" i="19"/>
  <c r="N43" i="19"/>
  <c r="M43" i="19"/>
  <c r="L43" i="19"/>
  <c r="J43" i="19"/>
  <c r="I43" i="19"/>
  <c r="H43" i="19"/>
  <c r="G43" i="19"/>
  <c r="F43" i="19"/>
  <c r="E43" i="19"/>
  <c r="Q42" i="19"/>
  <c r="P42" i="19"/>
  <c r="O42" i="19"/>
  <c r="N42" i="19"/>
  <c r="M42" i="19"/>
  <c r="L42" i="19"/>
  <c r="J42" i="19"/>
  <c r="I42" i="19"/>
  <c r="H42" i="19"/>
  <c r="G42" i="19"/>
  <c r="F42" i="19"/>
  <c r="E42" i="19"/>
  <c r="Q39" i="19"/>
  <c r="P39" i="19"/>
  <c r="O39" i="19"/>
  <c r="N39" i="19"/>
  <c r="M39" i="19"/>
  <c r="L39" i="19"/>
  <c r="J39" i="19"/>
  <c r="I39" i="19"/>
  <c r="H39" i="19"/>
  <c r="G39" i="19"/>
  <c r="F39" i="19"/>
  <c r="E39" i="19"/>
  <c r="Q38" i="19"/>
  <c r="P38" i="19"/>
  <c r="O38" i="19"/>
  <c r="N38" i="19"/>
  <c r="M38" i="19"/>
  <c r="L38" i="19"/>
  <c r="J38" i="19"/>
  <c r="I38" i="19"/>
  <c r="H38" i="19"/>
  <c r="G38" i="19"/>
  <c r="F38" i="19"/>
  <c r="E38" i="19"/>
  <c r="Q37" i="19"/>
  <c r="P37" i="19"/>
  <c r="O37" i="19"/>
  <c r="N37" i="19"/>
  <c r="M37" i="19"/>
  <c r="L37" i="19"/>
  <c r="J37" i="19"/>
  <c r="I37" i="19"/>
  <c r="H37" i="19"/>
  <c r="G37" i="19"/>
  <c r="F37" i="19"/>
  <c r="E37" i="19"/>
  <c r="Q36" i="19"/>
  <c r="P36" i="19"/>
  <c r="O36" i="19"/>
  <c r="N36" i="19"/>
  <c r="M36" i="19"/>
  <c r="L36" i="19"/>
  <c r="J36" i="19"/>
  <c r="I36" i="19"/>
  <c r="H36" i="19"/>
  <c r="G36" i="19"/>
  <c r="F36" i="19"/>
  <c r="E36" i="19"/>
  <c r="Q25" i="19"/>
  <c r="P25" i="19"/>
  <c r="O25" i="19"/>
  <c r="N25" i="19"/>
  <c r="M25" i="19"/>
  <c r="L25" i="19"/>
  <c r="J25" i="19"/>
  <c r="I25" i="19"/>
  <c r="H25" i="19"/>
  <c r="G25" i="19"/>
  <c r="F25" i="19"/>
  <c r="E25" i="19"/>
  <c r="Q24" i="19"/>
  <c r="P24" i="19"/>
  <c r="O24" i="19"/>
  <c r="N24" i="19"/>
  <c r="M24" i="19"/>
  <c r="L24" i="19"/>
  <c r="J24" i="19"/>
  <c r="I24" i="19"/>
  <c r="H24" i="19"/>
  <c r="G24" i="19"/>
  <c r="F24" i="19"/>
  <c r="E24" i="19"/>
  <c r="Q23" i="19"/>
  <c r="P23" i="19"/>
  <c r="O23" i="19"/>
  <c r="N23" i="19"/>
  <c r="M23" i="19"/>
  <c r="L23" i="19"/>
  <c r="J23" i="19"/>
  <c r="I23" i="19"/>
  <c r="H23" i="19"/>
  <c r="G23" i="19"/>
  <c r="F23" i="19"/>
  <c r="E23" i="19"/>
  <c r="Q22" i="19"/>
  <c r="P22" i="19"/>
  <c r="O22" i="19"/>
  <c r="N22" i="19"/>
  <c r="M22" i="19"/>
  <c r="L22" i="19"/>
  <c r="J22" i="19"/>
  <c r="I22" i="19"/>
  <c r="H22" i="19"/>
  <c r="G22" i="19"/>
  <c r="F22" i="19"/>
  <c r="E22" i="19"/>
  <c r="Q21" i="19"/>
  <c r="P21" i="19"/>
  <c r="O21" i="19"/>
  <c r="N21" i="19"/>
  <c r="M21" i="19"/>
  <c r="L21" i="19"/>
  <c r="J21" i="19"/>
  <c r="I21" i="19"/>
  <c r="H21" i="19"/>
  <c r="G21" i="19"/>
  <c r="F21" i="19"/>
  <c r="E21" i="19"/>
  <c r="Q17" i="19"/>
  <c r="P17" i="19"/>
  <c r="O17" i="19"/>
  <c r="N17" i="19"/>
  <c r="M17" i="19"/>
  <c r="L17" i="19"/>
  <c r="J17" i="19"/>
  <c r="I17" i="19"/>
  <c r="H17" i="19"/>
  <c r="G17" i="19"/>
  <c r="F17" i="19"/>
  <c r="E17" i="19"/>
  <c r="Q16" i="19"/>
  <c r="P16" i="19"/>
  <c r="O16" i="19"/>
  <c r="N16" i="19"/>
  <c r="M16" i="19"/>
  <c r="L16" i="19"/>
  <c r="J16" i="19"/>
  <c r="I16" i="19"/>
  <c r="H16" i="19"/>
  <c r="G16" i="19"/>
  <c r="F16" i="19"/>
  <c r="E16" i="19"/>
  <c r="Q15" i="19"/>
  <c r="P15" i="19"/>
  <c r="O15" i="19"/>
  <c r="N15" i="19"/>
  <c r="M15" i="19"/>
  <c r="L15" i="19"/>
  <c r="J15" i="19"/>
  <c r="I15" i="19"/>
  <c r="H15" i="19"/>
  <c r="G15" i="19"/>
  <c r="F15" i="19"/>
  <c r="E15" i="19"/>
  <c r="Q14" i="19"/>
  <c r="P14" i="19"/>
  <c r="O14" i="19"/>
  <c r="N14" i="19"/>
  <c r="M14" i="19"/>
  <c r="L14" i="19"/>
  <c r="J14" i="19"/>
  <c r="I14" i="19"/>
  <c r="H14" i="19"/>
  <c r="G14" i="19"/>
  <c r="F14" i="19"/>
  <c r="E14" i="19"/>
  <c r="Q11" i="19"/>
  <c r="P11" i="19"/>
  <c r="O11" i="19"/>
  <c r="N11" i="19"/>
  <c r="M11" i="19"/>
  <c r="L11" i="19"/>
  <c r="J11" i="19"/>
  <c r="I11" i="19"/>
  <c r="H11" i="19"/>
  <c r="G11" i="19"/>
  <c r="F11" i="19"/>
  <c r="E11" i="19"/>
  <c r="Q10" i="19"/>
  <c r="P10" i="19"/>
  <c r="O10" i="19"/>
  <c r="N10" i="19"/>
  <c r="M10" i="19"/>
  <c r="L10" i="19"/>
  <c r="J10" i="19"/>
  <c r="I10" i="19"/>
  <c r="H10" i="19"/>
  <c r="G10" i="19"/>
  <c r="F10" i="19"/>
  <c r="E10" i="19"/>
  <c r="Q7" i="19"/>
  <c r="P7" i="19"/>
  <c r="O7" i="19"/>
  <c r="N7" i="19"/>
  <c r="M7" i="19"/>
  <c r="L7" i="19"/>
  <c r="J7" i="19"/>
  <c r="I7" i="19"/>
  <c r="H7" i="19"/>
  <c r="G7" i="19"/>
  <c r="F7" i="19"/>
  <c r="E7" i="19"/>
  <c r="Q6" i="19"/>
  <c r="P6" i="19"/>
  <c r="O6" i="19"/>
  <c r="N6" i="19"/>
  <c r="M6" i="19"/>
  <c r="L6" i="19"/>
  <c r="J6" i="19"/>
  <c r="I6" i="19"/>
  <c r="H6" i="19"/>
  <c r="G6" i="19"/>
  <c r="F6" i="19"/>
  <c r="E6" i="19"/>
  <c r="Q74" i="22"/>
  <c r="P74" i="22"/>
  <c r="O74" i="22"/>
  <c r="N74" i="22"/>
  <c r="M74" i="22"/>
  <c r="L74" i="22"/>
  <c r="J74" i="22"/>
  <c r="I74" i="22"/>
  <c r="H74" i="22"/>
  <c r="G74" i="22"/>
  <c r="F74" i="22"/>
  <c r="E74" i="22"/>
  <c r="Q73" i="22"/>
  <c r="P73" i="22"/>
  <c r="O73" i="22"/>
  <c r="N73" i="22"/>
  <c r="M73" i="22"/>
  <c r="L73" i="22"/>
  <c r="J73" i="22"/>
  <c r="I73" i="22"/>
  <c r="H73" i="22"/>
  <c r="G73" i="22"/>
  <c r="F73" i="22"/>
  <c r="E73" i="22"/>
  <c r="Q72" i="22"/>
  <c r="P72" i="22"/>
  <c r="O72" i="22"/>
  <c r="N72" i="22"/>
  <c r="M72" i="22"/>
  <c r="L72" i="22"/>
  <c r="J72" i="22"/>
  <c r="I72" i="22"/>
  <c r="H72" i="22"/>
  <c r="G72" i="22"/>
  <c r="F72" i="22"/>
  <c r="E72" i="22"/>
  <c r="Q71" i="22"/>
  <c r="P71" i="22"/>
  <c r="O71" i="22"/>
  <c r="N71" i="22"/>
  <c r="M71" i="22"/>
  <c r="L71" i="22"/>
  <c r="J71" i="22"/>
  <c r="I71" i="22"/>
  <c r="H71" i="22"/>
  <c r="G71" i="22"/>
  <c r="F71" i="22"/>
  <c r="E71" i="22"/>
  <c r="Q70" i="22"/>
  <c r="P70" i="22"/>
  <c r="O70" i="22"/>
  <c r="N70" i="22"/>
  <c r="M70" i="22"/>
  <c r="L70" i="22"/>
  <c r="J70" i="22"/>
  <c r="I70" i="22"/>
  <c r="H70" i="22"/>
  <c r="G70" i="22"/>
  <c r="F70" i="22"/>
  <c r="E70" i="22"/>
  <c r="Q69" i="22"/>
  <c r="P69" i="22"/>
  <c r="O69" i="22"/>
  <c r="N69" i="22"/>
  <c r="M69" i="22"/>
  <c r="L69" i="22"/>
  <c r="J69" i="22"/>
  <c r="I69" i="22"/>
  <c r="H69" i="22"/>
  <c r="G69" i="22"/>
  <c r="F69" i="22"/>
  <c r="E69" i="22"/>
  <c r="Q68" i="22"/>
  <c r="P68" i="22"/>
  <c r="O68" i="22"/>
  <c r="N68" i="22"/>
  <c r="M68" i="22"/>
  <c r="L68" i="22"/>
  <c r="J68" i="22"/>
  <c r="I68" i="22"/>
  <c r="H68" i="22"/>
  <c r="G68" i="22"/>
  <c r="F68" i="22"/>
  <c r="E68" i="22"/>
  <c r="Q65" i="22"/>
  <c r="P65" i="22"/>
  <c r="O65" i="22"/>
  <c r="N65" i="22"/>
  <c r="M65" i="22"/>
  <c r="L65" i="22"/>
  <c r="J65" i="22"/>
  <c r="I65" i="22"/>
  <c r="H65" i="22"/>
  <c r="G65" i="22"/>
  <c r="F65" i="22"/>
  <c r="E65" i="22"/>
  <c r="Q64" i="22"/>
  <c r="P64" i="22"/>
  <c r="O64" i="22"/>
  <c r="N64" i="22"/>
  <c r="M64" i="22"/>
  <c r="L64" i="22"/>
  <c r="J64" i="22"/>
  <c r="I64" i="22"/>
  <c r="H64" i="22"/>
  <c r="G64" i="22"/>
  <c r="F64" i="22"/>
  <c r="E64" i="22"/>
  <c r="Q61" i="22"/>
  <c r="P61" i="22"/>
  <c r="O61" i="22"/>
  <c r="N61" i="22"/>
  <c r="M61" i="22"/>
  <c r="L61" i="22"/>
  <c r="J61" i="22"/>
  <c r="I61" i="22"/>
  <c r="H61" i="22"/>
  <c r="G61" i="22"/>
  <c r="F61" i="22"/>
  <c r="E61" i="22"/>
  <c r="Q58" i="22"/>
  <c r="P58" i="22"/>
  <c r="O58" i="22"/>
  <c r="N58" i="22"/>
  <c r="M58" i="22"/>
  <c r="L58" i="22"/>
  <c r="J58" i="22"/>
  <c r="I58" i="22"/>
  <c r="H58" i="22"/>
  <c r="G58" i="22"/>
  <c r="F58" i="22"/>
  <c r="E58" i="22"/>
  <c r="Q57" i="22"/>
  <c r="P57" i="22"/>
  <c r="O57" i="22"/>
  <c r="N57" i="22"/>
  <c r="M57" i="22"/>
  <c r="L57" i="22"/>
  <c r="J57" i="22"/>
  <c r="I57" i="22"/>
  <c r="H57" i="22"/>
  <c r="G57" i="22"/>
  <c r="F57" i="22"/>
  <c r="E57" i="22"/>
  <c r="Q56" i="22"/>
  <c r="P56" i="22"/>
  <c r="O56" i="22"/>
  <c r="N56" i="22"/>
  <c r="M56" i="22"/>
  <c r="L56" i="22"/>
  <c r="J56" i="22"/>
  <c r="I56" i="22"/>
  <c r="H56" i="22"/>
  <c r="G56" i="22"/>
  <c r="F56" i="22"/>
  <c r="E56" i="22"/>
  <c r="Q55" i="22"/>
  <c r="P55" i="22"/>
  <c r="O55" i="22"/>
  <c r="N55" i="22"/>
  <c r="M55" i="22"/>
  <c r="L55" i="22"/>
  <c r="J55" i="22"/>
  <c r="I55" i="22"/>
  <c r="H55" i="22"/>
  <c r="G55" i="22"/>
  <c r="F55" i="22"/>
  <c r="E55" i="22"/>
  <c r="Q54" i="22"/>
  <c r="P54" i="22"/>
  <c r="O54" i="22"/>
  <c r="N54" i="22"/>
  <c r="M54" i="22"/>
  <c r="L54" i="22"/>
  <c r="J54" i="22"/>
  <c r="I54" i="22"/>
  <c r="H54" i="22"/>
  <c r="G54" i="22"/>
  <c r="F54" i="22"/>
  <c r="E54" i="22"/>
  <c r="Q53" i="22"/>
  <c r="P53" i="22"/>
  <c r="O53" i="22"/>
  <c r="N53" i="22"/>
  <c r="M53" i="22"/>
  <c r="L53" i="22"/>
  <c r="J53" i="22"/>
  <c r="I53" i="22"/>
  <c r="H53" i="22"/>
  <c r="G53" i="22"/>
  <c r="F53" i="22"/>
  <c r="E53" i="22"/>
  <c r="Q52" i="22"/>
  <c r="P52" i="22"/>
  <c r="O52" i="22"/>
  <c r="N52" i="22"/>
  <c r="M52" i="22"/>
  <c r="L52" i="22"/>
  <c r="J52" i="22"/>
  <c r="I52" i="22"/>
  <c r="H52" i="22"/>
  <c r="G52" i="22"/>
  <c r="F52" i="22"/>
  <c r="E52" i="22"/>
  <c r="Q51" i="22"/>
  <c r="P51" i="22"/>
  <c r="O51" i="22"/>
  <c r="N51" i="22"/>
  <c r="M51" i="22"/>
  <c r="L51" i="22"/>
  <c r="J51" i="22"/>
  <c r="I51" i="22"/>
  <c r="H51" i="22"/>
  <c r="G51" i="22"/>
  <c r="F51" i="22"/>
  <c r="E51" i="22"/>
  <c r="Q50" i="22"/>
  <c r="P50" i="22"/>
  <c r="O50" i="22"/>
  <c r="N50" i="22"/>
  <c r="M50" i="22"/>
  <c r="L50" i="22"/>
  <c r="J50" i="22"/>
  <c r="I50" i="22"/>
  <c r="H50" i="22"/>
  <c r="G50" i="22"/>
  <c r="F50" i="22"/>
  <c r="E50" i="22"/>
  <c r="Q49" i="22"/>
  <c r="P49" i="22"/>
  <c r="O49" i="22"/>
  <c r="N49" i="22"/>
  <c r="M49" i="22"/>
  <c r="L49" i="22"/>
  <c r="J49" i="22"/>
  <c r="I49" i="22"/>
  <c r="H49" i="22"/>
  <c r="G49" i="22"/>
  <c r="F49" i="22"/>
  <c r="E49" i="22"/>
  <c r="Q48" i="22"/>
  <c r="P48" i="22"/>
  <c r="O48" i="22"/>
  <c r="N48" i="22"/>
  <c r="M48" i="22"/>
  <c r="L48" i="22"/>
  <c r="J48" i="22"/>
  <c r="I48" i="22"/>
  <c r="H48" i="22"/>
  <c r="G48" i="22"/>
  <c r="F48" i="22"/>
  <c r="E48" i="22"/>
  <c r="Q47" i="22"/>
  <c r="P47" i="22"/>
  <c r="O47" i="22"/>
  <c r="N47" i="22"/>
  <c r="M47" i="22"/>
  <c r="L47" i="22"/>
  <c r="J47" i="22"/>
  <c r="I47" i="22"/>
  <c r="H47" i="22"/>
  <c r="G47" i="22"/>
  <c r="F47" i="22"/>
  <c r="E47" i="22"/>
  <c r="Q46" i="22"/>
  <c r="P46" i="22"/>
  <c r="O46" i="22"/>
  <c r="N46" i="22"/>
  <c r="M46" i="22"/>
  <c r="L46" i="22"/>
  <c r="J46" i="22"/>
  <c r="I46" i="22"/>
  <c r="H46" i="22"/>
  <c r="G46" i="22"/>
  <c r="F46" i="22"/>
  <c r="E46" i="22"/>
  <c r="Q45" i="22"/>
  <c r="P45" i="22"/>
  <c r="O45" i="22"/>
  <c r="N45" i="22"/>
  <c r="M45" i="22"/>
  <c r="L45" i="22"/>
  <c r="J45" i="22"/>
  <c r="I45" i="22"/>
  <c r="H45" i="22"/>
  <c r="G45" i="22"/>
  <c r="F45" i="22"/>
  <c r="E45" i="22"/>
  <c r="Q44" i="22"/>
  <c r="P44" i="22"/>
  <c r="O44" i="22"/>
  <c r="N44" i="22"/>
  <c r="M44" i="22"/>
  <c r="L44" i="22"/>
  <c r="J44" i="22"/>
  <c r="I44" i="22"/>
  <c r="H44" i="22"/>
  <c r="G44" i="22"/>
  <c r="F44" i="22"/>
  <c r="E44" i="22"/>
  <c r="Q43" i="22"/>
  <c r="P43" i="22"/>
  <c r="O43" i="22"/>
  <c r="N43" i="22"/>
  <c r="M43" i="22"/>
  <c r="L43" i="22"/>
  <c r="J43" i="22"/>
  <c r="I43" i="22"/>
  <c r="H43" i="22"/>
  <c r="G43" i="22"/>
  <c r="F43" i="22"/>
  <c r="E43" i="22"/>
  <c r="Q42" i="22"/>
  <c r="P42" i="22"/>
  <c r="O42" i="22"/>
  <c r="N42" i="22"/>
  <c r="M42" i="22"/>
  <c r="L42" i="22"/>
  <c r="J42" i="22"/>
  <c r="I42" i="22"/>
  <c r="H42" i="22"/>
  <c r="G42" i="22"/>
  <c r="F42" i="22"/>
  <c r="E42" i="22"/>
  <c r="Q39" i="22"/>
  <c r="P39" i="22"/>
  <c r="O39" i="22"/>
  <c r="N39" i="22"/>
  <c r="M39" i="22"/>
  <c r="L39" i="22"/>
  <c r="J39" i="22"/>
  <c r="I39" i="22"/>
  <c r="H39" i="22"/>
  <c r="G39" i="22"/>
  <c r="F39" i="22"/>
  <c r="E39" i="22"/>
  <c r="Q38" i="22"/>
  <c r="P38" i="22"/>
  <c r="O38" i="22"/>
  <c r="N38" i="22"/>
  <c r="M38" i="22"/>
  <c r="L38" i="22"/>
  <c r="J38" i="22"/>
  <c r="I38" i="22"/>
  <c r="H38" i="22"/>
  <c r="G38" i="22"/>
  <c r="F38" i="22"/>
  <c r="E38" i="22"/>
  <c r="Q37" i="22"/>
  <c r="P37" i="22"/>
  <c r="O37" i="22"/>
  <c r="N37" i="22"/>
  <c r="M37" i="22"/>
  <c r="L37" i="22"/>
  <c r="J37" i="22"/>
  <c r="I37" i="22"/>
  <c r="H37" i="22"/>
  <c r="G37" i="22"/>
  <c r="F37" i="22"/>
  <c r="E37" i="22"/>
  <c r="Q36" i="22"/>
  <c r="P36" i="22"/>
  <c r="O36" i="22"/>
  <c r="N36" i="22"/>
  <c r="M36" i="22"/>
  <c r="L36" i="22"/>
  <c r="J36" i="22"/>
  <c r="I36" i="22"/>
  <c r="H36" i="22"/>
  <c r="G36" i="22"/>
  <c r="F36" i="22"/>
  <c r="E36" i="22"/>
  <c r="Q25" i="22"/>
  <c r="P25" i="22"/>
  <c r="O25" i="22"/>
  <c r="N25" i="22"/>
  <c r="M25" i="22"/>
  <c r="L25" i="22"/>
  <c r="J25" i="22"/>
  <c r="I25" i="22"/>
  <c r="H25" i="22"/>
  <c r="G25" i="22"/>
  <c r="F25" i="22"/>
  <c r="E25" i="22"/>
  <c r="Q24" i="22"/>
  <c r="P24" i="22"/>
  <c r="O24" i="22"/>
  <c r="N24" i="22"/>
  <c r="M24" i="22"/>
  <c r="L24" i="22"/>
  <c r="J24" i="22"/>
  <c r="I24" i="22"/>
  <c r="H24" i="22"/>
  <c r="G24" i="22"/>
  <c r="F24" i="22"/>
  <c r="E24" i="22"/>
  <c r="Q23" i="22"/>
  <c r="P23" i="22"/>
  <c r="O23" i="22"/>
  <c r="N23" i="22"/>
  <c r="M23" i="22"/>
  <c r="L23" i="22"/>
  <c r="J23" i="22"/>
  <c r="I23" i="22"/>
  <c r="H23" i="22"/>
  <c r="G23" i="22"/>
  <c r="F23" i="22"/>
  <c r="E23" i="22"/>
  <c r="Q22" i="22"/>
  <c r="P22" i="22"/>
  <c r="O22" i="22"/>
  <c r="N22" i="22"/>
  <c r="M22" i="22"/>
  <c r="L22" i="22"/>
  <c r="J22" i="22"/>
  <c r="I22" i="22"/>
  <c r="H22" i="22"/>
  <c r="G22" i="22"/>
  <c r="F22" i="22"/>
  <c r="E22" i="22"/>
  <c r="Q21" i="22"/>
  <c r="P21" i="22"/>
  <c r="O21" i="22"/>
  <c r="N21" i="22"/>
  <c r="M21" i="22"/>
  <c r="L21" i="22"/>
  <c r="J21" i="22"/>
  <c r="I21" i="22"/>
  <c r="H21" i="22"/>
  <c r="G21" i="22"/>
  <c r="F21" i="22"/>
  <c r="E21" i="22"/>
  <c r="Q17" i="22"/>
  <c r="P17" i="22"/>
  <c r="O17" i="22"/>
  <c r="N17" i="22"/>
  <c r="M17" i="22"/>
  <c r="L17" i="22"/>
  <c r="J17" i="22"/>
  <c r="I17" i="22"/>
  <c r="H17" i="22"/>
  <c r="G17" i="22"/>
  <c r="F17" i="22"/>
  <c r="E17" i="22"/>
  <c r="Q16" i="22"/>
  <c r="P16" i="22"/>
  <c r="O16" i="22"/>
  <c r="N16" i="22"/>
  <c r="M16" i="22"/>
  <c r="L16" i="22"/>
  <c r="J16" i="22"/>
  <c r="I16" i="22"/>
  <c r="H16" i="22"/>
  <c r="G16" i="22"/>
  <c r="F16" i="22"/>
  <c r="E16" i="22"/>
  <c r="Q15" i="22"/>
  <c r="P15" i="22"/>
  <c r="O15" i="22"/>
  <c r="N15" i="22"/>
  <c r="M15" i="22"/>
  <c r="L15" i="22"/>
  <c r="J15" i="22"/>
  <c r="I15" i="22"/>
  <c r="H15" i="22"/>
  <c r="G15" i="22"/>
  <c r="F15" i="22"/>
  <c r="E15" i="22"/>
  <c r="Q14" i="22"/>
  <c r="P14" i="22"/>
  <c r="O14" i="22"/>
  <c r="N14" i="22"/>
  <c r="M14" i="22"/>
  <c r="L14" i="22"/>
  <c r="J14" i="22"/>
  <c r="I14" i="22"/>
  <c r="H14" i="22"/>
  <c r="G14" i="22"/>
  <c r="F14" i="22"/>
  <c r="E14" i="22"/>
  <c r="Q11" i="22"/>
  <c r="P11" i="22"/>
  <c r="O11" i="22"/>
  <c r="N11" i="22"/>
  <c r="M11" i="22"/>
  <c r="L11" i="22"/>
  <c r="J11" i="22"/>
  <c r="I11" i="22"/>
  <c r="H11" i="22"/>
  <c r="G11" i="22"/>
  <c r="F11" i="22"/>
  <c r="E11" i="22"/>
  <c r="Q10" i="22"/>
  <c r="P10" i="22"/>
  <c r="O10" i="22"/>
  <c r="N10" i="22"/>
  <c r="M10" i="22"/>
  <c r="L10" i="22"/>
  <c r="J10" i="22"/>
  <c r="I10" i="22"/>
  <c r="H10" i="22"/>
  <c r="G10" i="22"/>
  <c r="F10" i="22"/>
  <c r="E10" i="22"/>
  <c r="Q7" i="22"/>
  <c r="P7" i="22"/>
  <c r="O7" i="22"/>
  <c r="N7" i="22"/>
  <c r="M7" i="22"/>
  <c r="L7" i="22"/>
  <c r="J7" i="22"/>
  <c r="I7" i="22"/>
  <c r="H7" i="22"/>
  <c r="G7" i="22"/>
  <c r="F7" i="22"/>
  <c r="E7" i="22"/>
  <c r="Q6" i="22"/>
  <c r="P6" i="22"/>
  <c r="O6" i="22"/>
  <c r="N6" i="22"/>
  <c r="M6" i="22"/>
  <c r="L6" i="22"/>
  <c r="J6" i="22"/>
  <c r="I6" i="22"/>
  <c r="H6" i="22"/>
  <c r="G6" i="22"/>
  <c r="F6" i="22"/>
  <c r="E6" i="22"/>
  <c r="Q74" i="5"/>
  <c r="P74" i="5"/>
  <c r="O74" i="5"/>
  <c r="N74" i="5"/>
  <c r="M74" i="5"/>
  <c r="L74" i="5"/>
  <c r="J74" i="5"/>
  <c r="I74" i="5"/>
  <c r="H74" i="5"/>
  <c r="G74" i="5"/>
  <c r="F74" i="5"/>
  <c r="E74" i="5"/>
  <c r="Q73" i="5"/>
  <c r="P73" i="5"/>
  <c r="O73" i="5"/>
  <c r="N73" i="5"/>
  <c r="M73" i="5"/>
  <c r="L73" i="5"/>
  <c r="J73" i="5"/>
  <c r="I73" i="5"/>
  <c r="H73" i="5"/>
  <c r="G73" i="5"/>
  <c r="F73" i="5"/>
  <c r="E73" i="5"/>
  <c r="Q72" i="5"/>
  <c r="P72" i="5"/>
  <c r="O72" i="5"/>
  <c r="N72" i="5"/>
  <c r="M72" i="5"/>
  <c r="L72" i="5"/>
  <c r="J72" i="5"/>
  <c r="I72" i="5"/>
  <c r="H72" i="5"/>
  <c r="G72" i="5"/>
  <c r="F72" i="5"/>
  <c r="E72" i="5"/>
  <c r="Q71" i="5"/>
  <c r="P71" i="5"/>
  <c r="O71" i="5"/>
  <c r="N71" i="5"/>
  <c r="M71" i="5"/>
  <c r="L71" i="5"/>
  <c r="J71" i="5"/>
  <c r="I71" i="5"/>
  <c r="H71" i="5"/>
  <c r="G71" i="5"/>
  <c r="F71" i="5"/>
  <c r="E71" i="5"/>
  <c r="Q70" i="5"/>
  <c r="P70" i="5"/>
  <c r="O70" i="5"/>
  <c r="N70" i="5"/>
  <c r="M70" i="5"/>
  <c r="L70" i="5"/>
  <c r="J70" i="5"/>
  <c r="I70" i="5"/>
  <c r="H70" i="5"/>
  <c r="G70" i="5"/>
  <c r="F70" i="5"/>
  <c r="E70" i="5"/>
  <c r="Q69" i="5"/>
  <c r="P69" i="5"/>
  <c r="O69" i="5"/>
  <c r="N69" i="5"/>
  <c r="M69" i="5"/>
  <c r="L69" i="5"/>
  <c r="J69" i="5"/>
  <c r="I69" i="5"/>
  <c r="H69" i="5"/>
  <c r="G69" i="5"/>
  <c r="F69" i="5"/>
  <c r="E69" i="5"/>
  <c r="Q68" i="5"/>
  <c r="P68" i="5"/>
  <c r="O68" i="5"/>
  <c r="N68" i="5"/>
  <c r="M68" i="5"/>
  <c r="L68" i="5"/>
  <c r="J68" i="5"/>
  <c r="I68" i="5"/>
  <c r="H68" i="5"/>
  <c r="G68" i="5"/>
  <c r="F68" i="5"/>
  <c r="E68" i="5"/>
  <c r="Q65" i="5"/>
  <c r="P65" i="5"/>
  <c r="O65" i="5"/>
  <c r="N65" i="5"/>
  <c r="M65" i="5"/>
  <c r="L65" i="5"/>
  <c r="J65" i="5"/>
  <c r="I65" i="5"/>
  <c r="H65" i="5"/>
  <c r="G65" i="5"/>
  <c r="F65" i="5"/>
  <c r="E65" i="5"/>
  <c r="Q64" i="5"/>
  <c r="P64" i="5"/>
  <c r="O64" i="5"/>
  <c r="N64" i="5"/>
  <c r="M64" i="5"/>
  <c r="L64" i="5"/>
  <c r="J64" i="5"/>
  <c r="I64" i="5"/>
  <c r="H64" i="5"/>
  <c r="G64" i="5"/>
  <c r="F64" i="5"/>
  <c r="E64" i="5"/>
  <c r="Q61" i="5"/>
  <c r="P61" i="5"/>
  <c r="O61" i="5"/>
  <c r="N61" i="5"/>
  <c r="M61" i="5"/>
  <c r="L61" i="5"/>
  <c r="J61" i="5"/>
  <c r="I61" i="5"/>
  <c r="H61" i="5"/>
  <c r="G61" i="5"/>
  <c r="F61" i="5"/>
  <c r="E61" i="5"/>
  <c r="Q58" i="5"/>
  <c r="P58" i="5"/>
  <c r="O58" i="5"/>
  <c r="N58" i="5"/>
  <c r="M58" i="5"/>
  <c r="L58" i="5"/>
  <c r="J58" i="5"/>
  <c r="I58" i="5"/>
  <c r="H58" i="5"/>
  <c r="G58" i="5"/>
  <c r="F58" i="5"/>
  <c r="E58" i="5"/>
  <c r="Q57" i="5"/>
  <c r="P57" i="5"/>
  <c r="O57" i="5"/>
  <c r="N57" i="5"/>
  <c r="M57" i="5"/>
  <c r="L57" i="5"/>
  <c r="J57" i="5"/>
  <c r="I57" i="5"/>
  <c r="H57" i="5"/>
  <c r="G57" i="5"/>
  <c r="F57" i="5"/>
  <c r="E57" i="5"/>
  <c r="Q56" i="5"/>
  <c r="P56" i="5"/>
  <c r="O56" i="5"/>
  <c r="N56" i="5"/>
  <c r="M56" i="5"/>
  <c r="L56" i="5"/>
  <c r="J56" i="5"/>
  <c r="I56" i="5"/>
  <c r="H56" i="5"/>
  <c r="G56" i="5"/>
  <c r="F56" i="5"/>
  <c r="E56" i="5"/>
  <c r="Q55" i="5"/>
  <c r="P55" i="5"/>
  <c r="O55" i="5"/>
  <c r="N55" i="5"/>
  <c r="M55" i="5"/>
  <c r="L55" i="5"/>
  <c r="J55" i="5"/>
  <c r="I55" i="5"/>
  <c r="H55" i="5"/>
  <c r="G55" i="5"/>
  <c r="F55" i="5"/>
  <c r="E55" i="5"/>
  <c r="Q54" i="5"/>
  <c r="P54" i="5"/>
  <c r="O54" i="5"/>
  <c r="N54" i="5"/>
  <c r="M54" i="5"/>
  <c r="L54" i="5"/>
  <c r="J54" i="5"/>
  <c r="I54" i="5"/>
  <c r="H54" i="5"/>
  <c r="G54" i="5"/>
  <c r="F54" i="5"/>
  <c r="E54" i="5"/>
  <c r="Q53" i="5"/>
  <c r="P53" i="5"/>
  <c r="O53" i="5"/>
  <c r="N53" i="5"/>
  <c r="M53" i="5"/>
  <c r="L53" i="5"/>
  <c r="J53" i="5"/>
  <c r="I53" i="5"/>
  <c r="H53" i="5"/>
  <c r="G53" i="5"/>
  <c r="F53" i="5"/>
  <c r="E53" i="5"/>
  <c r="Q52" i="5"/>
  <c r="P52" i="5"/>
  <c r="O52" i="5"/>
  <c r="N52" i="5"/>
  <c r="M52" i="5"/>
  <c r="L52" i="5"/>
  <c r="J52" i="5"/>
  <c r="I52" i="5"/>
  <c r="H52" i="5"/>
  <c r="G52" i="5"/>
  <c r="F52" i="5"/>
  <c r="E52" i="5"/>
  <c r="Q51" i="5"/>
  <c r="P51" i="5"/>
  <c r="O51" i="5"/>
  <c r="N51" i="5"/>
  <c r="M51" i="5"/>
  <c r="L51" i="5"/>
  <c r="J51" i="5"/>
  <c r="I51" i="5"/>
  <c r="H51" i="5"/>
  <c r="G51" i="5"/>
  <c r="F51" i="5"/>
  <c r="E51" i="5"/>
  <c r="Q50" i="5"/>
  <c r="P50" i="5"/>
  <c r="O50" i="5"/>
  <c r="N50" i="5"/>
  <c r="M50" i="5"/>
  <c r="L50" i="5"/>
  <c r="J50" i="5"/>
  <c r="I50" i="5"/>
  <c r="H50" i="5"/>
  <c r="G50" i="5"/>
  <c r="F50" i="5"/>
  <c r="E50" i="5"/>
  <c r="Q49" i="5"/>
  <c r="P49" i="5"/>
  <c r="O49" i="5"/>
  <c r="N49" i="5"/>
  <c r="M49" i="5"/>
  <c r="L49" i="5"/>
  <c r="J49" i="5"/>
  <c r="I49" i="5"/>
  <c r="H49" i="5"/>
  <c r="G49" i="5"/>
  <c r="F49" i="5"/>
  <c r="E49" i="5"/>
  <c r="Q48" i="5"/>
  <c r="P48" i="5"/>
  <c r="O48" i="5"/>
  <c r="N48" i="5"/>
  <c r="M48" i="5"/>
  <c r="L48" i="5"/>
  <c r="J48" i="5"/>
  <c r="I48" i="5"/>
  <c r="H48" i="5"/>
  <c r="G48" i="5"/>
  <c r="F48" i="5"/>
  <c r="E48" i="5"/>
  <c r="Q47" i="5"/>
  <c r="P47" i="5"/>
  <c r="O47" i="5"/>
  <c r="N47" i="5"/>
  <c r="M47" i="5"/>
  <c r="L47" i="5"/>
  <c r="J47" i="5"/>
  <c r="I47" i="5"/>
  <c r="H47" i="5"/>
  <c r="G47" i="5"/>
  <c r="F47" i="5"/>
  <c r="E47" i="5"/>
  <c r="Q46" i="5"/>
  <c r="P46" i="5"/>
  <c r="O46" i="5"/>
  <c r="N46" i="5"/>
  <c r="M46" i="5"/>
  <c r="L46" i="5"/>
  <c r="J46" i="5"/>
  <c r="I46" i="5"/>
  <c r="H46" i="5"/>
  <c r="G46" i="5"/>
  <c r="F46" i="5"/>
  <c r="E46" i="5"/>
  <c r="Q45" i="5"/>
  <c r="P45" i="5"/>
  <c r="O45" i="5"/>
  <c r="N45" i="5"/>
  <c r="M45" i="5"/>
  <c r="L45" i="5"/>
  <c r="J45" i="5"/>
  <c r="I45" i="5"/>
  <c r="H45" i="5"/>
  <c r="G45" i="5"/>
  <c r="F45" i="5"/>
  <c r="E45" i="5"/>
  <c r="Q44" i="5"/>
  <c r="P44" i="5"/>
  <c r="O44" i="5"/>
  <c r="N44" i="5"/>
  <c r="M44" i="5"/>
  <c r="L44" i="5"/>
  <c r="J44" i="5"/>
  <c r="I44" i="5"/>
  <c r="H44" i="5"/>
  <c r="G44" i="5"/>
  <c r="F44" i="5"/>
  <c r="E44" i="5"/>
  <c r="Q43" i="5"/>
  <c r="P43" i="5"/>
  <c r="O43" i="5"/>
  <c r="N43" i="5"/>
  <c r="M43" i="5"/>
  <c r="L43" i="5"/>
  <c r="J43" i="5"/>
  <c r="I43" i="5"/>
  <c r="H43" i="5"/>
  <c r="G43" i="5"/>
  <c r="F43" i="5"/>
  <c r="E43" i="5"/>
  <c r="Q42" i="5"/>
  <c r="P42" i="5"/>
  <c r="O42" i="5"/>
  <c r="N42" i="5"/>
  <c r="M42" i="5"/>
  <c r="L42" i="5"/>
  <c r="J42" i="5"/>
  <c r="I42" i="5"/>
  <c r="H42" i="5"/>
  <c r="G42" i="5"/>
  <c r="F42" i="5"/>
  <c r="E42" i="5"/>
  <c r="Q39" i="5"/>
  <c r="P39" i="5"/>
  <c r="O39" i="5"/>
  <c r="N39" i="5"/>
  <c r="M39" i="5"/>
  <c r="L39" i="5"/>
  <c r="J39" i="5"/>
  <c r="I39" i="5"/>
  <c r="H39" i="5"/>
  <c r="G39" i="5"/>
  <c r="F39" i="5"/>
  <c r="E39" i="5"/>
  <c r="Q38" i="5"/>
  <c r="P38" i="5"/>
  <c r="O38" i="5"/>
  <c r="N38" i="5"/>
  <c r="M38" i="5"/>
  <c r="L38" i="5"/>
  <c r="J38" i="5"/>
  <c r="I38" i="5"/>
  <c r="H38" i="5"/>
  <c r="G38" i="5"/>
  <c r="F38" i="5"/>
  <c r="E38" i="5"/>
  <c r="Q37" i="5"/>
  <c r="P37" i="5"/>
  <c r="O37" i="5"/>
  <c r="N37" i="5"/>
  <c r="M37" i="5"/>
  <c r="L37" i="5"/>
  <c r="J37" i="5"/>
  <c r="I37" i="5"/>
  <c r="H37" i="5"/>
  <c r="G37" i="5"/>
  <c r="F37" i="5"/>
  <c r="E37" i="5"/>
  <c r="Q36" i="5"/>
  <c r="P36" i="5"/>
  <c r="O36" i="5"/>
  <c r="N36" i="5"/>
  <c r="M36" i="5"/>
  <c r="L36" i="5"/>
  <c r="J36" i="5"/>
  <c r="I36" i="5"/>
  <c r="H36" i="5"/>
  <c r="G36" i="5"/>
  <c r="F36" i="5"/>
  <c r="E36" i="5"/>
  <c r="Q25" i="5"/>
  <c r="P25" i="5"/>
  <c r="O25" i="5"/>
  <c r="N25" i="5"/>
  <c r="M25" i="5"/>
  <c r="L25" i="5"/>
  <c r="J25" i="5"/>
  <c r="I25" i="5"/>
  <c r="H25" i="5"/>
  <c r="G25" i="5"/>
  <c r="F25" i="5"/>
  <c r="E25" i="5"/>
  <c r="Q24" i="5"/>
  <c r="P24" i="5"/>
  <c r="O24" i="5"/>
  <c r="N24" i="5"/>
  <c r="M24" i="5"/>
  <c r="L24" i="5"/>
  <c r="J24" i="5"/>
  <c r="I24" i="5"/>
  <c r="H24" i="5"/>
  <c r="G24" i="5"/>
  <c r="F24" i="5"/>
  <c r="E24" i="5"/>
  <c r="Q23" i="5"/>
  <c r="P23" i="5"/>
  <c r="O23" i="5"/>
  <c r="N23" i="5"/>
  <c r="M23" i="5"/>
  <c r="L23" i="5"/>
  <c r="J23" i="5"/>
  <c r="I23" i="5"/>
  <c r="H23" i="5"/>
  <c r="G23" i="5"/>
  <c r="F23" i="5"/>
  <c r="E23" i="5"/>
  <c r="Q22" i="5"/>
  <c r="P22" i="5"/>
  <c r="O22" i="5"/>
  <c r="N22" i="5"/>
  <c r="M22" i="5"/>
  <c r="L22" i="5"/>
  <c r="J22" i="5"/>
  <c r="I22" i="5"/>
  <c r="H22" i="5"/>
  <c r="G22" i="5"/>
  <c r="F22" i="5"/>
  <c r="E22" i="5"/>
  <c r="Q21" i="5"/>
  <c r="P21" i="5"/>
  <c r="O21" i="5"/>
  <c r="N21" i="5"/>
  <c r="M21" i="5"/>
  <c r="L21" i="5"/>
  <c r="J21" i="5"/>
  <c r="I21" i="5"/>
  <c r="H21" i="5"/>
  <c r="G21" i="5"/>
  <c r="F21" i="5"/>
  <c r="E21" i="5"/>
  <c r="Q17" i="5"/>
  <c r="P17" i="5"/>
  <c r="O17" i="5"/>
  <c r="N17" i="5"/>
  <c r="M17" i="5"/>
  <c r="L17" i="5"/>
  <c r="J17" i="5"/>
  <c r="I17" i="5"/>
  <c r="H17" i="5"/>
  <c r="G17" i="5"/>
  <c r="F17" i="5"/>
  <c r="E17" i="5"/>
  <c r="Q16" i="5"/>
  <c r="P16" i="5"/>
  <c r="O16" i="5"/>
  <c r="N16" i="5"/>
  <c r="M16" i="5"/>
  <c r="L16" i="5"/>
  <c r="J16" i="5"/>
  <c r="I16" i="5"/>
  <c r="H16" i="5"/>
  <c r="G16" i="5"/>
  <c r="F16" i="5"/>
  <c r="E16" i="5"/>
  <c r="Q15" i="5"/>
  <c r="P15" i="5"/>
  <c r="O15" i="5"/>
  <c r="N15" i="5"/>
  <c r="M15" i="5"/>
  <c r="L15" i="5"/>
  <c r="J15" i="5"/>
  <c r="I15" i="5"/>
  <c r="H15" i="5"/>
  <c r="G15" i="5"/>
  <c r="F15" i="5"/>
  <c r="E15" i="5"/>
  <c r="Q14" i="5"/>
  <c r="P14" i="5"/>
  <c r="O14" i="5"/>
  <c r="N14" i="5"/>
  <c r="M14" i="5"/>
  <c r="L14" i="5"/>
  <c r="J14" i="5"/>
  <c r="I14" i="5"/>
  <c r="H14" i="5"/>
  <c r="G14" i="5"/>
  <c r="F14" i="5"/>
  <c r="E14" i="5"/>
  <c r="Q11" i="5"/>
  <c r="P11" i="5"/>
  <c r="O11" i="5"/>
  <c r="N11" i="5"/>
  <c r="M11" i="5"/>
  <c r="L11" i="5"/>
  <c r="J11" i="5"/>
  <c r="I11" i="5"/>
  <c r="H11" i="5"/>
  <c r="G11" i="5"/>
  <c r="F11" i="5"/>
  <c r="E11" i="5"/>
  <c r="Q10" i="5"/>
  <c r="P10" i="5"/>
  <c r="O10" i="5"/>
  <c r="N10" i="5"/>
  <c r="M10" i="5"/>
  <c r="L10" i="5"/>
  <c r="J10" i="5"/>
  <c r="I10" i="5"/>
  <c r="H10" i="5"/>
  <c r="G10" i="5"/>
  <c r="F10" i="5"/>
  <c r="E10" i="5"/>
  <c r="Q7" i="5"/>
  <c r="P7" i="5"/>
  <c r="O7" i="5"/>
  <c r="N7" i="5"/>
  <c r="M7" i="5"/>
  <c r="L7" i="5"/>
  <c r="J7" i="5"/>
  <c r="I7" i="5"/>
  <c r="H7" i="5"/>
  <c r="G7" i="5"/>
  <c r="F7" i="5"/>
  <c r="E7" i="5"/>
  <c r="Q6" i="5"/>
  <c r="P6" i="5"/>
  <c r="O6" i="5"/>
  <c r="N6" i="5"/>
  <c r="M6" i="5"/>
  <c r="L6" i="5"/>
  <c r="J6" i="5"/>
  <c r="I6" i="5"/>
  <c r="H6" i="5"/>
  <c r="G6" i="5"/>
  <c r="F6" i="5"/>
  <c r="E6" i="5"/>
  <c r="M2" i="5"/>
  <c r="V74" i="21"/>
  <c r="U74" i="21"/>
  <c r="T74" i="21"/>
  <c r="S74" i="21"/>
  <c r="L74" i="21"/>
  <c r="K74" i="21"/>
  <c r="J74" i="21"/>
  <c r="I74" i="21"/>
  <c r="V73" i="21"/>
  <c r="U73" i="21"/>
  <c r="T73" i="21"/>
  <c r="S73" i="21"/>
  <c r="L73" i="21"/>
  <c r="K73" i="21"/>
  <c r="J73" i="21"/>
  <c r="I73" i="21"/>
  <c r="V72" i="21"/>
  <c r="U72" i="21"/>
  <c r="T72" i="21"/>
  <c r="S72" i="21"/>
  <c r="L72" i="21"/>
  <c r="K72" i="21"/>
  <c r="J72" i="21"/>
  <c r="I72" i="21"/>
  <c r="V71" i="21"/>
  <c r="U71" i="21"/>
  <c r="T71" i="21"/>
  <c r="S71" i="21"/>
  <c r="L71" i="21"/>
  <c r="K71" i="21"/>
  <c r="J71" i="21"/>
  <c r="I71" i="21"/>
  <c r="V70" i="21"/>
  <c r="U70" i="21"/>
  <c r="T70" i="21"/>
  <c r="S70" i="21"/>
  <c r="L70" i="21"/>
  <c r="K70" i="21"/>
  <c r="J70" i="21"/>
  <c r="I70" i="21"/>
  <c r="V69" i="21"/>
  <c r="U69" i="21"/>
  <c r="T69" i="21"/>
  <c r="S69" i="21"/>
  <c r="L69" i="21"/>
  <c r="K69" i="21"/>
  <c r="J69" i="21"/>
  <c r="I69" i="21"/>
  <c r="V68" i="21"/>
  <c r="U68" i="21"/>
  <c r="T68" i="21"/>
  <c r="S68" i="21"/>
  <c r="L68" i="21"/>
  <c r="K68" i="21"/>
  <c r="J68" i="21"/>
  <c r="I68" i="21"/>
  <c r="V65" i="21"/>
  <c r="U65" i="21"/>
  <c r="T65" i="21"/>
  <c r="S65" i="21"/>
  <c r="L65" i="21"/>
  <c r="K65" i="21"/>
  <c r="J65" i="21"/>
  <c r="I65" i="21"/>
  <c r="V64" i="21"/>
  <c r="U64" i="21"/>
  <c r="T64" i="21"/>
  <c r="S64" i="21"/>
  <c r="L64" i="21"/>
  <c r="K64" i="21"/>
  <c r="J64" i="21"/>
  <c r="I64" i="21"/>
  <c r="V61" i="21"/>
  <c r="U61" i="21"/>
  <c r="T61" i="21"/>
  <c r="S61" i="21"/>
  <c r="L61" i="21"/>
  <c r="K61" i="21"/>
  <c r="J61" i="21"/>
  <c r="I61" i="21"/>
  <c r="V58" i="21"/>
  <c r="U58" i="21"/>
  <c r="T58" i="21"/>
  <c r="S58" i="21"/>
  <c r="L58" i="21"/>
  <c r="K58" i="21"/>
  <c r="J58" i="21"/>
  <c r="I58" i="21"/>
  <c r="V57" i="21"/>
  <c r="U57" i="21"/>
  <c r="T57" i="21"/>
  <c r="S57" i="21"/>
  <c r="L57" i="21"/>
  <c r="K57" i="21"/>
  <c r="J57" i="21"/>
  <c r="I57" i="21"/>
  <c r="V56" i="21"/>
  <c r="U56" i="21"/>
  <c r="T56" i="21"/>
  <c r="S56" i="21"/>
  <c r="L56" i="21"/>
  <c r="K56" i="21"/>
  <c r="J56" i="21"/>
  <c r="I56" i="21"/>
  <c r="V55" i="21"/>
  <c r="U55" i="21"/>
  <c r="T55" i="21"/>
  <c r="S55" i="21"/>
  <c r="L55" i="21"/>
  <c r="K55" i="21"/>
  <c r="J55" i="21"/>
  <c r="I55" i="21"/>
  <c r="V54" i="21"/>
  <c r="U54" i="21"/>
  <c r="T54" i="21"/>
  <c r="S54" i="21"/>
  <c r="L54" i="21"/>
  <c r="K54" i="21"/>
  <c r="J54" i="21"/>
  <c r="I54" i="21"/>
  <c r="V53" i="21"/>
  <c r="U53" i="21"/>
  <c r="T53" i="21"/>
  <c r="S53" i="21"/>
  <c r="L53" i="21"/>
  <c r="K53" i="21"/>
  <c r="J53" i="21"/>
  <c r="I53" i="21"/>
  <c r="V52" i="21"/>
  <c r="U52" i="21"/>
  <c r="T52" i="21"/>
  <c r="S52" i="21"/>
  <c r="L52" i="21"/>
  <c r="K52" i="21"/>
  <c r="J52" i="21"/>
  <c r="I52" i="21"/>
  <c r="V51" i="21"/>
  <c r="U51" i="21"/>
  <c r="T51" i="21"/>
  <c r="S51" i="21"/>
  <c r="L51" i="21"/>
  <c r="K51" i="21"/>
  <c r="J51" i="21"/>
  <c r="I51" i="21"/>
  <c r="V50" i="21"/>
  <c r="U50" i="21"/>
  <c r="T50" i="21"/>
  <c r="S50" i="21"/>
  <c r="L50" i="21"/>
  <c r="K50" i="21"/>
  <c r="J50" i="21"/>
  <c r="I50" i="21"/>
  <c r="V49" i="21"/>
  <c r="U49" i="21"/>
  <c r="T49" i="21"/>
  <c r="S49" i="21"/>
  <c r="L49" i="21"/>
  <c r="K49" i="21"/>
  <c r="J49" i="21"/>
  <c r="I49" i="21"/>
  <c r="V48" i="21"/>
  <c r="U48" i="21"/>
  <c r="T48" i="21"/>
  <c r="S48" i="21"/>
  <c r="L48" i="21"/>
  <c r="K48" i="21"/>
  <c r="J48" i="21"/>
  <c r="I48" i="21"/>
  <c r="V47" i="21"/>
  <c r="U47" i="21"/>
  <c r="T47" i="21"/>
  <c r="S47" i="21"/>
  <c r="L47" i="21"/>
  <c r="K47" i="21"/>
  <c r="J47" i="21"/>
  <c r="I47" i="21"/>
  <c r="V46" i="21"/>
  <c r="U46" i="21"/>
  <c r="T46" i="21"/>
  <c r="S46" i="21"/>
  <c r="L46" i="21"/>
  <c r="K46" i="21"/>
  <c r="J46" i="21"/>
  <c r="I46" i="21"/>
  <c r="V45" i="21"/>
  <c r="U45" i="21"/>
  <c r="T45" i="21"/>
  <c r="S45" i="21"/>
  <c r="L45" i="21"/>
  <c r="K45" i="21"/>
  <c r="J45" i="21"/>
  <c r="I45" i="21"/>
  <c r="V44" i="21"/>
  <c r="U44" i="21"/>
  <c r="T44" i="21"/>
  <c r="S44" i="21"/>
  <c r="L44" i="21"/>
  <c r="K44" i="21"/>
  <c r="J44" i="21"/>
  <c r="I44" i="21"/>
  <c r="V43" i="21"/>
  <c r="U43" i="21"/>
  <c r="T43" i="21"/>
  <c r="S43" i="21"/>
  <c r="L43" i="21"/>
  <c r="K43" i="21"/>
  <c r="J43" i="21"/>
  <c r="I43" i="21"/>
  <c r="V42" i="21"/>
  <c r="U42" i="21"/>
  <c r="T42" i="21"/>
  <c r="S42" i="21"/>
  <c r="L42" i="21"/>
  <c r="K42" i="21"/>
  <c r="J42" i="21"/>
  <c r="I42" i="21"/>
  <c r="V39" i="21"/>
  <c r="U39" i="21"/>
  <c r="T39" i="21"/>
  <c r="S39" i="21"/>
  <c r="L39" i="21"/>
  <c r="K39" i="21"/>
  <c r="J39" i="21"/>
  <c r="I39" i="21"/>
  <c r="V38" i="21"/>
  <c r="U38" i="21"/>
  <c r="T38" i="21"/>
  <c r="S38" i="21"/>
  <c r="L38" i="21"/>
  <c r="K38" i="21"/>
  <c r="J38" i="21"/>
  <c r="I38" i="21"/>
  <c r="V37" i="21"/>
  <c r="U37" i="21"/>
  <c r="T37" i="21"/>
  <c r="S37" i="21"/>
  <c r="L37" i="21"/>
  <c r="K37" i="21"/>
  <c r="J37" i="21"/>
  <c r="I37" i="21"/>
  <c r="V36" i="21"/>
  <c r="U36" i="21"/>
  <c r="T36" i="21"/>
  <c r="S36" i="21"/>
  <c r="L36" i="21"/>
  <c r="K36" i="21"/>
  <c r="J36" i="21"/>
  <c r="I36" i="21"/>
  <c r="V26" i="21"/>
  <c r="U26" i="21"/>
  <c r="T26" i="21"/>
  <c r="S26" i="21"/>
  <c r="L26" i="21"/>
  <c r="K26" i="21"/>
  <c r="J26" i="21"/>
  <c r="I26" i="21"/>
  <c r="V25" i="21"/>
  <c r="U25" i="21"/>
  <c r="T25" i="21"/>
  <c r="S25" i="21"/>
  <c r="L25" i="21"/>
  <c r="K25" i="21"/>
  <c r="J25" i="21"/>
  <c r="I25" i="21"/>
  <c r="V24" i="21"/>
  <c r="U24" i="21"/>
  <c r="T24" i="21"/>
  <c r="S24" i="21"/>
  <c r="L24" i="21"/>
  <c r="K24" i="21"/>
  <c r="J24" i="21"/>
  <c r="I24" i="21"/>
  <c r="V23" i="21"/>
  <c r="U23" i="21"/>
  <c r="T23" i="21"/>
  <c r="S23" i="21"/>
  <c r="L23" i="21"/>
  <c r="K23" i="21"/>
  <c r="J23" i="21"/>
  <c r="I23" i="21"/>
  <c r="V22" i="21"/>
  <c r="U22" i="21"/>
  <c r="T22" i="21"/>
  <c r="S22" i="21"/>
  <c r="L22" i="21"/>
  <c r="K22" i="21"/>
  <c r="J22" i="21"/>
  <c r="I22" i="21"/>
  <c r="V21" i="21"/>
  <c r="U21" i="21"/>
  <c r="T21" i="21"/>
  <c r="S21" i="21"/>
  <c r="L21" i="21"/>
  <c r="K21" i="21"/>
  <c r="J21" i="21"/>
  <c r="I21" i="21"/>
  <c r="V17" i="21"/>
  <c r="U17" i="21"/>
  <c r="T17" i="21"/>
  <c r="S17" i="21"/>
  <c r="Q17" i="21"/>
  <c r="P17" i="21"/>
  <c r="O17" i="21"/>
  <c r="N17" i="21"/>
  <c r="L17" i="21"/>
  <c r="K17" i="21"/>
  <c r="J17" i="21"/>
  <c r="I17" i="21"/>
  <c r="V16" i="21"/>
  <c r="U16" i="21"/>
  <c r="T16" i="21"/>
  <c r="S16" i="21"/>
  <c r="Q16" i="21"/>
  <c r="P16" i="21"/>
  <c r="O16" i="21"/>
  <c r="N16" i="21"/>
  <c r="L16" i="21"/>
  <c r="K16" i="21"/>
  <c r="J16" i="21"/>
  <c r="I16" i="21"/>
  <c r="V15" i="21"/>
  <c r="U15" i="21"/>
  <c r="T15" i="21"/>
  <c r="S15" i="21"/>
  <c r="Q15" i="21"/>
  <c r="P15" i="21"/>
  <c r="O15" i="21"/>
  <c r="N15" i="21"/>
  <c r="L15" i="21"/>
  <c r="K15" i="21"/>
  <c r="J15" i="21"/>
  <c r="I15" i="21"/>
  <c r="V14" i="21"/>
  <c r="U14" i="21"/>
  <c r="T14" i="21"/>
  <c r="S14" i="21"/>
  <c r="Q14" i="21"/>
  <c r="P14" i="21"/>
  <c r="O14" i="21"/>
  <c r="N14" i="21"/>
  <c r="L14" i="21"/>
  <c r="K14" i="21"/>
  <c r="J14" i="21"/>
  <c r="I14" i="21"/>
  <c r="V11" i="21"/>
  <c r="U11" i="21"/>
  <c r="T11" i="21"/>
  <c r="S11" i="21"/>
  <c r="L11" i="21"/>
  <c r="K11" i="21"/>
  <c r="J11" i="21"/>
  <c r="I11" i="21"/>
  <c r="V10" i="21"/>
  <c r="U10" i="21"/>
  <c r="T10" i="21"/>
  <c r="S10" i="21"/>
  <c r="L10" i="21"/>
  <c r="K10" i="21"/>
  <c r="J10" i="21"/>
  <c r="I10" i="21"/>
  <c r="V7" i="21"/>
  <c r="U7" i="21"/>
  <c r="T7" i="21"/>
  <c r="S7" i="21"/>
  <c r="L7" i="21"/>
  <c r="K7" i="21"/>
  <c r="J7" i="21"/>
  <c r="I7" i="21"/>
  <c r="V6" i="21"/>
  <c r="U6" i="21"/>
  <c r="T6" i="21"/>
  <c r="S6" i="21"/>
  <c r="L6" i="21"/>
  <c r="K6" i="21"/>
  <c r="J6" i="21"/>
  <c r="I6" i="21"/>
  <c r="T2" i="21"/>
  <c r="S2" i="21"/>
  <c r="V74" i="4"/>
  <c r="U74" i="4"/>
  <c r="T74" i="4"/>
  <c r="S74" i="4"/>
  <c r="L74" i="4"/>
  <c r="K74" i="4"/>
  <c r="J74" i="4"/>
  <c r="I74" i="4"/>
  <c r="V73" i="4"/>
  <c r="U73" i="4"/>
  <c r="T73" i="4"/>
  <c r="S73" i="4"/>
  <c r="L73" i="4"/>
  <c r="K73" i="4"/>
  <c r="J73" i="4"/>
  <c r="I73" i="4"/>
  <c r="V72" i="4"/>
  <c r="U72" i="4"/>
  <c r="T72" i="4"/>
  <c r="S72" i="4"/>
  <c r="L72" i="4"/>
  <c r="K72" i="4"/>
  <c r="J72" i="4"/>
  <c r="I72" i="4"/>
  <c r="V71" i="4"/>
  <c r="U71" i="4"/>
  <c r="T71" i="4"/>
  <c r="S71" i="4"/>
  <c r="L71" i="4"/>
  <c r="K71" i="4"/>
  <c r="J71" i="4"/>
  <c r="I71" i="4"/>
  <c r="V70" i="4"/>
  <c r="U70" i="4"/>
  <c r="T70" i="4"/>
  <c r="S70" i="4"/>
  <c r="L70" i="4"/>
  <c r="K70" i="4"/>
  <c r="J70" i="4"/>
  <c r="I70" i="4"/>
  <c r="V69" i="4"/>
  <c r="U69" i="4"/>
  <c r="T69" i="4"/>
  <c r="S69" i="4"/>
  <c r="L69" i="4"/>
  <c r="K69" i="4"/>
  <c r="J69" i="4"/>
  <c r="I69" i="4"/>
  <c r="V68" i="4"/>
  <c r="U68" i="4"/>
  <c r="T68" i="4"/>
  <c r="S68" i="4"/>
  <c r="L68" i="4"/>
  <c r="K68" i="4"/>
  <c r="J68" i="4"/>
  <c r="I68" i="4"/>
  <c r="V65" i="4"/>
  <c r="U65" i="4"/>
  <c r="T65" i="4"/>
  <c r="S65" i="4"/>
  <c r="L65" i="4"/>
  <c r="K65" i="4"/>
  <c r="J65" i="4"/>
  <c r="I65" i="4"/>
  <c r="V64" i="4"/>
  <c r="U64" i="4"/>
  <c r="T64" i="4"/>
  <c r="S64" i="4"/>
  <c r="L64" i="4"/>
  <c r="K64" i="4"/>
  <c r="J64" i="4"/>
  <c r="I64" i="4"/>
  <c r="V61" i="4"/>
  <c r="U61" i="4"/>
  <c r="T61" i="4"/>
  <c r="S61" i="4"/>
  <c r="L61" i="4"/>
  <c r="K61" i="4"/>
  <c r="J61" i="4"/>
  <c r="I61" i="4"/>
  <c r="V58" i="4"/>
  <c r="U58" i="4"/>
  <c r="T58" i="4"/>
  <c r="S58" i="4"/>
  <c r="L58" i="4"/>
  <c r="K58" i="4"/>
  <c r="J58" i="4"/>
  <c r="I58" i="4"/>
  <c r="V57" i="4"/>
  <c r="U57" i="4"/>
  <c r="T57" i="4"/>
  <c r="S57" i="4"/>
  <c r="L57" i="4"/>
  <c r="K57" i="4"/>
  <c r="J57" i="4"/>
  <c r="I57" i="4"/>
  <c r="V56" i="4"/>
  <c r="U56" i="4"/>
  <c r="T56" i="4"/>
  <c r="S56" i="4"/>
  <c r="L56" i="4"/>
  <c r="K56" i="4"/>
  <c r="J56" i="4"/>
  <c r="I56" i="4"/>
  <c r="V55" i="4"/>
  <c r="U55" i="4"/>
  <c r="T55" i="4"/>
  <c r="S55" i="4"/>
  <c r="L55" i="4"/>
  <c r="K55" i="4"/>
  <c r="J55" i="4"/>
  <c r="I55" i="4"/>
  <c r="V54" i="4"/>
  <c r="U54" i="4"/>
  <c r="T54" i="4"/>
  <c r="S54" i="4"/>
  <c r="L54" i="4"/>
  <c r="K54" i="4"/>
  <c r="J54" i="4"/>
  <c r="I54" i="4"/>
  <c r="V53" i="4"/>
  <c r="U53" i="4"/>
  <c r="T53" i="4"/>
  <c r="S53" i="4"/>
  <c r="L53" i="4"/>
  <c r="K53" i="4"/>
  <c r="J53" i="4"/>
  <c r="I53" i="4"/>
  <c r="V52" i="4"/>
  <c r="U52" i="4"/>
  <c r="T52" i="4"/>
  <c r="S52" i="4"/>
  <c r="L52" i="4"/>
  <c r="K52" i="4"/>
  <c r="J52" i="4"/>
  <c r="I52" i="4"/>
  <c r="V51" i="4"/>
  <c r="U51" i="4"/>
  <c r="T51" i="4"/>
  <c r="S51" i="4"/>
  <c r="L51" i="4"/>
  <c r="K51" i="4"/>
  <c r="J51" i="4"/>
  <c r="I51" i="4"/>
  <c r="V50" i="4"/>
  <c r="U50" i="4"/>
  <c r="T50" i="4"/>
  <c r="S50" i="4"/>
  <c r="L50" i="4"/>
  <c r="K50" i="4"/>
  <c r="J50" i="4"/>
  <c r="I50" i="4"/>
  <c r="V49" i="4"/>
  <c r="U49" i="4"/>
  <c r="T49" i="4"/>
  <c r="S49" i="4"/>
  <c r="L49" i="4"/>
  <c r="K49" i="4"/>
  <c r="J49" i="4"/>
  <c r="I49" i="4"/>
  <c r="V48" i="4"/>
  <c r="U48" i="4"/>
  <c r="T48" i="4"/>
  <c r="S48" i="4"/>
  <c r="L48" i="4"/>
  <c r="K48" i="4"/>
  <c r="J48" i="4"/>
  <c r="I48" i="4"/>
  <c r="V47" i="4"/>
  <c r="U47" i="4"/>
  <c r="T47" i="4"/>
  <c r="S47" i="4"/>
  <c r="L47" i="4"/>
  <c r="K47" i="4"/>
  <c r="J47" i="4"/>
  <c r="I47" i="4"/>
  <c r="V46" i="4"/>
  <c r="U46" i="4"/>
  <c r="T46" i="4"/>
  <c r="S46" i="4"/>
  <c r="L46" i="4"/>
  <c r="K46" i="4"/>
  <c r="J46" i="4"/>
  <c r="I46" i="4"/>
  <c r="V45" i="4"/>
  <c r="U45" i="4"/>
  <c r="T45" i="4"/>
  <c r="S45" i="4"/>
  <c r="L45" i="4"/>
  <c r="K45" i="4"/>
  <c r="J45" i="4"/>
  <c r="I45" i="4"/>
  <c r="V44" i="4"/>
  <c r="U44" i="4"/>
  <c r="T44" i="4"/>
  <c r="S44" i="4"/>
  <c r="L44" i="4"/>
  <c r="K44" i="4"/>
  <c r="J44" i="4"/>
  <c r="I44" i="4"/>
  <c r="V43" i="4"/>
  <c r="U43" i="4"/>
  <c r="T43" i="4"/>
  <c r="S43" i="4"/>
  <c r="L43" i="4"/>
  <c r="K43" i="4"/>
  <c r="J43" i="4"/>
  <c r="I43" i="4"/>
  <c r="V42" i="4"/>
  <c r="U42" i="4"/>
  <c r="T42" i="4"/>
  <c r="S42" i="4"/>
  <c r="L42" i="4"/>
  <c r="K42" i="4"/>
  <c r="J42" i="4"/>
  <c r="I42" i="4"/>
  <c r="V39" i="4"/>
  <c r="U39" i="4"/>
  <c r="T39" i="4"/>
  <c r="S39" i="4"/>
  <c r="L39" i="4"/>
  <c r="K39" i="4"/>
  <c r="J39" i="4"/>
  <c r="I39" i="4"/>
  <c r="V38" i="4"/>
  <c r="U38" i="4"/>
  <c r="T38" i="4"/>
  <c r="S38" i="4"/>
  <c r="L38" i="4"/>
  <c r="K38" i="4"/>
  <c r="J38" i="4"/>
  <c r="I38" i="4"/>
  <c r="V37" i="4"/>
  <c r="U37" i="4"/>
  <c r="T37" i="4"/>
  <c r="S37" i="4"/>
  <c r="L37" i="4"/>
  <c r="K37" i="4"/>
  <c r="J37" i="4"/>
  <c r="I37" i="4"/>
  <c r="V36" i="4"/>
  <c r="U36" i="4"/>
  <c r="T36" i="4"/>
  <c r="S36" i="4"/>
  <c r="L36" i="4"/>
  <c r="K36" i="4"/>
  <c r="J36" i="4"/>
  <c r="I36" i="4"/>
  <c r="V26" i="4"/>
  <c r="U26" i="4"/>
  <c r="T26" i="4"/>
  <c r="S26" i="4"/>
  <c r="L26" i="4"/>
  <c r="K26" i="4"/>
  <c r="J26" i="4"/>
  <c r="I26" i="4"/>
  <c r="V25" i="4"/>
  <c r="U25" i="4"/>
  <c r="T25" i="4"/>
  <c r="S25" i="4"/>
  <c r="L25" i="4"/>
  <c r="K25" i="4"/>
  <c r="J25" i="4"/>
  <c r="I25" i="4"/>
  <c r="V24" i="4"/>
  <c r="U24" i="4"/>
  <c r="T24" i="4"/>
  <c r="S24" i="4"/>
  <c r="L24" i="4"/>
  <c r="K24" i="4"/>
  <c r="J24" i="4"/>
  <c r="I24" i="4"/>
  <c r="V23" i="4"/>
  <c r="U23" i="4"/>
  <c r="T23" i="4"/>
  <c r="S23" i="4"/>
  <c r="L23" i="4"/>
  <c r="K23" i="4"/>
  <c r="J23" i="4"/>
  <c r="I23" i="4"/>
  <c r="V22" i="4"/>
  <c r="U22" i="4"/>
  <c r="T22" i="4"/>
  <c r="S22" i="4"/>
  <c r="L22" i="4"/>
  <c r="K22" i="4"/>
  <c r="J22" i="4"/>
  <c r="I22" i="4"/>
  <c r="V21" i="4"/>
  <c r="U21" i="4"/>
  <c r="T21" i="4"/>
  <c r="S21" i="4"/>
  <c r="L21" i="4"/>
  <c r="K21" i="4"/>
  <c r="J21" i="4"/>
  <c r="I21" i="4"/>
  <c r="V17" i="4"/>
  <c r="U17" i="4"/>
  <c r="T17" i="4"/>
  <c r="S17" i="4"/>
  <c r="Q17" i="4"/>
  <c r="P17" i="4"/>
  <c r="O17" i="4"/>
  <c r="N17" i="4"/>
  <c r="L17" i="4"/>
  <c r="K17" i="4"/>
  <c r="J17" i="4"/>
  <c r="I17" i="4"/>
  <c r="V16" i="4"/>
  <c r="U16" i="4"/>
  <c r="T16" i="4"/>
  <c r="S16" i="4"/>
  <c r="Q16" i="4"/>
  <c r="P16" i="4"/>
  <c r="O16" i="4"/>
  <c r="N16" i="4"/>
  <c r="L16" i="4"/>
  <c r="K16" i="4"/>
  <c r="J16" i="4"/>
  <c r="I16" i="4"/>
  <c r="V15" i="4"/>
  <c r="U15" i="4"/>
  <c r="T15" i="4"/>
  <c r="S15" i="4"/>
  <c r="Q15" i="4"/>
  <c r="P15" i="4"/>
  <c r="O15" i="4"/>
  <c r="N15" i="4"/>
  <c r="L15" i="4"/>
  <c r="K15" i="4"/>
  <c r="J15" i="4"/>
  <c r="I15" i="4"/>
  <c r="V14" i="4"/>
  <c r="U14" i="4"/>
  <c r="T14" i="4"/>
  <c r="S14" i="4"/>
  <c r="Q14" i="4"/>
  <c r="P14" i="4"/>
  <c r="O14" i="4"/>
  <c r="N14" i="4"/>
  <c r="L14" i="4"/>
  <c r="K14" i="4"/>
  <c r="J14" i="4"/>
  <c r="I14" i="4"/>
  <c r="V11" i="4"/>
  <c r="U11" i="4"/>
  <c r="T11" i="4"/>
  <c r="S11" i="4"/>
  <c r="L11" i="4"/>
  <c r="K11" i="4"/>
  <c r="J11" i="4"/>
  <c r="I11" i="4"/>
  <c r="V10" i="4"/>
  <c r="U10" i="4"/>
  <c r="T10" i="4"/>
  <c r="S10" i="4"/>
  <c r="L10" i="4"/>
  <c r="K10" i="4"/>
  <c r="J10" i="4"/>
  <c r="I10" i="4"/>
  <c r="V7" i="4"/>
  <c r="U7" i="4"/>
  <c r="T7" i="4"/>
  <c r="S7" i="4"/>
  <c r="L7" i="4"/>
  <c r="K7" i="4"/>
  <c r="J7" i="4"/>
  <c r="I7" i="4"/>
  <c r="V6" i="4"/>
  <c r="U6" i="4"/>
  <c r="T6" i="4"/>
  <c r="S6" i="4"/>
  <c r="L6" i="4"/>
  <c r="K6" i="4"/>
  <c r="J6" i="4"/>
  <c r="I6" i="4"/>
  <c r="U2" i="4"/>
  <c r="T2" i="4"/>
  <c r="S2" i="4"/>
  <c r="I2" i="4"/>
  <c r="V74" i="20"/>
  <c r="U74" i="20"/>
  <c r="T74" i="20"/>
  <c r="S74" i="20"/>
  <c r="L74" i="20"/>
  <c r="K74" i="20"/>
  <c r="J74" i="20"/>
  <c r="I74" i="20"/>
  <c r="V73" i="20"/>
  <c r="U73" i="20"/>
  <c r="T73" i="20"/>
  <c r="S73" i="20"/>
  <c r="L73" i="20"/>
  <c r="K73" i="20"/>
  <c r="J73" i="20"/>
  <c r="I73" i="20"/>
  <c r="V72" i="20"/>
  <c r="U72" i="20"/>
  <c r="T72" i="20"/>
  <c r="S72" i="20"/>
  <c r="L72" i="20"/>
  <c r="K72" i="20"/>
  <c r="J72" i="20"/>
  <c r="I72" i="20"/>
  <c r="V71" i="20"/>
  <c r="U71" i="20"/>
  <c r="T71" i="20"/>
  <c r="S71" i="20"/>
  <c r="L71" i="20"/>
  <c r="K71" i="20"/>
  <c r="J71" i="20"/>
  <c r="I71" i="20"/>
  <c r="V70" i="20"/>
  <c r="U70" i="20"/>
  <c r="T70" i="20"/>
  <c r="S70" i="20"/>
  <c r="L70" i="20"/>
  <c r="K70" i="20"/>
  <c r="J70" i="20"/>
  <c r="I70" i="20"/>
  <c r="V69" i="20"/>
  <c r="U69" i="20"/>
  <c r="T69" i="20"/>
  <c r="S69" i="20"/>
  <c r="L69" i="20"/>
  <c r="K69" i="20"/>
  <c r="J69" i="20"/>
  <c r="I69" i="20"/>
  <c r="V68" i="20"/>
  <c r="U68" i="20"/>
  <c r="T68" i="20"/>
  <c r="S68" i="20"/>
  <c r="L68" i="20"/>
  <c r="K68" i="20"/>
  <c r="J68" i="20"/>
  <c r="I68" i="20"/>
  <c r="V65" i="20"/>
  <c r="U65" i="20"/>
  <c r="T65" i="20"/>
  <c r="S65" i="20"/>
  <c r="L65" i="20"/>
  <c r="K65" i="20"/>
  <c r="J65" i="20"/>
  <c r="I65" i="20"/>
  <c r="V64" i="20"/>
  <c r="U64" i="20"/>
  <c r="T64" i="20"/>
  <c r="S64" i="20"/>
  <c r="L64" i="20"/>
  <c r="K64" i="20"/>
  <c r="J64" i="20"/>
  <c r="I64" i="20"/>
  <c r="V61" i="20"/>
  <c r="U61" i="20"/>
  <c r="T61" i="20"/>
  <c r="S61" i="20"/>
  <c r="L61" i="20"/>
  <c r="K61" i="20"/>
  <c r="J61" i="20"/>
  <c r="I61" i="20"/>
  <c r="V58" i="20"/>
  <c r="U58" i="20"/>
  <c r="T58" i="20"/>
  <c r="S58" i="20"/>
  <c r="L58" i="20"/>
  <c r="K58" i="20"/>
  <c r="J58" i="20"/>
  <c r="I58" i="20"/>
  <c r="V57" i="20"/>
  <c r="U57" i="20"/>
  <c r="T57" i="20"/>
  <c r="S57" i="20"/>
  <c r="L57" i="20"/>
  <c r="K57" i="20"/>
  <c r="J57" i="20"/>
  <c r="I57" i="20"/>
  <c r="V56" i="20"/>
  <c r="U56" i="20"/>
  <c r="T56" i="20"/>
  <c r="S56" i="20"/>
  <c r="L56" i="20"/>
  <c r="K56" i="20"/>
  <c r="J56" i="20"/>
  <c r="I56" i="20"/>
  <c r="V55" i="20"/>
  <c r="U55" i="20"/>
  <c r="T55" i="20"/>
  <c r="S55" i="20"/>
  <c r="L55" i="20"/>
  <c r="K55" i="20"/>
  <c r="J55" i="20"/>
  <c r="I55" i="20"/>
  <c r="V54" i="20"/>
  <c r="U54" i="20"/>
  <c r="T54" i="20"/>
  <c r="S54" i="20"/>
  <c r="L54" i="20"/>
  <c r="K54" i="20"/>
  <c r="J54" i="20"/>
  <c r="I54" i="20"/>
  <c r="V53" i="20"/>
  <c r="U53" i="20"/>
  <c r="T53" i="20"/>
  <c r="S53" i="20"/>
  <c r="L53" i="20"/>
  <c r="K53" i="20"/>
  <c r="J53" i="20"/>
  <c r="I53" i="20"/>
  <c r="V52" i="20"/>
  <c r="U52" i="20"/>
  <c r="T52" i="20"/>
  <c r="S52" i="20"/>
  <c r="L52" i="20"/>
  <c r="K52" i="20"/>
  <c r="J52" i="20"/>
  <c r="I52" i="20"/>
  <c r="V51" i="20"/>
  <c r="U51" i="20"/>
  <c r="T51" i="20"/>
  <c r="S51" i="20"/>
  <c r="L51" i="20"/>
  <c r="K51" i="20"/>
  <c r="J51" i="20"/>
  <c r="I51" i="20"/>
  <c r="V50" i="20"/>
  <c r="U50" i="20"/>
  <c r="T50" i="20"/>
  <c r="S50" i="20"/>
  <c r="L50" i="20"/>
  <c r="K50" i="20"/>
  <c r="J50" i="20"/>
  <c r="I50" i="20"/>
  <c r="V49" i="20"/>
  <c r="U49" i="20"/>
  <c r="T49" i="20"/>
  <c r="S49" i="20"/>
  <c r="L49" i="20"/>
  <c r="K49" i="20"/>
  <c r="J49" i="20"/>
  <c r="I49" i="20"/>
  <c r="V48" i="20"/>
  <c r="U48" i="20"/>
  <c r="T48" i="20"/>
  <c r="S48" i="20"/>
  <c r="L48" i="20"/>
  <c r="K48" i="20"/>
  <c r="J48" i="20"/>
  <c r="I48" i="20"/>
  <c r="V47" i="20"/>
  <c r="U47" i="20"/>
  <c r="T47" i="20"/>
  <c r="S47" i="20"/>
  <c r="L47" i="20"/>
  <c r="K47" i="20"/>
  <c r="J47" i="20"/>
  <c r="I47" i="20"/>
  <c r="V46" i="20"/>
  <c r="U46" i="20"/>
  <c r="T46" i="20"/>
  <c r="S46" i="20"/>
  <c r="L46" i="20"/>
  <c r="K46" i="20"/>
  <c r="J46" i="20"/>
  <c r="I46" i="20"/>
  <c r="V45" i="20"/>
  <c r="U45" i="20"/>
  <c r="T45" i="20"/>
  <c r="S45" i="20"/>
  <c r="L45" i="20"/>
  <c r="K45" i="20"/>
  <c r="J45" i="20"/>
  <c r="I45" i="20"/>
  <c r="V44" i="20"/>
  <c r="U44" i="20"/>
  <c r="T44" i="20"/>
  <c r="S44" i="20"/>
  <c r="L44" i="20"/>
  <c r="K44" i="20"/>
  <c r="J44" i="20"/>
  <c r="I44" i="20"/>
  <c r="V43" i="20"/>
  <c r="U43" i="20"/>
  <c r="T43" i="20"/>
  <c r="S43" i="20"/>
  <c r="L43" i="20"/>
  <c r="K43" i="20"/>
  <c r="J43" i="20"/>
  <c r="I43" i="20"/>
  <c r="V42" i="20"/>
  <c r="U42" i="20"/>
  <c r="T42" i="20"/>
  <c r="S42" i="20"/>
  <c r="L42" i="20"/>
  <c r="K42" i="20"/>
  <c r="J42" i="20"/>
  <c r="I42" i="20"/>
  <c r="V39" i="20"/>
  <c r="U39" i="20"/>
  <c r="T39" i="20"/>
  <c r="S39" i="20"/>
  <c r="L39" i="20"/>
  <c r="K39" i="20"/>
  <c r="J39" i="20"/>
  <c r="I39" i="20"/>
  <c r="V38" i="20"/>
  <c r="U38" i="20"/>
  <c r="T38" i="20"/>
  <c r="S38" i="20"/>
  <c r="L38" i="20"/>
  <c r="K38" i="20"/>
  <c r="J38" i="20"/>
  <c r="I38" i="20"/>
  <c r="V37" i="20"/>
  <c r="U37" i="20"/>
  <c r="T37" i="20"/>
  <c r="S37" i="20"/>
  <c r="L37" i="20"/>
  <c r="K37" i="20"/>
  <c r="J37" i="20"/>
  <c r="I37" i="20"/>
  <c r="V36" i="20"/>
  <c r="U36" i="20"/>
  <c r="T36" i="20"/>
  <c r="S36" i="20"/>
  <c r="L36" i="20"/>
  <c r="K36" i="20"/>
  <c r="J36" i="20"/>
  <c r="I36" i="20"/>
  <c r="V26" i="20"/>
  <c r="U26" i="20"/>
  <c r="T26" i="20"/>
  <c r="S26" i="20"/>
  <c r="L26" i="20"/>
  <c r="K26" i="20"/>
  <c r="J26" i="20"/>
  <c r="I26" i="20"/>
  <c r="V25" i="20"/>
  <c r="U25" i="20"/>
  <c r="T25" i="20"/>
  <c r="S25" i="20"/>
  <c r="L25" i="20"/>
  <c r="K25" i="20"/>
  <c r="J25" i="20"/>
  <c r="I25" i="20"/>
  <c r="V24" i="20"/>
  <c r="U24" i="20"/>
  <c r="T24" i="20"/>
  <c r="S24" i="20"/>
  <c r="L24" i="20"/>
  <c r="K24" i="20"/>
  <c r="J24" i="20"/>
  <c r="I24" i="20"/>
  <c r="V23" i="20"/>
  <c r="U23" i="20"/>
  <c r="T23" i="20"/>
  <c r="S23" i="20"/>
  <c r="L23" i="20"/>
  <c r="K23" i="20"/>
  <c r="J23" i="20"/>
  <c r="I23" i="20"/>
  <c r="V22" i="20"/>
  <c r="U22" i="20"/>
  <c r="T22" i="20"/>
  <c r="S22" i="20"/>
  <c r="L22" i="20"/>
  <c r="K22" i="20"/>
  <c r="J22" i="20"/>
  <c r="I22" i="20"/>
  <c r="V21" i="20"/>
  <c r="U21" i="20"/>
  <c r="T21" i="20"/>
  <c r="S21" i="20"/>
  <c r="L21" i="20"/>
  <c r="K21" i="20"/>
  <c r="J21" i="20"/>
  <c r="I21" i="20"/>
  <c r="V17" i="20"/>
  <c r="U17" i="20"/>
  <c r="T17" i="20"/>
  <c r="S17" i="20"/>
  <c r="Q17" i="20"/>
  <c r="P17" i="20"/>
  <c r="O17" i="20"/>
  <c r="N17" i="20"/>
  <c r="L17" i="20"/>
  <c r="K17" i="20"/>
  <c r="J17" i="20"/>
  <c r="I17" i="20"/>
  <c r="V16" i="20"/>
  <c r="U16" i="20"/>
  <c r="T16" i="20"/>
  <c r="S16" i="20"/>
  <c r="Q16" i="20"/>
  <c r="P16" i="20"/>
  <c r="O16" i="20"/>
  <c r="N16" i="20"/>
  <c r="L16" i="20"/>
  <c r="K16" i="20"/>
  <c r="J16" i="20"/>
  <c r="I16" i="20"/>
  <c r="V15" i="20"/>
  <c r="U15" i="20"/>
  <c r="T15" i="20"/>
  <c r="S15" i="20"/>
  <c r="Q15" i="20"/>
  <c r="P15" i="20"/>
  <c r="O15" i="20"/>
  <c r="N15" i="20"/>
  <c r="L15" i="20"/>
  <c r="K15" i="20"/>
  <c r="J15" i="20"/>
  <c r="I15" i="20"/>
  <c r="V14" i="20"/>
  <c r="U14" i="20"/>
  <c r="T14" i="20"/>
  <c r="S14" i="20"/>
  <c r="Q14" i="20"/>
  <c r="P14" i="20"/>
  <c r="O14" i="20"/>
  <c r="N14" i="20"/>
  <c r="L14" i="20"/>
  <c r="K14" i="20"/>
  <c r="J14" i="20"/>
  <c r="I14" i="20"/>
  <c r="V11" i="20"/>
  <c r="U11" i="20"/>
  <c r="T11" i="20"/>
  <c r="S11" i="20"/>
  <c r="L11" i="20"/>
  <c r="K11" i="20"/>
  <c r="J11" i="20"/>
  <c r="I11" i="20"/>
  <c r="V10" i="20"/>
  <c r="U10" i="20"/>
  <c r="T10" i="20"/>
  <c r="S10" i="20"/>
  <c r="L10" i="20"/>
  <c r="K10" i="20"/>
  <c r="J10" i="20"/>
  <c r="I10" i="20"/>
  <c r="V7" i="20"/>
  <c r="U7" i="20"/>
  <c r="T7" i="20"/>
  <c r="S7" i="20"/>
  <c r="L7" i="20"/>
  <c r="K7" i="20"/>
  <c r="J7" i="20"/>
  <c r="I7" i="20"/>
  <c r="V6" i="20"/>
  <c r="U6" i="20"/>
  <c r="T6" i="20"/>
  <c r="S6" i="20"/>
  <c r="L6" i="20"/>
  <c r="K6" i="20"/>
  <c r="J6" i="20"/>
  <c r="I6" i="20"/>
  <c r="V74" i="16"/>
  <c r="U74" i="16"/>
  <c r="T74" i="16"/>
  <c r="S74" i="16"/>
  <c r="L74" i="16"/>
  <c r="K74" i="16"/>
  <c r="J74" i="16"/>
  <c r="I74" i="16"/>
  <c r="V73" i="16"/>
  <c r="U73" i="16"/>
  <c r="T73" i="16"/>
  <c r="S73" i="16"/>
  <c r="L73" i="16"/>
  <c r="K73" i="16"/>
  <c r="J73" i="16"/>
  <c r="I73" i="16"/>
  <c r="V72" i="16"/>
  <c r="U72" i="16"/>
  <c r="T72" i="16"/>
  <c r="S72" i="16"/>
  <c r="L72" i="16"/>
  <c r="K72" i="16"/>
  <c r="J72" i="16"/>
  <c r="I72" i="16"/>
  <c r="V71" i="16"/>
  <c r="U71" i="16"/>
  <c r="T71" i="16"/>
  <c r="S71" i="16"/>
  <c r="L71" i="16"/>
  <c r="K71" i="16"/>
  <c r="J71" i="16"/>
  <c r="I71" i="16"/>
  <c r="V70" i="16"/>
  <c r="U70" i="16"/>
  <c r="T70" i="16"/>
  <c r="S70" i="16"/>
  <c r="L70" i="16"/>
  <c r="K70" i="16"/>
  <c r="J70" i="16"/>
  <c r="I70" i="16"/>
  <c r="V69" i="16"/>
  <c r="U69" i="16"/>
  <c r="T69" i="16"/>
  <c r="S69" i="16"/>
  <c r="L69" i="16"/>
  <c r="K69" i="16"/>
  <c r="J69" i="16"/>
  <c r="I69" i="16"/>
  <c r="V68" i="16"/>
  <c r="U68" i="16"/>
  <c r="T68" i="16"/>
  <c r="S68" i="16"/>
  <c r="L68" i="16"/>
  <c r="K68" i="16"/>
  <c r="J68" i="16"/>
  <c r="I68" i="16"/>
  <c r="V65" i="16"/>
  <c r="U65" i="16"/>
  <c r="T65" i="16"/>
  <c r="S65" i="16"/>
  <c r="L65" i="16"/>
  <c r="K65" i="16"/>
  <c r="J65" i="16"/>
  <c r="I65" i="16"/>
  <c r="V64" i="16"/>
  <c r="U64" i="16"/>
  <c r="T64" i="16"/>
  <c r="S64" i="16"/>
  <c r="L64" i="16"/>
  <c r="K64" i="16"/>
  <c r="J64" i="16"/>
  <c r="I64" i="16"/>
  <c r="V61" i="16"/>
  <c r="U61" i="16"/>
  <c r="T61" i="16"/>
  <c r="S61" i="16"/>
  <c r="L61" i="16"/>
  <c r="K61" i="16"/>
  <c r="J61" i="16"/>
  <c r="I61" i="16"/>
  <c r="V58" i="16"/>
  <c r="U58" i="16"/>
  <c r="T58" i="16"/>
  <c r="S58" i="16"/>
  <c r="L58" i="16"/>
  <c r="K58" i="16"/>
  <c r="J58" i="16"/>
  <c r="I58" i="16"/>
  <c r="V57" i="16"/>
  <c r="U57" i="16"/>
  <c r="T57" i="16"/>
  <c r="S57" i="16"/>
  <c r="L57" i="16"/>
  <c r="K57" i="16"/>
  <c r="J57" i="16"/>
  <c r="I57" i="16"/>
  <c r="V56" i="16"/>
  <c r="U56" i="16"/>
  <c r="T56" i="16"/>
  <c r="S56" i="16"/>
  <c r="L56" i="16"/>
  <c r="K56" i="16"/>
  <c r="J56" i="16"/>
  <c r="I56" i="16"/>
  <c r="V55" i="16"/>
  <c r="U55" i="16"/>
  <c r="T55" i="16"/>
  <c r="S55" i="16"/>
  <c r="L55" i="16"/>
  <c r="K55" i="16"/>
  <c r="J55" i="16"/>
  <c r="I55" i="16"/>
  <c r="V54" i="16"/>
  <c r="U54" i="16"/>
  <c r="T54" i="16"/>
  <c r="S54" i="16"/>
  <c r="L54" i="16"/>
  <c r="K54" i="16"/>
  <c r="J54" i="16"/>
  <c r="I54" i="16"/>
  <c r="V53" i="16"/>
  <c r="U53" i="16"/>
  <c r="T53" i="16"/>
  <c r="S53" i="16"/>
  <c r="L53" i="16"/>
  <c r="K53" i="16"/>
  <c r="J53" i="16"/>
  <c r="I53" i="16"/>
  <c r="V52" i="16"/>
  <c r="U52" i="16"/>
  <c r="T52" i="16"/>
  <c r="S52" i="16"/>
  <c r="L52" i="16"/>
  <c r="K52" i="16"/>
  <c r="J52" i="16"/>
  <c r="I52" i="16"/>
  <c r="V51" i="16"/>
  <c r="U51" i="16"/>
  <c r="T51" i="16"/>
  <c r="S51" i="16"/>
  <c r="L51" i="16"/>
  <c r="K51" i="16"/>
  <c r="J51" i="16"/>
  <c r="I51" i="16"/>
  <c r="V50" i="16"/>
  <c r="U50" i="16"/>
  <c r="T50" i="16"/>
  <c r="S50" i="16"/>
  <c r="L50" i="16"/>
  <c r="K50" i="16"/>
  <c r="J50" i="16"/>
  <c r="I50" i="16"/>
  <c r="V49" i="16"/>
  <c r="U49" i="16"/>
  <c r="T49" i="16"/>
  <c r="S49" i="16"/>
  <c r="L49" i="16"/>
  <c r="K49" i="16"/>
  <c r="J49" i="16"/>
  <c r="I49" i="16"/>
  <c r="V48" i="16"/>
  <c r="U48" i="16"/>
  <c r="T48" i="16"/>
  <c r="S48" i="16"/>
  <c r="L48" i="16"/>
  <c r="K48" i="16"/>
  <c r="J48" i="16"/>
  <c r="I48" i="16"/>
  <c r="V47" i="16"/>
  <c r="U47" i="16"/>
  <c r="T47" i="16"/>
  <c r="S47" i="16"/>
  <c r="L47" i="16"/>
  <c r="K47" i="16"/>
  <c r="J47" i="16"/>
  <c r="I47" i="16"/>
  <c r="V46" i="16"/>
  <c r="U46" i="16"/>
  <c r="T46" i="16"/>
  <c r="S46" i="16"/>
  <c r="L46" i="16"/>
  <c r="K46" i="16"/>
  <c r="J46" i="16"/>
  <c r="I46" i="16"/>
  <c r="V45" i="16"/>
  <c r="U45" i="16"/>
  <c r="T45" i="16"/>
  <c r="S45" i="16"/>
  <c r="L45" i="16"/>
  <c r="K45" i="16"/>
  <c r="J45" i="16"/>
  <c r="I45" i="16"/>
  <c r="V44" i="16"/>
  <c r="U44" i="16"/>
  <c r="T44" i="16"/>
  <c r="S44" i="16"/>
  <c r="L44" i="16"/>
  <c r="K44" i="16"/>
  <c r="J44" i="16"/>
  <c r="I44" i="16"/>
  <c r="V43" i="16"/>
  <c r="U43" i="16"/>
  <c r="T43" i="16"/>
  <c r="S43" i="16"/>
  <c r="L43" i="16"/>
  <c r="K43" i="16"/>
  <c r="J43" i="16"/>
  <c r="I43" i="16"/>
  <c r="V42" i="16"/>
  <c r="U42" i="16"/>
  <c r="T42" i="16"/>
  <c r="S42" i="16"/>
  <c r="L42" i="16"/>
  <c r="K42" i="16"/>
  <c r="J42" i="16"/>
  <c r="I42" i="16"/>
  <c r="V39" i="16"/>
  <c r="U39" i="16"/>
  <c r="T39" i="16"/>
  <c r="S39" i="16"/>
  <c r="L39" i="16"/>
  <c r="K39" i="16"/>
  <c r="J39" i="16"/>
  <c r="I39" i="16"/>
  <c r="V38" i="16"/>
  <c r="U38" i="16"/>
  <c r="T38" i="16"/>
  <c r="S38" i="16"/>
  <c r="L38" i="16"/>
  <c r="K38" i="16"/>
  <c r="J38" i="16"/>
  <c r="I38" i="16"/>
  <c r="V37" i="16"/>
  <c r="U37" i="16"/>
  <c r="T37" i="16"/>
  <c r="S37" i="16"/>
  <c r="L37" i="16"/>
  <c r="K37" i="16"/>
  <c r="J37" i="16"/>
  <c r="I37" i="16"/>
  <c r="V36" i="16"/>
  <c r="U36" i="16"/>
  <c r="T36" i="16"/>
  <c r="S36" i="16"/>
  <c r="L36" i="16"/>
  <c r="K36" i="16"/>
  <c r="J36" i="16"/>
  <c r="I36" i="16"/>
  <c r="V26" i="16"/>
  <c r="U26" i="16"/>
  <c r="T26" i="16"/>
  <c r="S26" i="16"/>
  <c r="L26" i="16"/>
  <c r="K26" i="16"/>
  <c r="J26" i="16"/>
  <c r="I26" i="16"/>
  <c r="V25" i="16"/>
  <c r="U25" i="16"/>
  <c r="T25" i="16"/>
  <c r="S25" i="16"/>
  <c r="L25" i="16"/>
  <c r="K25" i="16"/>
  <c r="J25" i="16"/>
  <c r="I25" i="16"/>
  <c r="V24" i="16"/>
  <c r="U24" i="16"/>
  <c r="T24" i="16"/>
  <c r="S24" i="16"/>
  <c r="L24" i="16"/>
  <c r="K24" i="16"/>
  <c r="J24" i="16"/>
  <c r="I24" i="16"/>
  <c r="V23" i="16"/>
  <c r="U23" i="16"/>
  <c r="T23" i="16"/>
  <c r="S23" i="16"/>
  <c r="L23" i="16"/>
  <c r="K23" i="16"/>
  <c r="J23" i="16"/>
  <c r="I23" i="16"/>
  <c r="V22" i="16"/>
  <c r="U22" i="16"/>
  <c r="T22" i="16"/>
  <c r="S22" i="16"/>
  <c r="L22" i="16"/>
  <c r="K22" i="16"/>
  <c r="J22" i="16"/>
  <c r="I22" i="16"/>
  <c r="V21" i="16"/>
  <c r="U21" i="16"/>
  <c r="T21" i="16"/>
  <c r="S21" i="16"/>
  <c r="L21" i="16"/>
  <c r="K21" i="16"/>
  <c r="J21" i="16"/>
  <c r="I21" i="16"/>
  <c r="V17" i="16"/>
  <c r="U17" i="16"/>
  <c r="T17" i="16"/>
  <c r="S17" i="16"/>
  <c r="Q17" i="16"/>
  <c r="P17" i="16"/>
  <c r="O17" i="16"/>
  <c r="N17" i="16"/>
  <c r="L17" i="16"/>
  <c r="K17" i="16"/>
  <c r="J17" i="16"/>
  <c r="I17" i="16"/>
  <c r="V16" i="16"/>
  <c r="U16" i="16"/>
  <c r="T16" i="16"/>
  <c r="S16" i="16"/>
  <c r="Q16" i="16"/>
  <c r="P16" i="16"/>
  <c r="O16" i="16"/>
  <c r="N16" i="16"/>
  <c r="L16" i="16"/>
  <c r="K16" i="16"/>
  <c r="J16" i="16"/>
  <c r="I16" i="16"/>
  <c r="V15" i="16"/>
  <c r="U15" i="16"/>
  <c r="T15" i="16"/>
  <c r="S15" i="16"/>
  <c r="Q15" i="16"/>
  <c r="P15" i="16"/>
  <c r="O15" i="16"/>
  <c r="N15" i="16"/>
  <c r="L15" i="16"/>
  <c r="K15" i="16"/>
  <c r="J15" i="16"/>
  <c r="I15" i="16"/>
  <c r="V14" i="16"/>
  <c r="U14" i="16"/>
  <c r="T14" i="16"/>
  <c r="S14" i="16"/>
  <c r="Q14" i="16"/>
  <c r="P14" i="16"/>
  <c r="O14" i="16"/>
  <c r="N14" i="16"/>
  <c r="L14" i="16"/>
  <c r="K14" i="16"/>
  <c r="J14" i="16"/>
  <c r="I14" i="16"/>
  <c r="V11" i="16"/>
  <c r="U11" i="16"/>
  <c r="T11" i="16"/>
  <c r="S11" i="16"/>
  <c r="L11" i="16"/>
  <c r="K11" i="16"/>
  <c r="J11" i="16"/>
  <c r="I11" i="16"/>
  <c r="V10" i="16"/>
  <c r="U10" i="16"/>
  <c r="T10" i="16"/>
  <c r="S10" i="16"/>
  <c r="L10" i="16"/>
  <c r="K10" i="16"/>
  <c r="J10" i="16"/>
  <c r="I10" i="16"/>
  <c r="V7" i="16"/>
  <c r="U7" i="16"/>
  <c r="T7" i="16"/>
  <c r="S7" i="16"/>
  <c r="L7" i="16"/>
  <c r="K7" i="16"/>
  <c r="J7" i="16"/>
  <c r="I7" i="16"/>
  <c r="V6" i="16"/>
  <c r="U6" i="16"/>
  <c r="T6" i="16"/>
  <c r="S6" i="16"/>
  <c r="L6" i="16"/>
  <c r="K6" i="16"/>
  <c r="J6" i="16"/>
  <c r="I6" i="16"/>
  <c r="S2" i="16"/>
  <c r="L2" i="16"/>
  <c r="K2" i="16"/>
  <c r="J2" i="1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I22" i="12"/>
  <c r="Q2" i="19" s="1"/>
  <c r="H22" i="12"/>
  <c r="P2" i="19" s="1"/>
  <c r="G22" i="12"/>
  <c r="O2" i="19" s="1"/>
  <c r="F22" i="12"/>
  <c r="N2" i="19" s="1"/>
  <c r="E22" i="12"/>
  <c r="M2" i="19" s="1"/>
  <c r="D22" i="12"/>
  <c r="L2" i="19" s="1"/>
  <c r="I21" i="12"/>
  <c r="H21" i="12"/>
  <c r="G21" i="12"/>
  <c r="F21" i="12"/>
  <c r="E21" i="12"/>
  <c r="D21" i="12"/>
  <c r="I20" i="12"/>
  <c r="H20" i="12"/>
  <c r="G20" i="12"/>
  <c r="F20" i="12"/>
  <c r="E20" i="12"/>
  <c r="D20" i="12"/>
  <c r="I18" i="12"/>
  <c r="H18" i="12"/>
  <c r="G18" i="12"/>
  <c r="F18" i="12"/>
  <c r="E18" i="12"/>
  <c r="D18" i="12"/>
  <c r="I17" i="12"/>
  <c r="H17" i="12"/>
  <c r="G17" i="12"/>
  <c r="F17" i="12"/>
  <c r="E17" i="12"/>
  <c r="D17" i="12"/>
  <c r="I16" i="12"/>
  <c r="H16" i="12"/>
  <c r="G16" i="12"/>
  <c r="F16" i="12"/>
  <c r="E16" i="12"/>
  <c r="D16" i="12"/>
  <c r="I15" i="12"/>
  <c r="H15" i="12"/>
  <c r="G15" i="12"/>
  <c r="F15" i="12"/>
  <c r="E15" i="12"/>
  <c r="D15" i="12"/>
  <c r="I14" i="12"/>
  <c r="H14" i="12"/>
  <c r="G14" i="12"/>
  <c r="F14" i="12"/>
  <c r="E14" i="12"/>
  <c r="D14" i="12"/>
  <c r="B14" i="12"/>
  <c r="B15" i="12" s="1"/>
  <c r="B16" i="12" s="1"/>
  <c r="B17" i="12" s="1"/>
  <c r="B18" i="12" s="1"/>
  <c r="B19" i="12" s="1"/>
  <c r="B20" i="12" s="1"/>
  <c r="B21" i="12" s="1"/>
  <c r="B22" i="12" s="1"/>
  <c r="I13" i="12"/>
  <c r="J2" i="19" s="1"/>
  <c r="H13" i="12"/>
  <c r="I2" i="19" s="1"/>
  <c r="G13" i="12"/>
  <c r="H2" i="19" s="1"/>
  <c r="F13" i="12"/>
  <c r="G2" i="19" s="1"/>
  <c r="E13" i="12"/>
  <c r="F2" i="19" s="1"/>
  <c r="D13" i="12"/>
  <c r="E2" i="19" s="1"/>
  <c r="B13" i="12"/>
  <c r="I12" i="12"/>
  <c r="H12" i="12"/>
  <c r="G12" i="12"/>
  <c r="F12" i="12"/>
  <c r="E12" i="12"/>
  <c r="D12" i="12"/>
  <c r="I11" i="12"/>
  <c r="H11" i="12"/>
  <c r="G11" i="12"/>
  <c r="F11" i="12"/>
  <c r="E11" i="12"/>
  <c r="D11" i="12"/>
  <c r="I10" i="12"/>
  <c r="H10" i="12"/>
  <c r="G10" i="12"/>
  <c r="F10" i="12"/>
  <c r="E10" i="12"/>
  <c r="D10" i="12"/>
  <c r="I9" i="12"/>
  <c r="H9" i="12"/>
  <c r="G9" i="12"/>
  <c r="F9" i="12"/>
  <c r="E9" i="12"/>
  <c r="D9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I8" i="12"/>
  <c r="H8" i="12"/>
  <c r="G8" i="12"/>
  <c r="F8" i="12"/>
  <c r="E8" i="12"/>
  <c r="D8" i="12"/>
  <c r="I7" i="12"/>
  <c r="H7" i="12"/>
  <c r="G7" i="12"/>
  <c r="F7" i="12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22" i="3"/>
  <c r="Q2" i="5" s="1"/>
  <c r="H22" i="3"/>
  <c r="P2" i="5" s="1"/>
  <c r="G22" i="3"/>
  <c r="O2" i="5" s="1"/>
  <c r="F22" i="3"/>
  <c r="N2" i="5" s="1"/>
  <c r="E22" i="3"/>
  <c r="M2" i="22" s="1"/>
  <c r="D22" i="3"/>
  <c r="L2" i="5" s="1"/>
  <c r="I21" i="3"/>
  <c r="H21" i="3"/>
  <c r="G21" i="3"/>
  <c r="F21" i="3"/>
  <c r="E21" i="3"/>
  <c r="D21" i="3"/>
  <c r="I20" i="3"/>
  <c r="H20" i="3"/>
  <c r="G20" i="3"/>
  <c r="F20" i="3"/>
  <c r="E20" i="3"/>
  <c r="D20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J2" i="5" s="1"/>
  <c r="H13" i="3"/>
  <c r="I2" i="5" s="1"/>
  <c r="G13" i="3"/>
  <c r="H2" i="5" s="1"/>
  <c r="F13" i="3"/>
  <c r="G2" i="5" s="1"/>
  <c r="E13" i="3"/>
  <c r="F2" i="5" s="1"/>
  <c r="D13" i="3"/>
  <c r="E2" i="5" s="1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I9" i="3"/>
  <c r="H9" i="3"/>
  <c r="G9" i="3"/>
  <c r="F9" i="3"/>
  <c r="E9" i="3"/>
  <c r="D9" i="3"/>
  <c r="B9" i="3"/>
  <c r="A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G22" i="9"/>
  <c r="V2" i="4" s="1"/>
  <c r="F22" i="9"/>
  <c r="U2" i="21" s="1"/>
  <c r="E22" i="9"/>
  <c r="D22" i="9"/>
  <c r="G21" i="9"/>
  <c r="F21" i="9"/>
  <c r="E21" i="9"/>
  <c r="D21" i="9"/>
  <c r="G20" i="9"/>
  <c r="F20" i="9"/>
  <c r="E20" i="9"/>
  <c r="D20" i="9"/>
  <c r="G18" i="9"/>
  <c r="F18" i="9"/>
  <c r="E18" i="9"/>
  <c r="D18" i="9"/>
  <c r="G17" i="9"/>
  <c r="F17" i="9"/>
  <c r="E17" i="9"/>
  <c r="D17" i="9"/>
  <c r="G16" i="9"/>
  <c r="F16" i="9"/>
  <c r="E16" i="9"/>
  <c r="D16" i="9"/>
  <c r="G15" i="9"/>
  <c r="F15" i="9"/>
  <c r="E15" i="9"/>
  <c r="D15" i="9"/>
  <c r="G14" i="9"/>
  <c r="L2" i="4" s="1"/>
  <c r="F14" i="9"/>
  <c r="K2" i="4" s="1"/>
  <c r="E14" i="9"/>
  <c r="J2" i="4" s="1"/>
  <c r="D14" i="9"/>
  <c r="I2" i="21" s="1"/>
  <c r="G13" i="9"/>
  <c r="F13" i="9"/>
  <c r="E13" i="9"/>
  <c r="D13" i="9"/>
  <c r="G12" i="9"/>
  <c r="F12" i="9"/>
  <c r="E12" i="9"/>
  <c r="D12" i="9"/>
  <c r="G11" i="9"/>
  <c r="F11" i="9"/>
  <c r="E11" i="9"/>
  <c r="D11" i="9"/>
  <c r="G10" i="9"/>
  <c r="F10" i="9"/>
  <c r="E10" i="9"/>
  <c r="D10" i="9"/>
  <c r="B10" i="9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G9" i="9"/>
  <c r="F9" i="9"/>
  <c r="E9" i="9"/>
  <c r="D9" i="9"/>
  <c r="G8" i="9"/>
  <c r="F8" i="9"/>
  <c r="E8" i="9"/>
  <c r="D8" i="9"/>
  <c r="G7" i="9"/>
  <c r="F7" i="9"/>
  <c r="E7" i="9"/>
  <c r="D7" i="9"/>
  <c r="G6" i="9"/>
  <c r="F6" i="9"/>
  <c r="E6" i="9"/>
  <c r="D6" i="9"/>
  <c r="G5" i="9"/>
  <c r="F5" i="9"/>
  <c r="E5" i="9"/>
  <c r="D5" i="9"/>
  <c r="G22" i="2"/>
  <c r="V2" i="20" s="1"/>
  <c r="F22" i="2"/>
  <c r="U2" i="20" s="1"/>
  <c r="E22" i="2"/>
  <c r="T2" i="20" s="1"/>
  <c r="D22" i="2"/>
  <c r="S2" i="20" s="1"/>
  <c r="G21" i="2"/>
  <c r="F21" i="2"/>
  <c r="E21" i="2"/>
  <c r="D21" i="2"/>
  <c r="G20" i="2"/>
  <c r="F20" i="2"/>
  <c r="E20" i="2"/>
  <c r="D20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L2" i="20" s="1"/>
  <c r="F13" i="2"/>
  <c r="K2" i="20" s="1"/>
  <c r="E13" i="2"/>
  <c r="J2" i="20" s="1"/>
  <c r="D13" i="2"/>
  <c r="I2" i="20" s="1"/>
  <c r="G12" i="2"/>
  <c r="F12" i="2"/>
  <c r="E12" i="2"/>
  <c r="D12" i="2"/>
  <c r="G11" i="2"/>
  <c r="F11" i="2"/>
  <c r="E11" i="2"/>
  <c r="D11" i="2"/>
  <c r="G10" i="2"/>
  <c r="F10" i="2"/>
  <c r="E10" i="2"/>
  <c r="D10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AO72" i="7"/>
  <c r="AN72" i="7"/>
  <c r="AE72" i="7"/>
  <c r="AD72" i="7"/>
  <c r="P72" i="1" s="1"/>
  <c r="U72" i="7"/>
  <c r="L72" i="1" s="1"/>
  <c r="T72" i="7"/>
  <c r="K72" i="7"/>
  <c r="G72" i="1" s="1"/>
  <c r="J72" i="7"/>
  <c r="F72" i="1" s="1"/>
  <c r="AO71" i="7"/>
  <c r="V71" i="1" s="1"/>
  <c r="AN71" i="7"/>
  <c r="AE71" i="7"/>
  <c r="Q71" i="1" s="1"/>
  <c r="AD71" i="7"/>
  <c r="P71" i="1" s="1"/>
  <c r="U71" i="7"/>
  <c r="L71" i="1" s="1"/>
  <c r="T71" i="7"/>
  <c r="K71" i="1" s="1"/>
  <c r="K71" i="7"/>
  <c r="G71" i="1" s="1"/>
  <c r="J71" i="7"/>
  <c r="F71" i="1" s="1"/>
  <c r="AO70" i="7"/>
  <c r="AN70" i="7"/>
  <c r="U70" i="1" s="1"/>
  <c r="AE70" i="7"/>
  <c r="Q70" i="1" s="1"/>
  <c r="AD70" i="7"/>
  <c r="P70" i="1" s="1"/>
  <c r="U70" i="7"/>
  <c r="L70" i="1" s="1"/>
  <c r="T70" i="7"/>
  <c r="K70" i="1" s="1"/>
  <c r="K70" i="7"/>
  <c r="G70" i="1" s="1"/>
  <c r="J70" i="7"/>
  <c r="AO69" i="7"/>
  <c r="AN69" i="7"/>
  <c r="U69" i="1" s="1"/>
  <c r="AE69" i="7"/>
  <c r="Q69" i="1" s="1"/>
  <c r="AD69" i="7"/>
  <c r="P69" i="1" s="1"/>
  <c r="U69" i="7"/>
  <c r="T69" i="7"/>
  <c r="K69" i="7"/>
  <c r="J69" i="7"/>
  <c r="AO68" i="7"/>
  <c r="V68" i="1" s="1"/>
  <c r="AN68" i="7"/>
  <c r="AE68" i="7"/>
  <c r="Q68" i="1" s="1"/>
  <c r="AD68" i="7"/>
  <c r="P68" i="1" s="1"/>
  <c r="U68" i="7"/>
  <c r="T68" i="7"/>
  <c r="K68" i="7"/>
  <c r="J68" i="7"/>
  <c r="AO67" i="7"/>
  <c r="AN67" i="7"/>
  <c r="AE67" i="7"/>
  <c r="AD67" i="7"/>
  <c r="P67" i="1" s="1"/>
  <c r="U67" i="7"/>
  <c r="T67" i="7"/>
  <c r="K67" i="1" s="1"/>
  <c r="K67" i="7"/>
  <c r="J67" i="7"/>
  <c r="AO66" i="7"/>
  <c r="V66" i="1" s="1"/>
  <c r="AN66" i="7"/>
  <c r="AE66" i="7"/>
  <c r="AD66" i="7"/>
  <c r="U66" i="7"/>
  <c r="L66" i="1" s="1"/>
  <c r="T66" i="7"/>
  <c r="K66" i="1" s="1"/>
  <c r="K66" i="7"/>
  <c r="J66" i="7"/>
  <c r="F66" i="1" s="1"/>
  <c r="AO63" i="7"/>
  <c r="AN63" i="7"/>
  <c r="U63" i="1" s="1"/>
  <c r="AE63" i="7"/>
  <c r="AD63" i="7"/>
  <c r="P63" i="1" s="1"/>
  <c r="U63" i="7"/>
  <c r="L63" i="1" s="1"/>
  <c r="T63" i="7"/>
  <c r="K63" i="7"/>
  <c r="G63" i="1" s="1"/>
  <c r="J63" i="7"/>
  <c r="F63" i="1" s="1"/>
  <c r="AO62" i="7"/>
  <c r="V62" i="1" s="1"/>
  <c r="AN62" i="7"/>
  <c r="AE62" i="7"/>
  <c r="Q62" i="1" s="1"/>
  <c r="AD62" i="7"/>
  <c r="P62" i="1" s="1"/>
  <c r="U62" i="7"/>
  <c r="L62" i="1" s="1"/>
  <c r="T62" i="7"/>
  <c r="K62" i="1" s="1"/>
  <c r="K62" i="7"/>
  <c r="G62" i="1" s="1"/>
  <c r="J62" i="7"/>
  <c r="F62" i="1" s="1"/>
  <c r="AO59" i="7"/>
  <c r="V59" i="1" s="1"/>
  <c r="AN59" i="7"/>
  <c r="U59" i="1" s="1"/>
  <c r="AE59" i="7"/>
  <c r="Q59" i="1" s="1"/>
  <c r="AD59" i="7"/>
  <c r="P59" i="1" s="1"/>
  <c r="U59" i="7"/>
  <c r="L59" i="1" s="1"/>
  <c r="T59" i="7"/>
  <c r="K59" i="1" s="1"/>
  <c r="K59" i="7"/>
  <c r="G59" i="1" s="1"/>
  <c r="J59" i="7"/>
  <c r="AO56" i="7"/>
  <c r="AN56" i="7"/>
  <c r="U56" i="1" s="1"/>
  <c r="AE56" i="7"/>
  <c r="Q56" i="1" s="1"/>
  <c r="AD56" i="7"/>
  <c r="P56" i="1" s="1"/>
  <c r="U56" i="7"/>
  <c r="T56" i="7"/>
  <c r="K56" i="7"/>
  <c r="J56" i="7"/>
  <c r="AO55" i="7"/>
  <c r="V55" i="1" s="1"/>
  <c r="AN55" i="7"/>
  <c r="AE55" i="7"/>
  <c r="Q55" i="1" s="1"/>
  <c r="AD55" i="7"/>
  <c r="P55" i="1" s="1"/>
  <c r="U55" i="7"/>
  <c r="T55" i="7"/>
  <c r="K55" i="7"/>
  <c r="J55" i="7"/>
  <c r="AO54" i="7"/>
  <c r="AN54" i="7"/>
  <c r="AE54" i="7"/>
  <c r="AD54" i="7"/>
  <c r="P54" i="1" s="1"/>
  <c r="U54" i="7"/>
  <c r="T54" i="7"/>
  <c r="K54" i="1" s="1"/>
  <c r="K54" i="7"/>
  <c r="J54" i="7"/>
  <c r="AO53" i="7"/>
  <c r="V53" i="1" s="1"/>
  <c r="AN53" i="7"/>
  <c r="AE53" i="7"/>
  <c r="AD53" i="7"/>
  <c r="U53" i="7"/>
  <c r="T53" i="7"/>
  <c r="K53" i="1" s="1"/>
  <c r="K53" i="7"/>
  <c r="J53" i="7"/>
  <c r="F53" i="1" s="1"/>
  <c r="AO52" i="7"/>
  <c r="AN52" i="7"/>
  <c r="AE52" i="7"/>
  <c r="AD52" i="7"/>
  <c r="P52" i="1" s="1"/>
  <c r="U52" i="7"/>
  <c r="L52" i="1" s="1"/>
  <c r="T52" i="7"/>
  <c r="K52" i="7"/>
  <c r="G52" i="1" s="1"/>
  <c r="J52" i="7"/>
  <c r="F52" i="1" s="1"/>
  <c r="AO51" i="7"/>
  <c r="V51" i="1" s="1"/>
  <c r="AN51" i="7"/>
  <c r="AE51" i="7"/>
  <c r="Q51" i="1" s="1"/>
  <c r="AD51" i="7"/>
  <c r="P51" i="1" s="1"/>
  <c r="U51" i="7"/>
  <c r="L51" i="1" s="1"/>
  <c r="T51" i="7"/>
  <c r="K51" i="1" s="1"/>
  <c r="K51" i="7"/>
  <c r="G51" i="1" s="1"/>
  <c r="J51" i="7"/>
  <c r="F51" i="1" s="1"/>
  <c r="AO50" i="7"/>
  <c r="V50" i="1" s="1"/>
  <c r="AN50" i="7"/>
  <c r="U50" i="1" s="1"/>
  <c r="AE50" i="7"/>
  <c r="Q50" i="1" s="1"/>
  <c r="AD50" i="7"/>
  <c r="P50" i="1" s="1"/>
  <c r="U50" i="7"/>
  <c r="L50" i="1" s="1"/>
  <c r="T50" i="7"/>
  <c r="K50" i="1" s="1"/>
  <c r="K50" i="7"/>
  <c r="G50" i="1" s="1"/>
  <c r="J50" i="7"/>
  <c r="AO49" i="7"/>
  <c r="AN49" i="7"/>
  <c r="U49" i="1" s="1"/>
  <c r="AE49" i="7"/>
  <c r="Q49" i="1" s="1"/>
  <c r="AD49" i="7"/>
  <c r="P49" i="1" s="1"/>
  <c r="U49" i="7"/>
  <c r="T49" i="7"/>
  <c r="K49" i="7"/>
  <c r="J49" i="7"/>
  <c r="AO48" i="7"/>
  <c r="V48" i="1" s="1"/>
  <c r="AN48" i="7"/>
  <c r="AE48" i="7"/>
  <c r="Q48" i="1" s="1"/>
  <c r="AD48" i="7"/>
  <c r="P48" i="1" s="1"/>
  <c r="U48" i="7"/>
  <c r="T48" i="7"/>
  <c r="K48" i="7"/>
  <c r="J48" i="7"/>
  <c r="AO47" i="7"/>
  <c r="AN47" i="7"/>
  <c r="AE47" i="7"/>
  <c r="AD47" i="7"/>
  <c r="P47" i="1" s="1"/>
  <c r="U47" i="7"/>
  <c r="T47" i="7"/>
  <c r="K47" i="1" s="1"/>
  <c r="K47" i="7"/>
  <c r="J47" i="7"/>
  <c r="F47" i="1" s="1"/>
  <c r="AO46" i="7"/>
  <c r="V46" i="1" s="1"/>
  <c r="AN46" i="7"/>
  <c r="AE46" i="7"/>
  <c r="AD46" i="7"/>
  <c r="U46" i="7"/>
  <c r="T46" i="7"/>
  <c r="K46" i="1" s="1"/>
  <c r="K46" i="7"/>
  <c r="J46" i="7"/>
  <c r="F46" i="1" s="1"/>
  <c r="AO45" i="7"/>
  <c r="AN45" i="7"/>
  <c r="AE45" i="7"/>
  <c r="AD45" i="7"/>
  <c r="P45" i="1" s="1"/>
  <c r="U45" i="7"/>
  <c r="L45" i="1" s="1"/>
  <c r="T45" i="7"/>
  <c r="K45" i="7"/>
  <c r="G45" i="1" s="1"/>
  <c r="J45" i="7"/>
  <c r="F45" i="1" s="1"/>
  <c r="AO44" i="7"/>
  <c r="V44" i="1" s="1"/>
  <c r="AN44" i="7"/>
  <c r="AE44" i="7"/>
  <c r="Q44" i="1" s="1"/>
  <c r="AD44" i="7"/>
  <c r="P44" i="1" s="1"/>
  <c r="U44" i="7"/>
  <c r="L44" i="1" s="1"/>
  <c r="T44" i="7"/>
  <c r="K44" i="1" s="1"/>
  <c r="K44" i="7"/>
  <c r="G44" i="1" s="1"/>
  <c r="J44" i="7"/>
  <c r="F44" i="1" s="1"/>
  <c r="AO43" i="7"/>
  <c r="V43" i="1" s="1"/>
  <c r="AN43" i="7"/>
  <c r="U43" i="1" s="1"/>
  <c r="AE43" i="7"/>
  <c r="Q43" i="1" s="1"/>
  <c r="AD43" i="7"/>
  <c r="P43" i="1" s="1"/>
  <c r="U43" i="7"/>
  <c r="L43" i="1" s="1"/>
  <c r="T43" i="7"/>
  <c r="K43" i="7"/>
  <c r="G43" i="1" s="1"/>
  <c r="J43" i="7"/>
  <c r="AO42" i="7"/>
  <c r="AN42" i="7"/>
  <c r="U42" i="1" s="1"/>
  <c r="AE42" i="7"/>
  <c r="Q42" i="1" s="1"/>
  <c r="AD42" i="7"/>
  <c r="P42" i="1" s="1"/>
  <c r="U42" i="7"/>
  <c r="T42" i="7"/>
  <c r="K42" i="7"/>
  <c r="J42" i="7"/>
  <c r="AO41" i="7"/>
  <c r="V41" i="1" s="1"/>
  <c r="AN41" i="7"/>
  <c r="AE41" i="7"/>
  <c r="Q41" i="1" s="1"/>
  <c r="AD41" i="7"/>
  <c r="P41" i="1" s="1"/>
  <c r="U41" i="7"/>
  <c r="T41" i="7"/>
  <c r="K41" i="7"/>
  <c r="J41" i="7"/>
  <c r="AO40" i="7"/>
  <c r="AN40" i="7"/>
  <c r="AE40" i="7"/>
  <c r="AD40" i="7"/>
  <c r="P40" i="1" s="1"/>
  <c r="U40" i="7"/>
  <c r="T40" i="7"/>
  <c r="K40" i="1" s="1"/>
  <c r="K40" i="7"/>
  <c r="J40" i="7"/>
  <c r="F40" i="1" s="1"/>
  <c r="AO37" i="7"/>
  <c r="V37" i="1" s="1"/>
  <c r="AN37" i="7"/>
  <c r="AE37" i="7"/>
  <c r="AD37" i="7"/>
  <c r="U37" i="7"/>
  <c r="T37" i="7"/>
  <c r="K37" i="1" s="1"/>
  <c r="K37" i="7"/>
  <c r="J37" i="7"/>
  <c r="F37" i="1" s="1"/>
  <c r="AO36" i="7"/>
  <c r="AN36" i="7"/>
  <c r="AE36" i="7"/>
  <c r="AD36" i="7"/>
  <c r="P36" i="1" s="1"/>
  <c r="U36" i="7"/>
  <c r="L36" i="1" s="1"/>
  <c r="T36" i="7"/>
  <c r="K36" i="7"/>
  <c r="G36" i="1" s="1"/>
  <c r="J36" i="7"/>
  <c r="F36" i="1" s="1"/>
  <c r="AO35" i="7"/>
  <c r="V35" i="1" s="1"/>
  <c r="AN35" i="7"/>
  <c r="AE35" i="7"/>
  <c r="Q35" i="1" s="1"/>
  <c r="AD35" i="7"/>
  <c r="P35" i="1" s="1"/>
  <c r="U35" i="7"/>
  <c r="L35" i="1" s="1"/>
  <c r="T35" i="7"/>
  <c r="K35" i="1" s="1"/>
  <c r="K35" i="7"/>
  <c r="G35" i="1" s="1"/>
  <c r="J35" i="7"/>
  <c r="F35" i="1" s="1"/>
  <c r="AO34" i="7"/>
  <c r="V34" i="1" s="1"/>
  <c r="AN34" i="7"/>
  <c r="U34" i="1" s="1"/>
  <c r="AE34" i="7"/>
  <c r="Q34" i="1" s="1"/>
  <c r="AD34" i="7"/>
  <c r="P34" i="1" s="1"/>
  <c r="U34" i="7"/>
  <c r="L34" i="1" s="1"/>
  <c r="T34" i="7"/>
  <c r="K34" i="7"/>
  <c r="G34" i="1" s="1"/>
  <c r="J34" i="7"/>
  <c r="AO23" i="7"/>
  <c r="AN23" i="7"/>
  <c r="U23" i="1" s="1"/>
  <c r="AE23" i="7"/>
  <c r="Q23" i="1" s="1"/>
  <c r="AD23" i="7"/>
  <c r="P23" i="1" s="1"/>
  <c r="U23" i="7"/>
  <c r="T23" i="7"/>
  <c r="K23" i="7"/>
  <c r="J23" i="7"/>
  <c r="AO22" i="7"/>
  <c r="V22" i="1" s="1"/>
  <c r="AN22" i="7"/>
  <c r="AE22" i="7"/>
  <c r="Q22" i="1" s="1"/>
  <c r="AD22" i="7"/>
  <c r="P22" i="1" s="1"/>
  <c r="U22" i="7"/>
  <c r="T22" i="7"/>
  <c r="K22" i="7"/>
  <c r="J22" i="7"/>
  <c r="AO21" i="7"/>
  <c r="AN21" i="7"/>
  <c r="AE21" i="7"/>
  <c r="AD21" i="7"/>
  <c r="P21" i="1" s="1"/>
  <c r="U21" i="7"/>
  <c r="T21" i="7"/>
  <c r="K21" i="1" s="1"/>
  <c r="K21" i="7"/>
  <c r="J21" i="7"/>
  <c r="AO20" i="7"/>
  <c r="V20" i="1" s="1"/>
  <c r="AN20" i="7"/>
  <c r="AE20" i="7"/>
  <c r="AD20" i="7"/>
  <c r="U20" i="7"/>
  <c r="T20" i="7"/>
  <c r="K20" i="1" s="1"/>
  <c r="K20" i="7"/>
  <c r="J20" i="7"/>
  <c r="F20" i="1" s="1"/>
  <c r="AO19" i="7"/>
  <c r="AN19" i="7"/>
  <c r="AE19" i="7"/>
  <c r="AD19" i="7"/>
  <c r="P19" i="1" s="1"/>
  <c r="U19" i="7"/>
  <c r="L19" i="1" s="1"/>
  <c r="T19" i="7"/>
  <c r="K19" i="7"/>
  <c r="G19" i="1" s="1"/>
  <c r="J19" i="7"/>
  <c r="F19" i="1" s="1"/>
  <c r="AO15" i="7"/>
  <c r="V15" i="1" s="1"/>
  <c r="AN15" i="7"/>
  <c r="AE15" i="7"/>
  <c r="Q15" i="1" s="1"/>
  <c r="AD15" i="7"/>
  <c r="P15" i="1" s="1"/>
  <c r="U15" i="7"/>
  <c r="L15" i="1" s="1"/>
  <c r="T15" i="7"/>
  <c r="K15" i="1" s="1"/>
  <c r="K15" i="7"/>
  <c r="G15" i="1" s="1"/>
  <c r="J15" i="7"/>
  <c r="F15" i="1" s="1"/>
  <c r="AO14" i="7"/>
  <c r="V14" i="1" s="1"/>
  <c r="AN14" i="7"/>
  <c r="U14" i="1" s="1"/>
  <c r="AE14" i="7"/>
  <c r="Q14" i="1" s="1"/>
  <c r="AD14" i="7"/>
  <c r="P14" i="1" s="1"/>
  <c r="U14" i="7"/>
  <c r="L14" i="1" s="1"/>
  <c r="T14" i="7"/>
  <c r="K14" i="7"/>
  <c r="G14" i="1" s="1"/>
  <c r="J14" i="7"/>
  <c r="AO13" i="7"/>
  <c r="AN13" i="7"/>
  <c r="U13" i="1" s="1"/>
  <c r="AE13" i="7"/>
  <c r="Q13" i="1" s="1"/>
  <c r="AD13" i="7"/>
  <c r="P13" i="1" s="1"/>
  <c r="U13" i="7"/>
  <c r="T13" i="7"/>
  <c r="K13" i="7"/>
  <c r="J13" i="7"/>
  <c r="AO12" i="7"/>
  <c r="V12" i="1" s="1"/>
  <c r="AN12" i="7"/>
  <c r="AE12" i="7"/>
  <c r="Q12" i="1" s="1"/>
  <c r="AD12" i="7"/>
  <c r="P12" i="1" s="1"/>
  <c r="U12" i="7"/>
  <c r="T12" i="7"/>
  <c r="K12" i="7"/>
  <c r="J12" i="7"/>
  <c r="AO9" i="7"/>
  <c r="AN9" i="7"/>
  <c r="AE9" i="7"/>
  <c r="AD9" i="7"/>
  <c r="P9" i="1" s="1"/>
  <c r="U9" i="7"/>
  <c r="T9" i="7"/>
  <c r="K9" i="1" s="1"/>
  <c r="K9" i="7"/>
  <c r="J9" i="7"/>
  <c r="AO8" i="7"/>
  <c r="V8" i="1" s="1"/>
  <c r="AN8" i="7"/>
  <c r="AE8" i="7"/>
  <c r="AD8" i="7"/>
  <c r="U8" i="7"/>
  <c r="T8" i="7"/>
  <c r="K8" i="1" s="1"/>
  <c r="K8" i="7"/>
  <c r="J8" i="7"/>
  <c r="F8" i="1" s="1"/>
  <c r="AO5" i="7"/>
  <c r="AN5" i="7"/>
  <c r="AE5" i="7"/>
  <c r="AD5" i="7"/>
  <c r="P5" i="1" s="1"/>
  <c r="U5" i="7"/>
  <c r="L5" i="1" s="1"/>
  <c r="T5" i="7"/>
  <c r="K5" i="7"/>
  <c r="G5" i="1" s="1"/>
  <c r="J5" i="7"/>
  <c r="F5" i="1" s="1"/>
  <c r="AO4" i="7"/>
  <c r="V4" i="1" s="1"/>
  <c r="AN4" i="7"/>
  <c r="AE4" i="7"/>
  <c r="Q4" i="1" s="1"/>
  <c r="AD4" i="7"/>
  <c r="P4" i="1" s="1"/>
  <c r="U4" i="7"/>
  <c r="L4" i="1" s="1"/>
  <c r="T4" i="7"/>
  <c r="K4" i="1" s="1"/>
  <c r="K4" i="7"/>
  <c r="G4" i="1" s="1"/>
  <c r="J4" i="7"/>
  <c r="F4" i="1" s="1"/>
  <c r="V72" i="1"/>
  <c r="U72" i="1"/>
  <c r="T72" i="1"/>
  <c r="S72" i="1"/>
  <c r="Q72" i="1"/>
  <c r="O72" i="1"/>
  <c r="N72" i="1"/>
  <c r="K72" i="1"/>
  <c r="J72" i="1"/>
  <c r="I72" i="1"/>
  <c r="E72" i="1"/>
  <c r="D72" i="1"/>
  <c r="U71" i="1"/>
  <c r="T71" i="1"/>
  <c r="S71" i="1"/>
  <c r="O71" i="1"/>
  <c r="N71" i="1"/>
  <c r="J71" i="1"/>
  <c r="I71" i="1"/>
  <c r="E71" i="1"/>
  <c r="D71" i="1"/>
  <c r="V70" i="1"/>
  <c r="T70" i="1"/>
  <c r="S70" i="1"/>
  <c r="O70" i="1"/>
  <c r="N70" i="1"/>
  <c r="J70" i="1"/>
  <c r="I70" i="1"/>
  <c r="F70" i="1"/>
  <c r="E70" i="1"/>
  <c r="D70" i="1"/>
  <c r="V69" i="1"/>
  <c r="T69" i="1"/>
  <c r="S69" i="1"/>
  <c r="O69" i="1"/>
  <c r="N69" i="1"/>
  <c r="L69" i="1"/>
  <c r="K69" i="1"/>
  <c r="J69" i="1"/>
  <c r="I69" i="1"/>
  <c r="G69" i="1"/>
  <c r="F69" i="1"/>
  <c r="E69" i="1"/>
  <c r="D69" i="1"/>
  <c r="U68" i="1"/>
  <c r="T68" i="1"/>
  <c r="S68" i="1"/>
  <c r="O68" i="1"/>
  <c r="N68" i="1"/>
  <c r="L68" i="1"/>
  <c r="K68" i="1"/>
  <c r="J68" i="1"/>
  <c r="I68" i="1"/>
  <c r="G68" i="1"/>
  <c r="F68" i="1"/>
  <c r="E68" i="1"/>
  <c r="D68" i="1"/>
  <c r="V67" i="1"/>
  <c r="U67" i="1"/>
  <c r="T67" i="1"/>
  <c r="S67" i="1"/>
  <c r="Q67" i="1"/>
  <c r="O67" i="1"/>
  <c r="N67" i="1"/>
  <c r="L67" i="1"/>
  <c r="J67" i="1"/>
  <c r="I67" i="1"/>
  <c r="G67" i="1"/>
  <c r="F67" i="1"/>
  <c r="E67" i="1"/>
  <c r="D67" i="1"/>
  <c r="U66" i="1"/>
  <c r="T66" i="1"/>
  <c r="S66" i="1"/>
  <c r="Q66" i="1"/>
  <c r="P66" i="1"/>
  <c r="O66" i="1"/>
  <c r="N66" i="1"/>
  <c r="J66" i="1"/>
  <c r="I66" i="1"/>
  <c r="G66" i="1"/>
  <c r="E66" i="1"/>
  <c r="D66" i="1"/>
  <c r="V63" i="1"/>
  <c r="T63" i="1"/>
  <c r="S63" i="1"/>
  <c r="Q63" i="1"/>
  <c r="O63" i="1"/>
  <c r="N63" i="1"/>
  <c r="K63" i="1"/>
  <c r="J63" i="1"/>
  <c r="I63" i="1"/>
  <c r="E63" i="1"/>
  <c r="D63" i="1"/>
  <c r="U62" i="1"/>
  <c r="T62" i="1"/>
  <c r="S62" i="1"/>
  <c r="O62" i="1"/>
  <c r="N62" i="1"/>
  <c r="J62" i="1"/>
  <c r="I62" i="1"/>
  <c r="E62" i="1"/>
  <c r="D62" i="1"/>
  <c r="T59" i="1"/>
  <c r="S59" i="1"/>
  <c r="O59" i="1"/>
  <c r="N59" i="1"/>
  <c r="J59" i="1"/>
  <c r="I59" i="1"/>
  <c r="F59" i="1"/>
  <c r="E59" i="1"/>
  <c r="D59" i="1"/>
  <c r="V56" i="1"/>
  <c r="T56" i="1"/>
  <c r="S56" i="1"/>
  <c r="O56" i="1"/>
  <c r="N56" i="1"/>
  <c r="L56" i="1"/>
  <c r="K56" i="1"/>
  <c r="J56" i="1"/>
  <c r="I56" i="1"/>
  <c r="G56" i="1"/>
  <c r="F56" i="1"/>
  <c r="E56" i="1"/>
  <c r="D56" i="1"/>
  <c r="U55" i="1"/>
  <c r="T55" i="1"/>
  <c r="S55" i="1"/>
  <c r="O55" i="1"/>
  <c r="N55" i="1"/>
  <c r="L55" i="1"/>
  <c r="K55" i="1"/>
  <c r="J55" i="1"/>
  <c r="I55" i="1"/>
  <c r="G55" i="1"/>
  <c r="F55" i="1"/>
  <c r="E55" i="1"/>
  <c r="D55" i="1"/>
  <c r="V54" i="1"/>
  <c r="U54" i="1"/>
  <c r="T54" i="1"/>
  <c r="S54" i="1"/>
  <c r="Q54" i="1"/>
  <c r="O54" i="1"/>
  <c r="N54" i="1"/>
  <c r="L54" i="1"/>
  <c r="J54" i="1"/>
  <c r="I54" i="1"/>
  <c r="G54" i="1"/>
  <c r="F54" i="1"/>
  <c r="E54" i="1"/>
  <c r="D54" i="1"/>
  <c r="U53" i="1"/>
  <c r="T53" i="1"/>
  <c r="S53" i="1"/>
  <c r="Q53" i="1"/>
  <c r="P53" i="1"/>
  <c r="O53" i="1"/>
  <c r="N53" i="1"/>
  <c r="L53" i="1"/>
  <c r="J53" i="1"/>
  <c r="I53" i="1"/>
  <c r="G53" i="1"/>
  <c r="E53" i="1"/>
  <c r="D53" i="1"/>
  <c r="V52" i="1"/>
  <c r="U52" i="1"/>
  <c r="T52" i="1"/>
  <c r="S52" i="1"/>
  <c r="Q52" i="1"/>
  <c r="O52" i="1"/>
  <c r="N52" i="1"/>
  <c r="K52" i="1"/>
  <c r="J52" i="1"/>
  <c r="I52" i="1"/>
  <c r="E52" i="1"/>
  <c r="D52" i="1"/>
  <c r="U51" i="1"/>
  <c r="T51" i="1"/>
  <c r="S51" i="1"/>
  <c r="O51" i="1"/>
  <c r="N51" i="1"/>
  <c r="J51" i="1"/>
  <c r="I51" i="1"/>
  <c r="E51" i="1"/>
  <c r="D51" i="1"/>
  <c r="T50" i="1"/>
  <c r="S50" i="1"/>
  <c r="O50" i="1"/>
  <c r="N50" i="1"/>
  <c r="J50" i="1"/>
  <c r="I50" i="1"/>
  <c r="F50" i="1"/>
  <c r="E50" i="1"/>
  <c r="D50" i="1"/>
  <c r="V49" i="1"/>
  <c r="T49" i="1"/>
  <c r="S49" i="1"/>
  <c r="O49" i="1"/>
  <c r="N49" i="1"/>
  <c r="L49" i="1"/>
  <c r="K49" i="1"/>
  <c r="J49" i="1"/>
  <c r="I49" i="1"/>
  <c r="G49" i="1"/>
  <c r="F49" i="1"/>
  <c r="E49" i="1"/>
  <c r="D49" i="1"/>
  <c r="U48" i="1"/>
  <c r="T48" i="1"/>
  <c r="S48" i="1"/>
  <c r="O48" i="1"/>
  <c r="N48" i="1"/>
  <c r="L48" i="1"/>
  <c r="K48" i="1"/>
  <c r="J48" i="1"/>
  <c r="I48" i="1"/>
  <c r="G48" i="1"/>
  <c r="F48" i="1"/>
  <c r="E48" i="1"/>
  <c r="D48" i="1"/>
  <c r="V47" i="1"/>
  <c r="U47" i="1"/>
  <c r="T47" i="1"/>
  <c r="S47" i="1"/>
  <c r="Q47" i="1"/>
  <c r="O47" i="1"/>
  <c r="N47" i="1"/>
  <c r="L47" i="1"/>
  <c r="J47" i="1"/>
  <c r="I47" i="1"/>
  <c r="G47" i="1"/>
  <c r="E47" i="1"/>
  <c r="D47" i="1"/>
  <c r="U46" i="1"/>
  <c r="T46" i="1"/>
  <c r="S46" i="1"/>
  <c r="Q46" i="1"/>
  <c r="P46" i="1"/>
  <c r="O46" i="1"/>
  <c r="N46" i="1"/>
  <c r="L46" i="1"/>
  <c r="J46" i="1"/>
  <c r="I46" i="1"/>
  <c r="G46" i="1"/>
  <c r="E46" i="1"/>
  <c r="D46" i="1"/>
  <c r="V45" i="1"/>
  <c r="U45" i="1"/>
  <c r="T45" i="1"/>
  <c r="S45" i="1"/>
  <c r="Q45" i="1"/>
  <c r="O45" i="1"/>
  <c r="N45" i="1"/>
  <c r="K45" i="1"/>
  <c r="J45" i="1"/>
  <c r="I45" i="1"/>
  <c r="E45" i="1"/>
  <c r="D45" i="1"/>
  <c r="U44" i="1"/>
  <c r="T44" i="1"/>
  <c r="S44" i="1"/>
  <c r="O44" i="1"/>
  <c r="N44" i="1"/>
  <c r="J44" i="1"/>
  <c r="I44" i="1"/>
  <c r="E44" i="1"/>
  <c r="D44" i="1"/>
  <c r="T43" i="1"/>
  <c r="S43" i="1"/>
  <c r="O43" i="1"/>
  <c r="N43" i="1"/>
  <c r="K43" i="1"/>
  <c r="J43" i="1"/>
  <c r="I43" i="1"/>
  <c r="F43" i="1"/>
  <c r="E43" i="1"/>
  <c r="D43" i="1"/>
  <c r="V42" i="1"/>
  <c r="T42" i="1"/>
  <c r="S42" i="1"/>
  <c r="O42" i="1"/>
  <c r="N42" i="1"/>
  <c r="L42" i="1"/>
  <c r="K42" i="1"/>
  <c r="J42" i="1"/>
  <c r="I42" i="1"/>
  <c r="G42" i="1"/>
  <c r="F42" i="1"/>
  <c r="E42" i="1"/>
  <c r="D42" i="1"/>
  <c r="U41" i="1"/>
  <c r="T41" i="1"/>
  <c r="S41" i="1"/>
  <c r="O41" i="1"/>
  <c r="N41" i="1"/>
  <c r="L41" i="1"/>
  <c r="K41" i="1"/>
  <c r="J41" i="1"/>
  <c r="I41" i="1"/>
  <c r="G41" i="1"/>
  <c r="F41" i="1"/>
  <c r="E41" i="1"/>
  <c r="D41" i="1"/>
  <c r="V40" i="1"/>
  <c r="U40" i="1"/>
  <c r="T40" i="1"/>
  <c r="S40" i="1"/>
  <c r="Q40" i="1"/>
  <c r="O40" i="1"/>
  <c r="N40" i="1"/>
  <c r="L40" i="1"/>
  <c r="J40" i="1"/>
  <c r="I40" i="1"/>
  <c r="G40" i="1"/>
  <c r="E40" i="1"/>
  <c r="D40" i="1"/>
  <c r="U37" i="1"/>
  <c r="T37" i="1"/>
  <c r="S37" i="1"/>
  <c r="Q37" i="1"/>
  <c r="P37" i="1"/>
  <c r="O37" i="1"/>
  <c r="N37" i="1"/>
  <c r="L37" i="1"/>
  <c r="J37" i="1"/>
  <c r="I37" i="1"/>
  <c r="G37" i="1"/>
  <c r="E37" i="1"/>
  <c r="D37" i="1"/>
  <c r="V36" i="1"/>
  <c r="U36" i="1"/>
  <c r="T36" i="1"/>
  <c r="S36" i="1"/>
  <c r="Q36" i="1"/>
  <c r="O36" i="1"/>
  <c r="N36" i="1"/>
  <c r="K36" i="1"/>
  <c r="J36" i="1"/>
  <c r="I36" i="1"/>
  <c r="E36" i="1"/>
  <c r="D36" i="1"/>
  <c r="U35" i="1"/>
  <c r="T35" i="1"/>
  <c r="S35" i="1"/>
  <c r="O35" i="1"/>
  <c r="N35" i="1"/>
  <c r="J35" i="1"/>
  <c r="I35" i="1"/>
  <c r="E35" i="1"/>
  <c r="D35" i="1"/>
  <c r="T34" i="1"/>
  <c r="S34" i="1"/>
  <c r="O34" i="1"/>
  <c r="N34" i="1"/>
  <c r="K34" i="1"/>
  <c r="J34" i="1"/>
  <c r="I34" i="1"/>
  <c r="F34" i="1"/>
  <c r="E34" i="1"/>
  <c r="D34" i="1"/>
  <c r="V23" i="1"/>
  <c r="T23" i="1"/>
  <c r="S23" i="1"/>
  <c r="O23" i="1"/>
  <c r="N23" i="1"/>
  <c r="L23" i="1"/>
  <c r="K23" i="1"/>
  <c r="J23" i="1"/>
  <c r="I23" i="1"/>
  <c r="G23" i="1"/>
  <c r="F23" i="1"/>
  <c r="E23" i="1"/>
  <c r="D23" i="1"/>
  <c r="U22" i="1"/>
  <c r="T22" i="1"/>
  <c r="S22" i="1"/>
  <c r="O22" i="1"/>
  <c r="N22" i="1"/>
  <c r="L22" i="1"/>
  <c r="K22" i="1"/>
  <c r="J22" i="1"/>
  <c r="I22" i="1"/>
  <c r="G22" i="1"/>
  <c r="F22" i="1"/>
  <c r="E22" i="1"/>
  <c r="D22" i="1"/>
  <c r="V21" i="1"/>
  <c r="U21" i="1"/>
  <c r="T21" i="1"/>
  <c r="S21" i="1"/>
  <c r="Q21" i="1"/>
  <c r="O21" i="1"/>
  <c r="N21" i="1"/>
  <c r="L21" i="1"/>
  <c r="J21" i="1"/>
  <c r="I21" i="1"/>
  <c r="G21" i="1"/>
  <c r="F21" i="1"/>
  <c r="E21" i="1"/>
  <c r="D21" i="1"/>
  <c r="U20" i="1"/>
  <c r="T20" i="1"/>
  <c r="S20" i="1"/>
  <c r="Q20" i="1"/>
  <c r="P20" i="1"/>
  <c r="O20" i="1"/>
  <c r="N20" i="1"/>
  <c r="L20" i="1"/>
  <c r="J20" i="1"/>
  <c r="I20" i="1"/>
  <c r="G20" i="1"/>
  <c r="E20" i="1"/>
  <c r="D20" i="1"/>
  <c r="V19" i="1"/>
  <c r="U19" i="1"/>
  <c r="T19" i="1"/>
  <c r="S19" i="1"/>
  <c r="Q19" i="1"/>
  <c r="O19" i="1"/>
  <c r="N19" i="1"/>
  <c r="K19" i="1"/>
  <c r="J19" i="1"/>
  <c r="I19" i="1"/>
  <c r="E19" i="1"/>
  <c r="D19" i="1"/>
  <c r="U15" i="1"/>
  <c r="T15" i="1"/>
  <c r="S15" i="1"/>
  <c r="O15" i="1"/>
  <c r="N15" i="1"/>
  <c r="J15" i="1"/>
  <c r="I15" i="1"/>
  <c r="E15" i="1"/>
  <c r="D15" i="1"/>
  <c r="T14" i="1"/>
  <c r="S14" i="1"/>
  <c r="O14" i="1"/>
  <c r="N14" i="1"/>
  <c r="K14" i="1"/>
  <c r="J14" i="1"/>
  <c r="I14" i="1"/>
  <c r="F14" i="1"/>
  <c r="E14" i="1"/>
  <c r="D14" i="1"/>
  <c r="V13" i="1"/>
  <c r="T13" i="1"/>
  <c r="S13" i="1"/>
  <c r="O13" i="1"/>
  <c r="N13" i="1"/>
  <c r="L13" i="1"/>
  <c r="K13" i="1"/>
  <c r="J13" i="1"/>
  <c r="I13" i="1"/>
  <c r="G13" i="1"/>
  <c r="F13" i="1"/>
  <c r="E13" i="1"/>
  <c r="D13" i="1"/>
  <c r="U12" i="1"/>
  <c r="T12" i="1"/>
  <c r="S12" i="1"/>
  <c r="O12" i="1"/>
  <c r="N12" i="1"/>
  <c r="L12" i="1"/>
  <c r="K12" i="1"/>
  <c r="J12" i="1"/>
  <c r="I12" i="1"/>
  <c r="G12" i="1"/>
  <c r="F12" i="1"/>
  <c r="E12" i="1"/>
  <c r="D12" i="1"/>
  <c r="V9" i="1"/>
  <c r="U9" i="1"/>
  <c r="T9" i="1"/>
  <c r="S9" i="1"/>
  <c r="Q9" i="1"/>
  <c r="O9" i="1"/>
  <c r="N9" i="1"/>
  <c r="L9" i="1"/>
  <c r="J9" i="1"/>
  <c r="I9" i="1"/>
  <c r="G9" i="1"/>
  <c r="F9" i="1"/>
  <c r="E9" i="1"/>
  <c r="D9" i="1"/>
  <c r="U8" i="1"/>
  <c r="T8" i="1"/>
  <c r="S8" i="1"/>
  <c r="Q8" i="1"/>
  <c r="P8" i="1"/>
  <c r="O8" i="1"/>
  <c r="N8" i="1"/>
  <c r="L8" i="1"/>
  <c r="J8" i="1"/>
  <c r="I8" i="1"/>
  <c r="G8" i="1"/>
  <c r="E8" i="1"/>
  <c r="D8" i="1"/>
  <c r="V5" i="1"/>
  <c r="U5" i="1"/>
  <c r="T5" i="1"/>
  <c r="S5" i="1"/>
  <c r="Q5" i="1"/>
  <c r="O5" i="1"/>
  <c r="N5" i="1"/>
  <c r="K5" i="1"/>
  <c r="J5" i="1"/>
  <c r="I5" i="1"/>
  <c r="E5" i="1"/>
  <c r="D5" i="1"/>
  <c r="U4" i="1"/>
  <c r="T4" i="1"/>
  <c r="S4" i="1"/>
  <c r="O4" i="1"/>
  <c r="N4" i="1"/>
  <c r="J4" i="1"/>
  <c r="I4" i="1"/>
  <c r="E4" i="1"/>
  <c r="D4" i="1"/>
  <c r="I2" i="16" l="1"/>
  <c r="E2" i="22"/>
  <c r="T2" i="16"/>
  <c r="F2" i="22"/>
  <c r="G2" i="22"/>
  <c r="U2" i="16"/>
  <c r="H2" i="22"/>
  <c r="V2" i="16"/>
  <c r="I2" i="22"/>
  <c r="J2" i="22"/>
  <c r="L2" i="22"/>
  <c r="N2" i="22"/>
  <c r="O2" i="22"/>
  <c r="P2" i="22"/>
  <c r="Q2" i="22"/>
  <c r="E2" i="23"/>
  <c r="F2" i="23"/>
  <c r="G2" i="23"/>
  <c r="H2" i="23"/>
  <c r="I2" i="23"/>
  <c r="J2" i="23"/>
  <c r="L2" i="23"/>
  <c r="M2" i="23"/>
  <c r="N2" i="23"/>
  <c r="O2" i="23"/>
  <c r="P2" i="23"/>
  <c r="Q2" i="23"/>
  <c r="J2" i="21"/>
  <c r="K2" i="21"/>
  <c r="L2" i="21"/>
  <c r="V2" i="21"/>
</calcChain>
</file>

<file path=xl/sharedStrings.xml><?xml version="1.0" encoding="utf-8"?>
<sst xmlns="http://schemas.openxmlformats.org/spreadsheetml/2006/main" count="803" uniqueCount="111">
  <si>
    <t>women</t>
  </si>
  <si>
    <t>men</t>
  </si>
  <si>
    <t>15-29</t>
  </si>
  <si>
    <t>30-44</t>
  </si>
  <si>
    <t>45-59</t>
  </si>
  <si>
    <t>60 and more</t>
  </si>
  <si>
    <t>no formal</t>
  </si>
  <si>
    <t>a lo mas primaria completa</t>
  </si>
  <si>
    <t>secundaria completa o incompleta</t>
  </si>
  <si>
    <t>preparatoria completa o incompleta</t>
  </si>
  <si>
    <t>profesional completa o incompleta</t>
  </si>
  <si>
    <t>postgrado completo o incompleto</t>
  </si>
  <si>
    <t>disability</t>
  </si>
  <si>
    <t>no disability</t>
  </si>
  <si>
    <t>ethnicity</t>
  </si>
  <si>
    <t>no ethnic group</t>
  </si>
  <si>
    <t>agricultura (11)</t>
  </si>
  <si>
    <t>mineria, energia y agua (21 + 22)i</t>
  </si>
  <si>
    <t>construccion (23)</t>
  </si>
  <si>
    <t>manufactura  (31-33)</t>
  </si>
  <si>
    <t>comercio  (43 + 46)</t>
  </si>
  <si>
    <t>transporte (48-49)</t>
  </si>
  <si>
    <t>comunicaciones  (51)</t>
  </si>
  <si>
    <t>servicios financieros e inmobiliarios  (52-53)</t>
  </si>
  <si>
    <t>profesionales, cientificos y corporativos (54-55)</t>
  </si>
  <si>
    <t>educacion (61)</t>
  </si>
  <si>
    <t>salud y asistencia social (62)</t>
  </si>
  <si>
    <t>recreacion, cultura y deportes (71)</t>
  </si>
  <si>
    <t>restaurantes y hoteles (72)</t>
  </si>
  <si>
    <t>gobierno (93)</t>
  </si>
  <si>
    <t xml:space="preserve">otros ( 99, 81, 56) </t>
  </si>
  <si>
    <t>informal</t>
  </si>
  <si>
    <t>formal</t>
  </si>
  <si>
    <t>area</t>
  </si>
  <si>
    <t>rural</t>
  </si>
  <si>
    <t>urban</t>
  </si>
  <si>
    <t xml:space="preserve">panel </t>
  </si>
  <si>
    <t>cross section</t>
  </si>
  <si>
    <t>Q1'2009</t>
  </si>
  <si>
    <t>diferencia</t>
  </si>
  <si>
    <t>Q1'2008/Q1'2009</t>
  </si>
  <si>
    <t>error standard</t>
  </si>
  <si>
    <t>Q1'2014</t>
  </si>
  <si>
    <t>Q1'2013/Q1'2014</t>
  </si>
  <si>
    <t>inactive</t>
  </si>
  <si>
    <t>unemployed</t>
  </si>
  <si>
    <t>Q1'2017/Q1'2018</t>
  </si>
  <si>
    <t>Q1'2018</t>
  </si>
  <si>
    <t>Q1'2023</t>
  </si>
  <si>
    <t>Q1'2022/Q1'2023</t>
  </si>
  <si>
    <r>
      <t xml:space="preserve">Household characteristics </t>
    </r>
    <r>
      <rPr>
        <u/>
        <vertAlign val="superscript"/>
        <sz val="11"/>
        <color theme="1"/>
        <rFont val="Calibri"/>
        <family val="2"/>
        <scheme val="minor"/>
      </rPr>
      <t>1</t>
    </r>
  </si>
  <si>
    <t>Family size (shares)</t>
  </si>
  <si>
    <t>Four or less members</t>
  </si>
  <si>
    <t>More than four members</t>
  </si>
  <si>
    <t>Type of household</t>
  </si>
  <si>
    <t>single person</t>
  </si>
  <si>
    <t>couple without children</t>
  </si>
  <si>
    <t>couple with up to three children</t>
  </si>
  <si>
    <t>couple with three children or more</t>
  </si>
  <si>
    <t>single parent with children</t>
  </si>
  <si>
    <t>multi-generational family</t>
  </si>
  <si>
    <t>other</t>
  </si>
  <si>
    <t>Household per-capita income (Mexican pesos)</t>
  </si>
  <si>
    <t>Sliders</t>
  </si>
  <si>
    <t>Stayers</t>
  </si>
  <si>
    <t>Climbers</t>
  </si>
  <si>
    <t>Never poor</t>
  </si>
  <si>
    <t>initial</t>
  </si>
  <si>
    <t>final</t>
  </si>
  <si>
    <t>Notes:</t>
  </si>
  <si>
    <t>Poverty Dynamics: characteristics of panel data by crossings of the poverty line, in two-year panel (percentage of population surveyed)</t>
  </si>
  <si>
    <t xml:space="preserve">Sliders </t>
  </si>
  <si>
    <t>Poverty Dynamics: characteristics of panel data by crossings of the poverty line in four-year panel (percentage of population surveyed</t>
  </si>
  <si>
    <t>Total poverty</t>
  </si>
  <si>
    <t>Chronic</t>
  </si>
  <si>
    <t>Transient</t>
  </si>
  <si>
    <t>Decomposition based on method by Jalan and Ravallion (1998), using dtcpov command from DASP 3.03</t>
  </si>
  <si>
    <t>one quarter poor</t>
  </si>
  <si>
    <t>two quarters poor</t>
  </si>
  <si>
    <t>three quarters poor</t>
  </si>
  <si>
    <t>four quarters poor</t>
  </si>
  <si>
    <t>2008-2009 panel</t>
  </si>
  <si>
    <t xml:space="preserve">Poverty defined in terms of Labor poverty </t>
  </si>
  <si>
    <t>2013-2014 panel</t>
  </si>
  <si>
    <t>2017-2018 panel</t>
  </si>
  <si>
    <t>2022-2023 panel</t>
  </si>
  <si>
    <t>economic activity (of household head)</t>
  </si>
  <si>
    <t>economic sector (of household head)</t>
  </si>
  <si>
    <t>schooling (of household head)</t>
  </si>
  <si>
    <t>at leasrt one member with some disability</t>
  </si>
  <si>
    <t>at least one member from an ethnic group</t>
  </si>
  <si>
    <t>age (of household head)</t>
  </si>
  <si>
    <t>sex (of household head)</t>
  </si>
  <si>
    <t>at least one member with some disability</t>
  </si>
  <si>
    <t>Poverty Dynamics: Chronic and Transient poverty decomposition, using five quarters panel</t>
  </si>
  <si>
    <t>Poverty Dynamics: evolution of crossings of the poverty line, in five quarters panels (percentage of population surveyed)</t>
  </si>
  <si>
    <t>Distribution of sample in percentage of sample (full survey or panel)</t>
  </si>
  <si>
    <t>(percentage of panel population)</t>
  </si>
  <si>
    <t>couple with four children or more</t>
  </si>
  <si>
    <t>Household MONTHLY per-capita income (Mexican pesos) - CONEVAL</t>
  </si>
  <si>
    <t>Poverty Dynamics: evolution of crossings of the poverty line in two-quarter panels (4th quarter one year to 4th quarter next year)</t>
  </si>
  <si>
    <t>initial (4th quarter)</t>
  </si>
  <si>
    <t>final (4th quarter)</t>
  </si>
  <si>
    <t>Using  transformations for PPP = (6.85*365/12) * PPP_WDI * CPI?WDI</t>
  </si>
  <si>
    <t>The PPP for the year 2023 was calculated using the PPP of 2022 * (D.CPI_mex/D.CPI_usa) * (Exchange Rate 2023 / Exchange Rate 2022) ***</t>
  </si>
  <si>
    <t>Five quarters poor</t>
  </si>
  <si>
    <t>National</t>
  </si>
  <si>
    <t>Household MONTHLY per-capita income (Mexican pesos)</t>
  </si>
  <si>
    <t>Primera entrevista</t>
  </si>
  <si>
    <t>five quarters poor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</si>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</sst>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5422223578601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542222357860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1" fillId="0" borderId="3" xfId="0" applyFont="1" applyBorder="1"/>
    <xf numFmtId="0" fontId="0" fillId="2" borderId="3" xfId="0" applyFill="1" applyBorder="1"/>
    <xf numFmtId="0" fontId="0" fillId="2" borderId="0" xfId="0" applyFill="1"/>
    <xf numFmtId="0" fontId="0" fillId="3" borderId="3" xfId="0" applyFill="1" applyBorder="1"/>
    <xf numFmtId="0" fontId="0" fillId="3" borderId="0" xfId="0" applyFill="1"/>
    <xf numFmtId="1" fontId="0" fillId="0" borderId="4" xfId="0" applyNumberFormat="1" applyBorder="1"/>
    <xf numFmtId="43" fontId="0" fillId="0" borderId="0" xfId="1" applyFont="1"/>
    <xf numFmtId="164" fontId="0" fillId="0" borderId="0" xfId="1" applyNumberFormat="1" applyFont="1"/>
    <xf numFmtId="2" fontId="0" fillId="0" borderId="0" xfId="0" applyNumberFormat="1"/>
    <xf numFmtId="2" fontId="0" fillId="0" borderId="3" xfId="0" applyNumberFormat="1" applyBorder="1"/>
    <xf numFmtId="43" fontId="0" fillId="0" borderId="3" xfId="1" applyFont="1" applyBorder="1"/>
    <xf numFmtId="0" fontId="0" fillId="0" borderId="4" xfId="0" applyBorder="1" applyAlignment="1">
      <alignment horizontal="right"/>
    </xf>
    <xf numFmtId="165" fontId="0" fillId="0" borderId="0" xfId="0" applyNumberFormat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7" fillId="0" borderId="0" xfId="0" applyFont="1"/>
    <xf numFmtId="0" fontId="8" fillId="0" borderId="0" xfId="0" applyFont="1"/>
    <xf numFmtId="3" fontId="0" fillId="0" borderId="0" xfId="0" applyNumberFormat="1"/>
    <xf numFmtId="0" fontId="0" fillId="6" borderId="0" xfId="0" applyFill="1"/>
    <xf numFmtId="0" fontId="0" fillId="7" borderId="0" xfId="0" applyFill="1"/>
    <xf numFmtId="43" fontId="9" fillId="8" borderId="0" xfId="1" applyFont="1" applyFill="1"/>
    <xf numFmtId="43" fontId="9" fillId="8" borderId="0" xfId="1" applyFont="1" applyFill="1" applyAlignment="1">
      <alignment horizontal="right"/>
    </xf>
    <xf numFmtId="166" fontId="0" fillId="0" borderId="0" xfId="1" applyNumberFormat="1" applyFont="1"/>
    <xf numFmtId="0" fontId="0" fillId="9" borderId="0" xfId="0" applyFill="1"/>
    <xf numFmtId="43" fontId="0" fillId="5" borderId="0" xfId="1" applyFont="1" applyFill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Poverty Mobility, year-on-year,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 CONEVAL poverty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'2) poverty mobility Q1 vs Q1'!$G$3</c:f>
              <c:strCache>
                <c:ptCount val="1"/>
                <c:pt idx="0">
                  <c:v>Never poor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'2) poverty mobility Q1 vs Q1'!$A$5:$A$22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'2) poverty mobility Q1 vs Q1'!$G$5:$G$22</c:f>
              <c:numCache>
                <c:formatCode>_(* #,##0.0_);_(* \(#,##0.0\);_(* "-"??_);_(@_)</c:formatCode>
                <c:ptCount val="18"/>
                <c:pt idx="0">
                  <c:v>60.262030363082886</c:v>
                </c:pt>
                <c:pt idx="1">
                  <c:v>60.048210620880127</c:v>
                </c:pt>
                <c:pt idx="2">
                  <c:v>57.569056749343872</c:v>
                </c:pt>
                <c:pt idx="3">
                  <c:v>56.023132801055908</c:v>
                </c:pt>
                <c:pt idx="4">
                  <c:v>51.725137233734131</c:v>
                </c:pt>
                <c:pt idx="5">
                  <c:v>50.489479303359985</c:v>
                </c:pt>
                <c:pt idx="6">
                  <c:v>49.552109837532043</c:v>
                </c:pt>
                <c:pt idx="7">
                  <c:v>47.150984406471252</c:v>
                </c:pt>
                <c:pt idx="8">
                  <c:v>47.052744030952454</c:v>
                </c:pt>
                <c:pt idx="9">
                  <c:v>48.597174882888794</c:v>
                </c:pt>
                <c:pt idx="10">
                  <c:v>49.32989776134491</c:v>
                </c:pt>
                <c:pt idx="11">
                  <c:v>48.046845197677612</c:v>
                </c:pt>
                <c:pt idx="12">
                  <c:v>48.827970027923584</c:v>
                </c:pt>
                <c:pt idx="13">
                  <c:v>50.243198871612549</c:v>
                </c:pt>
                <c:pt idx="15">
                  <c:v>50.390273332595825</c:v>
                </c:pt>
                <c:pt idx="16">
                  <c:v>54.177337884902954</c:v>
                </c:pt>
                <c:pt idx="17">
                  <c:v>54.747909307479858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6-144A-8BE7-973CFC9B86BC}"/>
            </c:ext>
          </c:extLst>
        </c:ser>
        <c:ser>
          <c:idx val="1"/>
          <c:order val="1"/>
          <c:tx>
            <c:strRef>
              <c:f>'2) poverty mobility Q1 vs Q1'!$E$3</c:f>
              <c:strCache>
                <c:ptCount val="1"/>
                <c:pt idx="0">
                  <c:v>Stayers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'2) poverty mobility Q1 vs Q1'!$E$5:$E$22</c:f>
              <c:numCache>
                <c:formatCode>_(* #,##0.0_);_(* \(#,##0.0\);_(* "-"??_);_(@_)</c:formatCode>
                <c:ptCount val="18"/>
                <c:pt idx="0">
                  <c:v>19.749109447002411</c:v>
                </c:pt>
                <c:pt idx="1">
                  <c:v>18.916518986225128</c:v>
                </c:pt>
                <c:pt idx="2">
                  <c:v>20.87232768535614</c:v>
                </c:pt>
                <c:pt idx="3">
                  <c:v>21.233704686164856</c:v>
                </c:pt>
                <c:pt idx="4">
                  <c:v>24.749717116355896</c:v>
                </c:pt>
                <c:pt idx="5">
                  <c:v>26.319471001625061</c:v>
                </c:pt>
                <c:pt idx="6">
                  <c:v>26.772448420524597</c:v>
                </c:pt>
                <c:pt idx="7">
                  <c:v>27.199548482894897</c:v>
                </c:pt>
                <c:pt idx="8">
                  <c:v>27.900275588035583</c:v>
                </c:pt>
                <c:pt idx="9">
                  <c:v>26.940056681632996</c:v>
                </c:pt>
                <c:pt idx="10">
                  <c:v>26.005154848098755</c:v>
                </c:pt>
                <c:pt idx="11">
                  <c:v>27.2440105676651</c:v>
                </c:pt>
                <c:pt idx="12">
                  <c:v>26.103201508522034</c:v>
                </c:pt>
                <c:pt idx="13">
                  <c:v>25.619673728942871</c:v>
                </c:pt>
                <c:pt idx="15">
                  <c:v>23.744265735149384</c:v>
                </c:pt>
                <c:pt idx="16">
                  <c:v>22.202596068382263</c:v>
                </c:pt>
                <c:pt idx="17">
                  <c:v>21.538829803466797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7-4F4D-95E0-BDD4F512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18371552"/>
        <c:axId val="118373264"/>
      </c:barChart>
      <c:catAx>
        <c:axId val="1183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264"/>
        <c:crosses val="autoZero"/>
        <c:auto val="1"/>
        <c:lblAlgn val="ctr"/>
        <c:lblOffset val="100"/>
        <c:noMultiLvlLbl val="0"/>
      </c:catAx>
      <c:valAx>
        <c:axId val="118373264"/>
        <c:scaling>
          <c:orientation val="minMax"/>
          <c:max val="90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Mobility,</a:t>
            </a:r>
            <a:r>
              <a:rPr lang="en-US" baseline="0"/>
              <a:t> year-on-year, </a:t>
            </a:r>
          </a:p>
          <a:p>
            <a:pPr>
              <a:defRPr/>
            </a:pPr>
            <a:r>
              <a:rPr lang="en-US" baseline="0"/>
              <a:t>with PPP$6.85 / day poverty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'2) poverty mobility Q1 v Q1 PPP'!$G$3</c:f>
              <c:strCache>
                <c:ptCount val="1"/>
                <c:pt idx="0">
                  <c:v>Never poor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'2) poverty mobility Q1 v Q1 PPP'!$A$5:$A$22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'2) poverty mobility Q1 v Q1 PPP'!$G$5:$G$22</c:f>
              <c:numCache>
                <c:formatCode>_(* #,##0.0_);_(* \(#,##0.0\);_(* "-"??_);_(@_)</c:formatCode>
                <c:ptCount val="18"/>
                <c:pt idx="0">
                  <c:v>52.718377113342285</c:v>
                </c:pt>
                <c:pt idx="1">
                  <c:v>52.349656820297241</c:v>
                </c:pt>
                <c:pt idx="2">
                  <c:v>49.844023585319519</c:v>
                </c:pt>
                <c:pt idx="3">
                  <c:v>46.865096688270569</c:v>
                </c:pt>
                <c:pt idx="4">
                  <c:v>43.275007605552673</c:v>
                </c:pt>
                <c:pt idx="5">
                  <c:v>41.80043637752533</c:v>
                </c:pt>
                <c:pt idx="6">
                  <c:v>41.908955574035645</c:v>
                </c:pt>
                <c:pt idx="7">
                  <c:v>39.264211058616638</c:v>
                </c:pt>
                <c:pt idx="8">
                  <c:v>39.764469861984253</c:v>
                </c:pt>
                <c:pt idx="9">
                  <c:v>40.388193726539612</c:v>
                </c:pt>
                <c:pt idx="10">
                  <c:v>38.593518733978271</c:v>
                </c:pt>
                <c:pt idx="11">
                  <c:v>37.310269474983215</c:v>
                </c:pt>
                <c:pt idx="12">
                  <c:v>35.251316428184509</c:v>
                </c:pt>
                <c:pt idx="13">
                  <c:v>34.662827849388123</c:v>
                </c:pt>
                <c:pt idx="15">
                  <c:v>34.123817086219788</c:v>
                </c:pt>
                <c:pt idx="16">
                  <c:v>40.642938017845154</c:v>
                </c:pt>
                <c:pt idx="17">
                  <c:v>46.126642823219299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B-A442-A2FD-06695F1C5EA4}"/>
            </c:ext>
          </c:extLst>
        </c:ser>
        <c:ser>
          <c:idx val="1"/>
          <c:order val="1"/>
          <c:tx>
            <c:strRef>
              <c:f>'2) poverty mobility Q1 v Q1 PPP'!$E$3</c:f>
              <c:strCache>
                <c:ptCount val="1"/>
                <c:pt idx="0">
                  <c:v>Stayers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val>
            <c:numRef>
              <c:f>'2) poverty mobility Q1 v Q1 PPP'!$E$5:$E$22</c:f>
              <c:numCache>
                <c:formatCode>_(* #,##0.0_);_(* \(#,##0.0\);_(* "-"??_);_(@_)</c:formatCode>
                <c:ptCount val="18"/>
                <c:pt idx="0">
                  <c:v>26.081901788711548</c:v>
                </c:pt>
                <c:pt idx="1">
                  <c:v>24.795737862586975</c:v>
                </c:pt>
                <c:pt idx="2">
                  <c:v>27.613294124603271</c:v>
                </c:pt>
                <c:pt idx="3">
                  <c:v>28.686249256134033</c:v>
                </c:pt>
                <c:pt idx="4">
                  <c:v>32.166796922683716</c:v>
                </c:pt>
                <c:pt idx="5">
                  <c:v>33.996108174324036</c:v>
                </c:pt>
                <c:pt idx="6">
                  <c:v>33.660459518432617</c:v>
                </c:pt>
                <c:pt idx="7">
                  <c:v>35.605227947235107</c:v>
                </c:pt>
                <c:pt idx="8">
                  <c:v>35.025683045387268</c:v>
                </c:pt>
                <c:pt idx="9">
                  <c:v>34.627312421798706</c:v>
                </c:pt>
                <c:pt idx="10">
                  <c:v>35.014727711677551</c:v>
                </c:pt>
                <c:pt idx="11">
                  <c:v>37.514445185661316</c:v>
                </c:pt>
                <c:pt idx="12">
                  <c:v>39.06237781047821</c:v>
                </c:pt>
                <c:pt idx="13">
                  <c:v>39.865365624427795</c:v>
                </c:pt>
                <c:pt idx="15">
                  <c:v>37.841862440109253</c:v>
                </c:pt>
                <c:pt idx="16">
                  <c:v>33.754304051399231</c:v>
                </c:pt>
                <c:pt idx="17">
                  <c:v>27.827957272529602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0-4147-8EBF-AA329940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46606831"/>
        <c:axId val="1346595743"/>
      </c:barChart>
      <c:catAx>
        <c:axId val="13466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95743"/>
        <c:crosses val="autoZero"/>
        <c:auto val="1"/>
        <c:lblAlgn val="ctr"/>
        <c:lblOffset val="100"/>
        <c:noMultiLvlLbl val="0"/>
      </c:catAx>
      <c:valAx>
        <c:axId val="1346595743"/>
        <c:scaling>
          <c:orientation val="minMax"/>
          <c:max val="90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Poverty Mobility, quarter-on-quarter,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 CONEVAL poverty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'3) poverty mobility 5 quarters '!$D$3</c:f>
              <c:strCache>
                <c:ptCount val="1"/>
                <c:pt idx="0">
                  <c:v>Never poor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'3) poverty mobility 5 quarters '!$A$5:$A$22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'3) poverty mobility 5 quarters '!$D$5:$D$22</c:f>
              <c:numCache>
                <c:formatCode>0.0</c:formatCode>
                <c:ptCount val="18"/>
                <c:pt idx="0">
                  <c:v>49.202042818069458</c:v>
                </c:pt>
                <c:pt idx="1">
                  <c:v>48.368433117866516</c:v>
                </c:pt>
                <c:pt idx="2">
                  <c:v>46.120470762252808</c:v>
                </c:pt>
                <c:pt idx="3">
                  <c:v>42.059007287025452</c:v>
                </c:pt>
                <c:pt idx="4">
                  <c:v>38.359305262565613</c:v>
                </c:pt>
                <c:pt idx="5">
                  <c:v>37.483277916908264</c:v>
                </c:pt>
                <c:pt idx="6">
                  <c:v>36.879757046699524</c:v>
                </c:pt>
                <c:pt idx="7">
                  <c:v>34.627282619476318</c:v>
                </c:pt>
                <c:pt idx="8">
                  <c:v>34.364819526672363</c:v>
                </c:pt>
                <c:pt idx="9">
                  <c:v>35.145390033721924</c:v>
                </c:pt>
                <c:pt idx="10">
                  <c:v>35.633283853530884</c:v>
                </c:pt>
                <c:pt idx="11">
                  <c:v>35.2723628282547</c:v>
                </c:pt>
                <c:pt idx="12">
                  <c:v>35.200187563896179</c:v>
                </c:pt>
                <c:pt idx="13">
                  <c:v>37.149304151535034</c:v>
                </c:pt>
                <c:pt idx="15">
                  <c:v>36.382052302360535</c:v>
                </c:pt>
                <c:pt idx="16">
                  <c:v>40.475139021873474</c:v>
                </c:pt>
                <c:pt idx="17">
                  <c:v>41.084825992584229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F-9440-A29B-2A8EA0CAB9FA}"/>
            </c:ext>
          </c:extLst>
        </c:ser>
        <c:ser>
          <c:idx val="1"/>
          <c:order val="1"/>
          <c:tx>
            <c:strRef>
              <c:f>'3) poverty mobility 5 quarters '!$I$3</c:f>
              <c:strCache>
                <c:ptCount val="1"/>
                <c:pt idx="0">
                  <c:v>Five quarters poor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'3) poverty mobility 5 quarters '!$A$5:$A$22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'3) poverty mobility 5 quarters '!$I$5:$I$22</c:f>
              <c:numCache>
                <c:formatCode>0.0</c:formatCode>
                <c:ptCount val="18"/>
                <c:pt idx="0">
                  <c:v>12.900491058826447</c:v>
                </c:pt>
                <c:pt idx="1">
                  <c:v>12.17457503080368</c:v>
                </c:pt>
                <c:pt idx="2">
                  <c:v>13.334468007087708</c:v>
                </c:pt>
                <c:pt idx="3">
                  <c:v>13.771359622478485</c:v>
                </c:pt>
                <c:pt idx="4">
                  <c:v>16.04132205247879</c:v>
                </c:pt>
                <c:pt idx="5">
                  <c:v>16.66666716337204</c:v>
                </c:pt>
                <c:pt idx="6">
                  <c:v>17.132899165153503</c:v>
                </c:pt>
                <c:pt idx="7">
                  <c:v>18.095333874225616</c:v>
                </c:pt>
                <c:pt idx="8">
                  <c:v>17.893384397029877</c:v>
                </c:pt>
                <c:pt idx="9">
                  <c:v>17.271699011325836</c:v>
                </c:pt>
                <c:pt idx="10">
                  <c:v>16.384388506412506</c:v>
                </c:pt>
                <c:pt idx="11">
                  <c:v>18.53378564119339</c:v>
                </c:pt>
                <c:pt idx="12">
                  <c:v>16.494926810264587</c:v>
                </c:pt>
                <c:pt idx="13">
                  <c:v>16.020078957080841</c:v>
                </c:pt>
                <c:pt idx="15">
                  <c:v>15.015193819999695</c:v>
                </c:pt>
                <c:pt idx="16">
                  <c:v>13.512319326400757</c:v>
                </c:pt>
                <c:pt idx="17">
                  <c:v>14.093190431594849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5-844A-AA57-994C08F7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63895552"/>
        <c:axId val="519471871"/>
      </c:barChart>
      <c:catAx>
        <c:axId val="1063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1871"/>
        <c:crosses val="autoZero"/>
        <c:auto val="1"/>
        <c:lblAlgn val="ctr"/>
        <c:lblOffset val="100"/>
        <c:noMultiLvlLbl val="0"/>
      </c:catAx>
      <c:valAx>
        <c:axId val="519471871"/>
        <c:scaling>
          <c:orientation val="minMax"/>
          <c:max val="9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Poverty Mobility, quarter-on-quarter,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 PPP$6.85 / day poverty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'3) poverty mobility 5 Qs PPP'!$D$3</c:f>
              <c:strCache>
                <c:ptCount val="1"/>
                <c:pt idx="0">
                  <c:v>Never poor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'3) poverty mobility 5 Qs PPP'!$A$5:$A$22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'3) poverty mobility 5 Qs PPP'!$D$5:$D$22</c:f>
              <c:numCache>
                <c:formatCode>_(* #,##0.0_);_(* \(#,##0.0\);_(* "-"??_);_(@_)</c:formatCode>
                <c:ptCount val="18"/>
                <c:pt idx="0">
                  <c:v>41.009372472763062</c:v>
                </c:pt>
                <c:pt idx="1">
                  <c:v>39.332658052444458</c:v>
                </c:pt>
                <c:pt idx="2">
                  <c:v>37.297940254211426</c:v>
                </c:pt>
                <c:pt idx="3">
                  <c:v>33.560949563980103</c:v>
                </c:pt>
                <c:pt idx="4">
                  <c:v>30.547574162483215</c:v>
                </c:pt>
                <c:pt idx="5">
                  <c:v>29.010093212127686</c:v>
                </c:pt>
                <c:pt idx="6">
                  <c:v>28.24910581111908</c:v>
                </c:pt>
                <c:pt idx="7">
                  <c:v>27.538836002349854</c:v>
                </c:pt>
                <c:pt idx="8">
                  <c:v>27.22688615322113</c:v>
                </c:pt>
                <c:pt idx="9">
                  <c:v>27.148017287254333</c:v>
                </c:pt>
                <c:pt idx="10">
                  <c:v>25.780558586120605</c:v>
                </c:pt>
                <c:pt idx="11">
                  <c:v>24.350874125957489</c:v>
                </c:pt>
                <c:pt idx="12">
                  <c:v>22.634311020374298</c:v>
                </c:pt>
                <c:pt idx="13">
                  <c:v>21.973617374897003</c:v>
                </c:pt>
                <c:pt idx="15">
                  <c:v>22.522790729999542</c:v>
                </c:pt>
                <c:pt idx="16">
                  <c:v>27.258676290512085</c:v>
                </c:pt>
                <c:pt idx="17">
                  <c:v>34.857824444770813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0-AA4A-89D1-9C1D83210096}"/>
            </c:ext>
          </c:extLst>
        </c:ser>
        <c:ser>
          <c:idx val="1"/>
          <c:order val="1"/>
          <c:tx>
            <c:strRef>
              <c:f>'3) poverty mobility 5 Qs PPP'!$I$3</c:f>
              <c:strCache>
                <c:ptCount val="1"/>
                <c:pt idx="0">
                  <c:v>Five quarters poor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'3) poverty mobility 5 Qs PPP'!$A$5:$A$22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'3) poverty mobility 5 Qs PPP'!$I$5:$I$22</c:f>
              <c:numCache>
                <c:formatCode>_(* #,##0.0_);_(* \(#,##0.0\);_(* "-"??_);_(@_)</c:formatCode>
                <c:ptCount val="18"/>
                <c:pt idx="0">
                  <c:v>18.187101185321808</c:v>
                </c:pt>
                <c:pt idx="1">
                  <c:v>17.812737822532654</c:v>
                </c:pt>
                <c:pt idx="2">
                  <c:v>19.618852436542511</c:v>
                </c:pt>
                <c:pt idx="3">
                  <c:v>20.142450928688049</c:v>
                </c:pt>
                <c:pt idx="4">
                  <c:v>22.561736404895782</c:v>
                </c:pt>
                <c:pt idx="5">
                  <c:v>23.412987589836121</c:v>
                </c:pt>
                <c:pt idx="6">
                  <c:v>24.378611147403717</c:v>
                </c:pt>
                <c:pt idx="7">
                  <c:v>25.672754645347595</c:v>
                </c:pt>
                <c:pt idx="8">
                  <c:v>24.968679249286652</c:v>
                </c:pt>
                <c:pt idx="9">
                  <c:v>24.754641950130463</c:v>
                </c:pt>
                <c:pt idx="10">
                  <c:v>24.127393960952759</c:v>
                </c:pt>
                <c:pt idx="11">
                  <c:v>28.392016887664795</c:v>
                </c:pt>
                <c:pt idx="12">
                  <c:v>28.816959261894226</c:v>
                </c:pt>
                <c:pt idx="13">
                  <c:v>29.257947206497192</c:v>
                </c:pt>
                <c:pt idx="15">
                  <c:v>27.265685796737671</c:v>
                </c:pt>
                <c:pt idx="16">
                  <c:v>23.319791257381439</c:v>
                </c:pt>
                <c:pt idx="17">
                  <c:v>17.902031540870667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8-5A40-A27B-0BD487F4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61497072"/>
        <c:axId val="986846480"/>
      </c:barChart>
      <c:catAx>
        <c:axId val="1061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46480"/>
        <c:crosses val="autoZero"/>
        <c:auto val="1"/>
        <c:lblAlgn val="ctr"/>
        <c:lblOffset val="100"/>
        <c:noMultiLvlLbl val="0"/>
      </c:catAx>
      <c:valAx>
        <c:axId val="986846480"/>
        <c:scaling>
          <c:orientation val="minMax"/>
          <c:max val="90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</xdr:row>
      <xdr:rowOff>88900</xdr:rowOff>
    </xdr:from>
    <xdr:to>
      <xdr:col>15</xdr:col>
      <xdr:colOff>495300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1B04D-F6EE-D5C5-29D1-E3796203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</xdr:row>
      <xdr:rowOff>25400</xdr:rowOff>
    </xdr:from>
    <xdr:to>
      <xdr:col>16</xdr:col>
      <xdr:colOff>38100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18518-48E5-1B70-8B70-632FCD5A4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231848</xdr:colOff>
      <xdr:row>2</xdr:row>
      <xdr:rowOff>132906</xdr:rowOff>
    </xdr:from>
    <xdr:to>
      <xdr:col>16</xdr:col>
      <xdr:colOff>48731</xdr:colOff>
      <xdr:row>26</xdr:row>
      <xdr:rowOff>67929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6FEE5-C3E8-0F32-1116-E52B42674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592665</xdr:colOff>
      <xdr:row>0</xdr:row>
      <xdr:rowOff>177799</xdr:rowOff>
    </xdr:from>
    <xdr:to>
      <xdr:col>16</xdr:col>
      <xdr:colOff>423331</xdr:colOff>
      <xdr:row>25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CEC-BC2A-641F-957D-7E4039DD2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A83D-096A-4F9E-822D-15BAF1B2FA2D}">
  <dimension ref="A1:V73"/>
  <sheetViews>
    <sheetView zoomScale="90" zoomScaleNormal="60" workbookViewId="0">
      <selection activeCell="D59" sqref="D59"/>
    </sheetView>
  </sheetViews>
  <sheetFormatPr baseColWidth="10" defaultColWidth="8.83203125" defaultRowHeight="15" x14ac:dyDescent="0.2"/>
  <cols>
    <col min="2" max="2" width="40.5" bestFit="1" customWidth="1"/>
    <col min="3" max="3" width="50.1640625" bestFit="1" customWidth="1"/>
    <col min="4" max="4" width="19.1640625" bestFit="1" customWidth="1"/>
    <col min="5" max="5" width="22.1640625" bestFit="1" customWidth="1"/>
    <col min="6" max="6" width="14.6640625" bestFit="1" customWidth="1"/>
    <col min="7" max="7" width="19.6640625" bestFit="1" customWidth="1"/>
    <col min="9" max="9" width="19" bestFit="1" customWidth="1"/>
    <col min="10" max="10" width="20.83203125" bestFit="1" customWidth="1"/>
    <col min="11" max="11" width="14" bestFit="1" customWidth="1"/>
    <col min="12" max="12" width="19.5" bestFit="1" customWidth="1"/>
    <col min="14" max="14" width="19" bestFit="1" customWidth="1"/>
    <col min="15" max="15" width="20.83203125" bestFit="1" customWidth="1"/>
    <col min="16" max="16" width="14" bestFit="1" customWidth="1"/>
    <col min="17" max="17" width="19.5" bestFit="1" customWidth="1"/>
    <col min="19" max="19" width="19" bestFit="1" customWidth="1"/>
    <col min="20" max="20" width="22" bestFit="1" customWidth="1"/>
    <col min="21" max="21" width="14" bestFit="1" customWidth="1"/>
    <col min="22" max="22" width="19.5" bestFit="1" customWidth="1"/>
  </cols>
  <sheetData>
    <row r="1" spans="2:22" x14ac:dyDescent="0.2">
      <c r="B1" s="2" t="s">
        <v>96</v>
      </c>
      <c r="C1" s="11"/>
      <c r="D1" s="2" t="s">
        <v>37</v>
      </c>
      <c r="E1" s="2" t="s">
        <v>36</v>
      </c>
      <c r="F1" s="2" t="s">
        <v>39</v>
      </c>
      <c r="G1" s="15" t="s">
        <v>41</v>
      </c>
      <c r="H1" s="2"/>
      <c r="I1" s="2" t="s">
        <v>37</v>
      </c>
      <c r="J1" s="2" t="s">
        <v>36</v>
      </c>
      <c r="K1" s="2" t="s">
        <v>39</v>
      </c>
      <c r="L1" s="15" t="s">
        <v>41</v>
      </c>
      <c r="M1" s="2"/>
      <c r="N1" s="2" t="s">
        <v>37</v>
      </c>
      <c r="O1" s="2" t="s">
        <v>36</v>
      </c>
      <c r="P1" s="2" t="s">
        <v>39</v>
      </c>
      <c r="Q1" s="15" t="s">
        <v>41</v>
      </c>
      <c r="R1" s="2"/>
      <c r="S1" s="2" t="s">
        <v>37</v>
      </c>
      <c r="T1" s="2" t="s">
        <v>36</v>
      </c>
      <c r="U1" s="2" t="s">
        <v>39</v>
      </c>
      <c r="V1" s="15" t="s">
        <v>41</v>
      </c>
    </row>
    <row r="2" spans="2:22" x14ac:dyDescent="0.2">
      <c r="C2" s="11"/>
      <c r="D2" s="2" t="s">
        <v>38</v>
      </c>
      <c r="E2" s="2" t="s">
        <v>40</v>
      </c>
      <c r="F2" s="2"/>
      <c r="G2" s="15"/>
      <c r="H2" s="2"/>
      <c r="I2" s="2" t="s">
        <v>42</v>
      </c>
      <c r="J2" s="2" t="s">
        <v>43</v>
      </c>
      <c r="K2" s="2"/>
      <c r="L2" s="15"/>
      <c r="M2" s="2"/>
      <c r="N2" s="2" t="s">
        <v>47</v>
      </c>
      <c r="O2" s="2" t="s">
        <v>46</v>
      </c>
      <c r="P2" s="2"/>
      <c r="Q2" s="15"/>
      <c r="R2" s="2"/>
      <c r="S2" s="2" t="s">
        <v>48</v>
      </c>
      <c r="T2" s="2" t="s">
        <v>49</v>
      </c>
      <c r="U2" s="2"/>
      <c r="V2" s="15"/>
    </row>
    <row r="3" spans="2:22" x14ac:dyDescent="0.2">
      <c r="B3" s="1" t="s">
        <v>33</v>
      </c>
      <c r="C3" s="11"/>
      <c r="G3" s="11"/>
      <c r="L3" s="11"/>
      <c r="Q3" s="11"/>
      <c r="V3" s="11"/>
    </row>
    <row r="4" spans="2:22" x14ac:dyDescent="0.2">
      <c r="B4" s="1"/>
      <c r="C4" s="11" t="s">
        <v>34</v>
      </c>
      <c r="D4" s="23">
        <f>100*'t1'!D4</f>
        <v>16.025013155721489</v>
      </c>
      <c r="E4" s="23">
        <f>100*'t1'!G4</f>
        <v>16.68783644831549</v>
      </c>
      <c r="F4" s="23">
        <f>100*'t1'!J4</f>
        <v>-0.6628232925940003</v>
      </c>
      <c r="G4" s="24">
        <f>100*'t1'!K4</f>
        <v>0.21729345604199596</v>
      </c>
      <c r="I4" s="23">
        <f>100*'t1'!N4</f>
        <v>14.4610223360113</v>
      </c>
      <c r="J4" s="23">
        <f>100*'t1'!Q4</f>
        <v>15.909569983136592</v>
      </c>
      <c r="K4" s="23">
        <f>100*'t1'!T4</f>
        <v>-1.4485476471252923</v>
      </c>
      <c r="L4" s="24">
        <f>100*'t1'!U4</f>
        <v>0.19999990819496347</v>
      </c>
      <c r="N4" s="23">
        <f>100*'t1'!X4</f>
        <v>14.711835267455944</v>
      </c>
      <c r="O4" s="23">
        <f>100*'t1'!AA4</f>
        <v>15.711417096959265</v>
      </c>
      <c r="P4" s="23">
        <f>100*'t1'!AD4</f>
        <v>-0.99958182950332097</v>
      </c>
      <c r="Q4" s="24">
        <f>100*'t1'!AE4</f>
        <v>0.20710552787396996</v>
      </c>
      <c r="S4" s="23">
        <f>100*'t1'!AH4</f>
        <v>14.989466807109238</v>
      </c>
      <c r="T4" s="23">
        <f>100*'t1'!AK4</f>
        <v>15.024266098484848</v>
      </c>
      <c r="U4" s="23">
        <f>100*'t1'!AN4</f>
        <v>-3.4799291375608998E-2</v>
      </c>
      <c r="V4" s="24">
        <f>100*'t1'!AO4</f>
        <v>0.20501144129127613</v>
      </c>
    </row>
    <row r="5" spans="2:22" x14ac:dyDescent="0.2">
      <c r="B5" s="1"/>
      <c r="C5" s="11" t="s">
        <v>35</v>
      </c>
      <c r="D5" s="23">
        <f>100*'t1'!D5</f>
        <v>83.974986844278504</v>
      </c>
      <c r="E5" s="23">
        <f>100*'t1'!G5</f>
        <v>83.31216355168452</v>
      </c>
      <c r="F5" s="23">
        <f>100*'t1'!J5</f>
        <v>0.66282329259399475</v>
      </c>
      <c r="G5" s="24">
        <f>100*'t1'!K5</f>
        <v>0.21729345604199596</v>
      </c>
      <c r="I5" s="23">
        <f>100*'t1'!N5</f>
        <v>85.538977663988703</v>
      </c>
      <c r="J5" s="23">
        <f>100*'t1'!Q5</f>
        <v>84.090430016863408</v>
      </c>
      <c r="K5" s="23">
        <f>100*'t1'!T5</f>
        <v>1.4485476471252978</v>
      </c>
      <c r="L5" s="24">
        <f>100*'t1'!U5</f>
        <v>0.19999990819496347</v>
      </c>
      <c r="N5" s="23">
        <f>100*'t1'!X5</f>
        <v>85.288164732544061</v>
      </c>
      <c r="O5" s="23">
        <f>100*'t1'!AA5</f>
        <v>84.288582903040734</v>
      </c>
      <c r="P5" s="23">
        <f>100*'t1'!AD5</f>
        <v>0.99958182950332652</v>
      </c>
      <c r="Q5" s="24">
        <f>100*'t1'!AE5</f>
        <v>0.20710552787396996</v>
      </c>
      <c r="S5" s="23">
        <f>100*'t1'!AH5</f>
        <v>85.010533192890762</v>
      </c>
      <c r="T5" s="23">
        <f>100*'t1'!AK5</f>
        <v>84.975733901515156</v>
      </c>
      <c r="U5" s="23">
        <f>100*'t1'!AN5</f>
        <v>3.4799291375608998E-2</v>
      </c>
      <c r="V5" s="24">
        <f>100*'t1'!AO5</f>
        <v>0.20501144129127613</v>
      </c>
    </row>
    <row r="6" spans="2:22" x14ac:dyDescent="0.2">
      <c r="C6" s="11"/>
      <c r="D6" s="23"/>
      <c r="E6" s="23"/>
      <c r="F6" s="23"/>
      <c r="G6" s="24"/>
      <c r="I6" s="23"/>
      <c r="J6" s="23"/>
      <c r="K6" s="23"/>
      <c r="L6" s="24"/>
      <c r="N6" s="23"/>
      <c r="O6" s="23"/>
      <c r="P6" s="23"/>
      <c r="Q6" s="24"/>
      <c r="S6" s="23"/>
      <c r="T6" s="23"/>
      <c r="U6" s="23"/>
      <c r="V6" s="24"/>
    </row>
    <row r="7" spans="2:22" x14ac:dyDescent="0.2">
      <c r="B7" s="1" t="s">
        <v>92</v>
      </c>
      <c r="C7" s="11"/>
      <c r="D7" s="23"/>
      <c r="E7" s="23"/>
      <c r="F7" s="23"/>
      <c r="G7" s="24"/>
      <c r="I7" s="23"/>
      <c r="J7" s="23"/>
      <c r="K7" s="23"/>
      <c r="L7" s="24"/>
      <c r="N7" s="23"/>
      <c r="O7" s="23"/>
      <c r="P7" s="23"/>
      <c r="Q7" s="24"/>
      <c r="S7" s="23"/>
      <c r="T7" s="23"/>
      <c r="U7" s="23"/>
      <c r="V7" s="24"/>
    </row>
    <row r="8" spans="2:22" x14ac:dyDescent="0.2">
      <c r="B8" s="1"/>
      <c r="C8" s="11" t="s">
        <v>0</v>
      </c>
      <c r="D8" s="23">
        <f>100*'t1'!D8</f>
        <v>23.543828305733065</v>
      </c>
      <c r="E8" s="23">
        <f>100*'t1'!G8</f>
        <v>23.530961791831356</v>
      </c>
      <c r="F8" s="23">
        <f>100*'t1'!J8</f>
        <v>1.2866513901710341E-2</v>
      </c>
      <c r="G8" s="24">
        <f>100*'t1'!K8</f>
        <v>0.42270371150252806</v>
      </c>
      <c r="I8" s="23">
        <f>100*'t1'!N8</f>
        <v>24.40573029645698</v>
      </c>
      <c r="J8" s="23">
        <f>100*'t1'!Q8</f>
        <v>24.856396866840729</v>
      </c>
      <c r="K8" s="23">
        <f>100*'t1'!T8</f>
        <v>-0.45066657038375091</v>
      </c>
      <c r="L8" s="24">
        <f>100*'t1'!U8</f>
        <v>0.40023807850002069</v>
      </c>
      <c r="N8" s="23">
        <f>100*'t1'!X8</f>
        <v>26.418215656089885</v>
      </c>
      <c r="O8" s="23">
        <f>100*'t1'!AA8</f>
        <v>26.727509778357234</v>
      </c>
      <c r="P8" s="23">
        <f>100*'t1'!AD8</f>
        <v>-0.30929412226735065</v>
      </c>
      <c r="Q8" s="24">
        <f>100*'t1'!AE8</f>
        <v>0.42652924688029525</v>
      </c>
      <c r="S8" s="23">
        <f>100*'t1'!AH8</f>
        <v>31.268488416366459</v>
      </c>
      <c r="T8" s="23">
        <f>100*'t1'!AK8</f>
        <v>31.287463064584216</v>
      </c>
      <c r="U8" s="23">
        <f>100*'t1'!AN8</f>
        <v>-1.8974648217756629E-2</v>
      </c>
      <c r="V8" s="24">
        <f>100*'t1'!AO8</f>
        <v>0.44999438729144736</v>
      </c>
    </row>
    <row r="9" spans="2:22" x14ac:dyDescent="0.2">
      <c r="B9" s="1"/>
      <c r="C9" s="11" t="s">
        <v>1</v>
      </c>
      <c r="D9" s="23">
        <f>100*'t1'!D9</f>
        <v>76.456171694266928</v>
      </c>
      <c r="E9" s="23">
        <f>100*'t1'!G9</f>
        <v>76.469038208168641</v>
      </c>
      <c r="F9" s="23">
        <f>100*'t1'!J9</f>
        <v>-1.2866513901710341E-2</v>
      </c>
      <c r="G9" s="24">
        <f>100*'t1'!K9</f>
        <v>0.42270371150252811</v>
      </c>
      <c r="I9" s="23">
        <f>100*'t1'!N9</f>
        <v>75.59426970354302</v>
      </c>
      <c r="J9" s="23">
        <f>100*'t1'!Q9</f>
        <v>75.14360313315926</v>
      </c>
      <c r="K9" s="23">
        <f>100*'t1'!T9</f>
        <v>0.45066657038376201</v>
      </c>
      <c r="L9" s="24">
        <f>100*'t1'!U9</f>
        <v>0.40023807850002069</v>
      </c>
      <c r="N9" s="23">
        <f>100*'t1'!X9</f>
        <v>73.581784343910115</v>
      </c>
      <c r="O9" s="23">
        <f>100*'t1'!AA9</f>
        <v>73.272490221642755</v>
      </c>
      <c r="P9" s="23">
        <f>100*'t1'!AD9</f>
        <v>0.3092941222673562</v>
      </c>
      <c r="Q9" s="24">
        <f>100*'t1'!AE9</f>
        <v>0.42652924688029525</v>
      </c>
      <c r="S9" s="23">
        <f>100*'t1'!AH9</f>
        <v>68.731511583633548</v>
      </c>
      <c r="T9" s="23">
        <f>100*'t1'!AK9</f>
        <v>68.712536935415784</v>
      </c>
      <c r="U9" s="23">
        <f>100*'t1'!AN9</f>
        <v>1.8974648217751078E-2</v>
      </c>
      <c r="V9" s="24">
        <f>100*'t1'!AO9</f>
        <v>0.44999438729144736</v>
      </c>
    </row>
    <row r="10" spans="2:22" x14ac:dyDescent="0.2">
      <c r="B10" s="1"/>
      <c r="C10" s="11"/>
      <c r="D10" s="23"/>
      <c r="E10" s="23"/>
      <c r="F10" s="23"/>
      <c r="G10" s="24"/>
      <c r="I10" s="23"/>
      <c r="J10" s="23"/>
      <c r="K10" s="23"/>
      <c r="L10" s="24"/>
      <c r="N10" s="23"/>
      <c r="O10" s="23"/>
      <c r="P10" s="23"/>
      <c r="Q10" s="24"/>
      <c r="S10" s="23"/>
      <c r="T10" s="23"/>
      <c r="U10" s="23"/>
      <c r="V10" s="24"/>
    </row>
    <row r="11" spans="2:22" x14ac:dyDescent="0.2">
      <c r="B11" s="1" t="s">
        <v>91</v>
      </c>
      <c r="C11" s="11"/>
      <c r="D11" s="23"/>
      <c r="E11" s="23"/>
      <c r="F11" s="23"/>
      <c r="G11" s="24"/>
      <c r="I11" s="23"/>
      <c r="J11" s="23"/>
      <c r="K11" s="23"/>
      <c r="L11" s="24"/>
      <c r="N11" s="23"/>
      <c r="O11" s="23"/>
      <c r="P11" s="23"/>
      <c r="Q11" s="24"/>
      <c r="S11" s="23"/>
      <c r="T11" s="23"/>
      <c r="U11" s="23"/>
      <c r="V11" s="24"/>
    </row>
    <row r="12" spans="2:22" x14ac:dyDescent="0.2">
      <c r="B12" s="1"/>
      <c r="C12" s="11" t="s">
        <v>2</v>
      </c>
      <c r="D12" s="23">
        <f>100*'t1'!D12</f>
        <v>13.319132366751415</v>
      </c>
      <c r="E12" s="23">
        <f>100*'t1'!G12</f>
        <v>9.1172595520421602</v>
      </c>
      <c r="F12" s="23">
        <f>100*'t1'!J12</f>
        <v>4.2018728147092554</v>
      </c>
      <c r="G12" s="24">
        <f>100*'t1'!K12</f>
        <v>0.29327222805313458</v>
      </c>
      <c r="I12" s="23">
        <f>100*'t1'!N12</f>
        <v>12.648002530730295</v>
      </c>
      <c r="J12" s="23">
        <f>100*'t1'!Q12</f>
        <v>9.4069377098097728</v>
      </c>
      <c r="K12" s="23">
        <f>100*'t1'!T12</f>
        <v>3.2410648209205237</v>
      </c>
      <c r="L12" s="24">
        <f>100*'t1'!U12</f>
        <v>0.27579098261016738</v>
      </c>
      <c r="N12" s="23">
        <f>100*'t1'!X12</f>
        <v>11.964938078716999</v>
      </c>
      <c r="O12" s="23">
        <f>100*'t1'!AA12</f>
        <v>8.6294002607561922</v>
      </c>
      <c r="P12" s="23">
        <f>100*'t1'!AD12</f>
        <v>3.3355378179608071</v>
      </c>
      <c r="Q12" s="24">
        <f>100*'t1'!AE12</f>
        <v>0.27632600181556649</v>
      </c>
      <c r="S12" s="23">
        <f>100*'t1'!AH12</f>
        <v>10.190473401087582</v>
      </c>
      <c r="T12" s="23">
        <f>100*'t1'!AK12</f>
        <v>7.8429717180244829</v>
      </c>
      <c r="U12" s="23">
        <f>100*'t1'!AN12</f>
        <v>2.3475016830630997</v>
      </c>
      <c r="V12" s="24">
        <f>100*'t1'!AO12</f>
        <v>0.26450044090739122</v>
      </c>
    </row>
    <row r="13" spans="2:22" x14ac:dyDescent="0.2">
      <c r="B13" s="1"/>
      <c r="C13" s="11" t="s">
        <v>3</v>
      </c>
      <c r="D13" s="23">
        <f>100*'t1'!D13</f>
        <v>41.136993517945896</v>
      </c>
      <c r="E13" s="23">
        <f>100*'t1'!G13</f>
        <v>40.465524813350903</v>
      </c>
      <c r="F13" s="23">
        <f>100*'t1'!J13</f>
        <v>0.6714687045949963</v>
      </c>
      <c r="G13" s="24">
        <f>100*'t1'!K13</f>
        <v>0.48923686305243796</v>
      </c>
      <c r="I13" s="23">
        <f>100*'t1'!N13</f>
        <v>41.306263557483732</v>
      </c>
      <c r="J13" s="23">
        <f>100*'t1'!Q13</f>
        <v>41.432301380082059</v>
      </c>
      <c r="K13" s="23">
        <f>100*'t1'!T13</f>
        <v>-0.12603782259832941</v>
      </c>
      <c r="L13" s="24">
        <f>100*'t1'!U13</f>
        <v>0.45653725400163597</v>
      </c>
      <c r="N13" s="23">
        <f>100*'t1'!X13</f>
        <v>37.808744801599154</v>
      </c>
      <c r="O13" s="23">
        <f>100*'t1'!AA13</f>
        <v>37.540743155149933</v>
      </c>
      <c r="P13" s="23">
        <f>100*'t1'!AD13</f>
        <v>0.26800164644921742</v>
      </c>
      <c r="Q13" s="24">
        <f>100*'t1'!AE13</f>
        <v>0.46700672604314369</v>
      </c>
      <c r="S13" s="23">
        <f>100*'t1'!AH13</f>
        <v>35.379628816057952</v>
      </c>
      <c r="T13" s="23">
        <f>100*'t1'!AK13</f>
        <v>33.820177289995776</v>
      </c>
      <c r="U13" s="23">
        <f>100*'t1'!AN13</f>
        <v>1.5594515260621722</v>
      </c>
      <c r="V13" s="24">
        <f>100*'t1'!AO13</f>
        <v>0.45966830592794022</v>
      </c>
    </row>
    <row r="14" spans="2:22" x14ac:dyDescent="0.2">
      <c r="B14" s="1"/>
      <c r="C14" s="11" t="s">
        <v>4</v>
      </c>
      <c r="D14" s="23">
        <f>100*'t1'!D14</f>
        <v>37.016422730708442</v>
      </c>
      <c r="E14" s="23">
        <f>100*'t1'!G14</f>
        <v>40.860781730346943</v>
      </c>
      <c r="F14" s="23">
        <f>100*'t1'!J14</f>
        <v>-3.8443589996385032</v>
      </c>
      <c r="G14" s="24">
        <f>100*'t1'!K14</f>
        <v>0.48884568668617057</v>
      </c>
      <c r="I14" s="23">
        <f>100*'t1'!N14</f>
        <v>37.463846710050611</v>
      </c>
      <c r="J14" s="23">
        <f>100*'t1'!Q14</f>
        <v>39.955240581872438</v>
      </c>
      <c r="K14" s="23">
        <f>100*'t1'!T14</f>
        <v>-2.4913938718218231</v>
      </c>
      <c r="L14" s="24">
        <f>100*'t1'!U14</f>
        <v>0.45326992863028603</v>
      </c>
      <c r="N14" s="23">
        <f>100*'t1'!X14</f>
        <v>40.109826988029319</v>
      </c>
      <c r="O14" s="23">
        <f>100*'t1'!AA14</f>
        <v>42.96773142112125</v>
      </c>
      <c r="P14" s="23">
        <f>100*'t1'!AD14</f>
        <v>-2.8579044330919343</v>
      </c>
      <c r="Q14" s="24">
        <f>100*'t1'!AE14</f>
        <v>0.47675923057945468</v>
      </c>
      <c r="S14" s="23">
        <f>100*'t1'!AH14</f>
        <v>42.54459186363237</v>
      </c>
      <c r="T14" s="23">
        <f>100*'t1'!AK14</f>
        <v>45.327142254115657</v>
      </c>
      <c r="U14" s="23">
        <f>100*'t1'!AN14</f>
        <v>-2.7825503904832907</v>
      </c>
      <c r="V14" s="24">
        <f>100*'t1'!AO14</f>
        <v>0.4828027255688</v>
      </c>
    </row>
    <row r="15" spans="2:22" x14ac:dyDescent="0.2">
      <c r="B15" s="1"/>
      <c r="C15" s="11" t="s">
        <v>5</v>
      </c>
      <c r="D15" s="23">
        <f>100*'t1'!D15</f>
        <v>8.5274513845942419</v>
      </c>
      <c r="E15" s="23">
        <f>100*'t1'!G15</f>
        <v>9.5564339042599915</v>
      </c>
      <c r="F15" s="23">
        <f>100*'t1'!J15</f>
        <v>-1.0289825196657485</v>
      </c>
      <c r="G15" s="24">
        <f>100*'t1'!K15</f>
        <v>0.29130261014852282</v>
      </c>
      <c r="I15" s="23">
        <f>100*'t1'!N15</f>
        <v>8.5818872017353574</v>
      </c>
      <c r="J15" s="23">
        <f>100*'t1'!Q15</f>
        <v>9.2055203282357336</v>
      </c>
      <c r="K15" s="23">
        <f>100*'t1'!T15</f>
        <v>-0.62363312650037528</v>
      </c>
      <c r="L15" s="24">
        <f>100*'t1'!U15</f>
        <v>0.26686898530895148</v>
      </c>
      <c r="N15" s="23">
        <f>100*'t1'!X15</f>
        <v>10.116490131654528</v>
      </c>
      <c r="O15" s="23">
        <f>100*'t1'!AA15</f>
        <v>10.862125162972621</v>
      </c>
      <c r="P15" s="23">
        <f>100*'t1'!AD15</f>
        <v>-0.74563503131809261</v>
      </c>
      <c r="Q15" s="24">
        <f>100*'t1'!AE15</f>
        <v>0.2989147719538951</v>
      </c>
      <c r="S15" s="23">
        <f>100*'t1'!AH15</f>
        <v>11.885305919222096</v>
      </c>
      <c r="T15" s="23">
        <f>100*'t1'!AK15</f>
        <v>13.009708737864079</v>
      </c>
      <c r="U15" s="23">
        <f>100*'t1'!AN15</f>
        <v>-1.1244028186419828</v>
      </c>
      <c r="V15" s="24">
        <f>100*'t1'!AO15</f>
        <v>0.32523297876938168</v>
      </c>
    </row>
    <row r="16" spans="2:22" x14ac:dyDescent="0.2">
      <c r="B16" s="1"/>
      <c r="C16" s="11"/>
      <c r="G16" s="11"/>
      <c r="L16" s="11"/>
      <c r="Q16" s="11"/>
      <c r="V16" s="11"/>
    </row>
    <row r="17" spans="2:22" x14ac:dyDescent="0.2">
      <c r="B17" s="1" t="s">
        <v>88</v>
      </c>
      <c r="C17" s="11"/>
      <c r="G17" s="11"/>
      <c r="L17" s="11"/>
      <c r="Q17" s="11"/>
      <c r="V17" s="11"/>
    </row>
    <row r="18" spans="2:22" x14ac:dyDescent="0.2">
      <c r="B18" s="1"/>
      <c r="C18" s="16" t="s">
        <v>6</v>
      </c>
      <c r="D18" s="17"/>
      <c r="E18" s="17"/>
      <c r="F18" s="17"/>
      <c r="G18" s="16"/>
      <c r="I18" s="17"/>
      <c r="J18" s="17"/>
      <c r="K18" s="17"/>
      <c r="L18" s="16"/>
      <c r="N18" s="17"/>
      <c r="O18" s="17"/>
      <c r="P18" s="17"/>
      <c r="Q18" s="16"/>
      <c r="S18" s="17"/>
      <c r="T18" s="17"/>
      <c r="U18" s="17"/>
      <c r="V18" s="16"/>
    </row>
    <row r="19" spans="2:22" x14ac:dyDescent="0.2">
      <c r="B19" s="1"/>
      <c r="C19" s="11" t="s">
        <v>7</v>
      </c>
      <c r="D19" s="23">
        <f>100*'t1'!D19</f>
        <v>39.130592240276201</v>
      </c>
      <c r="E19" s="23">
        <f>100*'t1'!G19</f>
        <v>42.525533890436392</v>
      </c>
      <c r="F19" s="23">
        <f>100*'t1'!J19</f>
        <v>-3.3949416501601934</v>
      </c>
      <c r="G19" s="24">
        <f>100*'t1'!K19</f>
        <v>0.50568126178171147</v>
      </c>
      <c r="I19" s="23">
        <f>100*'t1'!N19</f>
        <v>31.866157646530429</v>
      </c>
      <c r="J19" s="23">
        <f>100*'t1'!Q19</f>
        <v>34.311883513386562</v>
      </c>
      <c r="K19" s="23">
        <f>100*'t1'!T19</f>
        <v>-2.4457258668561357</v>
      </c>
      <c r="L19" s="24">
        <f>100*'t1'!U19</f>
        <v>0.44957633091373139</v>
      </c>
      <c r="N19" s="23">
        <f>100*'t1'!X19</f>
        <v>27.364550251916235</v>
      </c>
      <c r="O19" s="23">
        <f>100*'t1'!AA19</f>
        <v>29.690145614629195</v>
      </c>
      <c r="P19" s="23">
        <f>100*'t1'!AD19</f>
        <v>-2.3255953627129564</v>
      </c>
      <c r="Q19" s="24">
        <f>100*'t1'!AE19</f>
        <v>0.44774305106032569</v>
      </c>
      <c r="S19" s="23">
        <f>100*'t1'!AH19</f>
        <v>22.501637197118534</v>
      </c>
      <c r="T19" s="23">
        <f>100*'t1'!AK19</f>
        <v>24.668874172185433</v>
      </c>
      <c r="U19" s="23">
        <f>100*'t1'!AN19</f>
        <v>-2.1672369750668996</v>
      </c>
      <c r="V19" s="24">
        <f>100*'t1'!AO19</f>
        <v>0.42369304024700388</v>
      </c>
    </row>
    <row r="20" spans="2:22" x14ac:dyDescent="0.2">
      <c r="B20" s="1"/>
      <c r="C20" s="11" t="s">
        <v>8</v>
      </c>
      <c r="D20" s="23">
        <f>100*'t1'!D20</f>
        <v>25.771988700837777</v>
      </c>
      <c r="E20" s="23">
        <f>100*'t1'!G20</f>
        <v>25.691736304549671</v>
      </c>
      <c r="F20" s="23">
        <f>100*'t1'!J20</f>
        <v>8.025239628810521E-2</v>
      </c>
      <c r="G20" s="24">
        <f>100*'t1'!K20</f>
        <v>0.44762900875896289</v>
      </c>
      <c r="I20" s="23">
        <f>100*'t1'!N20</f>
        <v>28.848676823430687</v>
      </c>
      <c r="J20" s="23">
        <f>100*'t1'!Q20</f>
        <v>29.403475810239549</v>
      </c>
      <c r="K20" s="23">
        <f>100*'t1'!T20</f>
        <v>-0.55479898680886319</v>
      </c>
      <c r="L20" s="24">
        <f>100*'t1'!U20</f>
        <v>0.43217393330250536</v>
      </c>
      <c r="N20" s="23">
        <f>100*'t1'!X20</f>
        <v>30.516487977267843</v>
      </c>
      <c r="O20" s="23">
        <f>100*'t1'!AA20</f>
        <v>31.2902133423637</v>
      </c>
      <c r="P20" s="23">
        <f>100*'t1'!AD20</f>
        <v>-0.77372536509585643</v>
      </c>
      <c r="Q20" s="24">
        <f>100*'t1'!AE20</f>
        <v>0.45535146063772192</v>
      </c>
      <c r="S20" s="23">
        <f>100*'t1'!AH20</f>
        <v>30.488136617802631</v>
      </c>
      <c r="T20" s="23">
        <f>100*'t1'!AK20</f>
        <v>31.038689438828861</v>
      </c>
      <c r="U20" s="23">
        <f>100*'t1'!AN20</f>
        <v>-0.55055282102622893</v>
      </c>
      <c r="V20" s="24">
        <f>100*'t1'!AO20</f>
        <v>0.45594449133662474</v>
      </c>
    </row>
    <row r="21" spans="2:22" x14ac:dyDescent="0.2">
      <c r="B21" s="1"/>
      <c r="C21" s="11" t="s">
        <v>9</v>
      </c>
      <c r="D21" s="23">
        <f>100*'t1'!D21</f>
        <v>14.055143774596198</v>
      </c>
      <c r="E21" s="23">
        <f>100*'t1'!G21</f>
        <v>12.915506035283194</v>
      </c>
      <c r="F21" s="23">
        <f>100*'t1'!J21</f>
        <v>1.1396377393130042</v>
      </c>
      <c r="G21" s="24">
        <f>100*'t1'!K21</f>
        <v>0.34499981205710217</v>
      </c>
      <c r="I21" s="23">
        <f>100*'t1'!N21</f>
        <v>17.041143167822995</v>
      </c>
      <c r="J21" s="23">
        <f>100*'t1'!Q21</f>
        <v>16.705808673868798</v>
      </c>
      <c r="K21" s="23">
        <f>100*'t1'!T21</f>
        <v>0.33533449395419801</v>
      </c>
      <c r="L21" s="24">
        <f>100*'t1'!U21</f>
        <v>0.35447124726888829</v>
      </c>
      <c r="N21" s="23">
        <f>100*'t1'!X21</f>
        <v>18.965352563337234</v>
      </c>
      <c r="O21" s="23">
        <f>100*'t1'!AA21</f>
        <v>18.328818151032849</v>
      </c>
      <c r="P21" s="23">
        <f>100*'t1'!AD21</f>
        <v>0.63653441230438756</v>
      </c>
      <c r="Q21" s="24">
        <f>100*'t1'!AE21</f>
        <v>0.38090652021459742</v>
      </c>
      <c r="S21" s="23">
        <f>100*'t1'!AH21</f>
        <v>21.497153795778551</v>
      </c>
      <c r="T21" s="23">
        <f>100*'t1'!AK21</f>
        <v>21.192052980132452</v>
      </c>
      <c r="U21" s="23">
        <f>100*'t1'!AN21</f>
        <v>0.30510081564610048</v>
      </c>
      <c r="V21" s="24">
        <f>100*'t1'!AO21</f>
        <v>0.40316918562426513</v>
      </c>
    </row>
    <row r="22" spans="2:22" x14ac:dyDescent="0.2">
      <c r="B22" s="1"/>
      <c r="C22" s="11" t="s">
        <v>10</v>
      </c>
      <c r="D22" s="23">
        <f>100*'t1'!D22</f>
        <v>18.973176561481445</v>
      </c>
      <c r="E22" s="23">
        <f>100*'t1'!G22</f>
        <v>16.982358402971219</v>
      </c>
      <c r="F22" s="23">
        <f>100*'t1'!J22</f>
        <v>1.9908181585102269</v>
      </c>
      <c r="G22" s="24">
        <f>100*'t1'!K22</f>
        <v>0.38661952459391585</v>
      </c>
      <c r="I22" s="23">
        <f>100*'t1'!N22</f>
        <v>19.891971113501246</v>
      </c>
      <c r="J22" s="23">
        <f>100*'t1'!Q22</f>
        <v>17.347737591983716</v>
      </c>
      <c r="K22" s="23">
        <f>100*'t1'!T22</f>
        <v>2.5442335215175307</v>
      </c>
      <c r="L22" s="24">
        <f>100*'t1'!U22</f>
        <v>0.36206239366377024</v>
      </c>
      <c r="N22" s="23">
        <f>100*'t1'!X22</f>
        <v>20.647579932663149</v>
      </c>
      <c r="O22" s="23">
        <f>100*'t1'!AA22</f>
        <v>18.278022350152387</v>
      </c>
      <c r="P22" s="23">
        <f>100*'t1'!AD22</f>
        <v>2.3695575825107618</v>
      </c>
      <c r="Q22" s="24">
        <f>100*'t1'!AE22</f>
        <v>0.38213870796662947</v>
      </c>
      <c r="S22" s="23">
        <f>100*'t1'!AH22</f>
        <v>22.556042516749784</v>
      </c>
      <c r="T22" s="23">
        <f>100*'t1'!AK22</f>
        <v>20.521087486929243</v>
      </c>
      <c r="U22" s="23">
        <f>100*'t1'!AN22</f>
        <v>2.0349550298205425</v>
      </c>
      <c r="V22" s="24">
        <f>100*'t1'!AO22</f>
        <v>0.3996675038059101</v>
      </c>
    </row>
    <row r="23" spans="2:22" x14ac:dyDescent="0.2">
      <c r="B23" s="1"/>
      <c r="C23" s="11" t="s">
        <v>11</v>
      </c>
      <c r="D23" s="23">
        <f>100*'t1'!D23</f>
        <v>2.069098722808373</v>
      </c>
      <c r="E23" s="23">
        <f>100*'t1'!G23</f>
        <v>1.884865366759517</v>
      </c>
      <c r="F23" s="23">
        <f>100*'t1'!J23</f>
        <v>0.18423335604885599</v>
      </c>
      <c r="G23" s="24">
        <f>100*'t1'!K23</f>
        <v>0.14006751066660716</v>
      </c>
      <c r="I23" s="23">
        <f>100*'t1'!N23</f>
        <v>2.3520512487146452</v>
      </c>
      <c r="J23" s="23">
        <f>100*'t1'!Q23</f>
        <v>2.2310944105213717</v>
      </c>
      <c r="K23" s="23">
        <f>100*'t1'!T23</f>
        <v>0.12095683819327366</v>
      </c>
      <c r="L23" s="24">
        <f>100*'t1'!U23</f>
        <v>0.14068467197195772</v>
      </c>
      <c r="N23" s="23">
        <f>100*'t1'!X23</f>
        <v>2.5060292748155399</v>
      </c>
      <c r="O23" s="23">
        <f>100*'t1'!AA23</f>
        <v>2.4128005418218761</v>
      </c>
      <c r="P23" s="23">
        <f>100*'t1'!AD23</f>
        <v>9.322873299366409E-2</v>
      </c>
      <c r="Q23" s="24">
        <f>100*'t1'!AE23</f>
        <v>0.15117064685534115</v>
      </c>
      <c r="S23" s="23">
        <f>100*'t1'!AH23</f>
        <v>2.9570298725505011</v>
      </c>
      <c r="T23" s="23">
        <f>100*'t1'!AK23</f>
        <v>2.5792959219240155</v>
      </c>
      <c r="U23" s="23">
        <f>100*'t1'!AN23</f>
        <v>0.37773395062648574</v>
      </c>
      <c r="V23" s="24">
        <f>100*'t1'!AO23</f>
        <v>0.15744497501190163</v>
      </c>
    </row>
    <row r="24" spans="2:22" x14ac:dyDescent="0.2">
      <c r="B24" s="1"/>
      <c r="C24" s="12"/>
      <c r="G24" s="11"/>
      <c r="L24" s="11"/>
      <c r="Q24" s="11"/>
      <c r="V24" s="11"/>
    </row>
    <row r="25" spans="2:22" x14ac:dyDescent="0.2">
      <c r="B25" s="1" t="s">
        <v>12</v>
      </c>
      <c r="C25" s="11"/>
      <c r="G25" s="11"/>
      <c r="L25" s="11"/>
      <c r="Q25" s="11"/>
      <c r="V25" s="11"/>
    </row>
    <row r="26" spans="2:22" x14ac:dyDescent="0.2">
      <c r="B26" s="1"/>
      <c r="C26" s="18" t="s">
        <v>93</v>
      </c>
      <c r="D26" s="19"/>
      <c r="E26" s="19"/>
      <c r="F26" s="19"/>
      <c r="G26" s="18"/>
      <c r="I26" s="19"/>
      <c r="J26" s="19"/>
      <c r="K26" s="19"/>
      <c r="L26" s="18"/>
      <c r="N26" s="19"/>
      <c r="O26" s="19"/>
      <c r="P26" s="19"/>
      <c r="Q26" s="18"/>
      <c r="S26" s="19"/>
      <c r="T26" s="19"/>
      <c r="U26" s="19"/>
      <c r="V26" s="18"/>
    </row>
    <row r="27" spans="2:22" x14ac:dyDescent="0.2">
      <c r="B27" s="1"/>
      <c r="C27" s="18" t="s">
        <v>13</v>
      </c>
      <c r="D27" s="19"/>
      <c r="E27" s="19"/>
      <c r="F27" s="19"/>
      <c r="G27" s="18"/>
      <c r="I27" s="19"/>
      <c r="J27" s="19"/>
      <c r="K27" s="19"/>
      <c r="L27" s="18"/>
      <c r="N27" s="19"/>
      <c r="O27" s="19"/>
      <c r="P27" s="19"/>
      <c r="Q27" s="18"/>
      <c r="S27" s="19"/>
      <c r="T27" s="19"/>
      <c r="U27" s="19"/>
      <c r="V27" s="18"/>
    </row>
    <row r="28" spans="2:22" x14ac:dyDescent="0.2">
      <c r="B28" s="1"/>
      <c r="C28" s="11"/>
      <c r="G28" s="11"/>
      <c r="L28" s="11"/>
      <c r="Q28" s="11"/>
      <c r="V28" s="11"/>
    </row>
    <row r="29" spans="2:22" x14ac:dyDescent="0.2">
      <c r="B29" s="1" t="s">
        <v>14</v>
      </c>
      <c r="C29" s="11"/>
      <c r="G29" s="11"/>
      <c r="L29" s="11"/>
      <c r="Q29" s="11"/>
      <c r="V29" s="11"/>
    </row>
    <row r="30" spans="2:22" x14ac:dyDescent="0.2">
      <c r="B30" s="1"/>
      <c r="C30" s="18" t="s">
        <v>90</v>
      </c>
      <c r="D30" s="19"/>
      <c r="E30" s="19"/>
      <c r="F30" s="19"/>
      <c r="G30" s="18"/>
      <c r="I30" s="19"/>
      <c r="J30" s="19"/>
      <c r="K30" s="19"/>
      <c r="L30" s="18"/>
      <c r="N30" s="19"/>
      <c r="O30" s="19"/>
      <c r="P30" s="19"/>
      <c r="Q30" s="18"/>
      <c r="S30" s="19"/>
      <c r="T30" s="19"/>
      <c r="U30" s="19"/>
      <c r="V30" s="18"/>
    </row>
    <row r="31" spans="2:22" x14ac:dyDescent="0.2">
      <c r="B31" s="1"/>
      <c r="C31" s="18" t="s">
        <v>15</v>
      </c>
      <c r="D31" s="19"/>
      <c r="E31" s="19"/>
      <c r="F31" s="19"/>
      <c r="G31" s="18"/>
      <c r="I31" s="19"/>
      <c r="J31" s="19"/>
      <c r="K31" s="19"/>
      <c r="L31" s="18"/>
      <c r="N31" s="19"/>
      <c r="O31" s="19"/>
      <c r="P31" s="19"/>
      <c r="Q31" s="18"/>
      <c r="S31" s="19"/>
      <c r="T31" s="19"/>
      <c r="U31" s="19"/>
      <c r="V31" s="18"/>
    </row>
    <row r="32" spans="2:22" x14ac:dyDescent="0.2">
      <c r="B32" s="1"/>
      <c r="C32" s="11"/>
      <c r="G32" s="11"/>
      <c r="L32" s="11"/>
      <c r="Q32" s="11"/>
      <c r="V32" s="11"/>
    </row>
    <row r="33" spans="1:22" x14ac:dyDescent="0.2">
      <c r="B33" s="1" t="s">
        <v>87</v>
      </c>
      <c r="C33" s="11"/>
      <c r="G33" s="11"/>
      <c r="L33" s="11"/>
      <c r="Q33" s="11"/>
      <c r="V33" s="11"/>
    </row>
    <row r="34" spans="1:22" x14ac:dyDescent="0.2">
      <c r="B34" s="1"/>
      <c r="C34" s="11" t="s">
        <v>44</v>
      </c>
      <c r="D34" s="23">
        <f>100*'t1'!D34</f>
        <v>13.532146865480199</v>
      </c>
      <c r="E34" s="23">
        <f>100*'t1'!G34</f>
        <v>14.176548089591567</v>
      </c>
      <c r="F34" s="23">
        <f>100*'t1'!J34</f>
        <v>-0.64440122411136835</v>
      </c>
      <c r="G34" s="24">
        <f>100*'t1'!K34</f>
        <v>0.34680959016716506</v>
      </c>
      <c r="I34" s="23">
        <f>100*'t1'!N34</f>
        <v>13.458062183658711</v>
      </c>
      <c r="J34" s="23">
        <f>100*'t1'!Q34</f>
        <v>14.270794479671764</v>
      </c>
      <c r="K34" s="23">
        <f>100*'t1'!T34</f>
        <v>-0.8127322960130523</v>
      </c>
      <c r="L34" s="24">
        <f>100*'t1'!U34</f>
        <v>0.32315895531794825</v>
      </c>
      <c r="N34" s="23">
        <f>100*'t1'!X34</f>
        <v>14.25453208648301</v>
      </c>
      <c r="O34" s="23">
        <f>100*'t1'!AA34</f>
        <v>15.457953063885268</v>
      </c>
      <c r="P34" s="23">
        <f>100*'t1'!AD34</f>
        <v>-1.2034209774022586</v>
      </c>
      <c r="Q34" s="24">
        <f>100*'t1'!AE34</f>
        <v>0.34718948413113426</v>
      </c>
      <c r="S34" s="23">
        <f>100*'t1'!AH34</f>
        <v>15.44191586367142</v>
      </c>
      <c r="T34" s="23">
        <f>100*'t1'!AK34</f>
        <v>16.200928661882653</v>
      </c>
      <c r="U34" s="23">
        <f>100*'t1'!AN34</f>
        <v>-0.75901279821123102</v>
      </c>
      <c r="V34" s="24">
        <f>100*'t1'!AO34</f>
        <v>0.35689386519050098</v>
      </c>
    </row>
    <row r="35" spans="1:22" x14ac:dyDescent="0.2">
      <c r="B35" s="1"/>
      <c r="C35" s="11" t="s">
        <v>45</v>
      </c>
      <c r="D35" s="23">
        <f>100*'t1'!D35</f>
        <v>3.0142696809363474</v>
      </c>
      <c r="E35" s="23">
        <f>100*'t1'!G35</f>
        <v>2.4593763724198507</v>
      </c>
      <c r="F35" s="23">
        <f>100*'t1'!J35</f>
        <v>0.55489330851649676</v>
      </c>
      <c r="G35" s="24">
        <f>100*'t1'!K35</f>
        <v>0.15627067297931996</v>
      </c>
      <c r="I35" s="23">
        <f>100*'t1'!N35</f>
        <v>2.9995932754880696</v>
      </c>
      <c r="J35" s="23">
        <f>100*'t1'!Q35</f>
        <v>2.625885863483775</v>
      </c>
      <c r="K35" s="23">
        <f>100*'t1'!T35</f>
        <v>0.3737074120042948</v>
      </c>
      <c r="L35" s="24">
        <f>100*'t1'!U35</f>
        <v>0.14954327462190067</v>
      </c>
      <c r="N35" s="23">
        <f>100*'t1'!X35</f>
        <v>1.9598832801047721</v>
      </c>
      <c r="O35" s="23">
        <f>100*'t1'!AA35</f>
        <v>1.6052803129074316</v>
      </c>
      <c r="P35" s="23">
        <f>100*'t1'!AD35</f>
        <v>0.35460296719734063</v>
      </c>
      <c r="Q35" s="24">
        <f>100*'t1'!AE35</f>
        <v>0.12279799798675024</v>
      </c>
      <c r="S35" s="23">
        <f>100*'t1'!AH35</f>
        <v>1.4868835974186998</v>
      </c>
      <c r="T35" s="23">
        <f>100*'t1'!AK35</f>
        <v>1.2747994934571549</v>
      </c>
      <c r="U35" s="23">
        <f>100*'t1'!AN35</f>
        <v>0.21208410396154481</v>
      </c>
      <c r="V35" s="24">
        <f>100*'t1'!AO35</f>
        <v>0.1098002512387594</v>
      </c>
    </row>
    <row r="36" spans="1:22" x14ac:dyDescent="0.2">
      <c r="B36" s="1"/>
      <c r="C36" s="11" t="s">
        <v>31</v>
      </c>
      <c r="D36" s="23">
        <f>100*'t1'!D36</f>
        <v>40.347923681257015</v>
      </c>
      <c r="E36" s="23">
        <f>100*'t1'!G36</f>
        <v>40.412823891084756</v>
      </c>
      <c r="F36" s="23">
        <f>100*'t1'!J36</f>
        <v>-6.4900209827745137E-2</v>
      </c>
      <c r="G36" s="24">
        <f>100*'t1'!K36</f>
        <v>0.48897532536976596</v>
      </c>
      <c r="I36" s="23">
        <f>100*'t1'!N36</f>
        <v>39.818329718004335</v>
      </c>
      <c r="J36" s="23">
        <f>100*'t1'!Q36</f>
        <v>40.552032823573292</v>
      </c>
      <c r="K36" s="23">
        <f>100*'t1'!T36</f>
        <v>-0.73370310556895579</v>
      </c>
      <c r="L36" s="24">
        <f>100*'t1'!U36</f>
        <v>0.45489100763889645</v>
      </c>
      <c r="N36" s="23">
        <f>100*'t1'!X36</f>
        <v>39.534269236955168</v>
      </c>
      <c r="O36" s="23">
        <f>100*'t1'!AA36</f>
        <v>39.895697522816164</v>
      </c>
      <c r="P36" s="23">
        <f>100*'t1'!AD36</f>
        <v>-0.36142828586099296</v>
      </c>
      <c r="Q36" s="24">
        <f>100*'t1'!AE36</f>
        <v>0.47209600892845593</v>
      </c>
      <c r="S36" s="23">
        <f>100*'t1'!AH36</f>
        <v>38.262601411709575</v>
      </c>
      <c r="T36" s="23">
        <f>100*'t1'!AK36</f>
        <v>39.172646686365553</v>
      </c>
      <c r="U36" s="23">
        <f>100*'t1'!AN36</f>
        <v>-0.91004527465597951</v>
      </c>
      <c r="V36" s="24">
        <f>100*'t1'!AO36</f>
        <v>0.47354170559769027</v>
      </c>
    </row>
    <row r="37" spans="1:22" x14ac:dyDescent="0.2">
      <c r="B37" s="1"/>
      <c r="C37" s="11" t="s">
        <v>32</v>
      </c>
      <c r="D37" s="23">
        <f>100*'t1'!D37</f>
        <v>43.10565977232644</v>
      </c>
      <c r="E37" s="23">
        <f>100*'t1'!G37</f>
        <v>42.95125164690382</v>
      </c>
      <c r="F37" s="23">
        <f>100*'t1'!J37</f>
        <v>0.15440812542261706</v>
      </c>
      <c r="G37" s="24">
        <f>100*'t1'!K37</f>
        <v>0.49328386107810368</v>
      </c>
      <c r="I37" s="23">
        <f>100*'t1'!N37</f>
        <v>43.724014822848879</v>
      </c>
      <c r="J37" s="23">
        <f>100*'t1'!Q37</f>
        <v>42.55128683327117</v>
      </c>
      <c r="K37" s="23">
        <f>100*'t1'!T37</f>
        <v>1.1727279895777099</v>
      </c>
      <c r="L37" s="24">
        <f>100*'t1'!U37</f>
        <v>0.45844546898260818</v>
      </c>
      <c r="N37" s="23">
        <f>100*'t1'!X37</f>
        <v>44.251315396457045</v>
      </c>
      <c r="O37" s="23">
        <f>100*'t1'!AA37</f>
        <v>43.041069100391134</v>
      </c>
      <c r="P37" s="23">
        <f>100*'t1'!AD37</f>
        <v>1.2102462960659144</v>
      </c>
      <c r="Q37" s="24">
        <f>100*'t1'!AE37</f>
        <v>0.4776264848179847</v>
      </c>
      <c r="S37" s="23">
        <f>100*'t1'!AH37</f>
        <v>44.808599127200303</v>
      </c>
      <c r="T37" s="23">
        <f>100*'t1'!AK37</f>
        <v>43.351625158294638</v>
      </c>
      <c r="U37" s="23">
        <f>100*'t1'!AN37</f>
        <v>1.4569739689056671</v>
      </c>
      <c r="V37" s="24">
        <f>100*'t1'!AO37</f>
        <v>0.48113375176563256</v>
      </c>
    </row>
    <row r="38" spans="1:22" x14ac:dyDescent="0.2">
      <c r="B38" s="1"/>
      <c r="C38" s="11"/>
      <c r="D38" s="23"/>
      <c r="E38" s="23"/>
      <c r="F38" s="23"/>
      <c r="G38" s="24"/>
      <c r="I38" s="23"/>
      <c r="J38" s="23"/>
      <c r="K38" s="23"/>
      <c r="L38" s="24"/>
      <c r="N38" s="23"/>
      <c r="O38" s="23"/>
      <c r="P38" s="23"/>
      <c r="Q38" s="24"/>
      <c r="S38" s="23"/>
      <c r="T38" s="23"/>
      <c r="U38" s="23"/>
      <c r="V38" s="24"/>
    </row>
    <row r="39" spans="1:22" x14ac:dyDescent="0.2">
      <c r="A39" s="4"/>
      <c r="B39" s="1" t="s">
        <v>86</v>
      </c>
      <c r="C39" s="12"/>
      <c r="D39" s="23"/>
      <c r="E39" s="23"/>
      <c r="F39" s="23"/>
      <c r="G39" s="24"/>
      <c r="I39" s="23"/>
      <c r="J39" s="23"/>
      <c r="K39" s="23"/>
      <c r="L39" s="24"/>
      <c r="N39" s="23"/>
      <c r="O39" s="23"/>
      <c r="P39" s="23"/>
      <c r="Q39" s="24"/>
      <c r="S39" s="23"/>
      <c r="T39" s="23"/>
      <c r="U39" s="23"/>
      <c r="V39" s="24"/>
    </row>
    <row r="40" spans="1:22" x14ac:dyDescent="0.2">
      <c r="B40" s="1"/>
      <c r="C40" s="11" t="s">
        <v>44</v>
      </c>
      <c r="D40" s="23">
        <f>100*'t1'!D40</f>
        <v>13.532146865480199</v>
      </c>
      <c r="E40" s="23">
        <f>100*'t1'!G40</f>
        <v>14.176548089591567</v>
      </c>
      <c r="F40" s="23">
        <f>100*'t1'!J40</f>
        <v>-0.64440122411136835</v>
      </c>
      <c r="G40" s="24">
        <f>100*'t1'!K40</f>
        <v>0.34680959016716506</v>
      </c>
      <c r="I40" s="23">
        <f>100*'t1'!N40</f>
        <v>13.458062183658711</v>
      </c>
      <c r="J40" s="23">
        <f>100*'t1'!Q40</f>
        <v>14.270794479671764</v>
      </c>
      <c r="K40" s="23">
        <f>100*'t1'!T40</f>
        <v>-0.8127322960130523</v>
      </c>
      <c r="L40" s="24">
        <f>100*'t1'!U40</f>
        <v>0.32315895531794825</v>
      </c>
      <c r="N40" s="23">
        <f>100*'t1'!X40</f>
        <v>14.25453208648301</v>
      </c>
      <c r="O40" s="23">
        <f>100*'t1'!AA40</f>
        <v>15.457953063885268</v>
      </c>
      <c r="P40" s="23">
        <f>100*'t1'!AD40</f>
        <v>-1.2034209774022586</v>
      </c>
      <c r="Q40" s="24">
        <f>100*'t1'!AE40</f>
        <v>0.34718948413113426</v>
      </c>
      <c r="S40" s="23">
        <f>100*'t1'!AH40</f>
        <v>15.44191586367142</v>
      </c>
      <c r="T40" s="23">
        <f>100*'t1'!AK40</f>
        <v>16.200928661882653</v>
      </c>
      <c r="U40" s="23">
        <f>100*'t1'!AN40</f>
        <v>-0.75901279821123102</v>
      </c>
      <c r="V40" s="24">
        <f>100*'t1'!AO40</f>
        <v>0.35689386519050098</v>
      </c>
    </row>
    <row r="41" spans="1:22" x14ac:dyDescent="0.2">
      <c r="B41" s="1"/>
      <c r="C41" s="11" t="s">
        <v>45</v>
      </c>
      <c r="D41" s="23">
        <f>100*'t1'!D41</f>
        <v>3.0142696809363474</v>
      </c>
      <c r="E41" s="23">
        <f>100*'t1'!G41</f>
        <v>2.4593763724198507</v>
      </c>
      <c r="F41" s="23">
        <f>100*'t1'!J41</f>
        <v>0.55489330851649676</v>
      </c>
      <c r="G41" s="24">
        <f>100*'t1'!K41</f>
        <v>0.15627067297931996</v>
      </c>
      <c r="I41" s="23">
        <f>100*'t1'!N41</f>
        <v>2.9995932754880696</v>
      </c>
      <c r="J41" s="23">
        <f>100*'t1'!Q41</f>
        <v>2.625885863483775</v>
      </c>
      <c r="K41" s="23">
        <f>100*'t1'!T41</f>
        <v>0.3737074120042948</v>
      </c>
      <c r="L41" s="24">
        <f>100*'t1'!U41</f>
        <v>0.14954327462190067</v>
      </c>
      <c r="N41" s="23">
        <f>100*'t1'!X41</f>
        <v>1.9598832801047721</v>
      </c>
      <c r="O41" s="23">
        <f>100*'t1'!AA41</f>
        <v>1.6052803129074316</v>
      </c>
      <c r="P41" s="23">
        <f>100*'t1'!AD41</f>
        <v>0.35460296719734063</v>
      </c>
      <c r="Q41" s="24">
        <f>100*'t1'!AE41</f>
        <v>0.12279799798675024</v>
      </c>
      <c r="S41" s="23">
        <f>100*'t1'!AH41</f>
        <v>1.4868835974186998</v>
      </c>
      <c r="T41" s="23">
        <f>100*'t1'!AK41</f>
        <v>1.2747994934571549</v>
      </c>
      <c r="U41" s="23">
        <f>100*'t1'!AN41</f>
        <v>0.21208410396154481</v>
      </c>
      <c r="V41" s="24">
        <f>100*'t1'!AO41</f>
        <v>0.1098002512387594</v>
      </c>
    </row>
    <row r="42" spans="1:22" x14ac:dyDescent="0.2">
      <c r="B42" s="1"/>
      <c r="C42" s="11" t="s">
        <v>16</v>
      </c>
      <c r="D42" s="23">
        <f>100*'t1'!D42</f>
        <v>9.3898165326736756</v>
      </c>
      <c r="E42" s="23">
        <f>100*'t1'!G42</f>
        <v>10.162494510320597</v>
      </c>
      <c r="F42" s="23">
        <f>100*'t1'!J42</f>
        <v>-0.77267797764692114</v>
      </c>
      <c r="G42" s="24">
        <f>100*'t1'!K42</f>
        <v>0.29990311601894354</v>
      </c>
      <c r="I42" s="23">
        <f>100*'t1'!N42</f>
        <v>8.8010665220535067</v>
      </c>
      <c r="J42" s="23">
        <f>100*'t1'!Q42</f>
        <v>9.9291309212980217</v>
      </c>
      <c r="K42" s="23">
        <f>100*'t1'!T42</f>
        <v>-1.1280643992445161</v>
      </c>
      <c r="L42" s="24">
        <f>100*'t1'!U42</f>
        <v>0.2752982548097761</v>
      </c>
      <c r="N42" s="23">
        <f>100*'t1'!X42</f>
        <v>8.5127403901385463</v>
      </c>
      <c r="O42" s="23">
        <f>100*'t1'!AA42</f>
        <v>9.5909387222946556</v>
      </c>
      <c r="P42" s="23">
        <f>100*'t1'!AD42</f>
        <v>-1.0781983321561079</v>
      </c>
      <c r="Q42" s="24">
        <f>100*'t1'!AE42</f>
        <v>0.28215306253539052</v>
      </c>
      <c r="S42" s="23">
        <f>100*'t1'!AH42</f>
        <v>7.7517109412373459</v>
      </c>
      <c r="T42" s="23">
        <f>100*'t1'!AK42</f>
        <v>8.4001688476150278</v>
      </c>
      <c r="U42" s="23">
        <f>100*'t1'!AN42</f>
        <v>-0.64845790637768208</v>
      </c>
      <c r="V42" s="24">
        <f>100*'t1'!AO42</f>
        <v>0.26822945308655749</v>
      </c>
    </row>
    <row r="43" spans="1:22" x14ac:dyDescent="0.2">
      <c r="B43" s="1"/>
      <c r="C43" s="11" t="s">
        <v>17</v>
      </c>
      <c r="D43" s="23">
        <f>100*'t1'!D43</f>
        <v>1.2964108202203439</v>
      </c>
      <c r="E43" s="23">
        <f>100*'t1'!G43</f>
        <v>1.2560386473429952</v>
      </c>
      <c r="F43" s="23">
        <f>100*'t1'!J43</f>
        <v>4.0372172877348872E-2</v>
      </c>
      <c r="G43" s="24">
        <f>100*'t1'!K43</f>
        <v>0.11117668118091652</v>
      </c>
      <c r="I43" s="23">
        <f>100*'t1'!N43</f>
        <v>1.258586406362979</v>
      </c>
      <c r="J43" s="23">
        <f>100*'t1'!Q43</f>
        <v>1.1712047743379335</v>
      </c>
      <c r="K43" s="23">
        <f>100*'t1'!T43</f>
        <v>8.7381632025045591E-2</v>
      </c>
      <c r="L43" s="24">
        <f>100*'t1'!U43</f>
        <v>0.10019704317381199</v>
      </c>
      <c r="N43" s="23">
        <f>100*'t1'!X43</f>
        <v>1.1373296877513039</v>
      </c>
      <c r="O43" s="23">
        <f>100*'t1'!AA43</f>
        <v>1.10006518904824</v>
      </c>
      <c r="P43" s="23">
        <f>100*'t1'!AD43</f>
        <v>3.7264498703063961E-2</v>
      </c>
      <c r="Q43" s="24">
        <f>100*'t1'!AE43</f>
        <v>0.10078629376469143</v>
      </c>
      <c r="S43" s="23">
        <f>100*'t1'!AH43</f>
        <v>1.1324917747903425</v>
      </c>
      <c r="T43" s="23">
        <f>100*'t1'!AK43</f>
        <v>1.131279020683833</v>
      </c>
      <c r="U43" s="23">
        <f>100*'t1'!AN43</f>
        <v>1.212754106509617E-3</v>
      </c>
      <c r="V43" s="24">
        <f>100*'t1'!AO43</f>
        <v>0.10264777573585095</v>
      </c>
    </row>
    <row r="44" spans="1:22" x14ac:dyDescent="0.2">
      <c r="B44" s="1"/>
      <c r="C44" s="11" t="s">
        <v>18</v>
      </c>
      <c r="D44" s="23">
        <f>100*'t1'!D44</f>
        <v>9.2397901921711441</v>
      </c>
      <c r="E44" s="23">
        <f>100*'t1'!G44</f>
        <v>9.3017127799736485</v>
      </c>
      <c r="F44" s="23">
        <f>100*'t1'!J44</f>
        <v>-6.1922587802504259E-2</v>
      </c>
      <c r="G44" s="24">
        <f>100*'t1'!K44</f>
        <v>0.28933111393021282</v>
      </c>
      <c r="I44" s="23">
        <f>100*'t1'!N44</f>
        <v>8.6654916847433121</v>
      </c>
      <c r="J44" s="23">
        <f>100*'t1'!Q44</f>
        <v>8.4744498321521817</v>
      </c>
      <c r="K44" s="23">
        <f>100*'t1'!T44</f>
        <v>0.19104185259112977</v>
      </c>
      <c r="L44" s="24">
        <f>100*'t1'!U44</f>
        <v>0.25847124768352059</v>
      </c>
      <c r="N44" s="23">
        <f>100*'t1'!X44</f>
        <v>9.2399420995795332</v>
      </c>
      <c r="O44" s="23">
        <f>100*'t1'!AA44</f>
        <v>9.0531290743155157</v>
      </c>
      <c r="P44" s="23">
        <f>100*'t1'!AD44</f>
        <v>0.18681302526401822</v>
      </c>
      <c r="Q44" s="24">
        <f>100*'t1'!AE44</f>
        <v>0.27700510471177242</v>
      </c>
      <c r="S44" s="23">
        <f>100*'t1'!AH44</f>
        <v>8.3794628474357857</v>
      </c>
      <c r="T44" s="23">
        <f>100*'t1'!AK44</f>
        <v>8.6027859856479516</v>
      </c>
      <c r="U44" s="23">
        <f>100*'t1'!AN44</f>
        <v>-0.22332313821216698</v>
      </c>
      <c r="V44" s="24">
        <f>100*'t1'!AO44</f>
        <v>0.27181039497930515</v>
      </c>
    </row>
    <row r="45" spans="1:22" x14ac:dyDescent="0.2">
      <c r="B45" s="1"/>
      <c r="C45" s="11" t="s">
        <v>19</v>
      </c>
      <c r="D45" s="23">
        <f>100*'t1'!D45</f>
        <v>12.320483749055178</v>
      </c>
      <c r="E45" s="23">
        <f>100*'t1'!G45</f>
        <v>12.788757136583223</v>
      </c>
      <c r="F45" s="23">
        <f>100*'t1'!J45</f>
        <v>-0.46827338752804537</v>
      </c>
      <c r="G45" s="24">
        <f>100*'t1'!K45</f>
        <v>0.33218146727217013</v>
      </c>
      <c r="I45" s="23">
        <f>100*'t1'!N45</f>
        <v>13.362030007230658</v>
      </c>
      <c r="J45" s="23">
        <f>100*'t1'!Q45</f>
        <v>13.517344274524431</v>
      </c>
      <c r="K45" s="23">
        <f>100*'t1'!T45</f>
        <v>-0.15531426729377407</v>
      </c>
      <c r="L45" s="24">
        <f>100*'t1'!U45</f>
        <v>0.31669105153299615</v>
      </c>
      <c r="N45" s="23">
        <f>100*'t1'!X45</f>
        <v>13.93056544815385</v>
      </c>
      <c r="O45" s="23">
        <f>100*'t1'!AA45</f>
        <v>13.502281616688396</v>
      </c>
      <c r="P45" s="23">
        <f>100*'t1'!AD45</f>
        <v>0.42828383146545357</v>
      </c>
      <c r="Q45" s="24">
        <f>100*'t1'!AE45</f>
        <v>0.33007787490907775</v>
      </c>
      <c r="S45" s="23">
        <f>100*'t1'!AH45</f>
        <v>13.970652842456726</v>
      </c>
      <c r="T45" s="23">
        <f>100*'t1'!AK45</f>
        <v>13.980582524271846</v>
      </c>
      <c r="U45" s="23">
        <f>100*'t1'!AN45</f>
        <v>-9.9296818151184407E-3</v>
      </c>
      <c r="V45" s="24">
        <f>100*'t1'!AO45</f>
        <v>0.33655718087733</v>
      </c>
    </row>
    <row r="46" spans="1:22" x14ac:dyDescent="0.2">
      <c r="B46" s="1"/>
      <c r="C46" s="11" t="s">
        <v>20</v>
      </c>
      <c r="D46" s="23">
        <f>100*'t1'!D46</f>
        <v>13.714239904716093</v>
      </c>
      <c r="E46" s="23">
        <f>100*'t1'!G46</f>
        <v>13.684672815107598</v>
      </c>
      <c r="F46" s="23">
        <f>100*'t1'!J46</f>
        <v>2.9567089608495412E-2</v>
      </c>
      <c r="G46" s="24">
        <f>100*'t1'!K46</f>
        <v>0.34250791346994092</v>
      </c>
      <c r="I46" s="23">
        <f>100*'t1'!N46</f>
        <v>13.804907809110627</v>
      </c>
      <c r="J46" s="23">
        <f>100*'t1'!Q46</f>
        <v>13.494964565460648</v>
      </c>
      <c r="K46" s="23">
        <f>100*'t1'!T46</f>
        <v>0.30994324364997938</v>
      </c>
      <c r="L46" s="24">
        <f>100*'t1'!U46</f>
        <v>0.31707379374464728</v>
      </c>
      <c r="N46" s="23">
        <f>100*'t1'!X46</f>
        <v>13.491717023183144</v>
      </c>
      <c r="O46" s="23">
        <f>100*'t1'!AA46</f>
        <v>13.257822685788787</v>
      </c>
      <c r="P46" s="23">
        <f>100*'t1'!AD46</f>
        <v>0.23389433739435805</v>
      </c>
      <c r="Q46" s="24">
        <f>100*'t1'!AE46</f>
        <v>0.3273017445458079</v>
      </c>
      <c r="S46" s="23">
        <f>100*'t1'!AH46</f>
        <v>13.936482832010466</v>
      </c>
      <c r="T46" s="23">
        <f>100*'t1'!AK46</f>
        <v>14.039679189531448</v>
      </c>
      <c r="U46" s="23">
        <f>100*'t1'!AN46</f>
        <v>-0.10319635752098211</v>
      </c>
      <c r="V46" s="24">
        <f>100*'t1'!AO46</f>
        <v>0.33705464682578029</v>
      </c>
    </row>
    <row r="47" spans="1:22" x14ac:dyDescent="0.2">
      <c r="B47" s="1"/>
      <c r="C47" s="11" t="s">
        <v>21</v>
      </c>
      <c r="D47" s="23">
        <f>100*'t1'!D47</f>
        <v>5.041343136581232</v>
      </c>
      <c r="E47" s="23">
        <f>100*'t1'!G47</f>
        <v>5.1646903820816865</v>
      </c>
      <c r="F47" s="23">
        <f>100*'t1'!J47</f>
        <v>-0.12334724550045473</v>
      </c>
      <c r="G47" s="24">
        <f>100*'t1'!K47</f>
        <v>0.2202439626154476</v>
      </c>
      <c r="I47" s="23">
        <f>100*'t1'!N47</f>
        <v>5.099873463485177</v>
      </c>
      <c r="J47" s="23">
        <f>100*'t1'!Q47</f>
        <v>5.1995524058187241</v>
      </c>
      <c r="K47" s="23">
        <f>100*'t1'!T47</f>
        <v>-9.9678942333546877E-2</v>
      </c>
      <c r="L47" s="24">
        <f>100*'t1'!U47</f>
        <v>0.2055288179371369</v>
      </c>
      <c r="N47" s="23">
        <f>100*'t1'!X47</f>
        <v>5.3707235254922683</v>
      </c>
      <c r="O47" s="23">
        <f>100*'t1'!AA47</f>
        <v>5.5492177314211206</v>
      </c>
      <c r="P47" s="23">
        <f>100*'t1'!AD47</f>
        <v>-0.17849420592885232</v>
      </c>
      <c r="Q47" s="24">
        <f>100*'t1'!AE47</f>
        <v>0.22034384770248369</v>
      </c>
      <c r="S47" s="23">
        <f>100*'t1'!AH47</f>
        <v>5.2533950346093397</v>
      </c>
      <c r="T47" s="23">
        <f>100*'t1'!AK47</f>
        <v>5.6479527226677924</v>
      </c>
      <c r="U47" s="23">
        <f>100*'t1'!AN47</f>
        <v>-0.39455768805845282</v>
      </c>
      <c r="V47" s="24">
        <f>100*'t1'!AO47</f>
        <v>0.22327634473236374</v>
      </c>
    </row>
    <row r="48" spans="1:22" x14ac:dyDescent="0.2">
      <c r="B48" s="1"/>
      <c r="C48" s="11" t="s">
        <v>22</v>
      </c>
      <c r="D48" s="23">
        <f>100*'t1'!D48</f>
        <v>0.68027210884353739</v>
      </c>
      <c r="E48" s="23">
        <f>100*'t1'!G48</f>
        <v>0.66754501537110233</v>
      </c>
      <c r="F48" s="23">
        <f>100*'t1'!J48</f>
        <v>1.2727093472435051E-2</v>
      </c>
      <c r="G48" s="24">
        <f>100*'t1'!K48</f>
        <v>8.123131973059125E-2</v>
      </c>
      <c r="I48" s="23">
        <f>100*'t1'!N48</f>
        <v>0.67335502530730296</v>
      </c>
      <c r="J48" s="23">
        <f>100*'t1'!Q48</f>
        <v>0.58187243565833646</v>
      </c>
      <c r="K48" s="23">
        <f>100*'t1'!T48</f>
        <v>9.1482589648966564E-2</v>
      </c>
      <c r="L48" s="24">
        <f>100*'t1'!U48</f>
        <v>7.1213850194052936E-2</v>
      </c>
      <c r="N48" s="23">
        <f>100*'t1'!X48</f>
        <v>0.68814190198285963</v>
      </c>
      <c r="O48" s="23">
        <f>100*'t1'!AA48</f>
        <v>0.56225554106910047</v>
      </c>
      <c r="P48" s="23">
        <f>100*'t1'!AD48</f>
        <v>0.12588636091375918</v>
      </c>
      <c r="Q48" s="24">
        <f>100*'t1'!AE48</f>
        <v>7.3084488595882277E-2</v>
      </c>
      <c r="S48" s="23">
        <f>100*'t1'!AH48</f>
        <v>0.63556219430044225</v>
      </c>
      <c r="T48" s="23">
        <f>100*'t1'!AK48</f>
        <v>0.59096665259603209</v>
      </c>
      <c r="U48" s="23">
        <f>100*'t1'!AN48</f>
        <v>4.4595541704410199E-2</v>
      </c>
      <c r="V48" s="24">
        <f>100*'t1'!AO48</f>
        <v>7.467699000182422E-2</v>
      </c>
    </row>
    <row r="49" spans="1:22" x14ac:dyDescent="0.2">
      <c r="B49" s="1"/>
      <c r="C49" s="11" t="s">
        <v>23</v>
      </c>
      <c r="D49" s="23">
        <f>100*'t1'!D49</f>
        <v>1.2987012987012987</v>
      </c>
      <c r="E49" s="23">
        <f>100*'t1'!G49</f>
        <v>1.1242863416776461</v>
      </c>
      <c r="F49" s="23">
        <f>100*'t1'!J49</f>
        <v>0.17441495702365267</v>
      </c>
      <c r="G49" s="24">
        <f>100*'t1'!K49</f>
        <v>0.10598590386685638</v>
      </c>
      <c r="I49" s="23">
        <f>100*'t1'!N49</f>
        <v>1.3885122921185828</v>
      </c>
      <c r="J49" s="23">
        <f>100*'t1'!Q49</f>
        <v>1.186124580380455</v>
      </c>
      <c r="K49" s="23">
        <f>100*'t1'!T49</f>
        <v>0.20238771173812786</v>
      </c>
      <c r="L49" s="24">
        <f>100*'t1'!U49</f>
        <v>0.10144474915653487</v>
      </c>
      <c r="N49" s="23">
        <f>100*'t1'!X49</f>
        <v>1.2774854674539897</v>
      </c>
      <c r="O49" s="23">
        <f>100*'t1'!AA49</f>
        <v>1.1245110821382009</v>
      </c>
      <c r="P49" s="23">
        <f>100*'t1'!AD49</f>
        <v>0.152974385315789</v>
      </c>
      <c r="Q49" s="24">
        <f>100*'t1'!AE49</f>
        <v>0.10251726278560817</v>
      </c>
      <c r="S49" s="23">
        <f>100*'t1'!AH49</f>
        <v>1.4302590086791827</v>
      </c>
      <c r="T49" s="23">
        <f>100*'t1'!AK49</f>
        <v>1.3001266357112706</v>
      </c>
      <c r="U49" s="23">
        <f>100*'t1'!AN49</f>
        <v>0.13013237296791191</v>
      </c>
      <c r="V49" s="24">
        <f>100*'t1'!AO49</f>
        <v>0.110502301907812</v>
      </c>
    </row>
    <row r="50" spans="1:22" x14ac:dyDescent="0.2">
      <c r="B50" s="1"/>
      <c r="C50" s="11" t="s">
        <v>24</v>
      </c>
      <c r="D50" s="23">
        <f>100*'t1'!D50</f>
        <v>1.8507066126113743</v>
      </c>
      <c r="E50" s="23">
        <f>100*'t1'!G50</f>
        <v>1.730346947738252</v>
      </c>
      <c r="F50" s="23">
        <f>100*'t1'!J50</f>
        <v>0.12035966487312227</v>
      </c>
      <c r="G50" s="24">
        <f>100*'t1'!K50</f>
        <v>0.13044962795845635</v>
      </c>
      <c r="I50" s="23">
        <f>100*'t1'!N50</f>
        <v>2.0607375271149677</v>
      </c>
      <c r="J50" s="23">
        <f>100*'t1'!Q50</f>
        <v>1.917195076464006</v>
      </c>
      <c r="K50" s="23">
        <f>100*'t1'!T50</f>
        <v>0.14354245065096166</v>
      </c>
      <c r="L50" s="24">
        <f>100*'t1'!U50</f>
        <v>0.12770742292999776</v>
      </c>
      <c r="N50" s="23">
        <f>100*'t1'!X50</f>
        <v>2.1069319670059508</v>
      </c>
      <c r="O50" s="23">
        <f>100*'t1'!AA50</f>
        <v>1.7845501955671448</v>
      </c>
      <c r="P50" s="23">
        <f>100*'t1'!AD50</f>
        <v>0.32238177143880598</v>
      </c>
      <c r="Q50" s="24">
        <f>100*'t1'!AE50</f>
        <v>0.12904577686115473</v>
      </c>
      <c r="S50" s="23">
        <f>100*'t1'!AH50</f>
        <v>2.2278846810961741</v>
      </c>
      <c r="T50" s="23">
        <f>100*'t1'!AK50</f>
        <v>1.8151118615449557</v>
      </c>
      <c r="U50" s="23">
        <f>100*'t1'!AN50</f>
        <v>0.41277281955121836</v>
      </c>
      <c r="V50" s="24">
        <f>100*'t1'!AO50</f>
        <v>0.13104810649386872</v>
      </c>
    </row>
    <row r="51" spans="1:22" x14ac:dyDescent="0.2">
      <c r="B51" s="1"/>
      <c r="C51" s="11" t="s">
        <v>25</v>
      </c>
      <c r="D51" s="23">
        <f>100*'t1'!D51</f>
        <v>4.8031333745619458</v>
      </c>
      <c r="E51" s="23">
        <f>100*'t1'!G51</f>
        <v>4.8309178743961354</v>
      </c>
      <c r="F51" s="23">
        <f>100*'t1'!J51</f>
        <v>-2.7784499834189458E-2</v>
      </c>
      <c r="G51" s="24">
        <f>100*'t1'!K51</f>
        <v>0.21359440801979923</v>
      </c>
      <c r="I51" s="23">
        <f>100*'t1'!N51</f>
        <v>4.3779374548083876</v>
      </c>
      <c r="J51" s="23">
        <f>100*'t1'!Q51</f>
        <v>4.2521447221186124</v>
      </c>
      <c r="K51" s="23">
        <f>100*'t1'!T51</f>
        <v>0.12579273268977509</v>
      </c>
      <c r="L51" s="24">
        <f>100*'t1'!U51</f>
        <v>0.18735984948575923</v>
      </c>
      <c r="N51" s="23">
        <f>100*'t1'!X51</f>
        <v>4.1300002297635734</v>
      </c>
      <c r="O51" s="23">
        <f>100*'t1'!AA51</f>
        <v>4.2454367666232073</v>
      </c>
      <c r="P51" s="23">
        <f>100*'t1'!AD51</f>
        <v>-0.11543653685963454</v>
      </c>
      <c r="Q51" s="24">
        <f>100*'t1'!AE51</f>
        <v>0.19410622694029367</v>
      </c>
      <c r="S51" s="23">
        <f>100*'t1'!AH51</f>
        <v>4.2009587128645203</v>
      </c>
      <c r="T51" s="23">
        <f>100*'t1'!AK51</f>
        <v>4.0861122836639927</v>
      </c>
      <c r="U51" s="23">
        <f>100*'t1'!AN51</f>
        <v>0.11484642920052759</v>
      </c>
      <c r="V51" s="24">
        <f>100*'t1'!AO51</f>
        <v>0.19240276244203061</v>
      </c>
    </row>
    <row r="52" spans="1:22" x14ac:dyDescent="0.2">
      <c r="B52" s="1"/>
      <c r="C52" s="11" t="s">
        <v>26</v>
      </c>
      <c r="D52" s="23">
        <f>100*'t1'!D52</f>
        <v>2.4107286012047915</v>
      </c>
      <c r="E52" s="23">
        <f>100*'t1'!G52</f>
        <v>2.1080368906455864</v>
      </c>
      <c r="F52" s="23">
        <f>100*'t1'!J52</f>
        <v>0.3026917105592053</v>
      </c>
      <c r="G52" s="24">
        <f>100*'t1'!K52</f>
        <v>0.14429663747734789</v>
      </c>
      <c r="I52" s="23">
        <f>100*'t1'!N52</f>
        <v>2.3623915401301518</v>
      </c>
      <c r="J52" s="23">
        <f>100*'t1'!Q52</f>
        <v>2.1782916822081311</v>
      </c>
      <c r="K52" s="23">
        <f>100*'t1'!T52</f>
        <v>0.18409985792202066</v>
      </c>
      <c r="L52" s="24">
        <f>100*'t1'!U52</f>
        <v>0.13602590087432087</v>
      </c>
      <c r="N52" s="23">
        <f>100*'t1'!X52</f>
        <v>2.3711600762815066</v>
      </c>
      <c r="O52" s="23">
        <f>100*'t1'!AA52</f>
        <v>2.2327249022164279</v>
      </c>
      <c r="P52" s="23">
        <f>100*'t1'!AD52</f>
        <v>0.1384351740650786</v>
      </c>
      <c r="Q52" s="24">
        <f>100*'t1'!AE52</f>
        <v>0.14299775263893472</v>
      </c>
      <c r="S52" s="23">
        <f>100*'t1'!AH52</f>
        <v>2.4455964619394899</v>
      </c>
      <c r="T52" s="23">
        <f>100*'t1'!AK52</f>
        <v>2.4482904178978471</v>
      </c>
      <c r="U52" s="23">
        <f>100*'t1'!AN52</f>
        <v>-2.6939559583574052E-3</v>
      </c>
      <c r="V52" s="24">
        <f>100*'t1'!AO52</f>
        <v>0.14998096088950102</v>
      </c>
    </row>
    <row r="53" spans="1:22" x14ac:dyDescent="0.2">
      <c r="B53" s="1"/>
      <c r="C53" s="11" t="s">
        <v>27</v>
      </c>
      <c r="D53" s="23">
        <f>100*'t1'!D53</f>
        <v>0.76272933415790556</v>
      </c>
      <c r="E53" s="23">
        <f>100*'t1'!G53</f>
        <v>0.74659639877031181</v>
      </c>
      <c r="F53" s="23">
        <f>100*'t1'!J53</f>
        <v>1.6132935387593809E-2</v>
      </c>
      <c r="G53" s="24">
        <f>100*'t1'!K53</f>
        <v>8.5884729928701026E-2</v>
      </c>
      <c r="I53" s="23">
        <f>100*'t1'!N53</f>
        <v>0.77390636297903115</v>
      </c>
      <c r="J53" s="23">
        <f>100*'t1'!Q53</f>
        <v>0.7310704960835509</v>
      </c>
      <c r="K53" s="23">
        <f>100*'t1'!T53</f>
        <v>4.2835866895480232E-2</v>
      </c>
      <c r="L53" s="24">
        <f>100*'t1'!U53</f>
        <v>7.925808126766104E-2</v>
      </c>
      <c r="N53" s="23">
        <f>100*'t1'!X53</f>
        <v>0.70882062357833786</v>
      </c>
      <c r="O53" s="23">
        <f>100*'t1'!AA53</f>
        <v>0.60299869621903524</v>
      </c>
      <c r="P53" s="23">
        <f>100*'t1'!AD53</f>
        <v>0.10582192735930267</v>
      </c>
      <c r="Q53" s="24">
        <f>100*'t1'!AE53</f>
        <v>7.5451481015472416E-2</v>
      </c>
      <c r="S53" s="23">
        <f>100*'t1'!AH53</f>
        <v>0.6834002089252067</v>
      </c>
      <c r="T53" s="23">
        <f>100*'t1'!AK53</f>
        <v>0.71760236386661036</v>
      </c>
      <c r="U53" s="23">
        <f>100*'t1'!AN53</f>
        <v>-3.4202154941403648E-2</v>
      </c>
      <c r="V53" s="24">
        <f>100*'t1'!AO53</f>
        <v>8.1718705580541978E-2</v>
      </c>
    </row>
    <row r="54" spans="1:22" x14ac:dyDescent="0.2">
      <c r="B54" s="1"/>
      <c r="C54" s="11" t="s">
        <v>28</v>
      </c>
      <c r="D54" s="23">
        <f>100*'t1'!D54</f>
        <v>4.7309833024118735</v>
      </c>
      <c r="E54" s="23">
        <f>100*'t1'!G54</f>
        <v>4.4444444444444446</v>
      </c>
      <c r="F54" s="23">
        <f>100*'t1'!J54</f>
        <v>0.28653885796742912</v>
      </c>
      <c r="G54" s="24">
        <f>100*'t1'!K54</f>
        <v>0.20607722883611537</v>
      </c>
      <c r="I54" s="23">
        <f>100*'t1'!N54</f>
        <v>5.1518438177874186</v>
      </c>
      <c r="J54" s="23">
        <f>100*'t1'!Q54</f>
        <v>4.9384558000745988</v>
      </c>
      <c r="K54" s="23">
        <f>100*'t1'!T54</f>
        <v>0.21338801771281987</v>
      </c>
      <c r="L54" s="24">
        <f>100*'t1'!U54</f>
        <v>0.20135632471650891</v>
      </c>
      <c r="N54" s="23">
        <f>100*'t1'!X54</f>
        <v>5.536153298256095</v>
      </c>
      <c r="O54" s="23">
        <f>100*'t1'!AA54</f>
        <v>5.386245110821382</v>
      </c>
      <c r="P54" s="23">
        <f>100*'t1'!AD54</f>
        <v>0.14990818743471288</v>
      </c>
      <c r="Q54" s="24">
        <f>100*'t1'!AE54</f>
        <v>0.21803177906972171</v>
      </c>
      <c r="S54" s="23">
        <f>100*'t1'!AH54</f>
        <v>5.7278700368059825</v>
      </c>
      <c r="T54" s="23">
        <f>100*'t1'!AK54</f>
        <v>4.9978894048121569</v>
      </c>
      <c r="U54" s="23">
        <f>100*'t1'!AN54</f>
        <v>0.72998063199382557</v>
      </c>
      <c r="V54" s="24">
        <f>100*'t1'!AO54</f>
        <v>0.21297991019065865</v>
      </c>
    </row>
    <row r="55" spans="1:22" x14ac:dyDescent="0.2">
      <c r="B55" s="1"/>
      <c r="C55" s="11" t="s">
        <v>29</v>
      </c>
      <c r="D55" s="23">
        <f>100*'t1'!D55</f>
        <v>6.4133397466730804</v>
      </c>
      <c r="E55" s="23">
        <f>100*'t1'!G55</f>
        <v>6.2801932367149762</v>
      </c>
      <c r="F55" s="23">
        <f>100*'t1'!J55</f>
        <v>0.13314650995810418</v>
      </c>
      <c r="G55" s="24">
        <f>100*'t1'!K55</f>
        <v>0.24202499210583378</v>
      </c>
      <c r="I55" s="23">
        <f>100*'t1'!N55</f>
        <v>5.8353669558929866</v>
      </c>
      <c r="J55" s="23">
        <f>100*'t1'!Q55</f>
        <v>5.7292055203282359</v>
      </c>
      <c r="K55" s="23">
        <f>100*'t1'!T55</f>
        <v>0.10616143556475069</v>
      </c>
      <c r="L55" s="24">
        <f>100*'t1'!U55</f>
        <v>0.21564276165278751</v>
      </c>
      <c r="N55" s="23">
        <f>100*'t1'!X55</f>
        <v>5.1685315810031476</v>
      </c>
      <c r="O55" s="23">
        <f>100*'t1'!AA55</f>
        <v>5.2884615384615383</v>
      </c>
      <c r="P55" s="23">
        <f>100*'t1'!AD55</f>
        <v>-0.11992995745839091</v>
      </c>
      <c r="Q55" s="24">
        <f>100*'t1'!AE55</f>
        <v>0.21552013163932429</v>
      </c>
      <c r="S55" s="23">
        <f>100*'t1'!AH55</f>
        <v>4.4997022327661114</v>
      </c>
      <c r="T55" s="23">
        <f>100*'t1'!AK55</f>
        <v>4.626424651751794</v>
      </c>
      <c r="U55" s="23">
        <f>100*'t1'!AN55</f>
        <v>-0.1267224189856829</v>
      </c>
      <c r="V55" s="24">
        <f>100*'t1'!AO55</f>
        <v>0.20359164620723236</v>
      </c>
    </row>
    <row r="56" spans="1:22" x14ac:dyDescent="0.2">
      <c r="B56" s="1"/>
      <c r="C56" s="11" t="s">
        <v>30</v>
      </c>
      <c r="D56" s="23">
        <f>100*'t1'!D56</f>
        <v>9.5009047389999761</v>
      </c>
      <c r="E56" s="23">
        <f>100*'t1'!G56</f>
        <v>9.0733421168203776</v>
      </c>
      <c r="F56" s="23">
        <f>100*'t1'!J56</f>
        <v>0.42756262217959889</v>
      </c>
      <c r="G56" s="24">
        <f>100*'t1'!K56</f>
        <v>0.28691120912562007</v>
      </c>
      <c r="I56" s="23">
        <f>100*'t1'!N56</f>
        <v>9.9263376717281275</v>
      </c>
      <c r="J56" s="23">
        <f>100*'t1'!Q56</f>
        <v>9.8023125699365909</v>
      </c>
      <c r="K56" s="23">
        <f>100*'t1'!T56</f>
        <v>0.12402510179153614</v>
      </c>
      <c r="L56" s="24">
        <f>100*'t1'!U56</f>
        <v>0.27579509871976315</v>
      </c>
      <c r="N56" s="23">
        <f>100*'t1'!X56</f>
        <v>10.115341313788113</v>
      </c>
      <c r="O56" s="23">
        <f>100*'t1'!AA56</f>
        <v>9.6561277705345496</v>
      </c>
      <c r="P56" s="23">
        <f>100*'t1'!AD56</f>
        <v>0.45921354325356156</v>
      </c>
      <c r="Q56" s="24">
        <f>100*'t1'!AE56</f>
        <v>0.28554771801113571</v>
      </c>
      <c r="S56" s="23">
        <f>100*'t1'!AH56</f>
        <v>10.795770728992766</v>
      </c>
      <c r="T56" s="23">
        <f>100*'t1'!AK56</f>
        <v>10.139299282397635</v>
      </c>
      <c r="U56" s="23">
        <f>100*'t1'!AN56</f>
        <v>0.65647144659512913</v>
      </c>
      <c r="V56" s="24">
        <f>100*'t1'!AO56</f>
        <v>0.29381814196956724</v>
      </c>
    </row>
    <row r="57" spans="1:22" x14ac:dyDescent="0.2">
      <c r="B57" s="1"/>
      <c r="C57" s="11"/>
      <c r="D57" s="23"/>
      <c r="E57" s="23"/>
      <c r="F57" s="23"/>
      <c r="G57" s="24"/>
      <c r="I57" s="23"/>
      <c r="J57" s="23"/>
      <c r="K57" s="23"/>
      <c r="L57" s="24"/>
      <c r="N57" s="23"/>
      <c r="O57" s="23"/>
      <c r="P57" s="23"/>
      <c r="Q57" s="24"/>
      <c r="S57" s="23"/>
      <c r="T57" s="23"/>
      <c r="U57" s="23"/>
      <c r="V57" s="24"/>
    </row>
    <row r="58" spans="1:22" ht="17" x14ac:dyDescent="0.2">
      <c r="A58" s="3"/>
      <c r="B58" s="1" t="s">
        <v>50</v>
      </c>
      <c r="C58" s="11"/>
      <c r="D58" s="23"/>
      <c r="E58" s="23"/>
      <c r="F58" s="23"/>
      <c r="G58" s="24"/>
      <c r="I58" s="23"/>
      <c r="J58" s="23"/>
      <c r="K58" s="23"/>
      <c r="L58" s="24"/>
      <c r="N58" s="23"/>
      <c r="O58" s="23"/>
      <c r="P58" s="23"/>
      <c r="Q58" s="24"/>
      <c r="S58" s="23"/>
      <c r="T58" s="23"/>
      <c r="U58" s="23"/>
      <c r="V58" s="24"/>
    </row>
    <row r="59" spans="1:22" x14ac:dyDescent="0.2">
      <c r="C59" s="13" t="s">
        <v>99</v>
      </c>
      <c r="D59" s="21">
        <f>'t1'!D59</f>
        <v>2295.52652456447</v>
      </c>
      <c r="E59" s="21">
        <f>'t1'!G59</f>
        <v>2160.6903908162317</v>
      </c>
      <c r="F59" s="21">
        <f>'t1'!J59</f>
        <v>134.83613374823835</v>
      </c>
      <c r="G59" s="25">
        <f>'t1'!K59</f>
        <v>29.852172940797836</v>
      </c>
      <c r="I59" s="21">
        <f>'t1'!N59</f>
        <v>2565.356691040568</v>
      </c>
      <c r="J59" s="21">
        <f>'t1'!Q59</f>
        <v>2405.3847008462853</v>
      </c>
      <c r="K59" s="21">
        <f>'t1'!T59</f>
        <v>159.97199019428263</v>
      </c>
      <c r="L59" s="25">
        <f>'t1'!U59</f>
        <v>27.98872369139491</v>
      </c>
      <c r="N59" s="21">
        <f>'t1'!X59</f>
        <v>3134.143560143898</v>
      </c>
      <c r="O59" s="21">
        <f>'t1'!AA59</f>
        <v>2855.2465519093994</v>
      </c>
      <c r="P59" s="21">
        <f>'t1'!AD59</f>
        <v>278.89700823449857</v>
      </c>
      <c r="Q59" s="25">
        <f>'t1'!AE59</f>
        <v>33.893513770988363</v>
      </c>
      <c r="S59" s="21">
        <f>'t1'!AH59</f>
        <v>4818.9479256869226</v>
      </c>
      <c r="T59" s="21">
        <f>'t1'!AK59</f>
        <v>4491.7146603150604</v>
      </c>
      <c r="U59" s="21">
        <f>'t1'!AN59</f>
        <v>327.23326537186222</v>
      </c>
      <c r="V59" s="25">
        <f>'t1'!AO59</f>
        <v>69.36572076275904</v>
      </c>
    </row>
    <row r="60" spans="1:22" x14ac:dyDescent="0.2">
      <c r="C60" s="11"/>
      <c r="D60" s="23"/>
      <c r="E60" s="23"/>
      <c r="F60" s="23"/>
      <c r="G60" s="24"/>
      <c r="I60" s="23"/>
      <c r="J60" s="23"/>
      <c r="K60" s="23"/>
      <c r="L60" s="24"/>
      <c r="N60" s="23"/>
      <c r="O60" s="23"/>
      <c r="P60" s="23"/>
      <c r="Q60" s="24"/>
      <c r="S60" s="23"/>
      <c r="T60" s="23"/>
      <c r="U60" s="23"/>
      <c r="V60" s="24"/>
    </row>
    <row r="61" spans="1:22" x14ac:dyDescent="0.2">
      <c r="C61" s="14" t="s">
        <v>51</v>
      </c>
      <c r="D61" s="23"/>
      <c r="E61" s="23"/>
      <c r="F61" s="23"/>
      <c r="G61" s="24"/>
      <c r="I61" s="23"/>
      <c r="J61" s="23"/>
      <c r="K61" s="23"/>
      <c r="L61" s="24"/>
      <c r="N61" s="23"/>
      <c r="O61" s="23"/>
      <c r="P61" s="23"/>
      <c r="Q61" s="24"/>
      <c r="S61" s="23"/>
      <c r="T61" s="23"/>
      <c r="U61" s="23"/>
      <c r="V61" s="24"/>
    </row>
    <row r="62" spans="1:22" x14ac:dyDescent="0.2">
      <c r="C62" s="13" t="s">
        <v>52</v>
      </c>
      <c r="D62" s="23">
        <f>100*'t1'!D62</f>
        <v>65.472286559497334</v>
      </c>
      <c r="E62" s="23">
        <f>100*'t1'!G62</f>
        <v>62.374758305501842</v>
      </c>
      <c r="F62" s="23">
        <f>100*'t1'!J62</f>
        <v>3.0975282539954851</v>
      </c>
      <c r="G62" s="24">
        <f>100*'t1'!K62</f>
        <v>0.48187353906637775</v>
      </c>
      <c r="I62" s="23">
        <f>100*'t1'!N62</f>
        <v>68.342145697758497</v>
      </c>
      <c r="J62" s="23">
        <f>100*'t1'!Q62</f>
        <v>65.542707944796717</v>
      </c>
      <c r="K62" s="23">
        <f>100*'t1'!T62</f>
        <v>2.7994377529617753</v>
      </c>
      <c r="L62" s="24">
        <f>100*'t1'!U62</f>
        <v>0.43924123003922971</v>
      </c>
      <c r="N62" s="23">
        <f>100*'t1'!X62</f>
        <v>71.115272384716121</v>
      </c>
      <c r="O62" s="23">
        <f>100*'t1'!AA62</f>
        <v>68.065514993481088</v>
      </c>
      <c r="P62" s="23">
        <f>100*'t1'!AD62</f>
        <v>3.0497573912350306</v>
      </c>
      <c r="Q62" s="24">
        <f>100*'t1'!AE62</f>
        <v>0.44803433564209305</v>
      </c>
      <c r="S62" s="23">
        <f>100*'t1'!AH62</f>
        <v>75.393687334641555</v>
      </c>
      <c r="T62" s="23">
        <f>100*'t1'!AK62</f>
        <v>73.296749683410724</v>
      </c>
      <c r="U62" s="23">
        <f>100*'t1'!AN62</f>
        <v>2.0969376512308346</v>
      </c>
      <c r="V62" s="24">
        <f>100*'t1'!AO62</f>
        <v>0.42821170731949459</v>
      </c>
    </row>
    <row r="63" spans="1:22" x14ac:dyDescent="0.2">
      <c r="C63" s="13" t="s">
        <v>53</v>
      </c>
      <c r="D63" s="23">
        <f>100*'t1'!D63</f>
        <v>34.527713440502673</v>
      </c>
      <c r="E63" s="23">
        <f>100*'t1'!G63</f>
        <v>37.62524169449815</v>
      </c>
      <c r="F63" s="23">
        <f>100*'t1'!J63</f>
        <v>-3.0975282539954794</v>
      </c>
      <c r="G63" s="24">
        <f>100*'t1'!K63</f>
        <v>0.48187353906637787</v>
      </c>
      <c r="I63" s="23">
        <f>100*'t1'!N63</f>
        <v>31.657854302241507</v>
      </c>
      <c r="J63" s="23">
        <f>100*'t1'!Q63</f>
        <v>34.457292055203283</v>
      </c>
      <c r="K63" s="23">
        <f>100*'t1'!T63</f>
        <v>-2.7994377529617753</v>
      </c>
      <c r="L63" s="24">
        <f>100*'t1'!U63</f>
        <v>0.43924123003922971</v>
      </c>
      <c r="N63" s="23">
        <f>100*'t1'!X63</f>
        <v>28.884727615283872</v>
      </c>
      <c r="O63" s="23">
        <f>100*'t1'!AA63</f>
        <v>31.934485006518905</v>
      </c>
      <c r="P63" s="23">
        <f>100*'t1'!AD63</f>
        <v>-3.0497573912350306</v>
      </c>
      <c r="Q63" s="24">
        <f>100*'t1'!AE63</f>
        <v>0.44803433564209305</v>
      </c>
      <c r="S63" s="23">
        <f>100*'t1'!AH63</f>
        <v>24.606312665358445</v>
      </c>
      <c r="T63" s="23">
        <f>100*'t1'!AK63</f>
        <v>26.703250316589276</v>
      </c>
      <c r="U63" s="23">
        <f>100*'t1'!AN63</f>
        <v>-2.0969376512308346</v>
      </c>
      <c r="V63" s="24">
        <f>100*'t1'!AO63</f>
        <v>0.42821170731949459</v>
      </c>
    </row>
    <row r="64" spans="1:22" x14ac:dyDescent="0.2">
      <c r="C64" s="11"/>
      <c r="D64" s="23"/>
      <c r="E64" s="23"/>
      <c r="F64" s="23"/>
      <c r="G64" s="24"/>
      <c r="I64" s="23"/>
      <c r="J64" s="23"/>
      <c r="K64" s="23"/>
      <c r="L64" s="24"/>
      <c r="N64" s="23"/>
      <c r="O64" s="23"/>
      <c r="P64" s="23"/>
      <c r="Q64" s="24"/>
      <c r="S64" s="23"/>
      <c r="T64" s="23"/>
      <c r="U64" s="23"/>
      <c r="V64" s="24"/>
    </row>
    <row r="65" spans="2:22" x14ac:dyDescent="0.2">
      <c r="C65" s="11" t="s">
        <v>54</v>
      </c>
      <c r="D65" s="23"/>
      <c r="E65" s="23"/>
      <c r="F65" s="23"/>
      <c r="G65" s="24"/>
      <c r="I65" s="23"/>
      <c r="J65" s="23"/>
      <c r="K65" s="23"/>
      <c r="L65" s="24"/>
      <c r="N65" s="23"/>
      <c r="O65" s="23"/>
      <c r="P65" s="23"/>
      <c r="Q65" s="24"/>
      <c r="S65" s="23"/>
      <c r="T65" s="23"/>
      <c r="U65" s="23"/>
      <c r="V65" s="24"/>
    </row>
    <row r="66" spans="2:22" x14ac:dyDescent="0.2">
      <c r="C66" s="13" t="s">
        <v>55</v>
      </c>
      <c r="D66" s="23">
        <f>100*'t1'!D66</f>
        <v>9.0997095837366899</v>
      </c>
      <c r="E66" s="23">
        <f>100*'t1'!G66</f>
        <v>9.6998570747975226</v>
      </c>
      <c r="F66" s="23">
        <f>100*'t1'!J66</f>
        <v>-0.60014749106083309</v>
      </c>
      <c r="G66" s="24">
        <f>100*'t1'!K66</f>
        <v>0.22284416747818253</v>
      </c>
      <c r="I66" s="23">
        <f>100*'t1'!N66</f>
        <v>9.2715044647903238</v>
      </c>
      <c r="J66" s="23">
        <f>100*'t1'!Q66</f>
        <v>9.8206949881591026</v>
      </c>
      <c r="K66" s="23">
        <f>100*'t1'!T66</f>
        <v>-0.54919052336877827</v>
      </c>
      <c r="L66" s="24">
        <f>100*'t1'!U66</f>
        <v>0.22522874378177776</v>
      </c>
      <c r="N66" s="23">
        <f>100*'t1'!X66</f>
        <v>10.669469750058399</v>
      </c>
      <c r="O66" s="23">
        <f>100*'t1'!AA66</f>
        <v>10.944548872180452</v>
      </c>
      <c r="P66" s="23">
        <f>100*'t1'!AD66</f>
        <v>-0.27507912212205304</v>
      </c>
      <c r="Q66" s="24">
        <f>100*'t1'!AE66</f>
        <v>0.23390160887947481</v>
      </c>
      <c r="S66" s="23">
        <f>100*'t1'!AH66</f>
        <v>12.779572232530793</v>
      </c>
      <c r="T66" s="23">
        <f>100*'t1'!AK66</f>
        <v>13.492063492063492</v>
      </c>
      <c r="U66" s="23">
        <f>100*'t1'!AN66</f>
        <v>-0.71249125953269932</v>
      </c>
      <c r="V66" s="24">
        <f>100*'t1'!AO66</f>
        <v>0.23032156935514442</v>
      </c>
    </row>
    <row r="67" spans="2:22" x14ac:dyDescent="0.2">
      <c r="C67" s="13" t="s">
        <v>56</v>
      </c>
      <c r="D67" s="23">
        <f>100*'t1'!D67</f>
        <v>8.942520583132854</v>
      </c>
      <c r="E67" s="23">
        <f>100*'t1'!G67</f>
        <v>9.1519771319676035</v>
      </c>
      <c r="F67" s="23">
        <f>100*'t1'!J67</f>
        <v>-0.2094565488347494</v>
      </c>
      <c r="G67" s="24">
        <f>100*'t1'!K67</f>
        <v>0.21775632523658522</v>
      </c>
      <c r="I67" s="23">
        <f>100*'t1'!N67</f>
        <v>9.7792095248860242</v>
      </c>
      <c r="J67" s="23">
        <f>100*'t1'!Q67</f>
        <v>9.525880817746847</v>
      </c>
      <c r="K67" s="23">
        <f>100*'t1'!T67</f>
        <v>0.25332870713917766</v>
      </c>
      <c r="L67" s="24">
        <f>100*'t1'!U67</f>
        <v>0.22353047283100785</v>
      </c>
      <c r="N67" s="23">
        <f>100*'t1'!X67</f>
        <v>10.793739780425133</v>
      </c>
      <c r="O67" s="23">
        <f>100*'t1'!AA67</f>
        <v>10.775375939849624</v>
      </c>
      <c r="P67" s="23">
        <f>100*'t1'!AD67</f>
        <v>1.8363840575509605E-2</v>
      </c>
      <c r="Q67" s="24">
        <f>100*'t1'!AE67</f>
        <v>0.23276342157001179</v>
      </c>
      <c r="S67" s="23">
        <f>100*'t1'!AH67</f>
        <v>12.077062286669873</v>
      </c>
      <c r="T67" s="23">
        <f>100*'t1'!AK67</f>
        <v>11.881868131868131</v>
      </c>
      <c r="U67" s="23">
        <f>100*'t1'!AN67</f>
        <v>0.19519415480174218</v>
      </c>
      <c r="V67" s="24">
        <f>100*'t1'!AO67</f>
        <v>0.21922544355345758</v>
      </c>
    </row>
    <row r="68" spans="2:22" x14ac:dyDescent="0.2">
      <c r="C68" s="13" t="s">
        <v>57</v>
      </c>
      <c r="D68" s="23">
        <f>100*'t1'!D68</f>
        <v>40.371694478257119</v>
      </c>
      <c r="E68" s="23">
        <f>100*'t1'!G68</f>
        <v>39.571224392567892</v>
      </c>
      <c r="F68" s="23">
        <f>100*'t1'!J68</f>
        <v>0.80047008568923106</v>
      </c>
      <c r="G68" s="24">
        <f>100*'t1'!K68</f>
        <v>0.37013740083593033</v>
      </c>
      <c r="I68" s="23">
        <f>100*'t1'!N68</f>
        <v>45.380731698127427</v>
      </c>
      <c r="J68" s="23">
        <f>100*'t1'!Q68</f>
        <v>44.657097288676233</v>
      </c>
      <c r="K68" s="23">
        <f>100*'t1'!T68</f>
        <v>0.7236344094511904</v>
      </c>
      <c r="L68" s="24">
        <f>100*'t1'!U68</f>
        <v>0.37788793875635623</v>
      </c>
      <c r="N68" s="23">
        <f>100*'t1'!X68</f>
        <v>43.487035739313242</v>
      </c>
      <c r="O68" s="23">
        <f>100*'t1'!AA68</f>
        <v>42.824248120300751</v>
      </c>
      <c r="P68" s="23">
        <f>100*'t1'!AD68</f>
        <v>0.66278761901249483</v>
      </c>
      <c r="Q68" s="24">
        <f>100*'t1'!AE68</f>
        <v>0.37152361954114499</v>
      </c>
      <c r="S68" s="23">
        <f>100*'t1'!AH68</f>
        <v>39.513893661374929</v>
      </c>
      <c r="T68" s="23">
        <f>100*'t1'!AK68</f>
        <v>39.300976800976798</v>
      </c>
      <c r="U68" s="23">
        <f>100*'t1'!AN68</f>
        <v>0.2129168603981324</v>
      </c>
      <c r="V68" s="24">
        <f>100*'t1'!AO68</f>
        <v>0.3305705994358733</v>
      </c>
    </row>
    <row r="69" spans="2:22" x14ac:dyDescent="0.2">
      <c r="C69" s="13" t="s">
        <v>98</v>
      </c>
      <c r="D69" s="23">
        <f>100*'t1'!D69</f>
        <v>5.4335636855069831</v>
      </c>
      <c r="E69" s="23">
        <f>100*'t1'!G69</f>
        <v>5.350166746069557</v>
      </c>
      <c r="F69" s="23">
        <f>100*'t1'!J69</f>
        <v>8.3396939437425932E-2</v>
      </c>
      <c r="G69" s="24">
        <f>100*'t1'!K69</f>
        <v>0.1704451190000057</v>
      </c>
      <c r="I69" s="23">
        <f>100*'t1'!N69</f>
        <v>5.3916581892166837</v>
      </c>
      <c r="J69" s="23">
        <f>100*'t1'!Q69</f>
        <v>5.4178145087235992</v>
      </c>
      <c r="K69" s="23">
        <f>100*'t1'!T69</f>
        <v>-2.6156319506915465E-2</v>
      </c>
      <c r="L69" s="24">
        <f>100*'t1'!U69</f>
        <v>0.17196456759581244</v>
      </c>
      <c r="N69" s="23">
        <f>100*'t1'!X69</f>
        <v>4.0345713618313477</v>
      </c>
      <c r="O69" s="23">
        <f>100*'t1'!AA69</f>
        <v>4.3186090225563909</v>
      </c>
      <c r="P69" s="23">
        <f>100*'t1'!AD69</f>
        <v>-0.28403766072504361</v>
      </c>
      <c r="Q69" s="24">
        <f>100*'t1'!AE69</f>
        <v>0.15177742714999745</v>
      </c>
      <c r="S69" s="23">
        <f>100*'t1'!AH69</f>
        <v>2.8046945990729921</v>
      </c>
      <c r="T69" s="23">
        <f>100*'t1'!AK69</f>
        <v>2.6900183150183152</v>
      </c>
      <c r="U69" s="23">
        <f>100*'t1'!AN69</f>
        <v>0.11467628405467702</v>
      </c>
      <c r="V69" s="24">
        <f>100*'t1'!AO69</f>
        <v>0.10986352209970958</v>
      </c>
    </row>
    <row r="70" spans="2:22" x14ac:dyDescent="0.2">
      <c r="C70" s="13" t="s">
        <v>59</v>
      </c>
      <c r="D70" s="23">
        <f>100*'t1'!D70</f>
        <v>11.341569781373103</v>
      </c>
      <c r="E70" s="23">
        <f>100*'t1'!G70</f>
        <v>11.467365412101001</v>
      </c>
      <c r="F70" s="23">
        <f>100*'t1'!J70</f>
        <v>-0.12579563072789707</v>
      </c>
      <c r="G70" s="24">
        <f>100*'t1'!K70</f>
        <v>0.2408477980957629</v>
      </c>
      <c r="I70" s="23">
        <f>100*'t1'!N70</f>
        <v>18.332014618891527</v>
      </c>
      <c r="J70" s="23">
        <f>100*'t1'!Q70</f>
        <v>18.766613503455609</v>
      </c>
      <c r="K70" s="23">
        <f>100*'t1'!T70</f>
        <v>-0.43459888456408302</v>
      </c>
      <c r="L70" s="24">
        <f>100*'t1'!U70</f>
        <v>0.29628368536867578</v>
      </c>
      <c r="N70" s="23">
        <f>100*'t1'!X70</f>
        <v>19.08152300864284</v>
      </c>
      <c r="O70" s="23">
        <f>100*'t1'!AA70</f>
        <v>19.633458646616543</v>
      </c>
      <c r="P70" s="23">
        <f>100*'t1'!AD70</f>
        <v>-0.55193563797370226</v>
      </c>
      <c r="Q70" s="24">
        <f>100*'t1'!AE70</f>
        <v>0.29762186877924246</v>
      </c>
      <c r="S70" s="23">
        <f>100*'t1'!AH70</f>
        <v>21.101260699913713</v>
      </c>
      <c r="T70" s="23">
        <f>100*'t1'!AK70</f>
        <v>21.302655677655675</v>
      </c>
      <c r="U70" s="23">
        <f>100*'t1'!AN70</f>
        <v>-0.20139497774196435</v>
      </c>
      <c r="V70" s="24">
        <f>100*'t1'!AO70</f>
        <v>0.27691691376962935</v>
      </c>
    </row>
    <row r="71" spans="2:22" x14ac:dyDescent="0.2">
      <c r="C71" s="13" t="s">
        <v>60</v>
      </c>
      <c r="D71" s="23">
        <f>100*'t1'!D71</f>
        <v>1.3293972185214649</v>
      </c>
      <c r="E71" s="23">
        <f>100*'t1'!G71</f>
        <v>1.3530252501191042</v>
      </c>
      <c r="F71" s="23">
        <f>100*'t1'!J71</f>
        <v>-2.3628031597639453E-2</v>
      </c>
      <c r="G71" s="24">
        <f>100*'t1'!K71</f>
        <v>8.7271948537204005E-2</v>
      </c>
      <c r="I71" s="23">
        <f>100*'t1'!N71</f>
        <v>0.22606533288120267</v>
      </c>
      <c r="J71" s="23">
        <f>100*'t1'!Q71</f>
        <v>0.21265284423179162</v>
      </c>
      <c r="K71" s="23">
        <f>100*'t1'!T71</f>
        <v>1.3412488649411055E-2</v>
      </c>
      <c r="L71" s="24">
        <f>100*'t1'!U71</f>
        <v>3.5186355882602466E-2</v>
      </c>
      <c r="N71" s="23">
        <f>100*'t1'!X71</f>
        <v>0.12707311375846764</v>
      </c>
      <c r="O71" s="23">
        <f>100*'t1'!AA71</f>
        <v>9.3984962406015032E-2</v>
      </c>
      <c r="P71" s="23">
        <f>100*'t1'!AD71</f>
        <v>3.3088151352452619E-2</v>
      </c>
      <c r="Q71" s="24">
        <f>100*'t1'!AE71</f>
        <v>2.3661080086359042E-2</v>
      </c>
      <c r="S71" s="23">
        <f>100*'t1'!AH71</f>
        <v>9.6976916439496338E-2</v>
      </c>
      <c r="T71" s="23">
        <f>100*'t1'!AK71</f>
        <v>7.6312576312576319E-2</v>
      </c>
      <c r="U71" s="23">
        <f>100*'t1'!AN71</f>
        <v>2.0664340126920023E-2</v>
      </c>
      <c r="V71" s="24">
        <f>100*'t1'!AO71</f>
        <v>1.910365067792592E-2</v>
      </c>
    </row>
    <row r="72" spans="2:22" x14ac:dyDescent="0.2">
      <c r="C72" s="13" t="s">
        <v>61</v>
      </c>
      <c r="D72" s="23">
        <f>100*'t1'!D72</f>
        <v>23.481544669471788</v>
      </c>
      <c r="E72" s="23">
        <f>100*'t1'!G72</f>
        <v>23.406383992377322</v>
      </c>
      <c r="F72" s="23">
        <f>100*'t1'!J72</f>
        <v>7.5160677094465722E-2</v>
      </c>
      <c r="G72" s="24">
        <f>100*'t1'!K72</f>
        <v>0.32036989600766935</v>
      </c>
      <c r="I72" s="23">
        <f>100*'t1'!N72</f>
        <v>11.618816171206813</v>
      </c>
      <c r="J72" s="23">
        <f>100*'t1'!Q72</f>
        <v>11.599246049006814</v>
      </c>
      <c r="K72" s="23">
        <f>100*'t1'!T72</f>
        <v>1.9570122199998041E-2</v>
      </c>
      <c r="L72" s="24">
        <f>100*'t1'!U72</f>
        <v>0.24337630603489946</v>
      </c>
      <c r="N72" s="23">
        <f>100*'t1'!X72</f>
        <v>11.806587245970569</v>
      </c>
      <c r="O72" s="23">
        <f>100*'t1'!AA72</f>
        <v>11.409774436090226</v>
      </c>
      <c r="P72" s="23">
        <f>100*'t1'!AD72</f>
        <v>0.39681280988034251</v>
      </c>
      <c r="Q72" s="24">
        <f>100*'t1'!AE72</f>
        <v>0.23923048106819683</v>
      </c>
      <c r="S72" s="23">
        <f>100*'t1'!AH72</f>
        <v>11.626539603998198</v>
      </c>
      <c r="T72" s="23">
        <f>100*'t1'!AK72</f>
        <v>11.256105006105006</v>
      </c>
      <c r="U72" s="23">
        <f>100*'t1'!AN72</f>
        <v>0.37043459789319194</v>
      </c>
      <c r="V72" s="24">
        <f>100*'t1'!AO72</f>
        <v>0.21438757085830984</v>
      </c>
    </row>
    <row r="73" spans="2:22" x14ac:dyDescent="0.2">
      <c r="B73" s="4"/>
      <c r="C73" s="11"/>
      <c r="G73" s="1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772E-A16C-E84D-B559-24A9884417FE}">
  <dimension ref="D4:J20"/>
  <sheetViews>
    <sheetView workbookViewId="0">
      <selection activeCell="D17" sqref="D17"/>
    </sheetView>
  </sheetViews>
  <sheetFormatPr baseColWidth="10" defaultRowHeight="15" x14ac:dyDescent="0.2"/>
  <sheetData>
    <row r="4" spans="4:10" x14ac:dyDescent="0.2">
      <c r="D4" s="20">
        <v>2005</v>
      </c>
      <c r="E4" s="20">
        <v>0.41009372472763062</v>
      </c>
      <c r="F4" s="20">
        <v>0.13554355502128601</v>
      </c>
      <c r="G4" s="20">
        <v>9.8345965147018433E-2</v>
      </c>
      <c r="H4" s="20">
        <v>8.158767968416214E-2</v>
      </c>
      <c r="I4" s="20">
        <v>9.2558063566684723E-2</v>
      </c>
      <c r="J4" s="20">
        <v>0.18187101185321808</v>
      </c>
    </row>
    <row r="5" spans="4:10" x14ac:dyDescent="0.2">
      <c r="D5" s="20">
        <v>2006</v>
      </c>
      <c r="E5" s="20">
        <v>0.39332658052444458</v>
      </c>
      <c r="F5" s="20">
        <v>0.13960923254489899</v>
      </c>
      <c r="G5" s="20">
        <v>0.10175082832574844</v>
      </c>
      <c r="H5" s="20">
        <v>9.3808680772781372E-2</v>
      </c>
      <c r="I5" s="20">
        <v>9.3377314507961273E-2</v>
      </c>
      <c r="J5" s="20">
        <v>0.17812737822532654</v>
      </c>
    </row>
    <row r="6" spans="4:10" x14ac:dyDescent="0.2">
      <c r="D6" s="20">
        <v>2007</v>
      </c>
      <c r="E6" s="20">
        <v>0.37297940254211426</v>
      </c>
      <c r="F6" s="20">
        <v>0.14474505186080933</v>
      </c>
      <c r="G6" s="20">
        <v>9.920027107000351E-2</v>
      </c>
      <c r="H6" s="20">
        <v>8.7374508380889893E-2</v>
      </c>
      <c r="I6" s="20">
        <v>9.9512219429016113E-2</v>
      </c>
      <c r="J6" s="20">
        <v>0.19618852436542511</v>
      </c>
    </row>
    <row r="7" spans="4:10" x14ac:dyDescent="0.2">
      <c r="D7" s="20">
        <v>2008</v>
      </c>
      <c r="E7" s="20">
        <v>0.33560949563980103</v>
      </c>
      <c r="F7" s="20">
        <v>0.14192831516265869</v>
      </c>
      <c r="G7" s="20">
        <v>0.10693632066249847</v>
      </c>
      <c r="H7" s="20">
        <v>0.10582546144723892</v>
      </c>
      <c r="I7" s="20">
        <v>0.1082758828997612</v>
      </c>
      <c r="J7" s="20">
        <v>0.20142450928688049</v>
      </c>
    </row>
    <row r="8" spans="4:10" x14ac:dyDescent="0.2">
      <c r="D8" s="20">
        <v>2009</v>
      </c>
      <c r="E8" s="20">
        <v>0.30547574162483215</v>
      </c>
      <c r="F8" s="20">
        <v>0.14070978760719299</v>
      </c>
      <c r="G8" s="20">
        <v>0.1021154373884201</v>
      </c>
      <c r="H8" s="20">
        <v>0.10478512197732925</v>
      </c>
      <c r="I8" s="20">
        <v>0.12129653990268707</v>
      </c>
      <c r="J8" s="20">
        <v>0.22561736404895782</v>
      </c>
    </row>
    <row r="9" spans="4:10" x14ac:dyDescent="0.2">
      <c r="D9" s="20">
        <v>2010</v>
      </c>
      <c r="E9" s="20">
        <v>0.29010093212127686</v>
      </c>
      <c r="F9" s="20">
        <v>0.14398637413978577</v>
      </c>
      <c r="G9" s="20">
        <v>0.10741213709115982</v>
      </c>
      <c r="H9" s="20">
        <v>0.10418947041034698</v>
      </c>
      <c r="I9" s="20">
        <v>0.12018119543790817</v>
      </c>
      <c r="J9" s="20">
        <v>0.23412987589836121</v>
      </c>
    </row>
    <row r="10" spans="4:10" x14ac:dyDescent="0.2">
      <c r="D10" s="20">
        <v>2011</v>
      </c>
      <c r="E10" s="20">
        <v>0.2824910581111908</v>
      </c>
      <c r="F10" s="20">
        <v>0.14161239564418793</v>
      </c>
      <c r="G10" s="20">
        <v>0.11379130929708481</v>
      </c>
      <c r="H10" s="20">
        <v>9.8657861351966858E-2</v>
      </c>
      <c r="I10" s="20">
        <v>0.11966125667095184</v>
      </c>
      <c r="J10" s="20">
        <v>0.24378611147403717</v>
      </c>
    </row>
    <row r="11" spans="4:10" x14ac:dyDescent="0.2">
      <c r="D11" s="20">
        <v>2012</v>
      </c>
      <c r="E11" s="20">
        <v>0.27538836002349854</v>
      </c>
      <c r="F11" s="20">
        <v>0.12979410588741302</v>
      </c>
      <c r="G11" s="20">
        <v>0.1094035878777504</v>
      </c>
      <c r="H11" s="20">
        <v>0.10803978145122528</v>
      </c>
      <c r="I11" s="20">
        <v>0.1206466406583786</v>
      </c>
      <c r="J11" s="20">
        <v>0.25672754645347595</v>
      </c>
    </row>
    <row r="12" spans="4:10" x14ac:dyDescent="0.2">
      <c r="D12" s="20">
        <v>2013</v>
      </c>
      <c r="E12" s="20">
        <v>0.2722688615322113</v>
      </c>
      <c r="F12" s="20">
        <v>0.13370709121227264</v>
      </c>
      <c r="G12" s="20">
        <v>0.10893259942531586</v>
      </c>
      <c r="H12" s="20">
        <v>0.10642696171998978</v>
      </c>
      <c r="I12" s="20">
        <v>0.1289777010679245</v>
      </c>
      <c r="J12" s="20">
        <v>0.24968679249286652</v>
      </c>
    </row>
    <row r="13" spans="4:10" x14ac:dyDescent="0.2">
      <c r="D13" s="20">
        <v>2014</v>
      </c>
      <c r="E13" s="20">
        <v>0.27148017287254333</v>
      </c>
      <c r="F13" s="20">
        <v>0.13583129644393921</v>
      </c>
      <c r="G13" s="20">
        <v>0.1064978688955307</v>
      </c>
      <c r="H13" s="20">
        <v>0.11178810149431229</v>
      </c>
      <c r="I13" s="20">
        <v>0.12685614824295044</v>
      </c>
      <c r="J13" s="20">
        <v>0.24754641950130463</v>
      </c>
    </row>
    <row r="14" spans="4:10" x14ac:dyDescent="0.2">
      <c r="D14" s="20">
        <v>2015</v>
      </c>
      <c r="E14" s="20">
        <v>0.25780558586120605</v>
      </c>
      <c r="F14" s="20">
        <v>0.13733431696891785</v>
      </c>
      <c r="G14" s="20">
        <v>0.11701031029224396</v>
      </c>
      <c r="H14" s="20">
        <v>0.1161266565322876</v>
      </c>
      <c r="I14" s="20">
        <v>0.13044919073581696</v>
      </c>
      <c r="J14" s="20">
        <v>0.24127393960952759</v>
      </c>
    </row>
    <row r="15" spans="4:10" x14ac:dyDescent="0.2">
      <c r="D15" s="20">
        <v>2016</v>
      </c>
      <c r="E15" s="20">
        <v>0.24350874125957489</v>
      </c>
      <c r="F15" s="20">
        <v>0.13036443293094635</v>
      </c>
      <c r="G15" s="20">
        <v>0.10547807812690735</v>
      </c>
      <c r="H15" s="20">
        <v>0.10732722282409668</v>
      </c>
      <c r="I15" s="20">
        <v>0.12940134108066559</v>
      </c>
      <c r="J15" s="20">
        <v>0.28392016887664795</v>
      </c>
    </row>
    <row r="16" spans="4:10" x14ac:dyDescent="0.2">
      <c r="D16" s="20">
        <v>2017</v>
      </c>
      <c r="E16" s="20">
        <v>0.22634311020374298</v>
      </c>
      <c r="F16" s="20">
        <v>0.12333831191062927</v>
      </c>
      <c r="G16" s="20">
        <v>0.11267993599176407</v>
      </c>
      <c r="H16" s="20">
        <v>0.11444977670907974</v>
      </c>
      <c r="I16" s="20">
        <v>0.13501927256584167</v>
      </c>
      <c r="J16" s="20">
        <v>0.28816959261894226</v>
      </c>
    </row>
    <row r="17" spans="4:10" x14ac:dyDescent="0.2">
      <c r="D17" s="20">
        <v>2018</v>
      </c>
      <c r="E17" s="20">
        <v>0.21973617374897003</v>
      </c>
      <c r="F17" s="20">
        <v>0.13296237587928772</v>
      </c>
      <c r="G17" s="20">
        <v>0.1028444692492485</v>
      </c>
      <c r="H17" s="20">
        <v>0.11124946177005768</v>
      </c>
      <c r="I17" s="20">
        <v>0.14062803983688354</v>
      </c>
      <c r="J17" s="20">
        <v>0.29257947206497192</v>
      </c>
    </row>
    <row r="18" spans="4:10" x14ac:dyDescent="0.2">
      <c r="D18" s="20">
        <v>2020</v>
      </c>
      <c r="E18" s="20">
        <v>0.22522790729999542</v>
      </c>
      <c r="F18" s="20">
        <v>0.12316033989191055</v>
      </c>
      <c r="G18" s="20">
        <v>0.11386521905660629</v>
      </c>
      <c r="H18" s="20">
        <v>0.1195852980017662</v>
      </c>
      <c r="I18" s="20">
        <v>0.14550438523292542</v>
      </c>
      <c r="J18" s="20">
        <v>0.27265685796737671</v>
      </c>
    </row>
    <row r="19" spans="4:10" x14ac:dyDescent="0.2">
      <c r="D19" s="20">
        <v>2021</v>
      </c>
      <c r="E19" s="20">
        <v>0.27258676290512085</v>
      </c>
      <c r="F19" s="20">
        <v>0.14580941200256348</v>
      </c>
      <c r="G19" s="20">
        <v>0.11039476841688156</v>
      </c>
      <c r="H19" s="20">
        <v>0.10703877359628677</v>
      </c>
      <c r="I19" s="20">
        <v>0.13097235560417175</v>
      </c>
      <c r="J19" s="20">
        <v>0.23319791257381439</v>
      </c>
    </row>
    <row r="20" spans="4:10" x14ac:dyDescent="0.2">
      <c r="D20" s="20">
        <v>2022</v>
      </c>
      <c r="E20" s="20">
        <v>0.34857824444770813</v>
      </c>
      <c r="F20" s="20">
        <v>0.1543608158826828</v>
      </c>
      <c r="G20" s="20">
        <v>0.11541218310594559</v>
      </c>
      <c r="H20" s="20">
        <v>0.106523297727108</v>
      </c>
      <c r="I20" s="20">
        <v>9.6105135977268219E-2</v>
      </c>
      <c r="J20" s="20">
        <v>0.17902031540870667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5374-0A64-44EE-B7A4-282A8F9C74CF}">
  <dimension ref="A1:F33"/>
  <sheetViews>
    <sheetView zoomScale="131" workbookViewId="0">
      <selection activeCell="H30" sqref="H30"/>
    </sheetView>
  </sheetViews>
  <sheetFormatPr baseColWidth="10" defaultColWidth="8.83203125" defaultRowHeight="15" x14ac:dyDescent="0.2"/>
  <cols>
    <col min="1" max="1" width="25.83203125" bestFit="1" customWidth="1"/>
    <col min="2" max="2" width="25.83203125" customWidth="1"/>
    <col min="3" max="3" width="2.6640625" customWidth="1"/>
    <col min="4" max="6" width="15.6640625" customWidth="1"/>
  </cols>
  <sheetData>
    <row r="1" spans="1:6" x14ac:dyDescent="0.2">
      <c r="A1" s="2" t="s">
        <v>94</v>
      </c>
    </row>
    <row r="3" spans="1:6" x14ac:dyDescent="0.2">
      <c r="D3" s="10" t="s">
        <v>73</v>
      </c>
      <c r="E3" s="10" t="s">
        <v>74</v>
      </c>
      <c r="F3" s="10" t="s">
        <v>75</v>
      </c>
    </row>
    <row r="4" spans="1:6" x14ac:dyDescent="0.2">
      <c r="A4" s="7" t="s">
        <v>67</v>
      </c>
      <c r="B4" s="7" t="s">
        <v>68</v>
      </c>
    </row>
    <row r="5" spans="1:6" x14ac:dyDescent="0.2">
      <c r="A5">
        <v>2009</v>
      </c>
      <c r="B5">
        <v>2010</v>
      </c>
    </row>
    <row r="6" spans="1:6" x14ac:dyDescent="0.2">
      <c r="A6">
        <f>A5+1</f>
        <v>2010</v>
      </c>
      <c r="B6">
        <f>B5+1</f>
        <v>2011</v>
      </c>
    </row>
    <row r="7" spans="1:6" x14ac:dyDescent="0.2">
      <c r="A7">
        <f t="shared" ref="A7:B15" si="0">A6+1</f>
        <v>2011</v>
      </c>
      <c r="B7">
        <f t="shared" si="0"/>
        <v>2012</v>
      </c>
    </row>
    <row r="8" spans="1:6" x14ac:dyDescent="0.2">
      <c r="A8">
        <f t="shared" si="0"/>
        <v>2012</v>
      </c>
      <c r="B8">
        <f t="shared" si="0"/>
        <v>2013</v>
      </c>
    </row>
    <row r="9" spans="1:6" x14ac:dyDescent="0.2">
      <c r="A9">
        <f t="shared" si="0"/>
        <v>2013</v>
      </c>
      <c r="B9">
        <f t="shared" si="0"/>
        <v>2014</v>
      </c>
    </row>
    <row r="10" spans="1:6" x14ac:dyDescent="0.2">
      <c r="A10">
        <f t="shared" si="0"/>
        <v>2014</v>
      </c>
      <c r="B10">
        <f t="shared" si="0"/>
        <v>2015</v>
      </c>
    </row>
    <row r="11" spans="1:6" x14ac:dyDescent="0.2">
      <c r="A11">
        <f t="shared" si="0"/>
        <v>2015</v>
      </c>
      <c r="B11">
        <f t="shared" si="0"/>
        <v>2016</v>
      </c>
    </row>
    <row r="12" spans="1:6" x14ac:dyDescent="0.2">
      <c r="A12">
        <f t="shared" si="0"/>
        <v>2016</v>
      </c>
      <c r="B12">
        <f t="shared" si="0"/>
        <v>2017</v>
      </c>
    </row>
    <row r="13" spans="1:6" x14ac:dyDescent="0.2">
      <c r="A13">
        <f t="shared" si="0"/>
        <v>2017</v>
      </c>
      <c r="B13">
        <f t="shared" si="0"/>
        <v>2018</v>
      </c>
    </row>
    <row r="14" spans="1:6" x14ac:dyDescent="0.2">
      <c r="A14">
        <f t="shared" si="0"/>
        <v>2018</v>
      </c>
      <c r="B14">
        <f t="shared" si="0"/>
        <v>2019</v>
      </c>
    </row>
    <row r="15" spans="1:6" x14ac:dyDescent="0.2">
      <c r="A15">
        <f t="shared" si="0"/>
        <v>2019</v>
      </c>
      <c r="B15">
        <f t="shared" si="0"/>
        <v>2020</v>
      </c>
    </row>
    <row r="16" spans="1:6" x14ac:dyDescent="0.2">
      <c r="A16">
        <f t="shared" ref="A16:B16" si="1">A15+1</f>
        <v>2020</v>
      </c>
      <c r="B16">
        <f t="shared" si="1"/>
        <v>2021</v>
      </c>
    </row>
    <row r="17" spans="1:6" x14ac:dyDescent="0.2">
      <c r="A17">
        <f>A16+1</f>
        <v>2021</v>
      </c>
      <c r="B17">
        <f>B16+1</f>
        <v>2022</v>
      </c>
    </row>
    <row r="18" spans="1:6" x14ac:dyDescent="0.2">
      <c r="A18">
        <f>A17+1</f>
        <v>2022</v>
      </c>
      <c r="B18">
        <f>B17+1</f>
        <v>2023</v>
      </c>
    </row>
    <row r="19" spans="1:6" ht="16" thickBot="1" x14ac:dyDescent="0.25">
      <c r="A19" s="8"/>
      <c r="B19" s="9"/>
      <c r="C19" s="8"/>
      <c r="D19" s="8"/>
      <c r="E19" s="8"/>
      <c r="F19" s="8"/>
    </row>
    <row r="20" spans="1:6" ht="16" thickTop="1" x14ac:dyDescent="0.2">
      <c r="A20" s="1" t="s">
        <v>69</v>
      </c>
      <c r="B20" t="s">
        <v>76</v>
      </c>
    </row>
    <row r="22" spans="1:6" x14ac:dyDescent="0.2">
      <c r="B22" t="s">
        <v>82</v>
      </c>
    </row>
    <row r="23" spans="1:6" x14ac:dyDescent="0.2">
      <c r="B23" s="4"/>
    </row>
    <row r="24" spans="1:6" x14ac:dyDescent="0.2">
      <c r="B24" s="4"/>
    </row>
    <row r="25" spans="1:6" x14ac:dyDescent="0.2">
      <c r="B25" s="4"/>
    </row>
    <row r="27" spans="1:6" x14ac:dyDescent="0.2">
      <c r="B27" s="5"/>
    </row>
    <row r="28" spans="1:6" x14ac:dyDescent="0.2">
      <c r="B28" s="4"/>
    </row>
    <row r="29" spans="1:6" x14ac:dyDescent="0.2">
      <c r="B29" s="4"/>
    </row>
    <row r="32" spans="1:6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8436-5F9A-F148-82CF-4667D3DDD07E}">
  <dimension ref="A1:V74"/>
  <sheetViews>
    <sheetView zoomScale="143" zoomScaleNormal="60" workbookViewId="0">
      <pane xSplit="8" ySplit="2" topLeftCell="I3" activePane="bottomRight" state="frozen"/>
      <selection activeCell="I20" sqref="I20"/>
      <selection pane="topRight" activeCell="I20" sqref="I20"/>
      <selection pane="bottomLeft" activeCell="I20" sqref="I20"/>
      <selection pane="bottomRight" activeCell="I28" sqref="I28"/>
    </sheetView>
  </sheetViews>
  <sheetFormatPr baseColWidth="10" defaultColWidth="8.83203125" defaultRowHeight="15" x14ac:dyDescent="0.2"/>
  <cols>
    <col min="1" max="1" width="37.5" customWidth="1"/>
    <col min="2" max="2" width="50.1640625" bestFit="1" customWidth="1"/>
    <col min="3" max="3" width="2.6640625" customWidth="1"/>
    <col min="4" max="7" width="15.6640625" hidden="1" customWidth="1"/>
    <col min="8" max="8" width="2.6640625" customWidth="1"/>
    <col min="9" max="12" width="15.6640625" customWidth="1"/>
    <col min="13" max="13" width="2.6640625" customWidth="1"/>
    <col min="14" max="17" width="15.6640625" hidden="1" customWidth="1"/>
    <col min="18" max="18" width="2.6640625" customWidth="1"/>
    <col min="19" max="22" width="15.6640625" customWidth="1"/>
  </cols>
  <sheetData>
    <row r="1" spans="1:22" x14ac:dyDescent="0.2">
      <c r="A1" s="2" t="s">
        <v>70</v>
      </c>
    </row>
    <row r="2" spans="1:22" x14ac:dyDescent="0.2">
      <c r="B2" s="37" t="s">
        <v>106</v>
      </c>
      <c r="I2" s="36">
        <f>'2) poverty mobility Q1 vs Q1'!D13</f>
        <v>14.388623833656311</v>
      </c>
      <c r="J2" s="36">
        <f>'2) poverty mobility Q1 vs Q1'!E13</f>
        <v>27.900275588035583</v>
      </c>
      <c r="K2" s="36">
        <f>'2) poverty mobility Q1 vs Q1'!F13</f>
        <v>10.658356547355652</v>
      </c>
      <c r="L2" s="36">
        <f>'2) poverty mobility Q1 vs Q1'!G13</f>
        <v>47.052744030952454</v>
      </c>
      <c r="S2" s="36">
        <f>'2) poverty mobility Q1 vs Q1'!D22</f>
        <v>11.307048797607422</v>
      </c>
      <c r="T2" s="36">
        <f>'2) poverty mobility Q1 vs Q1'!E22</f>
        <v>21.538829803466797</v>
      </c>
      <c r="U2" s="36">
        <f>'2) poverty mobility Q1 vs Q1'!F22</f>
        <v>12.406212836503983</v>
      </c>
      <c r="V2" s="36">
        <f>'2) poverty mobility Q1 vs Q1'!G22</f>
        <v>54.747909307479858</v>
      </c>
    </row>
    <row r="3" spans="1:22" x14ac:dyDescent="0.2">
      <c r="D3" s="41" t="s">
        <v>81</v>
      </c>
      <c r="E3" s="41"/>
      <c r="F3" s="41"/>
      <c r="G3" s="41"/>
      <c r="I3" s="41" t="s">
        <v>83</v>
      </c>
      <c r="J3" s="41"/>
      <c r="K3" s="41"/>
      <c r="L3" s="41"/>
      <c r="N3" s="41" t="s">
        <v>84</v>
      </c>
      <c r="O3" s="41"/>
      <c r="P3" s="41"/>
      <c r="Q3" s="41"/>
      <c r="S3" s="41" t="s">
        <v>85</v>
      </c>
      <c r="T3" s="41"/>
      <c r="U3" s="41"/>
      <c r="V3" s="41"/>
    </row>
    <row r="4" spans="1:22" x14ac:dyDescent="0.2">
      <c r="D4" s="6" t="s">
        <v>63</v>
      </c>
      <c r="E4" s="6" t="s">
        <v>64</v>
      </c>
      <c r="F4" s="6" t="s">
        <v>65</v>
      </c>
      <c r="G4" s="6" t="s">
        <v>66</v>
      </c>
      <c r="I4" s="6" t="s">
        <v>71</v>
      </c>
      <c r="J4" s="6" t="s">
        <v>64</v>
      </c>
      <c r="K4" s="6" t="s">
        <v>65</v>
      </c>
      <c r="L4" s="6" t="s">
        <v>66</v>
      </c>
      <c r="N4" s="6" t="s">
        <v>71</v>
      </c>
      <c r="O4" s="6" t="s">
        <v>64</v>
      </c>
      <c r="P4" s="6" t="s">
        <v>65</v>
      </c>
      <c r="Q4" s="6" t="s">
        <v>66</v>
      </c>
      <c r="S4" s="6" t="s">
        <v>71</v>
      </c>
      <c r="T4" s="6" t="s">
        <v>64</v>
      </c>
      <c r="U4" s="6" t="s">
        <v>65</v>
      </c>
      <c r="V4" s="6" t="s">
        <v>66</v>
      </c>
    </row>
    <row r="5" spans="1:22" x14ac:dyDescent="0.2">
      <c r="A5" s="1" t="s">
        <v>33</v>
      </c>
      <c r="B5" s="11"/>
    </row>
    <row r="6" spans="1:22" x14ac:dyDescent="0.2">
      <c r="A6" s="1"/>
      <c r="B6" s="11" t="s">
        <v>34</v>
      </c>
      <c r="I6" s="21">
        <f>100*'t5'!I6</f>
        <v>14.278997480869293</v>
      </c>
      <c r="J6" s="21">
        <f>100*'t5'!J6</f>
        <v>42.272728681564331</v>
      </c>
      <c r="K6" s="21">
        <f>100*'t5'!K6</f>
        <v>11.974921822547913</v>
      </c>
      <c r="L6" s="21">
        <f>100*'t5'!L6</f>
        <v>31.473353505134583</v>
      </c>
      <c r="S6" s="21">
        <f>100*'t5'!S6</f>
        <v>9.924190491437912</v>
      </c>
      <c r="T6" s="21">
        <f>100*'t5'!T6</f>
        <v>32.965770363807678</v>
      </c>
      <c r="U6" s="21">
        <f>100*'t5'!U6</f>
        <v>14.22007828950882</v>
      </c>
      <c r="V6" s="21">
        <f>100*'t5'!V6</f>
        <v>42.88996160030365</v>
      </c>
    </row>
    <row r="7" spans="1:22" x14ac:dyDescent="0.2">
      <c r="A7" s="1"/>
      <c r="B7" s="11" t="s">
        <v>35</v>
      </c>
      <c r="I7" s="21">
        <f>100*'t5'!I7</f>
        <v>14.416001737117767</v>
      </c>
      <c r="J7" s="21">
        <f>100*'t5'!J7</f>
        <v>24.311099946498871</v>
      </c>
      <c r="K7" s="21">
        <f>100*'t5'!K7</f>
        <v>10.329575836658478</v>
      </c>
      <c r="L7" s="21">
        <f>100*'t5'!L7</f>
        <v>50.943320989608765</v>
      </c>
      <c r="S7" s="21">
        <f>100*'t5'!S7</f>
        <v>11.670286953449249</v>
      </c>
      <c r="T7" s="21">
        <f>100*'t5'!T7</f>
        <v>18.537291884422302</v>
      </c>
      <c r="U7" s="21">
        <f>100*'t5'!U7</f>
        <v>11.929760873317719</v>
      </c>
      <c r="V7" s="21">
        <f>100*'t5'!V7</f>
        <v>57.862657308578491</v>
      </c>
    </row>
    <row r="8" spans="1:22" x14ac:dyDescent="0.2">
      <c r="B8" s="11"/>
    </row>
    <row r="9" spans="1:22" x14ac:dyDescent="0.2">
      <c r="A9" s="1" t="s">
        <v>92</v>
      </c>
      <c r="B9" s="11"/>
      <c r="M9" s="33"/>
      <c r="N9" s="33">
        <v>1541</v>
      </c>
    </row>
    <row r="10" spans="1:22" x14ac:dyDescent="0.2">
      <c r="A10" s="1"/>
      <c r="B10" s="11" t="s">
        <v>0</v>
      </c>
      <c r="I10" s="21">
        <f>100*'t5'!I10</f>
        <v>14.015555381774902</v>
      </c>
      <c r="J10" s="21">
        <f>100*'t5'!J10</f>
        <v>32.423365116119385</v>
      </c>
      <c r="K10" s="21">
        <f>100*'t5'!K10</f>
        <v>11.865182220935822</v>
      </c>
      <c r="L10" s="21">
        <f>100*'t5'!L10</f>
        <v>41.695898771286011</v>
      </c>
      <c r="M10" s="33"/>
      <c r="N10" s="33">
        <v>6665</v>
      </c>
      <c r="S10" s="21">
        <f>100*'t5'!S10</f>
        <v>11.84728667140007</v>
      </c>
      <c r="T10" s="21">
        <f>100*'t5'!T10</f>
        <v>27.991783618927002</v>
      </c>
      <c r="U10" s="21">
        <f>100*'t5'!U10</f>
        <v>13.319636881351471</v>
      </c>
      <c r="V10" s="21">
        <f>100*'t5'!V10</f>
        <v>46.841293573379517</v>
      </c>
    </row>
    <row r="11" spans="1:22" x14ac:dyDescent="0.2">
      <c r="A11" s="1"/>
      <c r="B11" s="11" t="s">
        <v>1</v>
      </c>
      <c r="I11" s="21">
        <f>100*'t5'!I11</f>
        <v>14.485041797161102</v>
      </c>
      <c r="J11" s="21">
        <f>100*'t5'!J11</f>
        <v>26.731306314468384</v>
      </c>
      <c r="K11" s="21">
        <f>100*'t5'!K11</f>
        <v>10.346458852291107</v>
      </c>
      <c r="L11" s="21">
        <f>100*'t5'!L11</f>
        <v>48.437193036079407</v>
      </c>
      <c r="S11" s="21">
        <f>100*'t5'!S11</f>
        <v>11.097852140665054</v>
      </c>
      <c r="T11" s="21">
        <f>100*'t5'!T11</f>
        <v>19.040042161941528</v>
      </c>
      <c r="U11" s="21">
        <f>100*'t5'!U11</f>
        <v>12.0525062084198</v>
      </c>
      <c r="V11" s="21">
        <f>100*'t5'!V11</f>
        <v>57.809597253799438</v>
      </c>
    </row>
    <row r="12" spans="1:22" x14ac:dyDescent="0.2">
      <c r="A12" s="1"/>
      <c r="B12" s="11"/>
    </row>
    <row r="13" spans="1:22" x14ac:dyDescent="0.2">
      <c r="A13" s="1" t="s">
        <v>91</v>
      </c>
      <c r="B13" s="11"/>
    </row>
    <row r="14" spans="1:22" x14ac:dyDescent="0.2">
      <c r="A14" s="1"/>
      <c r="B14" s="11" t="s">
        <v>2</v>
      </c>
      <c r="I14" s="21">
        <f>100*'t5'!I14</f>
        <v>14.525608718395233</v>
      </c>
      <c r="J14" s="21">
        <f>100*'t5'!J14</f>
        <v>30.702489614486694</v>
      </c>
      <c r="K14" s="21">
        <f>100*'t5'!K14</f>
        <v>8.7881334125995636</v>
      </c>
      <c r="L14" s="21">
        <f>100*'t5'!L14</f>
        <v>45.983767509460449</v>
      </c>
      <c r="M14" s="21"/>
      <c r="N14" s="21">
        <f>100*'t5'!N14</f>
        <v>0</v>
      </c>
      <c r="O14" s="21">
        <f>100*'t5'!O14</f>
        <v>0</v>
      </c>
      <c r="P14" s="21">
        <f>100*'t5'!P14</f>
        <v>0</v>
      </c>
      <c r="Q14" s="21">
        <f>100*'t5'!Q14</f>
        <v>0</v>
      </c>
      <c r="R14" s="21"/>
      <c r="S14" s="21">
        <f>100*'t5'!S14</f>
        <v>12.037961930036545</v>
      </c>
      <c r="T14" s="21">
        <f>100*'t5'!T14</f>
        <v>22.427572309970856</v>
      </c>
      <c r="U14" s="21">
        <f>100*'t5'!U14</f>
        <v>10.989011079072952</v>
      </c>
      <c r="V14" s="21">
        <f>100*'t5'!V14</f>
        <v>54.545456171035767</v>
      </c>
    </row>
    <row r="15" spans="1:22" x14ac:dyDescent="0.2">
      <c r="A15" s="1"/>
      <c r="B15" s="11" t="s">
        <v>3</v>
      </c>
      <c r="I15" s="21">
        <f>100*'t5'!I15</f>
        <v>14.038833975791931</v>
      </c>
      <c r="J15" s="21">
        <f>100*'t5'!J15</f>
        <v>30.106091499328613</v>
      </c>
      <c r="K15" s="21">
        <f>100*'t5'!K15</f>
        <v>10.789350420236588</v>
      </c>
      <c r="L15" s="21">
        <f>100*'t5'!L15</f>
        <v>45.065724849700928</v>
      </c>
      <c r="M15" s="21"/>
      <c r="N15" s="21">
        <f>100*'t5'!N15</f>
        <v>0</v>
      </c>
      <c r="O15" s="21">
        <f>100*'t5'!O15</f>
        <v>0</v>
      </c>
      <c r="P15" s="21">
        <f>100*'t5'!P15</f>
        <v>0</v>
      </c>
      <c r="Q15" s="21">
        <f>100*'t5'!Q15</f>
        <v>0</v>
      </c>
      <c r="R15" s="21"/>
      <c r="S15" s="21">
        <f>100*'t5'!S15</f>
        <v>10.933675616979599</v>
      </c>
      <c r="T15" s="21">
        <f>100*'t5'!T15</f>
        <v>23.953840136528015</v>
      </c>
      <c r="U15" s="21">
        <f>100*'t5'!U15</f>
        <v>14.360648393630981</v>
      </c>
      <c r="V15" s="21">
        <f>100*'t5'!V15</f>
        <v>50.751835107803345</v>
      </c>
    </row>
    <row r="16" spans="1:22" x14ac:dyDescent="0.2">
      <c r="A16" s="1"/>
      <c r="B16" s="11" t="s">
        <v>4</v>
      </c>
      <c r="I16" s="21">
        <f>100*'t5'!I16</f>
        <v>14.807109534740448</v>
      </c>
      <c r="J16" s="21">
        <f>100*'t5'!J16</f>
        <v>22.626787424087524</v>
      </c>
      <c r="K16" s="21">
        <f>100*'t5'!K16</f>
        <v>10.689206421375275</v>
      </c>
      <c r="L16" s="21">
        <f>100*'t5'!L16</f>
        <v>51.876896619796753</v>
      </c>
      <c r="M16" s="21"/>
      <c r="N16" s="21">
        <f>100*'t5'!N16</f>
        <v>0</v>
      </c>
      <c r="O16" s="21">
        <f>100*'t5'!O16</f>
        <v>0</v>
      </c>
      <c r="P16" s="21">
        <f>100*'t5'!P16</f>
        <v>0</v>
      </c>
      <c r="Q16" s="21">
        <f>100*'t5'!Q16</f>
        <v>0</v>
      </c>
      <c r="R16" s="21"/>
      <c r="S16" s="21">
        <f>100*'t5'!S16</f>
        <v>10.60640960931778</v>
      </c>
      <c r="T16" s="21">
        <f>100*'t5'!T16</f>
        <v>17.627392709255219</v>
      </c>
      <c r="U16" s="21">
        <f>100*'t5'!U16</f>
        <v>11.332718282938004</v>
      </c>
      <c r="V16" s="21">
        <f>100*'t5'!V16</f>
        <v>60.433477163314819</v>
      </c>
    </row>
    <row r="17" spans="1:22" x14ac:dyDescent="0.2">
      <c r="A17" s="1"/>
      <c r="B17" s="11" t="s">
        <v>5</v>
      </c>
      <c r="I17" s="21">
        <f>100*'t5'!I17</f>
        <v>14.348062872886658</v>
      </c>
      <c r="J17" s="21">
        <f>100*'t5'!J17</f>
        <v>37.588652968406677</v>
      </c>
      <c r="K17" s="21">
        <f>100*'t5'!K17</f>
        <v>13.038733601570129</v>
      </c>
      <c r="L17" s="21">
        <f>100*'t5'!L17</f>
        <v>35.024550557136536</v>
      </c>
      <c r="M17" s="21"/>
      <c r="N17" s="21">
        <f>100*'t5'!N17</f>
        <v>0</v>
      </c>
      <c r="O17" s="21">
        <f>100*'t5'!O17</f>
        <v>0</v>
      </c>
      <c r="P17" s="21">
        <f>100*'t5'!P17</f>
        <v>0</v>
      </c>
      <c r="Q17" s="21">
        <f>100*'t5'!Q17</f>
        <v>0</v>
      </c>
      <c r="R17" s="21"/>
      <c r="S17" s="21">
        <f>100*'t5'!S17</f>
        <v>15.988023579120636</v>
      </c>
      <c r="T17" s="21">
        <f>100*'t5'!T17</f>
        <v>28.383234143257141</v>
      </c>
      <c r="U17" s="21">
        <f>100*'t5'!U17</f>
        <v>9.6407182514667511</v>
      </c>
      <c r="V17" s="21">
        <f>100*'t5'!V17</f>
        <v>45.988023281097412</v>
      </c>
    </row>
    <row r="18" spans="1:22" x14ac:dyDescent="0.2">
      <c r="A18" s="1"/>
      <c r="B18" s="11"/>
    </row>
    <row r="19" spans="1:22" x14ac:dyDescent="0.2">
      <c r="A19" s="1" t="s">
        <v>88</v>
      </c>
      <c r="B19" s="11"/>
    </row>
    <row r="20" spans="1:22" x14ac:dyDescent="0.2">
      <c r="A20" s="1"/>
      <c r="B20" s="11" t="s">
        <v>6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x14ac:dyDescent="0.2">
      <c r="A21" s="1"/>
      <c r="B21" s="11" t="s">
        <v>7</v>
      </c>
      <c r="I21" s="21">
        <f>100*'t5'!I21</f>
        <v>15.745948255062103</v>
      </c>
      <c r="J21" s="21">
        <f>100*'t5'!J21</f>
        <v>38.215348124504089</v>
      </c>
      <c r="K21" s="21">
        <f>100*'t5'!K21</f>
        <v>12.256036698818207</v>
      </c>
      <c r="L21" s="21">
        <f>100*'t5'!L21</f>
        <v>33.782666921615601</v>
      </c>
      <c r="M21" s="21"/>
      <c r="N21" s="21"/>
      <c r="O21" s="21"/>
      <c r="P21" s="21"/>
      <c r="Q21" s="21"/>
      <c r="R21" s="21"/>
      <c r="S21" s="21">
        <f>100*'t5'!S21</f>
        <v>11.949799954891205</v>
      </c>
      <c r="T21" s="21">
        <f>100*'t5'!T21</f>
        <v>30.138233304023743</v>
      </c>
      <c r="U21" s="21">
        <f>100*'t5'!U21</f>
        <v>12.62277215719223</v>
      </c>
      <c r="V21" s="21">
        <f>100*'t5'!V21</f>
        <v>45.289194583892822</v>
      </c>
    </row>
    <row r="22" spans="1:22" x14ac:dyDescent="0.2">
      <c r="A22" s="1"/>
      <c r="B22" s="11" t="s">
        <v>8</v>
      </c>
      <c r="I22" s="21">
        <f>100*'t5'!I22</f>
        <v>15.855051577091217</v>
      </c>
      <c r="J22" s="21">
        <f>100*'t5'!J22</f>
        <v>28.917038440704346</v>
      </c>
      <c r="K22" s="21">
        <f>100*'t5'!K22</f>
        <v>10.414287447929382</v>
      </c>
      <c r="L22" s="21">
        <f>100*'t5'!L22</f>
        <v>44.813624024391174</v>
      </c>
      <c r="M22" s="21"/>
      <c r="N22" s="21"/>
      <c r="O22" s="21"/>
      <c r="P22" s="21"/>
      <c r="Q22" s="21"/>
      <c r="R22" s="21"/>
      <c r="S22" s="21">
        <f>100*'t5'!S22</f>
        <v>12.720701098442078</v>
      </c>
      <c r="T22" s="21">
        <f>100*'t5'!T22</f>
        <v>22.118726372718811</v>
      </c>
      <c r="U22" s="21">
        <f>100*'t5'!U22</f>
        <v>15.125817060470581</v>
      </c>
      <c r="V22" s="21">
        <f>100*'t5'!V22</f>
        <v>50.03475546836853</v>
      </c>
    </row>
    <row r="23" spans="1:22" x14ac:dyDescent="0.2">
      <c r="A23" s="1"/>
      <c r="B23" s="11" t="s">
        <v>9</v>
      </c>
      <c r="I23" s="21">
        <f>100*'t5'!I23</f>
        <v>12.371794879436493</v>
      </c>
      <c r="J23" s="21">
        <f>100*'t5'!J23</f>
        <v>18.65384578704834</v>
      </c>
      <c r="K23" s="21">
        <f>100*'t5'!K23</f>
        <v>11.70940175652504</v>
      </c>
      <c r="L23" s="21">
        <f>100*'t5'!L23</f>
        <v>57.264959812164307</v>
      </c>
      <c r="M23" s="21"/>
      <c r="N23" s="21"/>
      <c r="O23" s="21"/>
      <c r="P23" s="21"/>
      <c r="Q23" s="21"/>
      <c r="R23" s="21"/>
      <c r="S23" s="21">
        <f>100*'t5'!S23</f>
        <v>10.153396427631378</v>
      </c>
      <c r="T23" s="21">
        <f>100*'t5'!T23</f>
        <v>19.600681960582733</v>
      </c>
      <c r="U23" s="21">
        <f>100*'t5'!U23</f>
        <v>12.539567053318024</v>
      </c>
      <c r="V23" s="21">
        <f>100*'t5'!V23</f>
        <v>57.706356048583984</v>
      </c>
    </row>
    <row r="24" spans="1:22" x14ac:dyDescent="0.2">
      <c r="A24" s="1"/>
      <c r="B24" s="11" t="s">
        <v>10</v>
      </c>
      <c r="I24" s="21">
        <f>100*'t5'!I24</f>
        <v>11.276488751173019</v>
      </c>
      <c r="J24" s="21">
        <f>100*'t5'!J24</f>
        <v>8.8546924293041229</v>
      </c>
      <c r="K24" s="21">
        <f>100*'t5'!K24</f>
        <v>6.256306916475296</v>
      </c>
      <c r="L24" s="21">
        <f>100*'t5'!L24</f>
        <v>73.612511157989502</v>
      </c>
      <c r="M24" s="21"/>
      <c r="N24" s="21"/>
      <c r="O24" s="21"/>
      <c r="P24" s="21"/>
      <c r="Q24" s="21"/>
      <c r="R24" s="21"/>
      <c r="S24" s="21">
        <f>100*'t5'!S24</f>
        <v>8.6969882249832153</v>
      </c>
      <c r="T24" s="21">
        <f>100*'t5'!T24</f>
        <v>10.264290124177933</v>
      </c>
      <c r="U24" s="21">
        <f>100*'t5'!U24</f>
        <v>7.3755376040935516</v>
      </c>
      <c r="V24" s="21">
        <f>100*'t5'!V24</f>
        <v>73.663181066513062</v>
      </c>
    </row>
    <row r="25" spans="1:22" x14ac:dyDescent="0.2">
      <c r="A25" s="1"/>
      <c r="B25" s="11" t="s">
        <v>11</v>
      </c>
      <c r="I25" s="21">
        <f>100*'t5'!I25</f>
        <v>1.5037594363093376</v>
      </c>
      <c r="J25" s="21">
        <f>100*'t5'!J25</f>
        <v>5.2631579339504242</v>
      </c>
      <c r="K25" s="21">
        <f>100*'t5'!K25</f>
        <v>2.7568921446800232</v>
      </c>
      <c r="L25" s="21">
        <f>100*'t5'!L25</f>
        <v>90.47619104385376</v>
      </c>
      <c r="M25" s="21"/>
      <c r="N25" s="21"/>
      <c r="O25" s="21"/>
      <c r="P25" s="21"/>
      <c r="Q25" s="21"/>
      <c r="R25" s="21"/>
      <c r="S25" s="21">
        <f>100*'t5'!S25</f>
        <v>10.557185113430023</v>
      </c>
      <c r="T25" s="21">
        <f>100*'t5'!T25</f>
        <v>3.8123168051242828</v>
      </c>
      <c r="U25" s="21">
        <f>100*'t5'!U25</f>
        <v>5.5718474090099335</v>
      </c>
      <c r="V25" s="21">
        <f>100*'t5'!V25</f>
        <v>80.05865216255188</v>
      </c>
    </row>
    <row r="26" spans="1:22" x14ac:dyDescent="0.2">
      <c r="A26" s="1"/>
      <c r="B26" s="12" t="s">
        <v>110</v>
      </c>
      <c r="I26" s="21">
        <f>100*'t5'!I26</f>
        <v>11.273665726184845</v>
      </c>
      <c r="J26" s="21">
        <f>100*'t5'!J26</f>
        <v>22.117039561271667</v>
      </c>
      <c r="K26" s="21">
        <f>100*'t5'!K26</f>
        <v>9.552495926618576</v>
      </c>
      <c r="L26" s="21">
        <f>100*'t5'!L26</f>
        <v>57.056796550750732</v>
      </c>
      <c r="S26" s="21">
        <f>100*'t5'!S26</f>
        <v>10.902255773544312</v>
      </c>
      <c r="T26" s="21">
        <f>100*'t5'!T26</f>
        <v>20.112781226634979</v>
      </c>
      <c r="U26" s="21">
        <f>100*'t5'!U26</f>
        <v>7.5187966227531433</v>
      </c>
      <c r="V26" s="21">
        <f>100*'t5'!V26</f>
        <v>61.466163396835327</v>
      </c>
    </row>
    <row r="27" spans="1:22" x14ac:dyDescent="0.2">
      <c r="A27" s="1" t="s">
        <v>12</v>
      </c>
      <c r="B27" s="11"/>
    </row>
    <row r="28" spans="1:22" x14ac:dyDescent="0.2">
      <c r="A28" s="1"/>
      <c r="B28" s="11" t="s">
        <v>89</v>
      </c>
      <c r="I28" s="34"/>
      <c r="J28" s="34"/>
      <c r="K28" s="34"/>
      <c r="L28" s="34"/>
      <c r="S28" s="35"/>
      <c r="T28" s="35"/>
      <c r="U28" s="35"/>
      <c r="V28" s="35"/>
    </row>
    <row r="29" spans="1:22" x14ac:dyDescent="0.2">
      <c r="A29" s="1"/>
      <c r="B29" s="11" t="s">
        <v>13</v>
      </c>
      <c r="I29" s="34"/>
      <c r="J29" s="34"/>
      <c r="K29" s="34"/>
      <c r="L29" s="34"/>
      <c r="S29" s="35"/>
      <c r="T29" s="35"/>
      <c r="U29" s="35"/>
      <c r="V29" s="35"/>
    </row>
    <row r="30" spans="1:22" x14ac:dyDescent="0.2">
      <c r="A30" s="1"/>
      <c r="B30" s="11"/>
    </row>
    <row r="31" spans="1:22" x14ac:dyDescent="0.2">
      <c r="A31" s="1" t="s">
        <v>14</v>
      </c>
      <c r="B31" s="11"/>
    </row>
    <row r="32" spans="1:22" x14ac:dyDescent="0.2">
      <c r="A32" s="1"/>
      <c r="B32" s="11" t="s">
        <v>90</v>
      </c>
      <c r="I32" s="34"/>
      <c r="J32" s="34"/>
      <c r="K32" s="34"/>
      <c r="L32" s="34"/>
      <c r="S32" s="35"/>
      <c r="T32" s="35"/>
      <c r="U32" s="35"/>
      <c r="V32" s="35"/>
    </row>
    <row r="33" spans="1:22" x14ac:dyDescent="0.2">
      <c r="A33" s="1"/>
      <c r="B33" s="11" t="s">
        <v>15</v>
      </c>
      <c r="I33" s="34"/>
      <c r="J33" s="34"/>
      <c r="K33" s="34"/>
      <c r="L33" s="34"/>
      <c r="S33" s="35"/>
      <c r="T33" s="35"/>
      <c r="U33" s="35"/>
      <c r="V33" s="35"/>
    </row>
    <row r="34" spans="1:22" x14ac:dyDescent="0.2">
      <c r="A34" s="1"/>
      <c r="B34" s="11"/>
    </row>
    <row r="35" spans="1:22" x14ac:dyDescent="0.2">
      <c r="A35" s="1" t="s">
        <v>87</v>
      </c>
      <c r="B35" s="11"/>
    </row>
    <row r="36" spans="1:22" x14ac:dyDescent="0.2">
      <c r="A36" s="1"/>
      <c r="B36" s="11" t="s">
        <v>44</v>
      </c>
      <c r="I36" s="21">
        <f>100*'t5'!I36</f>
        <v>9.2936806380748749</v>
      </c>
      <c r="J36" s="21">
        <f>100*'t5'!J36</f>
        <v>50.500428676605225</v>
      </c>
      <c r="K36" s="21">
        <f>100*'t5'!K36</f>
        <v>18.129825592041016</v>
      </c>
      <c r="L36" s="21">
        <f>100*'t5'!L36</f>
        <v>22.076065838336945</v>
      </c>
      <c r="S36" s="21">
        <f>100*'t5'!S36</f>
        <v>8.6559534072875977</v>
      </c>
      <c r="T36" s="21">
        <f>100*'t5'!T36</f>
        <v>44.777208566665649</v>
      </c>
      <c r="U36" s="21">
        <f>100*'t5'!U36</f>
        <v>18.005843460559845</v>
      </c>
      <c r="V36" s="21">
        <f>100*'t5'!V36</f>
        <v>28.560993075370789</v>
      </c>
    </row>
    <row r="37" spans="1:22" x14ac:dyDescent="0.2">
      <c r="A37" s="1"/>
      <c r="B37" s="11" t="s">
        <v>45</v>
      </c>
      <c r="I37" s="21">
        <f>100*'t5'!I37</f>
        <v>4.1522491723299026</v>
      </c>
      <c r="J37" s="21">
        <f>100*'t5'!J37</f>
        <v>44.867357611656189</v>
      </c>
      <c r="K37" s="21">
        <f>100*'t5'!K37</f>
        <v>30.795848369598389</v>
      </c>
      <c r="L37" s="21">
        <f>100*'t5'!L37</f>
        <v>20.18454372882843</v>
      </c>
      <c r="S37" s="21">
        <f>100*'t5'!S37</f>
        <v>3.4759357571601868</v>
      </c>
      <c r="T37" s="21">
        <f>100*'t5'!T37</f>
        <v>35.828876495361328</v>
      </c>
      <c r="U37" s="21">
        <f>100*'t5'!U37</f>
        <v>33.957219123840332</v>
      </c>
      <c r="V37" s="21">
        <f>100*'t5'!V37</f>
        <v>26.737967133522034</v>
      </c>
    </row>
    <row r="38" spans="1:22" x14ac:dyDescent="0.2">
      <c r="A38" s="1"/>
      <c r="B38" s="11" t="s">
        <v>31</v>
      </c>
      <c r="I38" s="21">
        <f>100*'t5'!I38</f>
        <v>17.281527817249298</v>
      </c>
      <c r="J38" s="21">
        <f>100*'t5'!J38</f>
        <v>35.151752829551697</v>
      </c>
      <c r="K38" s="21">
        <f>100*'t5'!K38</f>
        <v>10.681580007076263</v>
      </c>
      <c r="L38" s="21">
        <f>100*'t5'!L38</f>
        <v>36.885139346122742</v>
      </c>
      <c r="S38" s="21">
        <f>100*'t5'!S38</f>
        <v>12.740197777748108</v>
      </c>
      <c r="T38" s="21">
        <f>100*'t5'!T38</f>
        <v>26.791068911552429</v>
      </c>
      <c r="U38" s="21">
        <f>100*'t5'!U38</f>
        <v>13.473287224769592</v>
      </c>
      <c r="V38" s="21">
        <f>100*'t5'!V38</f>
        <v>46.995446085929871</v>
      </c>
    </row>
    <row r="39" spans="1:22" x14ac:dyDescent="0.2">
      <c r="A39" s="1"/>
      <c r="B39" s="11" t="s">
        <v>32</v>
      </c>
      <c r="I39" s="21">
        <f>100*'t5'!I39</f>
        <v>12.960247695446014</v>
      </c>
      <c r="J39" s="21">
        <f>100*'t5'!J39</f>
        <v>11.233300715684891</v>
      </c>
      <c r="K39" s="21">
        <f>100*'t5'!K39</f>
        <v>7.0788532495498657</v>
      </c>
      <c r="L39" s="21">
        <f>100*'t5'!L39</f>
        <v>68.727600574493408</v>
      </c>
      <c r="S39" s="21">
        <f>100*'t5'!S39</f>
        <v>10.998865216970444</v>
      </c>
      <c r="T39" s="21">
        <f>100*'t5'!T39</f>
        <v>8.3427920937538147</v>
      </c>
      <c r="U39" s="21">
        <f>100*'t5'!U39</f>
        <v>8.6606130003929138</v>
      </c>
      <c r="V39" s="21">
        <f>100*'t5'!V39</f>
        <v>71.997731924057007</v>
      </c>
    </row>
    <row r="40" spans="1:22" x14ac:dyDescent="0.2">
      <c r="A40" s="1"/>
      <c r="B40" s="11"/>
    </row>
    <row r="41" spans="1:22" x14ac:dyDescent="0.2">
      <c r="A41" s="1" t="s">
        <v>86</v>
      </c>
      <c r="B41" s="12"/>
    </row>
    <row r="42" spans="1:22" x14ac:dyDescent="0.2">
      <c r="A42" s="1"/>
      <c r="B42" s="11" t="s">
        <v>44</v>
      </c>
      <c r="I42" s="21">
        <f>100*'t5'!I42</f>
        <v>9.2936806380748749</v>
      </c>
      <c r="J42" s="21">
        <f>100*'t5'!J42</f>
        <v>50.500428676605225</v>
      </c>
      <c r="K42" s="21">
        <f>100*'t5'!K42</f>
        <v>18.129825592041016</v>
      </c>
      <c r="L42" s="21">
        <f>100*'t5'!L42</f>
        <v>22.076065838336945</v>
      </c>
      <c r="S42" s="21">
        <f>100*'t5'!S42</f>
        <v>8.6559534072875977</v>
      </c>
      <c r="T42" s="21">
        <f>100*'t5'!T42</f>
        <v>44.777208566665649</v>
      </c>
      <c r="U42" s="21">
        <f>100*'t5'!U42</f>
        <v>18.005843460559845</v>
      </c>
      <c r="V42" s="21">
        <f>100*'t5'!V42</f>
        <v>28.560993075370789</v>
      </c>
    </row>
    <row r="43" spans="1:22" x14ac:dyDescent="0.2">
      <c r="A43" s="1"/>
      <c r="B43" s="11" t="s">
        <v>45</v>
      </c>
      <c r="I43" s="21">
        <f>100*'t5'!I43</f>
        <v>4.1522491723299026</v>
      </c>
      <c r="J43" s="21">
        <f>100*'t5'!J43</f>
        <v>44.867357611656189</v>
      </c>
      <c r="K43" s="21">
        <f>100*'t5'!K43</f>
        <v>30.795848369598389</v>
      </c>
      <c r="L43" s="21">
        <f>100*'t5'!L43</f>
        <v>20.18454372882843</v>
      </c>
      <c r="S43" s="21">
        <f>100*'t5'!S43</f>
        <v>3.4759357571601868</v>
      </c>
      <c r="T43" s="21">
        <f>100*'t5'!T43</f>
        <v>35.828876495361328</v>
      </c>
      <c r="U43" s="21">
        <f>100*'t5'!U43</f>
        <v>33.957219123840332</v>
      </c>
      <c r="V43" s="21">
        <f>100*'t5'!V43</f>
        <v>26.737967133522034</v>
      </c>
    </row>
    <row r="44" spans="1:22" x14ac:dyDescent="0.2">
      <c r="A44" s="1"/>
      <c r="B44" s="11" t="s">
        <v>16</v>
      </c>
      <c r="I44" s="21">
        <f>100*'t5'!I44</f>
        <v>10.54036021232605</v>
      </c>
      <c r="J44" s="21">
        <f>100*'t5'!J44</f>
        <v>55.726039409637451</v>
      </c>
      <c r="K44" s="21">
        <f>100*'t5'!K44</f>
        <v>11.919057369232178</v>
      </c>
      <c r="L44" s="21">
        <f>100*'t5'!L44</f>
        <v>21.814543008804321</v>
      </c>
      <c r="S44" s="21">
        <f>100*'t5'!S44</f>
        <v>11.005378514528275</v>
      </c>
      <c r="T44" s="21">
        <f>100*'t5'!T44</f>
        <v>44.642117619514465</v>
      </c>
      <c r="U44" s="21">
        <f>100*'t5'!U44</f>
        <v>12.825816869735718</v>
      </c>
      <c r="V44" s="21">
        <f>100*'t5'!V44</f>
        <v>31.526684761047363</v>
      </c>
    </row>
    <row r="45" spans="1:22" x14ac:dyDescent="0.2">
      <c r="A45" s="1"/>
      <c r="B45" s="11" t="s">
        <v>17</v>
      </c>
      <c r="I45" s="21">
        <f>100*'t5'!I45</f>
        <v>13.232104480266571</v>
      </c>
      <c r="J45" s="21">
        <f>100*'t5'!J45</f>
        <v>10.629067569971085</v>
      </c>
      <c r="K45" s="21">
        <f>100*'t5'!K45</f>
        <v>8.0260306596755981</v>
      </c>
      <c r="L45" s="21">
        <f>100*'t5'!L45</f>
        <v>68.112796545028687</v>
      </c>
      <c r="S45" s="21">
        <f>100*'t5'!S45</f>
        <v>15.510204434394836</v>
      </c>
      <c r="T45" s="21">
        <f>100*'t5'!T45</f>
        <v>7.3469385504722595</v>
      </c>
      <c r="U45" s="21">
        <f>100*'t5'!U45</f>
        <v>9.7959183156490326</v>
      </c>
      <c r="V45" s="21">
        <f>100*'t5'!V45</f>
        <v>67.346936464309692</v>
      </c>
    </row>
    <row r="46" spans="1:22" x14ac:dyDescent="0.2">
      <c r="A46" s="1"/>
      <c r="B46" s="11" t="s">
        <v>18</v>
      </c>
      <c r="I46" s="21">
        <f>100*'t5'!I46</f>
        <v>20.586560666561127</v>
      </c>
      <c r="J46" s="21">
        <f>100*'t5'!J46</f>
        <v>19.476081430912018</v>
      </c>
      <c r="K46" s="21">
        <f>100*'t5'!K46</f>
        <v>8.3997718989849091</v>
      </c>
      <c r="L46" s="21">
        <f>100*'t5'!L46</f>
        <v>51.537585258483887</v>
      </c>
      <c r="S46" s="21">
        <f>100*'t5'!S46</f>
        <v>11.288848519325256</v>
      </c>
      <c r="T46" s="21">
        <f>100*'t5'!T46</f>
        <v>13.893966376781464</v>
      </c>
      <c r="U46" s="21">
        <f>100*'t5'!U46</f>
        <v>9.2778794467449188</v>
      </c>
      <c r="V46" s="21">
        <f>100*'t5'!V46</f>
        <v>65.539306402206421</v>
      </c>
    </row>
    <row r="47" spans="1:22" x14ac:dyDescent="0.2">
      <c r="A47" s="1"/>
      <c r="B47" s="11" t="s">
        <v>19</v>
      </c>
      <c r="I47" s="21">
        <f>100*'t5'!I47</f>
        <v>17.559990286827087</v>
      </c>
      <c r="J47" s="21">
        <f>100*'t5'!J47</f>
        <v>22.022874653339386</v>
      </c>
      <c r="K47" s="21">
        <f>100*'t5'!K47</f>
        <v>8.5669435560703278</v>
      </c>
      <c r="L47" s="21">
        <f>100*'t5'!L47</f>
        <v>51.8501877784729</v>
      </c>
      <c r="S47" s="21">
        <f>100*'t5'!S47</f>
        <v>11.118335276842117</v>
      </c>
      <c r="T47" s="21">
        <f>100*'t5'!T47</f>
        <v>14.141742885112762</v>
      </c>
      <c r="U47" s="21">
        <f>100*'t5'!U47</f>
        <v>11.736020445823669</v>
      </c>
      <c r="V47" s="21">
        <f>100*'t5'!V47</f>
        <v>63.00390362739563</v>
      </c>
    </row>
    <row r="48" spans="1:22" x14ac:dyDescent="0.2">
      <c r="A48" s="1"/>
      <c r="B48" s="11" t="s">
        <v>20</v>
      </c>
      <c r="I48" s="21">
        <f>100*'t5'!I48</f>
        <v>14.652107656002045</v>
      </c>
      <c r="J48" s="21">
        <f>100*'t5'!J48</f>
        <v>23.463687300682068</v>
      </c>
      <c r="K48" s="21">
        <f>100*'t5'!K48</f>
        <v>9.7765363752841949</v>
      </c>
      <c r="L48" s="21">
        <f>100*'t5'!L48</f>
        <v>52.107667922973633</v>
      </c>
      <c r="S48" s="21">
        <f>100*'t5'!S48</f>
        <v>13.902169466018677</v>
      </c>
      <c r="T48" s="21">
        <f>100*'t5'!T48</f>
        <v>16.660536825656891</v>
      </c>
      <c r="U48" s="21">
        <f>100*'t5'!U48</f>
        <v>11.732254177331924</v>
      </c>
      <c r="V48" s="21">
        <f>100*'t5'!V48</f>
        <v>57.705038785934448</v>
      </c>
    </row>
    <row r="49" spans="1:22" x14ac:dyDescent="0.2">
      <c r="A49" s="1"/>
      <c r="B49" s="11" t="s">
        <v>21</v>
      </c>
      <c r="I49" s="21">
        <f>100*'t5'!I49</f>
        <v>19.488635659217834</v>
      </c>
      <c r="J49" s="21">
        <f>100*'t5'!J49</f>
        <v>12.897726893424988</v>
      </c>
      <c r="K49" s="21">
        <f>100*'t5'!K49</f>
        <v>9.7159087657928467</v>
      </c>
      <c r="L49" s="21">
        <f>100*'t5'!L49</f>
        <v>57.897728681564331</v>
      </c>
      <c r="S49" s="21">
        <f>100*'t5'!S49</f>
        <v>12.670068442821503</v>
      </c>
      <c r="T49" s="21">
        <f>100*'t5'!T49</f>
        <v>10.204081982374191</v>
      </c>
      <c r="U49" s="21">
        <f>100*'t5'!U49</f>
        <v>12.244898080825806</v>
      </c>
      <c r="V49" s="21">
        <f>100*'t5'!V49</f>
        <v>64.880955219268799</v>
      </c>
    </row>
    <row r="50" spans="1:22" x14ac:dyDescent="0.2">
      <c r="A50" s="1"/>
      <c r="B50" s="11" t="s">
        <v>22</v>
      </c>
      <c r="I50" s="21">
        <f>100*'t5'!I50</f>
        <v>16.842105984687805</v>
      </c>
      <c r="J50" s="21">
        <f>100*'t5'!J50</f>
        <v>11.052631586790085</v>
      </c>
      <c r="K50" s="21">
        <f>100*'t5'!K50</f>
        <v>2.1052632480859756</v>
      </c>
      <c r="L50" s="21">
        <f>100*'t5'!L50</f>
        <v>69.999998807907104</v>
      </c>
      <c r="S50" s="21">
        <f>100*'t5'!S50</f>
        <v>6.1728395521640778</v>
      </c>
      <c r="T50" s="21">
        <f>100*'t5'!T50</f>
        <v>3.7037037312984467</v>
      </c>
      <c r="U50" s="21">
        <f>100*'t5'!U50</f>
        <v>8.6419753730297089</v>
      </c>
      <c r="V50" s="21">
        <f>100*'t5'!V50</f>
        <v>81.481480598449707</v>
      </c>
    </row>
    <row r="51" spans="1:22" x14ac:dyDescent="0.2">
      <c r="A51" s="1"/>
      <c r="B51" s="11" t="s">
        <v>23</v>
      </c>
      <c r="I51" s="21">
        <f>100*'t5'!I51</f>
        <v>7.8864350914955139</v>
      </c>
      <c r="J51" s="21">
        <f>100*'t5'!J51</f>
        <v>8.8328078389167786</v>
      </c>
      <c r="K51" s="21">
        <f>100*'t5'!K51</f>
        <v>9.1482646763324738</v>
      </c>
      <c r="L51" s="21">
        <f>100*'t5'!L51</f>
        <v>74.132490158081055</v>
      </c>
      <c r="S51" s="21">
        <f>100*'t5'!S51</f>
        <v>10.465116053819656</v>
      </c>
      <c r="T51" s="21">
        <f>100*'t5'!T51</f>
        <v>11.627907305955887</v>
      </c>
      <c r="U51" s="21">
        <f>100*'t5'!U51</f>
        <v>7.5581394135951996</v>
      </c>
      <c r="V51" s="21">
        <f>100*'t5'!V51</f>
        <v>70.348834991455078</v>
      </c>
    </row>
    <row r="52" spans="1:22" x14ac:dyDescent="0.2">
      <c r="A52" s="1"/>
      <c r="B52" s="11" t="s">
        <v>24</v>
      </c>
      <c r="I52" s="21">
        <f>100*'t5'!I52</f>
        <v>11.873351037502289</v>
      </c>
      <c r="J52" s="21">
        <f>100*'t5'!J52</f>
        <v>6.0686014592647552</v>
      </c>
      <c r="K52" s="21">
        <f>100*'t5'!K52</f>
        <v>2.1108180284500122</v>
      </c>
      <c r="L52" s="21">
        <f>100*'t5'!L52</f>
        <v>79.947227239608765</v>
      </c>
      <c r="S52" s="21">
        <f>100*'t5'!S52</f>
        <v>18.75</v>
      </c>
      <c r="T52" s="21">
        <f>100*'t5'!T52</f>
        <v>2.4038461968302727</v>
      </c>
      <c r="U52" s="21">
        <f>100*'t5'!U52</f>
        <v>5.7692307978868484</v>
      </c>
      <c r="V52" s="21">
        <f>100*'t5'!V52</f>
        <v>73.076921701431274</v>
      </c>
    </row>
    <row r="53" spans="1:22" x14ac:dyDescent="0.2">
      <c r="A53" s="1"/>
      <c r="B53" s="11" t="s">
        <v>25</v>
      </c>
      <c r="I53" s="21">
        <f>100*'t5'!I53</f>
        <v>9.9202834069728851</v>
      </c>
      <c r="J53" s="21">
        <f>100*'t5'!J53</f>
        <v>2.2143490612506866</v>
      </c>
      <c r="K53" s="21">
        <f>100*'t5'!K53</f>
        <v>4.4286981225013733</v>
      </c>
      <c r="L53" s="21">
        <f>100*'t5'!L53</f>
        <v>83.436667919158936</v>
      </c>
      <c r="S53" s="21">
        <f>100*'t5'!S53</f>
        <v>7.1135431528091431</v>
      </c>
      <c r="T53" s="21">
        <f>100*'t5'!T53</f>
        <v>1.9151845946907997</v>
      </c>
      <c r="U53" s="21">
        <f>100*'t5'!U53</f>
        <v>4.6511627733707428</v>
      </c>
      <c r="V53" s="21">
        <f>100*'t5'!V53</f>
        <v>86.32010817527771</v>
      </c>
    </row>
    <row r="54" spans="1:22" x14ac:dyDescent="0.2">
      <c r="A54" s="1"/>
      <c r="B54" s="11" t="s">
        <v>26</v>
      </c>
      <c r="I54" s="21">
        <f>100*'t5'!I54</f>
        <v>10.905349999666214</v>
      </c>
      <c r="J54" s="21">
        <f>100*'t5'!J54</f>
        <v>7.2016462683677673</v>
      </c>
      <c r="K54" s="21">
        <f>100*'t5'!K54</f>
        <v>3.2921809703111649</v>
      </c>
      <c r="L54" s="21">
        <f>100*'t5'!L54</f>
        <v>78.600823879241943</v>
      </c>
      <c r="S54" s="21">
        <f>100*'t5'!S54</f>
        <v>7.2580642998218536</v>
      </c>
      <c r="T54" s="21">
        <f>100*'t5'!T54</f>
        <v>2.9569892212748528</v>
      </c>
      <c r="U54" s="21">
        <f>100*'t5'!U54</f>
        <v>5.1075268536806107</v>
      </c>
      <c r="V54" s="21">
        <f>100*'t5'!V54</f>
        <v>84.677422046661377</v>
      </c>
    </row>
    <row r="55" spans="1:22" x14ac:dyDescent="0.2">
      <c r="A55" s="1"/>
      <c r="B55" s="11" t="s">
        <v>27</v>
      </c>
      <c r="I55" s="21">
        <f>100*'t5'!I55</f>
        <v>14.141413569450378</v>
      </c>
      <c r="J55" s="21">
        <f>100*'t5'!J55</f>
        <v>13.131313025951385</v>
      </c>
      <c r="K55" s="21">
        <f>100*'t5'!K55</f>
        <v>9.5959596335887909</v>
      </c>
      <c r="L55" s="21">
        <f>100*'t5'!L55</f>
        <v>63.131314516067505</v>
      </c>
      <c r="S55" s="21">
        <f>100*'t5'!S55</f>
        <v>5.000000074505806</v>
      </c>
      <c r="T55" s="21">
        <f>100*'t5'!T55</f>
        <v>14.444445073604584</v>
      </c>
      <c r="U55" s="21">
        <f>100*'t5'!U55</f>
        <v>10.000000149011612</v>
      </c>
      <c r="V55" s="21">
        <f>100*'t5'!V55</f>
        <v>70.555555820465088</v>
      </c>
    </row>
    <row r="56" spans="1:22" x14ac:dyDescent="0.2">
      <c r="A56" s="1"/>
      <c r="B56" s="11" t="s">
        <v>28</v>
      </c>
      <c r="I56" s="21">
        <f>100*'t5'!I56</f>
        <v>18.793343007564545</v>
      </c>
      <c r="J56" s="21">
        <f>100*'t5'!J56</f>
        <v>22.468793392181396</v>
      </c>
      <c r="K56" s="21">
        <f>100*'t5'!K56</f>
        <v>12.968099117279053</v>
      </c>
      <c r="L56" s="21">
        <f>100*'t5'!L56</f>
        <v>45.769762992858887</v>
      </c>
      <c r="S56" s="21">
        <f>100*'t5'!S56</f>
        <v>12.776176631450653</v>
      </c>
      <c r="T56" s="21">
        <f>100*'t5'!T56</f>
        <v>18.443803489208221</v>
      </c>
      <c r="U56" s="21">
        <f>100*'t5'!U56</f>
        <v>16.138328611850739</v>
      </c>
      <c r="V56" s="21">
        <f>100*'t5'!V56</f>
        <v>52.641689777374268</v>
      </c>
    </row>
    <row r="57" spans="1:22" x14ac:dyDescent="0.2">
      <c r="A57" s="1"/>
      <c r="B57" s="11" t="s">
        <v>29</v>
      </c>
      <c r="I57" s="21">
        <f>100*'t5'!I57</f>
        <v>11.803640425205231</v>
      </c>
      <c r="J57" s="21">
        <f>100*'t5'!J57</f>
        <v>8.659680187702179</v>
      </c>
      <c r="K57" s="21">
        <f>100*'t5'!K57</f>
        <v>5.6260343641042709</v>
      </c>
      <c r="L57" s="21">
        <f>100*'t5'!L57</f>
        <v>73.910647630691528</v>
      </c>
      <c r="S57" s="21">
        <f>100*'t5'!S57</f>
        <v>7.6680675148963928</v>
      </c>
      <c r="T57" s="21">
        <f>100*'t5'!T57</f>
        <v>9.2436976730823517</v>
      </c>
      <c r="U57" s="21">
        <f>100*'t5'!U57</f>
        <v>6.5126053988933563</v>
      </c>
      <c r="V57" s="21">
        <f>100*'t5'!V57</f>
        <v>76.575630903244019</v>
      </c>
    </row>
    <row r="58" spans="1:22" x14ac:dyDescent="0.2">
      <c r="A58" s="1"/>
      <c r="B58" s="11" t="s">
        <v>30</v>
      </c>
      <c r="I58" s="21">
        <f>100*'t5'!I58</f>
        <v>16.493463516235352</v>
      </c>
      <c r="J58" s="21">
        <f>100*'t5'!J58</f>
        <v>24.874287843704224</v>
      </c>
      <c r="K58" s="21">
        <f>100*'t5'!K58</f>
        <v>9.4200469553470612</v>
      </c>
      <c r="L58" s="21">
        <f>100*'t5'!L58</f>
        <v>49.212202429771423</v>
      </c>
      <c r="S58" s="21">
        <f>100*'t5'!S58</f>
        <v>15.077605843544006</v>
      </c>
      <c r="T58" s="21">
        <f>100*'t5'!T58</f>
        <v>16.80709570646286</v>
      </c>
      <c r="U58" s="21">
        <f>100*'t5'!U58</f>
        <v>12.505543231964111</v>
      </c>
      <c r="V58" s="21">
        <f>100*'t5'!V58</f>
        <v>55.609756708145142</v>
      </c>
    </row>
    <row r="59" spans="1:22" x14ac:dyDescent="0.2">
      <c r="A59" s="1"/>
      <c r="B59" s="11"/>
    </row>
    <row r="60" spans="1:22" ht="17" x14ac:dyDescent="0.2">
      <c r="A60" s="1" t="s">
        <v>50</v>
      </c>
      <c r="B60" s="11"/>
    </row>
    <row r="61" spans="1:22" x14ac:dyDescent="0.2">
      <c r="B61" s="13" t="s">
        <v>107</v>
      </c>
      <c r="I61" s="38">
        <f>'t5'!I61</f>
        <v>2336.5297706173992</v>
      </c>
      <c r="J61" s="38">
        <f>'t5'!J61</f>
        <v>491.48259015913516</v>
      </c>
      <c r="K61" s="38">
        <f>'t5'!K61</f>
        <v>658.57753882561349</v>
      </c>
      <c r="L61" s="38">
        <f>'t5'!L61</f>
        <v>3589.557037192832</v>
      </c>
      <c r="S61" s="38">
        <f>'t5'!S61</f>
        <v>3988.9017689301304</v>
      </c>
      <c r="T61" s="38">
        <f>'t5'!T61</f>
        <v>743.61368824784938</v>
      </c>
      <c r="U61" s="38">
        <f>'t5'!U61</f>
        <v>1149.3126637533976</v>
      </c>
      <c r="V61" s="38">
        <f>'t5'!V61</f>
        <v>5849.3312247698459</v>
      </c>
    </row>
    <row r="62" spans="1:22" x14ac:dyDescent="0.2">
      <c r="B62" s="11"/>
    </row>
    <row r="63" spans="1:22" x14ac:dyDescent="0.2">
      <c r="B63" s="14" t="s">
        <v>51</v>
      </c>
    </row>
    <row r="64" spans="1:22" x14ac:dyDescent="0.2">
      <c r="B64" s="13" t="s">
        <v>52</v>
      </c>
      <c r="I64" s="21">
        <f>100*'t5'!I64</f>
        <v>14.127473533153534</v>
      </c>
      <c r="J64" s="21">
        <f>100*'t5'!J64</f>
        <v>21.699655055999756</v>
      </c>
      <c r="K64" s="21">
        <f>100*'t5'!K64</f>
        <v>8.9764542877674103</v>
      </c>
      <c r="L64" s="21">
        <f>100*'t5'!L64</f>
        <v>55.19641637802124</v>
      </c>
      <c r="S64" s="21">
        <f>100*'t5'!S64</f>
        <v>10.466562956571579</v>
      </c>
      <c r="T64" s="21">
        <f>100*'t5'!T64</f>
        <v>17.620529234409332</v>
      </c>
      <c r="U64" s="21">
        <f>100*'t5'!U64</f>
        <v>11.251944303512573</v>
      </c>
      <c r="V64" s="21">
        <f>100*'t5'!V64</f>
        <v>60.660964250564575</v>
      </c>
    </row>
    <row r="65" spans="2:22" x14ac:dyDescent="0.2">
      <c r="B65" s="13" t="s">
        <v>53</v>
      </c>
      <c r="I65" s="21">
        <f>100*'t5'!I65</f>
        <v>14.668656885623932</v>
      </c>
      <c r="J65" s="21">
        <f>100*'t5'!J65</f>
        <v>34.549230337142944</v>
      </c>
      <c r="K65" s="21">
        <f>100*'t5'!K65</f>
        <v>12.461867928504944</v>
      </c>
      <c r="L65" s="21">
        <f>100*'t5'!L65</f>
        <v>38.320243358612061</v>
      </c>
      <c r="S65" s="21">
        <f>100*'t5'!S65</f>
        <v>12.647241353988647</v>
      </c>
      <c r="T65" s="21">
        <f>100*'t5'!T65</f>
        <v>27.786731719970703</v>
      </c>
      <c r="U65" s="21">
        <f>100*'t5'!U65</f>
        <v>14.246745407581329</v>
      </c>
      <c r="V65" s="21">
        <f>100*'t5'!V65</f>
        <v>45.319280028343201</v>
      </c>
    </row>
    <row r="66" spans="2:22" x14ac:dyDescent="0.2">
      <c r="B66" s="11"/>
    </row>
    <row r="67" spans="2:22" x14ac:dyDescent="0.2">
      <c r="B67" s="11" t="s">
        <v>54</v>
      </c>
    </row>
    <row r="68" spans="2:22" x14ac:dyDescent="0.2">
      <c r="B68" s="13" t="s">
        <v>55</v>
      </c>
      <c r="I68" s="21">
        <f>100*'t5'!I68</f>
        <v>10.254163295030594</v>
      </c>
      <c r="J68" s="21">
        <f>100*'t5'!J68</f>
        <v>45.749342441558838</v>
      </c>
      <c r="K68" s="21">
        <f>100*'t5'!K68</f>
        <v>8.3260297775268555</v>
      </c>
      <c r="L68" s="21">
        <f>100*'t5'!L68</f>
        <v>35.670465230941772</v>
      </c>
      <c r="S68" s="21">
        <f>100*'t5'!S68</f>
        <v>8.5227273404598236</v>
      </c>
      <c r="T68" s="21">
        <f>100*'t5'!T68</f>
        <v>47.979798913002014</v>
      </c>
      <c r="U68" s="21">
        <f>100*'t5'!U68</f>
        <v>7.5757578015327454</v>
      </c>
      <c r="V68" s="21">
        <f>100*'t5'!V68</f>
        <v>35.921716690063477</v>
      </c>
    </row>
    <row r="69" spans="2:22" x14ac:dyDescent="0.2">
      <c r="B69" s="13" t="s">
        <v>56</v>
      </c>
      <c r="I69" s="21">
        <f>100*'t5'!I69</f>
        <v>10.5683833360672</v>
      </c>
      <c r="J69" s="21">
        <f>100*'t5'!J69</f>
        <v>43.072822690010071</v>
      </c>
      <c r="K69" s="21">
        <f>100*'t5'!K69</f>
        <v>6.9271758198738098</v>
      </c>
      <c r="L69" s="21">
        <f>100*'t5'!L69</f>
        <v>39.4316166639328</v>
      </c>
      <c r="S69" s="21">
        <f>100*'t5'!S69</f>
        <v>9.9622644484043121</v>
      </c>
      <c r="T69" s="21">
        <f>100*'t5'!T69</f>
        <v>40.603774785995483</v>
      </c>
      <c r="U69" s="21">
        <f>100*'t5'!U69</f>
        <v>6.7924529314041138</v>
      </c>
      <c r="V69" s="21">
        <f>100*'t5'!V69</f>
        <v>42.64150857925415</v>
      </c>
    </row>
    <row r="70" spans="2:22" x14ac:dyDescent="0.2">
      <c r="B70" s="13" t="s">
        <v>57</v>
      </c>
      <c r="I70" s="21">
        <f>100*'t5'!I70</f>
        <v>14.998975396156311</v>
      </c>
      <c r="J70" s="21">
        <f>100*'t5'!J70</f>
        <v>24.010662734508514</v>
      </c>
      <c r="K70" s="21">
        <f>100*'t5'!K70</f>
        <v>9.929259866476059</v>
      </c>
      <c r="L70" s="21">
        <f>100*'t5'!L70</f>
        <v>51.061105728149414</v>
      </c>
      <c r="S70" s="21">
        <f>100*'t5'!S70</f>
        <v>11.28658652305603</v>
      </c>
      <c r="T70" s="21">
        <f>100*'t5'!T70</f>
        <v>17.961676418781281</v>
      </c>
      <c r="U70" s="21">
        <f>100*'t5'!U70</f>
        <v>12.557029724121094</v>
      </c>
      <c r="V70" s="21">
        <f>100*'t5'!V70</f>
        <v>58.194708824157715</v>
      </c>
    </row>
    <row r="71" spans="2:22" x14ac:dyDescent="0.2">
      <c r="B71" s="13" t="s">
        <v>58</v>
      </c>
      <c r="I71" s="21">
        <f>100*'t5'!I71</f>
        <v>12.707699835300446</v>
      </c>
      <c r="J71" s="21">
        <f>100*'t5'!J71</f>
        <v>51.813715696334839</v>
      </c>
      <c r="K71" s="21">
        <f>100*'t5'!K71</f>
        <v>10.016381740570068</v>
      </c>
      <c r="L71" s="21">
        <f>100*'t5'!L71</f>
        <v>25.462204217910767</v>
      </c>
      <c r="S71" s="21">
        <f>100*'t5'!S71</f>
        <v>11.189571022987366</v>
      </c>
      <c r="T71" s="21">
        <f>100*'t5'!T71</f>
        <v>38.511678576469421</v>
      </c>
      <c r="U71" s="21">
        <f>100*'t5'!U71</f>
        <v>14.883215725421906</v>
      </c>
      <c r="V71" s="21">
        <f>100*'t5'!V71</f>
        <v>35.415536165237427</v>
      </c>
    </row>
    <row r="72" spans="2:22" x14ac:dyDescent="0.2">
      <c r="B72" s="13" t="s">
        <v>59</v>
      </c>
      <c r="I72" s="21">
        <f>100*'t5'!I72</f>
        <v>14.942193031311035</v>
      </c>
      <c r="J72" s="21">
        <f>100*'t5'!J72</f>
        <v>35.255378484725952</v>
      </c>
      <c r="K72" s="21">
        <f>100*'t5'!K72</f>
        <v>13.054294884204865</v>
      </c>
      <c r="L72" s="21">
        <f>100*'t5'!L72</f>
        <v>36.748135089874268</v>
      </c>
      <c r="S72" s="21">
        <f>100*'t5'!S72</f>
        <v>13.564714789390564</v>
      </c>
      <c r="T72" s="21">
        <f>100*'t5'!T72</f>
        <v>29.992768168449402</v>
      </c>
      <c r="U72" s="21">
        <f>100*'t5'!U72</f>
        <v>12.537960708141327</v>
      </c>
      <c r="V72" s="21">
        <f>100*'t5'!V72</f>
        <v>43.904554843902588</v>
      </c>
    </row>
    <row r="73" spans="2:22" x14ac:dyDescent="0.2">
      <c r="B73" s="13" t="s">
        <v>60</v>
      </c>
      <c r="I73" s="21">
        <f>100*'t5'!I73</f>
        <v>15.151515603065491</v>
      </c>
      <c r="J73" s="21">
        <f>100*'t5'!J73</f>
        <v>0</v>
      </c>
      <c r="K73" s="21">
        <f>100*'t5'!K73</f>
        <v>6.0606062412261963</v>
      </c>
      <c r="L73" s="21">
        <f>100*'t5'!L73</f>
        <v>78.787881135940552</v>
      </c>
      <c r="S73" s="21">
        <f>100*'t5'!S73</f>
        <v>55.000001192092896</v>
      </c>
      <c r="T73" s="21">
        <f>100*'t5'!T73</f>
        <v>0</v>
      </c>
      <c r="U73" s="21">
        <f>100*'t5'!U73</f>
        <v>0</v>
      </c>
      <c r="V73" s="21">
        <f>100*'t5'!V73</f>
        <v>44.999998807907104</v>
      </c>
    </row>
    <row r="74" spans="2:22" x14ac:dyDescent="0.2">
      <c r="B74" s="13" t="s">
        <v>61</v>
      </c>
      <c r="I74" s="21">
        <f>100*'t5'!I74</f>
        <v>15.145592391490936</v>
      </c>
      <c r="J74" s="21">
        <f>100*'t5'!J74</f>
        <v>29.724448919296265</v>
      </c>
      <c r="K74" s="21">
        <f>100*'t5'!K74</f>
        <v>12.13601753115654</v>
      </c>
      <c r="L74" s="21">
        <f>100*'t5'!L74</f>
        <v>42.993941903114319</v>
      </c>
      <c r="S74" s="21">
        <f>100*'t5'!S74</f>
        <v>13.989758491516113</v>
      </c>
      <c r="T74" s="21">
        <f>100*'t5'!T74</f>
        <v>27.909684181213379</v>
      </c>
      <c r="U74" s="21">
        <f>100*'t5'!U74</f>
        <v>12.011173367500305</v>
      </c>
      <c r="V74" s="21">
        <f>100*'t5'!V74</f>
        <v>46.089386940002441</v>
      </c>
    </row>
  </sheetData>
  <mergeCells count="4">
    <mergeCell ref="D3:G3"/>
    <mergeCell ref="I3:L3"/>
    <mergeCell ref="N3:Q3"/>
    <mergeCell ref="S3:V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942-C078-9448-899D-03F3B4F93FAF}">
  <dimension ref="I6:W74"/>
  <sheetViews>
    <sheetView topLeftCell="A27" workbookViewId="0">
      <selection activeCell="U86" sqref="U86"/>
    </sheetView>
  </sheetViews>
  <sheetFormatPr baseColWidth="10" defaultRowHeight="15" x14ac:dyDescent="0.2"/>
  <sheetData>
    <row r="6" spans="9:22" x14ac:dyDescent="0.2">
      <c r="I6" s="20">
        <v>0.14278997480869293</v>
      </c>
      <c r="J6" s="20">
        <v>0.42272728681564331</v>
      </c>
      <c r="K6" s="20">
        <v>0.11974921822547913</v>
      </c>
      <c r="L6" s="20">
        <v>0.31473353505134583</v>
      </c>
      <c r="M6" s="20"/>
      <c r="S6" s="20">
        <v>9.924190491437912E-2</v>
      </c>
      <c r="T6" s="20">
        <v>0.32965770363807678</v>
      </c>
      <c r="U6" s="20">
        <v>0.1422007828950882</v>
      </c>
      <c r="V6" s="20">
        <v>0.4288996160030365</v>
      </c>
    </row>
    <row r="7" spans="9:22" x14ac:dyDescent="0.2">
      <c r="I7" s="20">
        <v>0.14416001737117767</v>
      </c>
      <c r="J7" s="20">
        <v>0.24311099946498871</v>
      </c>
      <c r="K7" s="20">
        <v>0.10329575836658478</v>
      </c>
      <c r="L7" s="20">
        <v>0.50943320989608765</v>
      </c>
      <c r="M7" s="20"/>
      <c r="S7" s="20">
        <v>0.11670286953449249</v>
      </c>
      <c r="T7" s="20">
        <v>0.18537291884422302</v>
      </c>
      <c r="U7" s="20">
        <v>0.11929760873317719</v>
      </c>
      <c r="V7" s="20">
        <v>0.57862657308578491</v>
      </c>
    </row>
    <row r="10" spans="9:22" x14ac:dyDescent="0.2">
      <c r="I10" s="20">
        <v>0.14015555381774902</v>
      </c>
      <c r="J10" s="20">
        <v>0.32423365116119385</v>
      </c>
      <c r="K10" s="20">
        <v>0.11865182220935822</v>
      </c>
      <c r="L10" s="20">
        <v>0.41695898771286011</v>
      </c>
      <c r="S10" s="20">
        <v>0.1184728667140007</v>
      </c>
      <c r="T10" s="20">
        <v>0.27991783618927002</v>
      </c>
      <c r="U10" s="20">
        <v>0.13319636881351471</v>
      </c>
      <c r="V10" s="20">
        <v>0.46841293573379517</v>
      </c>
    </row>
    <row r="11" spans="9:22" x14ac:dyDescent="0.2">
      <c r="I11" s="20">
        <v>0.14485041797161102</v>
      </c>
      <c r="J11" s="20">
        <v>0.26731306314468384</v>
      </c>
      <c r="K11" s="20">
        <v>0.10346458852291107</v>
      </c>
      <c r="L11" s="20">
        <v>0.48437193036079407</v>
      </c>
      <c r="S11" s="20">
        <v>0.11097852140665054</v>
      </c>
      <c r="T11" s="20">
        <v>0.19040042161941528</v>
      </c>
      <c r="U11" s="20">
        <v>0.120525062084198</v>
      </c>
      <c r="V11" s="20">
        <v>0.57809597253799438</v>
      </c>
    </row>
    <row r="14" spans="9:22" x14ac:dyDescent="0.2">
      <c r="I14" s="20">
        <v>0.14525608718395233</v>
      </c>
      <c r="J14" s="20">
        <v>0.30702489614486694</v>
      </c>
      <c r="K14" s="20">
        <v>8.7881334125995636E-2</v>
      </c>
      <c r="L14" s="20">
        <v>0.45983767509460449</v>
      </c>
      <c r="S14" s="20">
        <v>0.12037961930036545</v>
      </c>
      <c r="T14" s="20">
        <v>0.22427572309970856</v>
      </c>
      <c r="U14" s="20">
        <v>0.10989011079072952</v>
      </c>
      <c r="V14" s="20">
        <v>0.54545456171035767</v>
      </c>
    </row>
    <row r="15" spans="9:22" x14ac:dyDescent="0.2">
      <c r="I15" s="20">
        <v>0.14038833975791931</v>
      </c>
      <c r="J15" s="20">
        <v>0.30106091499328613</v>
      </c>
      <c r="K15" s="20">
        <v>0.10789350420236588</v>
      </c>
      <c r="L15" s="20">
        <v>0.45065724849700928</v>
      </c>
      <c r="S15" s="20">
        <v>0.10933675616979599</v>
      </c>
      <c r="T15" s="20">
        <v>0.23953840136528015</v>
      </c>
      <c r="U15" s="20">
        <v>0.14360648393630981</v>
      </c>
      <c r="V15" s="20">
        <v>0.50751835107803345</v>
      </c>
    </row>
    <row r="16" spans="9:22" x14ac:dyDescent="0.2">
      <c r="I16" s="20">
        <v>0.14807109534740448</v>
      </c>
      <c r="J16" s="20">
        <v>0.22626787424087524</v>
      </c>
      <c r="K16" s="20">
        <v>0.10689206421375275</v>
      </c>
      <c r="L16" s="20">
        <v>0.51876896619796753</v>
      </c>
      <c r="S16" s="20">
        <v>0.1060640960931778</v>
      </c>
      <c r="T16" s="20">
        <v>0.17627392709255219</v>
      </c>
      <c r="U16" s="20">
        <v>0.11332718282938004</v>
      </c>
      <c r="V16" s="20">
        <v>0.60433477163314819</v>
      </c>
    </row>
    <row r="17" spans="9:22" x14ac:dyDescent="0.2">
      <c r="I17" s="20">
        <v>0.14348062872886658</v>
      </c>
      <c r="J17" s="20">
        <v>0.37588652968406677</v>
      </c>
      <c r="K17" s="20">
        <v>0.13038733601570129</v>
      </c>
      <c r="L17" s="20">
        <v>0.35024550557136536</v>
      </c>
      <c r="S17" s="20">
        <v>0.15988023579120636</v>
      </c>
      <c r="T17" s="20">
        <v>0.28383234143257141</v>
      </c>
      <c r="U17" s="20">
        <v>9.6407182514667511E-2</v>
      </c>
      <c r="V17" s="20">
        <v>0.45988023281097412</v>
      </c>
    </row>
    <row r="21" spans="9:22" x14ac:dyDescent="0.2">
      <c r="I21" s="20">
        <v>0.15745948255062103</v>
      </c>
      <c r="J21" s="20">
        <v>0.38215348124504089</v>
      </c>
      <c r="K21" s="20">
        <v>0.12256036698818207</v>
      </c>
      <c r="L21" s="20">
        <v>0.33782666921615601</v>
      </c>
      <c r="S21" s="20">
        <v>0.11949799954891205</v>
      </c>
      <c r="T21" s="20">
        <v>0.30138233304023743</v>
      </c>
      <c r="U21" s="20">
        <v>0.1262277215719223</v>
      </c>
      <c r="V21" s="20">
        <v>0.45289194583892822</v>
      </c>
    </row>
    <row r="22" spans="9:22" x14ac:dyDescent="0.2">
      <c r="I22" s="20">
        <v>0.15855051577091217</v>
      </c>
      <c r="J22" s="20">
        <v>0.28917038440704346</v>
      </c>
      <c r="K22" s="20">
        <v>0.10414287447929382</v>
      </c>
      <c r="L22" s="20">
        <v>0.44813624024391174</v>
      </c>
      <c r="S22" s="20">
        <v>0.12720701098442078</v>
      </c>
      <c r="T22" s="20">
        <v>0.22118726372718811</v>
      </c>
      <c r="U22" s="20">
        <v>0.15125817060470581</v>
      </c>
      <c r="V22" s="20">
        <v>0.5003475546836853</v>
      </c>
    </row>
    <row r="23" spans="9:22" x14ac:dyDescent="0.2">
      <c r="I23" s="20">
        <v>0.12371794879436493</v>
      </c>
      <c r="J23" s="20">
        <v>0.1865384578704834</v>
      </c>
      <c r="K23" s="20">
        <v>0.1170940175652504</v>
      </c>
      <c r="L23" s="20">
        <v>0.57264959812164307</v>
      </c>
      <c r="S23" s="20">
        <v>0.10153396427631378</v>
      </c>
      <c r="T23" s="20">
        <v>0.19600681960582733</v>
      </c>
      <c r="U23" s="20">
        <v>0.12539567053318024</v>
      </c>
      <c r="V23" s="20">
        <v>0.57706356048583984</v>
      </c>
    </row>
    <row r="24" spans="9:22" x14ac:dyDescent="0.2">
      <c r="I24" s="20">
        <v>0.11276488751173019</v>
      </c>
      <c r="J24" s="20">
        <v>8.8546924293041229E-2</v>
      </c>
      <c r="K24" s="20">
        <v>6.256306916475296E-2</v>
      </c>
      <c r="L24" s="20">
        <v>0.73612511157989502</v>
      </c>
      <c r="S24" s="20">
        <v>8.6969882249832153E-2</v>
      </c>
      <c r="T24" s="20">
        <v>0.10264290124177933</v>
      </c>
      <c r="U24" s="20">
        <v>7.3755376040935516E-2</v>
      </c>
      <c r="V24" s="20">
        <v>0.73663181066513062</v>
      </c>
    </row>
    <row r="25" spans="9:22" x14ac:dyDescent="0.2">
      <c r="I25" s="20">
        <v>1.5037594363093376E-2</v>
      </c>
      <c r="J25" s="20">
        <v>5.2631579339504242E-2</v>
      </c>
      <c r="K25" s="20">
        <v>2.7568921446800232E-2</v>
      </c>
      <c r="L25" s="20">
        <v>0.9047619104385376</v>
      </c>
      <c r="S25" s="20">
        <v>0.10557185113430023</v>
      </c>
      <c r="T25" s="20">
        <v>3.8123168051242828E-2</v>
      </c>
      <c r="U25" s="20">
        <v>5.5718474090099335E-2</v>
      </c>
      <c r="V25" s="20">
        <v>0.8005865216255188</v>
      </c>
    </row>
    <row r="26" spans="9:22" x14ac:dyDescent="0.2">
      <c r="I26" s="20">
        <v>0.11273665726184845</v>
      </c>
      <c r="J26" s="20">
        <v>0.22117039561271667</v>
      </c>
      <c r="K26" s="20">
        <v>9.552495926618576E-2</v>
      </c>
      <c r="L26" s="20">
        <v>0.57056796550750732</v>
      </c>
      <c r="S26" s="20">
        <v>0.10902255773544312</v>
      </c>
      <c r="T26" s="20">
        <v>0.20112781226634979</v>
      </c>
      <c r="U26" s="20">
        <v>7.5187966227531433E-2</v>
      </c>
      <c r="V26" s="20">
        <v>0.61466163396835327</v>
      </c>
    </row>
    <row r="36" spans="9:22" x14ac:dyDescent="0.2">
      <c r="I36" s="20">
        <v>9.2936806380748749E-2</v>
      </c>
      <c r="J36" s="20">
        <v>0.50500428676605225</v>
      </c>
      <c r="K36" s="20">
        <v>0.18129825592041016</v>
      </c>
      <c r="L36" s="20">
        <v>0.22076065838336945</v>
      </c>
      <c r="S36" s="20">
        <v>8.6559534072875977E-2</v>
      </c>
      <c r="T36" s="20">
        <v>0.44777208566665649</v>
      </c>
      <c r="U36" s="20">
        <v>0.18005843460559845</v>
      </c>
      <c r="V36" s="20">
        <v>0.28560993075370789</v>
      </c>
    </row>
    <row r="37" spans="9:22" x14ac:dyDescent="0.2">
      <c r="I37" s="20">
        <v>4.1522491723299026E-2</v>
      </c>
      <c r="J37" s="20">
        <v>0.44867357611656189</v>
      </c>
      <c r="K37" s="20">
        <v>0.30795848369598389</v>
      </c>
      <c r="L37" s="20">
        <v>0.2018454372882843</v>
      </c>
      <c r="S37" s="20">
        <v>3.4759357571601868E-2</v>
      </c>
      <c r="T37" s="20">
        <v>0.35828876495361328</v>
      </c>
      <c r="U37" s="20">
        <v>0.33957219123840332</v>
      </c>
      <c r="V37" s="20">
        <v>0.26737967133522034</v>
      </c>
    </row>
    <row r="38" spans="9:22" x14ac:dyDescent="0.2">
      <c r="I38" s="20">
        <v>0.17281527817249298</v>
      </c>
      <c r="J38" s="20">
        <v>0.35151752829551697</v>
      </c>
      <c r="K38" s="20">
        <v>0.10681580007076263</v>
      </c>
      <c r="L38" s="20">
        <v>0.36885139346122742</v>
      </c>
      <c r="S38" s="20">
        <v>0.12740197777748108</v>
      </c>
      <c r="T38" s="20">
        <v>0.26791068911552429</v>
      </c>
      <c r="U38" s="20">
        <v>0.13473287224769592</v>
      </c>
      <c r="V38" s="20">
        <v>0.46995446085929871</v>
      </c>
    </row>
    <row r="39" spans="9:22" x14ac:dyDescent="0.2">
      <c r="I39" s="20">
        <v>0.12960247695446014</v>
      </c>
      <c r="J39" s="20">
        <v>0.11233300715684891</v>
      </c>
      <c r="K39" s="20">
        <v>7.0788532495498657E-2</v>
      </c>
      <c r="L39" s="20">
        <v>0.68727600574493408</v>
      </c>
      <c r="S39" s="20">
        <v>0.10998865216970444</v>
      </c>
      <c r="T39" s="20">
        <v>8.3427920937538147E-2</v>
      </c>
      <c r="U39" s="20">
        <v>8.6606130003929138E-2</v>
      </c>
      <c r="V39" s="20">
        <v>0.71997731924057007</v>
      </c>
    </row>
    <row r="42" spans="9:22" x14ac:dyDescent="0.2">
      <c r="I42" s="20">
        <v>9.2936806380748749E-2</v>
      </c>
      <c r="J42" s="20">
        <v>0.50500428676605225</v>
      </c>
      <c r="K42" s="20">
        <v>0.18129825592041016</v>
      </c>
      <c r="L42" s="20">
        <v>0.22076065838336945</v>
      </c>
      <c r="S42" s="20">
        <v>8.6559534072875977E-2</v>
      </c>
      <c r="T42" s="20">
        <v>0.44777208566665649</v>
      </c>
      <c r="U42" s="20">
        <v>0.18005843460559845</v>
      </c>
      <c r="V42" s="20">
        <v>0.28560993075370789</v>
      </c>
    </row>
    <row r="43" spans="9:22" x14ac:dyDescent="0.2">
      <c r="I43" s="20">
        <v>4.1522491723299026E-2</v>
      </c>
      <c r="J43" s="20">
        <v>0.44867357611656189</v>
      </c>
      <c r="K43" s="20">
        <v>0.30795848369598389</v>
      </c>
      <c r="L43" s="20">
        <v>0.2018454372882843</v>
      </c>
      <c r="S43" s="20">
        <v>3.4759357571601868E-2</v>
      </c>
      <c r="T43" s="20">
        <v>0.35828876495361328</v>
      </c>
      <c r="U43" s="20">
        <v>0.33957219123840332</v>
      </c>
      <c r="V43" s="20">
        <v>0.26737967133522034</v>
      </c>
    </row>
    <row r="44" spans="9:22" x14ac:dyDescent="0.2">
      <c r="I44" s="20">
        <v>0.1054036021232605</v>
      </c>
      <c r="J44" s="20">
        <v>0.55726039409637451</v>
      </c>
      <c r="K44" s="20">
        <v>0.11919057369232178</v>
      </c>
      <c r="L44" s="20">
        <v>0.21814543008804321</v>
      </c>
      <c r="S44" s="20">
        <v>0.11005378514528275</v>
      </c>
      <c r="T44" s="20">
        <v>0.44642117619514465</v>
      </c>
      <c r="U44" s="20">
        <v>0.12825816869735718</v>
      </c>
      <c r="V44" s="20">
        <v>0.31526684761047363</v>
      </c>
    </row>
    <row r="45" spans="9:22" x14ac:dyDescent="0.2">
      <c r="I45" s="20">
        <v>0.13232104480266571</v>
      </c>
      <c r="J45" s="20">
        <v>0.10629067569971085</v>
      </c>
      <c r="K45" s="20">
        <v>8.0260306596755981E-2</v>
      </c>
      <c r="L45" s="20">
        <v>0.68112796545028687</v>
      </c>
      <c r="S45" s="20">
        <v>0.15510204434394836</v>
      </c>
      <c r="T45" s="20">
        <v>7.3469385504722595E-2</v>
      </c>
      <c r="U45" s="20">
        <v>9.7959183156490326E-2</v>
      </c>
      <c r="V45" s="20">
        <v>0.67346936464309692</v>
      </c>
    </row>
    <row r="46" spans="9:22" x14ac:dyDescent="0.2">
      <c r="I46" s="20">
        <v>0.20586560666561127</v>
      </c>
      <c r="J46" s="20">
        <v>0.19476081430912018</v>
      </c>
      <c r="K46" s="20">
        <v>8.3997718989849091E-2</v>
      </c>
      <c r="L46" s="20">
        <v>0.51537585258483887</v>
      </c>
      <c r="S46" s="20">
        <v>0.11288848519325256</v>
      </c>
      <c r="T46" s="20">
        <v>0.13893966376781464</v>
      </c>
      <c r="U46" s="20">
        <v>9.2778794467449188E-2</v>
      </c>
      <c r="V46" s="20">
        <v>0.65539306402206421</v>
      </c>
    </row>
    <row r="47" spans="9:22" x14ac:dyDescent="0.2">
      <c r="I47" s="20">
        <v>0.17559990286827087</v>
      </c>
      <c r="J47" s="20">
        <v>0.22022874653339386</v>
      </c>
      <c r="K47" s="20">
        <v>8.5669435560703278E-2</v>
      </c>
      <c r="L47" s="20">
        <v>0.518501877784729</v>
      </c>
      <c r="S47" s="20">
        <v>0.11118335276842117</v>
      </c>
      <c r="T47" s="20">
        <v>0.14141742885112762</v>
      </c>
      <c r="U47" s="20">
        <v>0.11736020445823669</v>
      </c>
      <c r="V47" s="20">
        <v>0.6300390362739563</v>
      </c>
    </row>
    <row r="48" spans="9:22" x14ac:dyDescent="0.2">
      <c r="I48" s="20">
        <v>0.14652107656002045</v>
      </c>
      <c r="J48" s="20">
        <v>0.23463687300682068</v>
      </c>
      <c r="K48" s="20">
        <v>9.7765363752841949E-2</v>
      </c>
      <c r="L48" s="20">
        <v>0.52107667922973633</v>
      </c>
      <c r="S48" s="20">
        <v>0.13902169466018677</v>
      </c>
      <c r="T48" s="20">
        <v>0.16660536825656891</v>
      </c>
      <c r="U48" s="20">
        <v>0.11732254177331924</v>
      </c>
      <c r="V48" s="20">
        <v>0.57705038785934448</v>
      </c>
    </row>
    <row r="49" spans="9:23" x14ac:dyDescent="0.2">
      <c r="I49" s="20">
        <v>0.19488635659217834</v>
      </c>
      <c r="J49" s="20">
        <v>0.12897726893424988</v>
      </c>
      <c r="K49" s="20">
        <v>9.7159087657928467E-2</v>
      </c>
      <c r="L49" s="20">
        <v>0.57897728681564331</v>
      </c>
      <c r="S49" s="20">
        <v>0.12670068442821503</v>
      </c>
      <c r="T49" s="20">
        <v>0.10204081982374191</v>
      </c>
      <c r="U49" s="20">
        <v>0.12244898080825806</v>
      </c>
      <c r="V49" s="20">
        <v>0.64880955219268799</v>
      </c>
    </row>
    <row r="50" spans="9:23" x14ac:dyDescent="0.2">
      <c r="I50" s="20">
        <v>0.16842105984687805</v>
      </c>
      <c r="J50" s="20">
        <v>0.11052631586790085</v>
      </c>
      <c r="K50" s="20">
        <v>2.1052632480859756E-2</v>
      </c>
      <c r="L50" s="20">
        <v>0.69999998807907104</v>
      </c>
      <c r="S50" s="20">
        <v>6.1728395521640778E-2</v>
      </c>
      <c r="T50" s="20">
        <v>3.7037037312984467E-2</v>
      </c>
      <c r="U50" s="20">
        <v>8.6419753730297089E-2</v>
      </c>
      <c r="V50" s="20">
        <v>0.81481480598449707</v>
      </c>
    </row>
    <row r="51" spans="9:23" x14ac:dyDescent="0.2">
      <c r="I51" s="20">
        <v>7.8864350914955139E-2</v>
      </c>
      <c r="J51" s="20">
        <v>8.8328078389167786E-2</v>
      </c>
      <c r="K51" s="20">
        <v>9.1482646763324738E-2</v>
      </c>
      <c r="L51" s="20">
        <v>0.74132490158081055</v>
      </c>
      <c r="S51" s="20">
        <v>0.10465116053819656</v>
      </c>
      <c r="T51" s="20">
        <v>0.11627907305955887</v>
      </c>
      <c r="U51" s="20">
        <v>7.5581394135951996E-2</v>
      </c>
      <c r="V51" s="20">
        <v>0.70348834991455078</v>
      </c>
    </row>
    <row r="52" spans="9:23" x14ac:dyDescent="0.2">
      <c r="I52" s="20">
        <v>0.11873351037502289</v>
      </c>
      <c r="J52" s="20">
        <v>6.0686014592647552E-2</v>
      </c>
      <c r="K52" s="20">
        <v>2.1108180284500122E-2</v>
      </c>
      <c r="L52" s="20">
        <v>0.79947227239608765</v>
      </c>
      <c r="S52" s="20">
        <v>0.1875</v>
      </c>
      <c r="T52" s="20">
        <v>2.4038461968302727E-2</v>
      </c>
      <c r="U52" s="20">
        <v>5.7692307978868484E-2</v>
      </c>
      <c r="V52" s="20">
        <v>0.73076921701431274</v>
      </c>
    </row>
    <row r="53" spans="9:23" x14ac:dyDescent="0.2">
      <c r="I53" s="20">
        <v>9.9202834069728851E-2</v>
      </c>
      <c r="J53" s="20">
        <v>2.2143490612506866E-2</v>
      </c>
      <c r="K53" s="20">
        <v>4.4286981225013733E-2</v>
      </c>
      <c r="L53" s="20">
        <v>0.83436667919158936</v>
      </c>
      <c r="S53" s="20">
        <v>7.1135431528091431E-2</v>
      </c>
      <c r="T53" s="20">
        <v>1.9151845946907997E-2</v>
      </c>
      <c r="U53" s="20">
        <v>4.6511627733707428E-2</v>
      </c>
      <c r="V53" s="20">
        <v>0.8632010817527771</v>
      </c>
    </row>
    <row r="54" spans="9:23" x14ac:dyDescent="0.2">
      <c r="I54" s="20">
        <v>0.10905349999666214</v>
      </c>
      <c r="J54" s="20">
        <v>7.2016462683677673E-2</v>
      </c>
      <c r="K54" s="20">
        <v>3.2921809703111649E-2</v>
      </c>
      <c r="L54" s="20">
        <v>0.78600823879241943</v>
      </c>
      <c r="S54" s="20">
        <v>7.2580642998218536E-2</v>
      </c>
      <c r="T54" s="20">
        <v>2.9569892212748528E-2</v>
      </c>
      <c r="U54" s="20">
        <v>5.1075268536806107E-2</v>
      </c>
      <c r="V54" s="20">
        <v>0.84677422046661377</v>
      </c>
    </row>
    <row r="55" spans="9:23" x14ac:dyDescent="0.2">
      <c r="I55" s="20">
        <v>0.14141413569450378</v>
      </c>
      <c r="J55" s="20">
        <v>0.13131313025951385</v>
      </c>
      <c r="K55" s="20">
        <v>9.5959596335887909E-2</v>
      </c>
      <c r="L55" s="20">
        <v>0.63131314516067505</v>
      </c>
      <c r="S55" s="20">
        <v>5.000000074505806E-2</v>
      </c>
      <c r="T55" s="20">
        <v>0.14444445073604584</v>
      </c>
      <c r="U55" s="20">
        <v>0.10000000149011612</v>
      </c>
      <c r="V55" s="20">
        <v>0.70555555820465088</v>
      </c>
    </row>
    <row r="56" spans="9:23" x14ac:dyDescent="0.2">
      <c r="I56" s="20">
        <v>0.18793343007564545</v>
      </c>
      <c r="J56" s="20">
        <v>0.22468793392181396</v>
      </c>
      <c r="K56" s="20">
        <v>0.12968099117279053</v>
      </c>
      <c r="L56" s="20">
        <v>0.45769762992858887</v>
      </c>
      <c r="S56" s="20">
        <v>0.12776176631450653</v>
      </c>
      <c r="T56" s="20">
        <v>0.18443803489208221</v>
      </c>
      <c r="U56" s="20">
        <v>0.16138328611850739</v>
      </c>
      <c r="V56" s="20">
        <v>0.52641689777374268</v>
      </c>
    </row>
    <row r="57" spans="9:23" x14ac:dyDescent="0.2">
      <c r="I57" s="20">
        <v>0.11803640425205231</v>
      </c>
      <c r="J57" s="20">
        <v>8.659680187702179E-2</v>
      </c>
      <c r="K57" s="20">
        <v>5.6260343641042709E-2</v>
      </c>
      <c r="L57" s="20">
        <v>0.73910647630691528</v>
      </c>
      <c r="S57" s="20">
        <v>7.6680675148963928E-2</v>
      </c>
      <c r="T57" s="20">
        <v>9.2436976730823517E-2</v>
      </c>
      <c r="U57" s="20">
        <v>6.5126053988933563E-2</v>
      </c>
      <c r="V57" s="20">
        <v>0.76575630903244019</v>
      </c>
    </row>
    <row r="58" spans="9:23" x14ac:dyDescent="0.2">
      <c r="I58" s="20">
        <v>0.16493463516235352</v>
      </c>
      <c r="J58" s="20">
        <v>0.24874287843704224</v>
      </c>
      <c r="K58" s="20">
        <v>9.4200469553470612E-2</v>
      </c>
      <c r="L58" s="20">
        <v>0.49212202429771423</v>
      </c>
      <c r="S58" s="20">
        <v>0.15077605843544006</v>
      </c>
      <c r="T58" s="20">
        <v>0.1680709570646286</v>
      </c>
      <c r="U58" s="20">
        <v>0.12505543231964111</v>
      </c>
      <c r="V58" s="20">
        <v>0.55609756708145142</v>
      </c>
    </row>
    <row r="61" spans="9:23" x14ac:dyDescent="0.2">
      <c r="I61" s="20">
        <v>2336.5297706173992</v>
      </c>
      <c r="J61" s="20">
        <v>491.48259015913516</v>
      </c>
      <c r="K61" s="20">
        <v>658.57753882561349</v>
      </c>
      <c r="L61" s="20">
        <v>3589.557037192832</v>
      </c>
      <c r="M61" t="s">
        <v>108</v>
      </c>
      <c r="S61" s="20">
        <v>3988.9017689301304</v>
      </c>
      <c r="T61" s="20">
        <v>743.61368824784938</v>
      </c>
      <c r="U61" s="20">
        <v>1149.3126637533976</v>
      </c>
      <c r="V61" s="20">
        <v>5849.3312247698459</v>
      </c>
      <c r="W61" t="s">
        <v>108</v>
      </c>
    </row>
    <row r="64" spans="9:23" x14ac:dyDescent="0.2">
      <c r="I64" s="20">
        <v>0.14127473533153534</v>
      </c>
      <c r="J64" s="20">
        <v>0.21699655055999756</v>
      </c>
      <c r="K64" s="20">
        <v>8.9764542877674103E-2</v>
      </c>
      <c r="L64" s="20">
        <v>0.5519641637802124</v>
      </c>
      <c r="S64" s="20">
        <v>0.10466562956571579</v>
      </c>
      <c r="T64" s="20">
        <v>0.17620529234409332</v>
      </c>
      <c r="U64" s="20">
        <v>0.11251944303512573</v>
      </c>
      <c r="V64" s="20">
        <v>0.60660964250564575</v>
      </c>
    </row>
    <row r="65" spans="9:22" x14ac:dyDescent="0.2">
      <c r="I65" s="20">
        <v>0.14668656885623932</v>
      </c>
      <c r="J65" s="20">
        <v>0.34549230337142944</v>
      </c>
      <c r="K65" s="20">
        <v>0.12461867928504944</v>
      </c>
      <c r="L65" s="20">
        <v>0.38320243358612061</v>
      </c>
      <c r="S65" s="20">
        <v>0.12647241353988647</v>
      </c>
      <c r="T65" s="20">
        <v>0.27786731719970703</v>
      </c>
      <c r="U65" s="20">
        <v>0.14246745407581329</v>
      </c>
      <c r="V65" s="20">
        <v>0.45319280028343201</v>
      </c>
    </row>
    <row r="68" spans="9:22" x14ac:dyDescent="0.2">
      <c r="I68" s="20">
        <v>0.10254163295030594</v>
      </c>
      <c r="J68" s="20">
        <v>0.45749342441558838</v>
      </c>
      <c r="K68" s="20">
        <v>8.3260297775268555E-2</v>
      </c>
      <c r="L68" s="20">
        <v>0.35670465230941772</v>
      </c>
      <c r="S68" s="20">
        <v>8.5227273404598236E-2</v>
      </c>
      <c r="T68" s="20">
        <v>0.47979798913002014</v>
      </c>
      <c r="U68" s="20">
        <v>7.5757578015327454E-2</v>
      </c>
      <c r="V68" s="20">
        <v>0.35921716690063477</v>
      </c>
    </row>
    <row r="69" spans="9:22" x14ac:dyDescent="0.2">
      <c r="I69" s="20">
        <v>0.105683833360672</v>
      </c>
      <c r="J69" s="20">
        <v>0.43072822690010071</v>
      </c>
      <c r="K69" s="20">
        <v>6.9271758198738098E-2</v>
      </c>
      <c r="L69" s="20">
        <v>0.394316166639328</v>
      </c>
      <c r="S69" s="20">
        <v>9.9622644484043121E-2</v>
      </c>
      <c r="T69" s="20">
        <v>0.40603774785995483</v>
      </c>
      <c r="U69" s="20">
        <v>6.7924529314041138E-2</v>
      </c>
      <c r="V69" s="20">
        <v>0.4264150857925415</v>
      </c>
    </row>
    <row r="70" spans="9:22" x14ac:dyDescent="0.2">
      <c r="I70" s="20">
        <v>0.14998975396156311</v>
      </c>
      <c r="J70" s="20">
        <v>0.24010662734508514</v>
      </c>
      <c r="K70" s="20">
        <v>9.929259866476059E-2</v>
      </c>
      <c r="L70" s="20">
        <v>0.51061105728149414</v>
      </c>
      <c r="S70" s="20">
        <v>0.1128658652305603</v>
      </c>
      <c r="T70" s="20">
        <v>0.17961676418781281</v>
      </c>
      <c r="U70" s="20">
        <v>0.12557029724121094</v>
      </c>
      <c r="V70" s="20">
        <v>0.58194708824157715</v>
      </c>
    </row>
    <row r="71" spans="9:22" x14ac:dyDescent="0.2">
      <c r="I71" s="20">
        <v>0.12707699835300446</v>
      </c>
      <c r="J71" s="20">
        <v>0.51813715696334839</v>
      </c>
      <c r="K71" s="20">
        <v>0.10016381740570068</v>
      </c>
      <c r="L71" s="20">
        <v>0.25462204217910767</v>
      </c>
      <c r="S71" s="20">
        <v>0.11189571022987366</v>
      </c>
      <c r="T71" s="20">
        <v>0.38511678576469421</v>
      </c>
      <c r="U71" s="20">
        <v>0.14883215725421906</v>
      </c>
      <c r="V71" s="20">
        <v>0.35415536165237427</v>
      </c>
    </row>
    <row r="72" spans="9:22" x14ac:dyDescent="0.2">
      <c r="I72" s="20">
        <v>0.14942193031311035</v>
      </c>
      <c r="J72" s="20">
        <v>0.35255378484725952</v>
      </c>
      <c r="K72" s="20">
        <v>0.13054294884204865</v>
      </c>
      <c r="L72" s="20">
        <v>0.36748135089874268</v>
      </c>
      <c r="S72" s="20">
        <v>0.13564714789390564</v>
      </c>
      <c r="T72" s="20">
        <v>0.29992768168449402</v>
      </c>
      <c r="U72" s="20">
        <v>0.12537960708141327</v>
      </c>
      <c r="V72" s="20">
        <v>0.43904554843902588</v>
      </c>
    </row>
    <row r="73" spans="9:22" x14ac:dyDescent="0.2">
      <c r="I73" s="20">
        <v>0.15151515603065491</v>
      </c>
      <c r="J73" s="20">
        <v>0</v>
      </c>
      <c r="K73" s="20">
        <v>6.0606062412261963E-2</v>
      </c>
      <c r="L73" s="20">
        <v>0.78787881135940552</v>
      </c>
      <c r="S73" s="20">
        <v>0.55000001192092896</v>
      </c>
      <c r="T73" s="20">
        <v>0</v>
      </c>
      <c r="U73" s="20">
        <v>0</v>
      </c>
      <c r="V73" s="20">
        <v>0.44999998807907104</v>
      </c>
    </row>
    <row r="74" spans="9:22" x14ac:dyDescent="0.2">
      <c r="I74" s="20">
        <v>0.15145592391490936</v>
      </c>
      <c r="J74" s="20">
        <v>0.29724448919296265</v>
      </c>
      <c r="K74" s="20">
        <v>0.1213601753115654</v>
      </c>
      <c r="L74" s="20">
        <v>0.42993941903114319</v>
      </c>
      <c r="S74" s="20">
        <v>0.13989758491516113</v>
      </c>
      <c r="T74" s="20">
        <v>0.27909684181213379</v>
      </c>
      <c r="U74" s="20">
        <v>0.12011173367500305</v>
      </c>
      <c r="V74" s="20">
        <v>0.46089386940002441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399E-29E1-6D49-8E51-C208BDBE6FEB}">
  <dimension ref="A1:V74"/>
  <sheetViews>
    <sheetView tabSelected="1" zoomScale="143" zoomScaleNormal="60" workbookViewId="0">
      <pane xSplit="8" ySplit="2" topLeftCell="I3" activePane="bottomRight" state="frozen"/>
      <selection activeCell="U87" sqref="U87"/>
      <selection pane="topRight" activeCell="U87" sqref="U87"/>
      <selection pane="bottomLeft" activeCell="U87" sqref="U87"/>
      <selection pane="bottomRight" activeCell="J14" sqref="J14"/>
    </sheetView>
  </sheetViews>
  <sheetFormatPr baseColWidth="10" defaultColWidth="8.83203125" defaultRowHeight="15" x14ac:dyDescent="0.2"/>
  <cols>
    <col min="1" max="1" width="37.5" customWidth="1"/>
    <col min="2" max="2" width="50.1640625" bestFit="1" customWidth="1"/>
    <col min="3" max="3" width="2.6640625" customWidth="1"/>
    <col min="4" max="7" width="15.6640625" hidden="1" customWidth="1"/>
    <col min="8" max="8" width="2.6640625" customWidth="1"/>
    <col min="9" max="12" width="15.6640625" customWidth="1"/>
    <col min="13" max="13" width="2.6640625" customWidth="1"/>
    <col min="14" max="17" width="15.6640625" hidden="1" customWidth="1"/>
    <col min="18" max="18" width="2.6640625" customWidth="1"/>
    <col min="19" max="22" width="15.6640625" customWidth="1"/>
  </cols>
  <sheetData>
    <row r="1" spans="1:22" x14ac:dyDescent="0.2">
      <c r="A1" s="2" t="s">
        <v>70</v>
      </c>
    </row>
    <row r="2" spans="1:22" x14ac:dyDescent="0.2">
      <c r="B2" s="37" t="s">
        <v>106</v>
      </c>
      <c r="I2" s="36">
        <f>'2) poverty mobility Q1 vs Q1'!D13</f>
        <v>14.388623833656311</v>
      </c>
      <c r="J2" s="36">
        <f>'2) poverty mobility Q1 vs Q1'!E13</f>
        <v>27.900275588035583</v>
      </c>
      <c r="K2" s="36">
        <f>'2) poverty mobility Q1 vs Q1'!F13</f>
        <v>10.658356547355652</v>
      </c>
      <c r="L2" s="36">
        <f>'2) poverty mobility Q1 vs Q1'!G13</f>
        <v>47.052744030952454</v>
      </c>
      <c r="S2" s="36">
        <f>'2) poverty mobility Q1 vs Q1'!D22</f>
        <v>11.307048797607422</v>
      </c>
      <c r="T2" s="36">
        <f>'2) poverty mobility Q1 vs Q1'!E22</f>
        <v>21.538829803466797</v>
      </c>
      <c r="U2" s="36">
        <f>'2) poverty mobility Q1 vs Q1'!F22</f>
        <v>12.406212836503983</v>
      </c>
      <c r="V2" s="36">
        <f>'2) poverty mobility Q1 vs Q1'!G22</f>
        <v>54.747909307479858</v>
      </c>
    </row>
    <row r="3" spans="1:22" x14ac:dyDescent="0.2">
      <c r="D3" s="41" t="s">
        <v>81</v>
      </c>
      <c r="E3" s="41"/>
      <c r="F3" s="41"/>
      <c r="G3" s="41"/>
      <c r="I3" s="41" t="s">
        <v>83</v>
      </c>
      <c r="J3" s="41"/>
      <c r="K3" s="41"/>
      <c r="L3" s="41"/>
      <c r="N3" s="41" t="s">
        <v>84</v>
      </c>
      <c r="O3" s="41"/>
      <c r="P3" s="41"/>
      <c r="Q3" s="41"/>
      <c r="S3" s="41" t="s">
        <v>85</v>
      </c>
      <c r="T3" s="41"/>
      <c r="U3" s="41"/>
      <c r="V3" s="41"/>
    </row>
    <row r="4" spans="1:22" x14ac:dyDescent="0.2">
      <c r="D4" s="6" t="s">
        <v>63</v>
      </c>
      <c r="E4" s="6" t="s">
        <v>64</v>
      </c>
      <c r="F4" s="6" t="s">
        <v>65</v>
      </c>
      <c r="G4" s="6" t="s">
        <v>66</v>
      </c>
      <c r="I4" s="6" t="s">
        <v>71</v>
      </c>
      <c r="J4" s="6" t="s">
        <v>64</v>
      </c>
      <c r="K4" s="6" t="s">
        <v>65</v>
      </c>
      <c r="L4" s="6" t="s">
        <v>66</v>
      </c>
      <c r="N4" s="6" t="s">
        <v>71</v>
      </c>
      <c r="O4" s="6" t="s">
        <v>64</v>
      </c>
      <c r="P4" s="6" t="s">
        <v>65</v>
      </c>
      <c r="Q4" s="6" t="s">
        <v>66</v>
      </c>
      <c r="S4" s="6" t="s">
        <v>71</v>
      </c>
      <c r="T4" s="6" t="s">
        <v>64</v>
      </c>
      <c r="U4" s="6" t="s">
        <v>65</v>
      </c>
      <c r="V4" s="6" t="s">
        <v>66</v>
      </c>
    </row>
    <row r="5" spans="1:22" x14ac:dyDescent="0.2">
      <c r="A5" s="1" t="s">
        <v>33</v>
      </c>
      <c r="B5" s="11"/>
    </row>
    <row r="6" spans="1:22" x14ac:dyDescent="0.2">
      <c r="A6" s="1"/>
      <c r="B6" s="11" t="s">
        <v>34</v>
      </c>
      <c r="I6" s="21">
        <f>100*'t5 V2'!I6</f>
        <v>19.830213321723988</v>
      </c>
      <c r="J6" s="21">
        <f>100*'t5 V2'!J6</f>
        <v>30.276156264032327</v>
      </c>
      <c r="K6" s="21">
        <f>100*'t5 V2'!K6</f>
        <v>22.450778724654715</v>
      </c>
      <c r="L6" s="21">
        <f>100*'t5 V2'!L6</f>
        <v>13.36617186979964</v>
      </c>
      <c r="S6" s="21">
        <f>100*'t5 V2'!S6</f>
        <v>18.258664412510566</v>
      </c>
      <c r="T6" s="21">
        <f>100*'t5 V2'!T6</f>
        <v>31.839360994009319</v>
      </c>
      <c r="U6" s="21">
        <f>100*'t5 V2'!U6</f>
        <v>23.844375963020031</v>
      </c>
      <c r="V6" s="21">
        <f>100*'t5 V2'!V6</f>
        <v>16.297136871508382</v>
      </c>
    </row>
    <row r="7" spans="1:22" x14ac:dyDescent="0.2">
      <c r="A7" s="1"/>
      <c r="B7" s="11" t="s">
        <v>35</v>
      </c>
      <c r="I7" s="21">
        <f>100*'t5 V2'!I7</f>
        <v>80.169786678276012</v>
      </c>
      <c r="J7" s="21">
        <f>100*'t5 V2'!J7</f>
        <v>69.723843735967677</v>
      </c>
      <c r="K7" s="21">
        <f>100*'t5 V2'!K7</f>
        <v>77.549221275345275</v>
      </c>
      <c r="L7" s="21">
        <f>100*'t5 V2'!L7</f>
        <v>86.633828130200357</v>
      </c>
      <c r="S7" s="21">
        <f>100*'t5 V2'!S7</f>
        <v>81.741335587489445</v>
      </c>
      <c r="T7" s="21">
        <f>100*'t5 V2'!T7</f>
        <v>68.160639005990689</v>
      </c>
      <c r="U7" s="21">
        <f>100*'t5 V2'!U7</f>
        <v>76.155624036979972</v>
      </c>
      <c r="V7" s="21">
        <f>100*'t5 V2'!V7</f>
        <v>83.702863128491629</v>
      </c>
    </row>
    <row r="8" spans="1:22" x14ac:dyDescent="0.2">
      <c r="B8" s="11"/>
    </row>
    <row r="9" spans="1:22" x14ac:dyDescent="0.2">
      <c r="A9" s="1" t="s">
        <v>92</v>
      </c>
      <c r="B9" s="11"/>
      <c r="M9" s="33"/>
      <c r="N9" s="33">
        <v>1541</v>
      </c>
    </row>
    <row r="10" spans="1:22" x14ac:dyDescent="0.2">
      <c r="A10" s="1"/>
      <c r="B10" s="11" t="s">
        <v>0</v>
      </c>
      <c r="I10" s="21">
        <f>100*'t5 V2'!I10</f>
        <v>20.004353504571178</v>
      </c>
      <c r="J10" s="21">
        <f>100*'t5 V2'!J10</f>
        <v>23.866187696452627</v>
      </c>
      <c r="K10" s="21">
        <f>100*'t5 V2'!K10</f>
        <v>22.862180429033206</v>
      </c>
      <c r="L10" s="21">
        <f>100*'t5 V2'!L10</f>
        <v>18.198761898422418</v>
      </c>
      <c r="M10" s="33"/>
      <c r="N10" s="33">
        <v>6665</v>
      </c>
      <c r="S10" s="21">
        <f>100*'t5 V2'!S10</f>
        <v>29.247675401521555</v>
      </c>
      <c r="T10" s="21">
        <f>100*'t5 V2'!T10</f>
        <v>36.276902595961836</v>
      </c>
      <c r="U10" s="21">
        <f>100*'t5 V2'!U10</f>
        <v>29.969183359013869</v>
      </c>
      <c r="V10" s="21">
        <f>100*'t5 V2'!V10</f>
        <v>23.882681564245811</v>
      </c>
    </row>
    <row r="11" spans="1:22" x14ac:dyDescent="0.2">
      <c r="A11" s="1"/>
      <c r="B11" s="11" t="s">
        <v>1</v>
      </c>
      <c r="I11" s="21">
        <f>100*'t5 V2'!I11</f>
        <v>79.995646495428815</v>
      </c>
      <c r="J11" s="21">
        <f>100*'t5 V2'!J11</f>
        <v>76.133812303547373</v>
      </c>
      <c r="K11" s="21">
        <f>100*'t5 V2'!K11</f>
        <v>77.137819570966798</v>
      </c>
      <c r="L11" s="21">
        <f>100*'t5 V2'!L11</f>
        <v>81.801238101577582</v>
      </c>
      <c r="S11" s="21">
        <f>100*'t5 V2'!S11</f>
        <v>70.752324598478438</v>
      </c>
      <c r="T11" s="21">
        <f>100*'t5 V2'!T11</f>
        <v>63.723097404038164</v>
      </c>
      <c r="U11" s="21">
        <f>100*'t5 V2'!U11</f>
        <v>70.030816640986131</v>
      </c>
      <c r="V11" s="21">
        <f>100*'t5 V2'!V11</f>
        <v>76.117318435754186</v>
      </c>
    </row>
    <row r="12" spans="1:22" x14ac:dyDescent="0.2">
      <c r="A12" s="1"/>
      <c r="B12" s="11"/>
    </row>
    <row r="13" spans="1:22" x14ac:dyDescent="0.2">
      <c r="A13" s="1" t="s">
        <v>91</v>
      </c>
      <c r="B13" s="11"/>
    </row>
    <row r="14" spans="1:22" x14ac:dyDescent="0.2">
      <c r="A14" s="1"/>
      <c r="B14" s="11" t="s">
        <v>2</v>
      </c>
      <c r="I14" s="21">
        <f>100*'t5 V2'!I14</f>
        <v>11.297344362211581</v>
      </c>
      <c r="J14" s="21">
        <f>100*'t5 V2'!J14</f>
        <v>12.31477323753929</v>
      </c>
      <c r="K14" s="21">
        <f>100*'t5 V2'!K14</f>
        <v>9.2271525124889795</v>
      </c>
      <c r="L14" s="21">
        <f>100*'t5 V2'!L14</f>
        <v>10.936563935299208</v>
      </c>
      <c r="M14" s="21"/>
      <c r="N14" s="21">
        <f>100*'t5 V2'!N14</f>
        <v>0</v>
      </c>
      <c r="O14" s="21">
        <f>100*'t5 V2'!O14</f>
        <v>0</v>
      </c>
      <c r="P14" s="21">
        <f>100*'t5 V2'!P14</f>
        <v>0</v>
      </c>
      <c r="Q14" s="21">
        <f>100*'t5 V2'!Q14</f>
        <v>0</v>
      </c>
      <c r="R14" s="21"/>
      <c r="S14" s="21">
        <f>100*'t5 V2'!S14</f>
        <v>10.185967878275569</v>
      </c>
      <c r="T14" s="21">
        <f>100*'t5 V2'!T14</f>
        <v>9.9622808963834029</v>
      </c>
      <c r="U14" s="21">
        <f>100*'t5 V2'!U14</f>
        <v>8.4745762711864394</v>
      </c>
      <c r="V14" s="21">
        <f>100*'t5 V2'!V14</f>
        <v>9.5321229050279328</v>
      </c>
    </row>
    <row r="15" spans="1:22" x14ac:dyDescent="0.2">
      <c r="A15" s="1"/>
      <c r="B15" s="11" t="s">
        <v>3</v>
      </c>
      <c r="I15" s="21">
        <f>100*'t5 V2'!I15</f>
        <v>45.798868088811496</v>
      </c>
      <c r="J15" s="21">
        <f>100*'t5 V2'!J15</f>
        <v>50.651100134710369</v>
      </c>
      <c r="K15" s="21">
        <f>100*'t5 V2'!K15</f>
        <v>47.516896855715544</v>
      </c>
      <c r="L15" s="21">
        <f>100*'t5 V2'!L15</f>
        <v>44.957731478399786</v>
      </c>
      <c r="M15" s="21"/>
      <c r="N15" s="21">
        <f>100*'t5 V2'!N15</f>
        <v>0</v>
      </c>
      <c r="O15" s="21">
        <f>100*'t5 V2'!O15</f>
        <v>0</v>
      </c>
      <c r="P15" s="21">
        <f>100*'t5 V2'!P15</f>
        <v>0</v>
      </c>
      <c r="Q15" s="21">
        <f>100*'t5 V2'!Q15</f>
        <v>0</v>
      </c>
      <c r="R15" s="21"/>
      <c r="S15" s="21">
        <f>100*'t5 V2'!S15</f>
        <v>39.644970414201183</v>
      </c>
      <c r="T15" s="21">
        <f>100*'t5 V2'!T15</f>
        <v>45.595739960062126</v>
      </c>
      <c r="U15" s="21">
        <f>100*'t5 V2'!U15</f>
        <v>47.457627118644069</v>
      </c>
      <c r="V15" s="21">
        <f>100*'t5 V2'!V15</f>
        <v>38.006284916201118</v>
      </c>
    </row>
    <row r="16" spans="1:22" x14ac:dyDescent="0.2">
      <c r="A16" s="1"/>
      <c r="B16" s="11" t="s">
        <v>4</v>
      </c>
      <c r="I16" s="21">
        <f>100*'t5 V2'!I16</f>
        <v>37.178929037875491</v>
      </c>
      <c r="J16" s="21">
        <f>100*'t5 V2'!J16</f>
        <v>29.299506061966774</v>
      </c>
      <c r="K16" s="21">
        <f>100*'t5 V2'!K16</f>
        <v>36.232735821334117</v>
      </c>
      <c r="L16" s="21">
        <f>100*'t5 V2'!L16</f>
        <v>39.832257205618056</v>
      </c>
      <c r="M16" s="21"/>
      <c r="N16" s="21">
        <f>100*'t5 V2'!N16</f>
        <v>0</v>
      </c>
      <c r="O16" s="21">
        <f>100*'t5 V2'!O16</f>
        <v>0</v>
      </c>
      <c r="P16" s="21">
        <f>100*'t5 V2'!P16</f>
        <v>0</v>
      </c>
      <c r="Q16" s="21">
        <f>100*'t5 V2'!Q16</f>
        <v>0</v>
      </c>
      <c r="R16" s="21"/>
      <c r="S16" s="21">
        <f>100*'t5 V2'!S16</f>
        <v>38.884192730346577</v>
      </c>
      <c r="T16" s="21">
        <f>100*'t5 V2'!T16</f>
        <v>33.925005546927004</v>
      </c>
      <c r="U16" s="21">
        <f>100*'t5 V2'!U16</f>
        <v>37.865947611710318</v>
      </c>
      <c r="V16" s="21">
        <f>100*'t5 V2'!V16</f>
        <v>45.757681564245814</v>
      </c>
    </row>
    <row r="17" spans="1:22" x14ac:dyDescent="0.2">
      <c r="A17" s="1"/>
      <c r="B17" s="11" t="s">
        <v>5</v>
      </c>
      <c r="I17" s="21">
        <f>100*'t5 V2'!I17</f>
        <v>5.724858511101437</v>
      </c>
      <c r="J17" s="21">
        <f>100*'t5 V2'!J17</f>
        <v>7.7346205657835645</v>
      </c>
      <c r="K17" s="21">
        <f>100*'t5 V2'!K17</f>
        <v>7.0232148104613579</v>
      </c>
      <c r="L17" s="21">
        <f>100*'t5 V2'!L17</f>
        <v>4.2734473806829527</v>
      </c>
      <c r="M17" s="21"/>
      <c r="N17" s="21">
        <f>100*'t5 V2'!N17</f>
        <v>0</v>
      </c>
      <c r="O17" s="21">
        <f>100*'t5 V2'!O17</f>
        <v>0</v>
      </c>
      <c r="P17" s="21">
        <f>100*'t5 V2'!P17</f>
        <v>0</v>
      </c>
      <c r="Q17" s="21">
        <f>100*'t5 V2'!Q17</f>
        <v>0</v>
      </c>
      <c r="R17" s="21"/>
      <c r="S17" s="21">
        <f>100*'t5 V2'!S17</f>
        <v>11.28486897717667</v>
      </c>
      <c r="T17" s="21">
        <f>100*'t5 V2'!T17</f>
        <v>10.516973596627469</v>
      </c>
      <c r="U17" s="21">
        <f>100*'t5 V2'!U17</f>
        <v>6.2018489984591678</v>
      </c>
      <c r="V17" s="21">
        <f>100*'t5 V2'!V17</f>
        <v>6.7039106145251397</v>
      </c>
    </row>
    <row r="18" spans="1:22" x14ac:dyDescent="0.2">
      <c r="A18" s="1"/>
      <c r="B18" s="11"/>
    </row>
    <row r="19" spans="1:22" x14ac:dyDescent="0.2">
      <c r="A19" s="1" t="s">
        <v>88</v>
      </c>
      <c r="B19" s="11"/>
    </row>
    <row r="20" spans="1:22" x14ac:dyDescent="0.2">
      <c r="A20" s="1"/>
      <c r="B20" s="11" t="s">
        <v>6</v>
      </c>
      <c r="I20" s="40"/>
      <c r="J20" s="40"/>
      <c r="K20" s="40"/>
      <c r="L20" s="40"/>
      <c r="M20" s="21"/>
      <c r="N20" s="21"/>
      <c r="O20" s="21"/>
      <c r="P20" s="21"/>
      <c r="Q20" s="21"/>
      <c r="R20" s="21"/>
      <c r="S20" s="40"/>
      <c r="T20" s="40"/>
      <c r="U20" s="40"/>
      <c r="V20" s="40"/>
    </row>
    <row r="21" spans="1:22" x14ac:dyDescent="0.2">
      <c r="A21" s="1"/>
      <c r="B21" s="11" t="s">
        <v>7</v>
      </c>
      <c r="I21" s="21">
        <f>100*'t5 V2'!I21</f>
        <v>41.445363517631698</v>
      </c>
      <c r="J21" s="21">
        <f>100*'t5 V2'!J21</f>
        <v>51.874719353390205</v>
      </c>
      <c r="K21" s="21">
        <f>100*'t5 V2'!K21</f>
        <v>43.549808992065827</v>
      </c>
      <c r="L21" s="21">
        <f>100*'t5 V2'!L21</f>
        <v>27.191639486121282</v>
      </c>
      <c r="M21" s="21"/>
      <c r="N21" s="21"/>
      <c r="O21" s="21"/>
      <c r="P21" s="21"/>
      <c r="Q21" s="21"/>
      <c r="R21" s="21"/>
      <c r="S21" s="21">
        <f>100*'t5 V2'!S21</f>
        <v>27.76838546069315</v>
      </c>
      <c r="T21" s="21">
        <f>100*'t5 V2'!T21</f>
        <v>36.765032172176618</v>
      </c>
      <c r="U21" s="21">
        <f>100*'t5 V2'!U21</f>
        <v>26.733436055469955</v>
      </c>
      <c r="V21" s="21">
        <f>100*'t5 V2'!V21</f>
        <v>21.735335195530723</v>
      </c>
    </row>
    <row r="22" spans="1:22" x14ac:dyDescent="0.2">
      <c r="A22" s="1"/>
      <c r="B22" s="11" t="s">
        <v>8</v>
      </c>
      <c r="I22" s="21">
        <f>100*'t5 V2'!I22</f>
        <v>33.239007400957767</v>
      </c>
      <c r="J22" s="21">
        <f>100*'t5 V2'!J22</f>
        <v>31.264032330489449</v>
      </c>
      <c r="K22" s="21">
        <f>100*'t5 V2'!K22</f>
        <v>29.473993535116072</v>
      </c>
      <c r="L22" s="21">
        <f>100*'t5 V2'!L22</f>
        <v>28.729281767955801</v>
      </c>
      <c r="M22" s="21"/>
      <c r="N22" s="21"/>
      <c r="O22" s="21"/>
      <c r="P22" s="21"/>
      <c r="Q22" s="21"/>
      <c r="R22" s="21"/>
      <c r="S22" s="21">
        <f>100*'t5 V2'!S22</f>
        <v>38.672865595942518</v>
      </c>
      <c r="T22" s="21">
        <f>100*'t5 V2'!T22</f>
        <v>35.30064344353228</v>
      </c>
      <c r="U22" s="21">
        <f>100*'t5 V2'!U22</f>
        <v>41.910631741140215</v>
      </c>
      <c r="V22" s="21">
        <f>100*'t5 V2'!V22</f>
        <v>31.415851955307261</v>
      </c>
    </row>
    <row r="23" spans="1:22" x14ac:dyDescent="0.2">
      <c r="A23" s="1"/>
      <c r="B23" s="11" t="s">
        <v>9</v>
      </c>
      <c r="I23" s="21">
        <f>100*'t5 V2'!I23</f>
        <v>12.60339573356552</v>
      </c>
      <c r="J23" s="21">
        <f>100*'t5 V2'!J23</f>
        <v>9.8001796138302648</v>
      </c>
      <c r="K23" s="21">
        <f>100*'t5 V2'!K23</f>
        <v>16.103438142815165</v>
      </c>
      <c r="L23" s="21">
        <f>100*'t5 V2'!L23</f>
        <v>17.839313053318246</v>
      </c>
      <c r="M23" s="21"/>
      <c r="N23" s="21"/>
      <c r="O23" s="21"/>
      <c r="P23" s="21"/>
      <c r="Q23" s="21"/>
      <c r="R23" s="21"/>
      <c r="S23" s="21">
        <f>100*'t5 V2'!S23</f>
        <v>17.624683009298394</v>
      </c>
      <c r="T23" s="21">
        <f>100*'t5 V2'!T23</f>
        <v>17.861104947858884</v>
      </c>
      <c r="U23" s="21">
        <f>100*'t5 V2'!U23</f>
        <v>19.838212634822806</v>
      </c>
      <c r="V23" s="21">
        <f>100*'t5 V2'!V23</f>
        <v>20.687849162011172</v>
      </c>
    </row>
    <row r="24" spans="1:22" x14ac:dyDescent="0.2">
      <c r="A24" s="1"/>
      <c r="B24" s="11" t="s">
        <v>10</v>
      </c>
      <c r="I24" s="21">
        <f>100*'t5 V2'!I24</f>
        <v>9.7300827165868515</v>
      </c>
      <c r="J24" s="21">
        <f>100*'t5 V2'!J24</f>
        <v>3.9402784014369105</v>
      </c>
      <c r="K24" s="21">
        <f>100*'t5 V2'!K24</f>
        <v>7.287687334704672</v>
      </c>
      <c r="L24" s="21">
        <f>100*'t5 V2'!L24</f>
        <v>19.423550555814415</v>
      </c>
      <c r="M24" s="21"/>
      <c r="N24" s="21"/>
      <c r="O24" s="21"/>
      <c r="P24" s="21"/>
      <c r="Q24" s="21"/>
      <c r="R24" s="21"/>
      <c r="S24" s="21">
        <f>100*'t5 V2'!S24</f>
        <v>11.961115807269653</v>
      </c>
      <c r="T24" s="21">
        <f>100*'t5 V2'!T24</f>
        <v>7.4106944752607058</v>
      </c>
      <c r="U24" s="21">
        <f>100*'t5 V2'!U24</f>
        <v>9.2449922958397526</v>
      </c>
      <c r="V24" s="21">
        <f>100*'t5 V2'!V24</f>
        <v>20.923533519553072</v>
      </c>
    </row>
    <row r="25" spans="1:22" x14ac:dyDescent="0.2">
      <c r="A25" s="1"/>
      <c r="B25" s="11" t="s">
        <v>11</v>
      </c>
      <c r="I25" s="21">
        <f>100*'t5 V2'!I25</f>
        <v>0.13060513713539398</v>
      </c>
      <c r="J25" s="21">
        <f>100*'t5 V2'!J25</f>
        <v>0.23574315222272116</v>
      </c>
      <c r="K25" s="21">
        <f>100*'t5 V2'!K25</f>
        <v>0.32324419629738466</v>
      </c>
      <c r="L25" s="21">
        <f>100*'t5 V2'!L25</f>
        <v>2.4029820941223456</v>
      </c>
      <c r="M25" s="21"/>
      <c r="N25" s="21"/>
      <c r="O25" s="21"/>
      <c r="P25" s="21"/>
      <c r="Q25" s="21"/>
      <c r="R25" s="21"/>
      <c r="S25" s="21">
        <f>100*'t5 V2'!S25</f>
        <v>1.521555367709214</v>
      </c>
      <c r="T25" s="21">
        <f>100*'t5 V2'!T25</f>
        <v>0.28844020412691368</v>
      </c>
      <c r="U25" s="21">
        <f>100*'t5 V2'!U25</f>
        <v>0.73189522342064717</v>
      </c>
      <c r="V25" s="21">
        <f>100*'t5 V2'!V25</f>
        <v>2.3830307262569832</v>
      </c>
    </row>
    <row r="26" spans="1:22" x14ac:dyDescent="0.2">
      <c r="A26" s="1"/>
      <c r="B26" s="12" t="s">
        <v>110</v>
      </c>
      <c r="I26" s="21">
        <f>100*'t5 V2'!I26</f>
        <v>2.8515454941227687</v>
      </c>
      <c r="J26" s="21">
        <f>100*'t5 V2'!J26</f>
        <v>2.8850471486304445</v>
      </c>
      <c r="K26" s="21">
        <f>100*'t5 V2'!K26</f>
        <v>3.2618277990008817</v>
      </c>
      <c r="L26" s="21">
        <f>100*'t5 V2'!L26</f>
        <v>4.4132330426679092</v>
      </c>
      <c r="S26" s="21">
        <f>100*'t5 V2'!S26</f>
        <v>2.4513947590870666</v>
      </c>
      <c r="T26" s="21">
        <f>100*'t5 V2'!T26</f>
        <v>2.3740847570445975</v>
      </c>
      <c r="U26" s="21">
        <f>100*'t5 V2'!U26</f>
        <v>1.5408320493066257</v>
      </c>
      <c r="V26" s="21">
        <f>100*'t5 V2'!V26</f>
        <v>2.8543994413407821</v>
      </c>
    </row>
    <row r="27" spans="1:22" x14ac:dyDescent="0.2">
      <c r="A27" s="1" t="s">
        <v>12</v>
      </c>
      <c r="B27" s="11"/>
    </row>
    <row r="28" spans="1:22" x14ac:dyDescent="0.2">
      <c r="A28" s="1"/>
      <c r="B28" s="11" t="s">
        <v>89</v>
      </c>
      <c r="I28" s="34"/>
      <c r="J28" s="34"/>
      <c r="K28" s="34"/>
      <c r="L28" s="34"/>
      <c r="S28" s="35"/>
      <c r="T28" s="35"/>
      <c r="U28" s="35"/>
      <c r="V28" s="35"/>
    </row>
    <row r="29" spans="1:22" x14ac:dyDescent="0.2">
      <c r="A29" s="1"/>
      <c r="B29" s="11" t="s">
        <v>13</v>
      </c>
      <c r="I29" s="34"/>
      <c r="J29" s="34"/>
      <c r="K29" s="34"/>
      <c r="L29" s="34"/>
      <c r="S29" s="35"/>
      <c r="T29" s="35"/>
      <c r="U29" s="35"/>
      <c r="V29" s="35"/>
    </row>
    <row r="30" spans="1:22" x14ac:dyDescent="0.2">
      <c r="A30" s="1"/>
      <c r="B30" s="11"/>
    </row>
    <row r="31" spans="1:22" x14ac:dyDescent="0.2">
      <c r="A31" s="1" t="s">
        <v>14</v>
      </c>
      <c r="B31" s="11"/>
    </row>
    <row r="32" spans="1:22" x14ac:dyDescent="0.2">
      <c r="A32" s="1"/>
      <c r="B32" s="11" t="s">
        <v>90</v>
      </c>
      <c r="I32" s="34"/>
      <c r="J32" s="34"/>
      <c r="K32" s="34"/>
      <c r="L32" s="34"/>
      <c r="S32" s="35"/>
      <c r="T32" s="35"/>
      <c r="U32" s="35"/>
      <c r="V32" s="35"/>
    </row>
    <row r="33" spans="1:22" x14ac:dyDescent="0.2">
      <c r="A33" s="1"/>
      <c r="B33" s="11" t="s">
        <v>15</v>
      </c>
      <c r="I33" s="34"/>
      <c r="J33" s="34"/>
      <c r="K33" s="34"/>
      <c r="L33" s="34"/>
      <c r="S33" s="35"/>
      <c r="T33" s="35"/>
      <c r="U33" s="35"/>
      <c r="V33" s="35"/>
    </row>
    <row r="34" spans="1:22" x14ac:dyDescent="0.2">
      <c r="A34" s="1"/>
      <c r="B34" s="11"/>
    </row>
    <row r="35" spans="1:22" x14ac:dyDescent="0.2">
      <c r="A35" s="1" t="s">
        <v>87</v>
      </c>
      <c r="B35" s="11"/>
    </row>
    <row r="36" spans="1:22" x14ac:dyDescent="0.2">
      <c r="A36" s="1"/>
      <c r="B36" s="11" t="s">
        <v>44</v>
      </c>
      <c r="I36" s="21">
        <f>100*'t5 V2'!I36</f>
        <v>7.074444928167174</v>
      </c>
      <c r="J36" s="21">
        <f>100*'t5 V2'!J36</f>
        <v>19.824876515491692</v>
      </c>
      <c r="K36" s="21">
        <f>100*'t5 V2'!K36</f>
        <v>18.630620041140169</v>
      </c>
      <c r="L36" s="21">
        <f>100*'t5 V2'!L36</f>
        <v>5.1387871929707787</v>
      </c>
      <c r="S36" s="21">
        <f>100*'t5 V2'!S36</f>
        <v>10.016906170752325</v>
      </c>
      <c r="T36" s="21">
        <f>100*'t5 V2'!T36</f>
        <v>27.202130019968941</v>
      </c>
      <c r="U36" s="21">
        <f>100*'t5 V2'!U36</f>
        <v>18.990755007704159</v>
      </c>
      <c r="V36" s="21">
        <f>100*'t5 V2'!V36</f>
        <v>6.8261173184357542</v>
      </c>
    </row>
    <row r="37" spans="1:22" x14ac:dyDescent="0.2">
      <c r="A37" s="1"/>
      <c r="B37" s="11" t="s">
        <v>45</v>
      </c>
      <c r="I37" s="21">
        <f>100*'t5 V2'!I37</f>
        <v>0.78363082281236396</v>
      </c>
      <c r="J37" s="21">
        <f>100*'t5 V2'!J37</f>
        <v>4.3668612483161198</v>
      </c>
      <c r="K37" s="21">
        <f>100*'t5 V2'!K37</f>
        <v>7.8460182192183368</v>
      </c>
      <c r="L37" s="21">
        <f>100*'t5 V2'!L37</f>
        <v>1.1648805165413034</v>
      </c>
      <c r="S37" s="21">
        <f>100*'t5 V2'!S37</f>
        <v>0.5494505494505495</v>
      </c>
      <c r="T37" s="21">
        <f>100*'t5 V2'!T37</f>
        <v>2.9731528733081873</v>
      </c>
      <c r="U37" s="21">
        <f>100*'t5 V2'!U37</f>
        <v>4.8921417565485363</v>
      </c>
      <c r="V37" s="21">
        <f>100*'t5 V2'!V37</f>
        <v>0.87290502793296088</v>
      </c>
    </row>
    <row r="38" spans="1:22" x14ac:dyDescent="0.2">
      <c r="A38" s="1"/>
      <c r="B38" s="11" t="s">
        <v>31</v>
      </c>
      <c r="I38" s="21">
        <f>100*'t5 V2'!I38</f>
        <v>57.509795385285159</v>
      </c>
      <c r="J38" s="21">
        <f>100*'t5 V2'!J38</f>
        <v>60.327795240233492</v>
      </c>
      <c r="K38" s="21">
        <f>100*'t5 V2'!K38</f>
        <v>47.987070232148106</v>
      </c>
      <c r="L38" s="21">
        <f>100*'t5 V2'!L38</f>
        <v>37.535778473008051</v>
      </c>
      <c r="S38" s="21">
        <f>100*'t5 V2'!S38</f>
        <v>48.478444632290788</v>
      </c>
      <c r="T38" s="21">
        <f>100*'t5 V2'!T38</f>
        <v>53.516751719547372</v>
      </c>
      <c r="U38" s="21">
        <f>100*'t5 V2'!U38</f>
        <v>46.725731895223419</v>
      </c>
      <c r="V38" s="21">
        <f>100*'t5 V2'!V38</f>
        <v>36.932611731843572</v>
      </c>
    </row>
    <row r="39" spans="1:22" x14ac:dyDescent="0.2">
      <c r="A39" s="1"/>
      <c r="B39" s="11" t="s">
        <v>32</v>
      </c>
      <c r="I39" s="21">
        <f>100*'t5 V2'!I39</f>
        <v>34.632128863735304</v>
      </c>
      <c r="J39" s="21">
        <f>100*'t5 V2'!J39</f>
        <v>15.48046699595869</v>
      </c>
      <c r="K39" s="21">
        <f>100*'t5 V2'!K39</f>
        <v>25.536291507493385</v>
      </c>
      <c r="L39" s="21">
        <f>100*'t5 V2'!L39</f>
        <v>56.160553817479865</v>
      </c>
      <c r="S39" s="21">
        <f>100*'t5 V2'!S39</f>
        <v>40.955198647506343</v>
      </c>
      <c r="T39" s="21">
        <f>100*'t5 V2'!T39</f>
        <v>16.307965387175503</v>
      </c>
      <c r="U39" s="21">
        <f>100*'t5 V2'!U39</f>
        <v>29.391371340523882</v>
      </c>
      <c r="V39" s="21">
        <f>100*'t5 V2'!V39</f>
        <v>55.368365921787714</v>
      </c>
    </row>
    <row r="40" spans="1:22" x14ac:dyDescent="0.2">
      <c r="A40" s="1"/>
      <c r="B40" s="11"/>
    </row>
    <row r="41" spans="1:22" x14ac:dyDescent="0.2">
      <c r="A41" s="1" t="s">
        <v>86</v>
      </c>
      <c r="B41" s="12"/>
    </row>
    <row r="42" spans="1:22" x14ac:dyDescent="0.2">
      <c r="A42" s="1"/>
      <c r="B42" s="11" t="s">
        <v>44</v>
      </c>
      <c r="I42" s="21">
        <f>100*'t5 V2'!I42</f>
        <v>7.074444928167174</v>
      </c>
      <c r="J42" s="21">
        <f>100*'t5 V2'!J42</f>
        <v>19.824876515491692</v>
      </c>
      <c r="K42" s="21">
        <f>100*'t5 V2'!K42</f>
        <v>18.630620041140169</v>
      </c>
      <c r="L42" s="21">
        <f>100*'t5 V2'!L42</f>
        <v>5.1387871929707787</v>
      </c>
      <c r="S42" s="21">
        <f>100*'t5 V2'!S42</f>
        <v>10.016906170752325</v>
      </c>
      <c r="T42" s="21">
        <f>100*'t5 V2'!T42</f>
        <v>27.202130019968941</v>
      </c>
      <c r="U42" s="21">
        <f>100*'t5 V2'!U42</f>
        <v>18.990755007704159</v>
      </c>
      <c r="V42" s="21">
        <f>100*'t5 V2'!V42</f>
        <v>6.8261173184357542</v>
      </c>
    </row>
    <row r="43" spans="1:22" x14ac:dyDescent="0.2">
      <c r="A43" s="1"/>
      <c r="B43" s="11" t="s">
        <v>45</v>
      </c>
      <c r="I43" s="21">
        <f>100*'t5 V2'!I43</f>
        <v>0.78363082281236396</v>
      </c>
      <c r="J43" s="21">
        <f>100*'t5 V2'!J43</f>
        <v>4.3668612483161198</v>
      </c>
      <c r="K43" s="21">
        <f>100*'t5 V2'!K43</f>
        <v>7.8460182192183368</v>
      </c>
      <c r="L43" s="21">
        <f>100*'t5 V2'!L43</f>
        <v>1.1648805165413034</v>
      </c>
      <c r="S43" s="21">
        <f>100*'t5 V2'!S43</f>
        <v>0.5494505494505495</v>
      </c>
      <c r="T43" s="21">
        <f>100*'t5 V2'!T43</f>
        <v>2.9731528733081873</v>
      </c>
      <c r="U43" s="21">
        <f>100*'t5 V2'!U43</f>
        <v>4.8921417565485363</v>
      </c>
      <c r="V43" s="21">
        <f>100*'t5 V2'!V43</f>
        <v>0.87290502793296088</v>
      </c>
    </row>
    <row r="44" spans="1:22" x14ac:dyDescent="0.2">
      <c r="A44" s="1"/>
      <c r="B44" s="11" t="s">
        <v>16</v>
      </c>
      <c r="I44" s="21">
        <f>100*'t5 V2'!I44</f>
        <v>10.317805833696125</v>
      </c>
      <c r="J44" s="21">
        <f>100*'t5 V2'!J44</f>
        <v>28.132016165244721</v>
      </c>
      <c r="K44" s="21">
        <f>100*'t5 V2'!K44</f>
        <v>15.750808110490745</v>
      </c>
      <c r="L44" s="21">
        <f>100*'t5 V2'!L44</f>
        <v>6.5299873527258203</v>
      </c>
      <c r="S44" s="21">
        <f>100*'t5 V2'!S44</f>
        <v>11.242603550295858</v>
      </c>
      <c r="T44" s="21">
        <f>100*'t5 V2'!T44</f>
        <v>23.940536942533836</v>
      </c>
      <c r="U44" s="21">
        <f>100*'t5 V2'!U44</f>
        <v>11.941448382126348</v>
      </c>
      <c r="V44" s="21">
        <f>100*'t5 V2'!V44</f>
        <v>6.6515363128491618</v>
      </c>
    </row>
    <row r="45" spans="1:22" x14ac:dyDescent="0.2">
      <c r="A45" s="1"/>
      <c r="B45" s="11" t="s">
        <v>17</v>
      </c>
      <c r="I45" s="21">
        <f>100*'t5 V2'!I45</f>
        <v>1.3278188942098388</v>
      </c>
      <c r="J45" s="21">
        <f>100*'t5 V2'!J45</f>
        <v>0.5500673551863493</v>
      </c>
      <c r="K45" s="21">
        <f>100*'t5 V2'!K45</f>
        <v>1.0872759330002939</v>
      </c>
      <c r="L45" s="21">
        <f>100*'t5 V2'!L45</f>
        <v>2.0901284696798244</v>
      </c>
      <c r="S45" s="21">
        <f>100*'t5 V2'!S45</f>
        <v>1.6060862214708367</v>
      </c>
      <c r="T45" s="21">
        <f>100*'t5 V2'!T45</f>
        <v>0.39937874417572666</v>
      </c>
      <c r="U45" s="21">
        <f>100*'t5 V2'!U45</f>
        <v>0.92449922958397546</v>
      </c>
      <c r="V45" s="21">
        <f>100*'t5 V2'!V45</f>
        <v>1.4402932960893855</v>
      </c>
    </row>
    <row r="46" spans="1:22" x14ac:dyDescent="0.2">
      <c r="A46" s="1"/>
      <c r="B46" s="11" t="s">
        <v>18</v>
      </c>
      <c r="I46" s="21">
        <f>100*'t5 V2'!I46</f>
        <v>15.737919024814975</v>
      </c>
      <c r="J46" s="21">
        <f>100*'t5 V2'!J46</f>
        <v>7.6784912438257749</v>
      </c>
      <c r="K46" s="21">
        <f>100*'t5 V2'!K46</f>
        <v>8.6688216279753156</v>
      </c>
      <c r="L46" s="21">
        <f>100*'t5 V2'!L46</f>
        <v>12.048192771084338</v>
      </c>
      <c r="S46" s="21">
        <f>100*'t5 V2'!S46</f>
        <v>10.43956043956044</v>
      </c>
      <c r="T46" s="21">
        <f>100*'t5 V2'!T46</f>
        <v>6.7450632349678283</v>
      </c>
      <c r="U46" s="21">
        <f>100*'t5 V2'!U46</f>
        <v>7.8197226502311246</v>
      </c>
      <c r="V46" s="21">
        <f>100*'t5 V2'!V46</f>
        <v>12.51745810055866</v>
      </c>
    </row>
    <row r="47" spans="1:22" x14ac:dyDescent="0.2">
      <c r="A47" s="1"/>
      <c r="B47" s="11" t="s">
        <v>19</v>
      </c>
      <c r="I47" s="21">
        <f>100*'t5 V2'!I47</f>
        <v>17.043970396168916</v>
      </c>
      <c r="J47" s="21">
        <f>100*'t5 V2'!J47</f>
        <v>11.023798832510105</v>
      </c>
      <c r="K47" s="21">
        <f>100*'t5 V2'!K47</f>
        <v>11.225389362327357</v>
      </c>
      <c r="L47" s="21">
        <f>100*'t5 V2'!L47</f>
        <v>15.389735738534247</v>
      </c>
      <c r="S47" s="21">
        <f>100*'t5 V2'!S47</f>
        <v>14.454775993237531</v>
      </c>
      <c r="T47" s="21">
        <f>100*'t5 V2'!T47</f>
        <v>9.6516529842467271</v>
      </c>
      <c r="U47" s="21">
        <f>100*'t5 V2'!U47</f>
        <v>13.906009244992296</v>
      </c>
      <c r="V47" s="21">
        <f>100*'t5 V2'!V47</f>
        <v>16.916899441340782</v>
      </c>
    </row>
    <row r="48" spans="1:22" x14ac:dyDescent="0.2">
      <c r="A48" s="1"/>
      <c r="B48" s="11" t="s">
        <v>20</v>
      </c>
      <c r="I48" s="21">
        <f>100*'t5 V2'!I48</f>
        <v>12.559860687853721</v>
      </c>
      <c r="J48" s="21">
        <f>100*'t5 V2'!J48</f>
        <v>10.372698697799731</v>
      </c>
      <c r="K48" s="21">
        <f>100*'t5 V2'!K48</f>
        <v>11.313546870408462</v>
      </c>
      <c r="L48" s="21">
        <f>100*'t5 V2'!L48</f>
        <v>13.659056113958599</v>
      </c>
      <c r="S48" s="21">
        <f>100*'t5 V2'!S48</f>
        <v>15.976331360946746</v>
      </c>
      <c r="T48" s="21">
        <f>100*'t5 V2'!T48</f>
        <v>10.051031728422453</v>
      </c>
      <c r="U48" s="21">
        <f>100*'t5 V2'!U48</f>
        <v>12.288135593220339</v>
      </c>
      <c r="V48" s="21">
        <f>100*'t5 V2'!V48</f>
        <v>13.695879888268156</v>
      </c>
    </row>
    <row r="49" spans="1:22" x14ac:dyDescent="0.2">
      <c r="A49" s="1"/>
      <c r="B49" s="11" t="s">
        <v>21</v>
      </c>
      <c r="I49" s="21">
        <f>100*'t5 V2'!I49</f>
        <v>7.4662603395733562</v>
      </c>
      <c r="J49" s="21">
        <f>100*'t5 V2'!J49</f>
        <v>2.5482712168837001</v>
      </c>
      <c r="K49" s="21">
        <f>100*'t5 V2'!K49</f>
        <v>5.0249779606229801</v>
      </c>
      <c r="L49" s="21">
        <f>100*'t5 V2'!L49</f>
        <v>6.7829328363176469</v>
      </c>
      <c r="S49" s="21">
        <f>100*'t5 V2'!S49</f>
        <v>6.2975486052409133</v>
      </c>
      <c r="T49" s="21">
        <f>100*'t5 V2'!T49</f>
        <v>2.6625249611715107</v>
      </c>
      <c r="U49" s="21">
        <f>100*'t5 V2'!U49</f>
        <v>5.5469953775038521</v>
      </c>
      <c r="V49" s="21">
        <f>100*'t5 V2'!V49</f>
        <v>6.6602653631284907</v>
      </c>
    </row>
    <row r="50" spans="1:22" x14ac:dyDescent="0.2">
      <c r="A50" s="1"/>
      <c r="B50" s="11" t="s">
        <v>22</v>
      </c>
      <c r="I50" s="21">
        <f>100*'t5 V2'!I50</f>
        <v>0.69656073138876795</v>
      </c>
      <c r="J50" s="21">
        <f>100*'t5 V2'!J50</f>
        <v>0.23574315222272116</v>
      </c>
      <c r="K50" s="21">
        <f>100*'t5 V2'!K50</f>
        <v>0.11754334410813988</v>
      </c>
      <c r="L50" s="21">
        <f>100*'t5 V2'!L50</f>
        <v>0.88530919257139051</v>
      </c>
      <c r="S50" s="21">
        <f>100*'t5 V2'!S50</f>
        <v>0.21132713440405751</v>
      </c>
      <c r="T50" s="21">
        <f>100*'t5 V2'!T50</f>
        <v>6.6563124029287782E-2</v>
      </c>
      <c r="U50" s="21">
        <f>100*'t5 V2'!U50</f>
        <v>0.26964560862865949</v>
      </c>
      <c r="V50" s="21">
        <f>100*'t5 V2'!V50</f>
        <v>0.5761173184357542</v>
      </c>
    </row>
    <row r="51" spans="1:22" x14ac:dyDescent="0.2">
      <c r="A51" s="1"/>
      <c r="B51" s="11" t="s">
        <v>23</v>
      </c>
      <c r="I51" s="21">
        <f>100*'t5 V2'!I51</f>
        <v>0.54418807139747494</v>
      </c>
      <c r="J51" s="21">
        <f>100*'t5 V2'!J51</f>
        <v>0.31432420296362817</v>
      </c>
      <c r="K51" s="21">
        <f>100*'t5 V2'!K51</f>
        <v>0.85218924478401414</v>
      </c>
      <c r="L51" s="21">
        <f>100*'t5 V2'!L51</f>
        <v>1.5642681222126074</v>
      </c>
      <c r="S51" s="21">
        <f>100*'t5 V2'!S51</f>
        <v>0.76077768385460698</v>
      </c>
      <c r="T51" s="21">
        <f>100*'t5 V2'!T51</f>
        <v>0.44375416019525177</v>
      </c>
      <c r="U51" s="21">
        <f>100*'t5 V2'!U51</f>
        <v>0.50077041602465333</v>
      </c>
      <c r="V51" s="21">
        <f>100*'t5 V2'!V51</f>
        <v>1.0562150837988826</v>
      </c>
    </row>
    <row r="52" spans="1:22" x14ac:dyDescent="0.2">
      <c r="A52" s="1"/>
      <c r="B52" s="11" t="s">
        <v>24</v>
      </c>
      <c r="I52" s="21">
        <f>100*'t5 V2'!I52</f>
        <v>0.97953852851545498</v>
      </c>
      <c r="J52" s="21">
        <f>100*'t5 V2'!J52</f>
        <v>0.25819488100583748</v>
      </c>
      <c r="K52" s="21">
        <f>100*'t5 V2'!K52</f>
        <v>0.23508668821627976</v>
      </c>
      <c r="L52" s="21">
        <f>100*'t5 V2'!L52</f>
        <v>2.0169074086400851</v>
      </c>
      <c r="S52" s="21">
        <f>100*'t5 V2'!S52</f>
        <v>1.6483516483516485</v>
      </c>
      <c r="T52" s="21">
        <f>100*'t5 V2'!T52</f>
        <v>0.11093854004881294</v>
      </c>
      <c r="U52" s="21">
        <f>100*'t5 V2'!U52</f>
        <v>0.46224961479198773</v>
      </c>
      <c r="V52" s="21">
        <f>100*'t5 V2'!V52</f>
        <v>1.3268156424581006</v>
      </c>
    </row>
    <row r="53" spans="1:22" x14ac:dyDescent="0.2">
      <c r="A53" s="1"/>
      <c r="B53" s="11" t="s">
        <v>25</v>
      </c>
      <c r="I53" s="21">
        <f>100*'t5 V2'!I53</f>
        <v>2.4379625598606878</v>
      </c>
      <c r="J53" s="21">
        <f>100*'t5 V2'!J53</f>
        <v>0.28064660978895378</v>
      </c>
      <c r="K53" s="21">
        <f>100*'t5 V2'!K53</f>
        <v>1.4692918013517484</v>
      </c>
      <c r="L53" s="21">
        <f>100*'t5 V2'!L53</f>
        <v>6.2703854090394726</v>
      </c>
      <c r="S53" s="21">
        <f>100*'t5 V2'!S53</f>
        <v>2.197802197802198</v>
      </c>
      <c r="T53" s="21">
        <f>100*'t5 V2'!T53</f>
        <v>0.31062791213667629</v>
      </c>
      <c r="U53" s="21">
        <f>100*'t5 V2'!U53</f>
        <v>1.3097072419106317</v>
      </c>
      <c r="V53" s="21">
        <f>100*'t5 V2'!V53</f>
        <v>5.5080307262569832</v>
      </c>
    </row>
    <row r="54" spans="1:22" x14ac:dyDescent="0.2">
      <c r="A54" s="1"/>
      <c r="B54" s="11" t="s">
        <v>26</v>
      </c>
      <c r="I54" s="21">
        <f>100*'t5 V2'!I54</f>
        <v>1.153678711362647</v>
      </c>
      <c r="J54" s="21">
        <f>100*'t5 V2'!J54</f>
        <v>0.39290525370453522</v>
      </c>
      <c r="K54" s="21">
        <f>100*'t5 V2'!K54</f>
        <v>0.47017337643255952</v>
      </c>
      <c r="L54" s="21">
        <f>100*'t5 V2'!L54</f>
        <v>2.5427677561073021</v>
      </c>
      <c r="S54" s="21">
        <f>100*'t5 V2'!S54</f>
        <v>1.1411665257819104</v>
      </c>
      <c r="T54" s="21">
        <f>100*'t5 V2'!T54</f>
        <v>0.24406478810738852</v>
      </c>
      <c r="U54" s="21">
        <f>100*'t5 V2'!U54</f>
        <v>0.73189522342064717</v>
      </c>
      <c r="V54" s="21">
        <f>100*'t5 V2'!V54</f>
        <v>2.7496508379888271</v>
      </c>
    </row>
    <row r="55" spans="1:22" x14ac:dyDescent="0.2">
      <c r="A55" s="1"/>
      <c r="B55" s="11" t="s">
        <v>27</v>
      </c>
      <c r="I55" s="21">
        <f>100*'t5 V2'!I55</f>
        <v>0.60949063996517194</v>
      </c>
      <c r="J55" s="21">
        <f>100*'t5 V2'!J55</f>
        <v>0.29187247418051188</v>
      </c>
      <c r="K55" s="21">
        <f>100*'t5 V2'!K55</f>
        <v>0.55833088451366442</v>
      </c>
      <c r="L55" s="21">
        <f>100*'t5 V2'!L55</f>
        <v>0.8320575118152167</v>
      </c>
      <c r="S55" s="21">
        <f>100*'t5 V2'!S55</f>
        <v>0.38038884192730349</v>
      </c>
      <c r="T55" s="21">
        <f>100*'t5 V2'!T55</f>
        <v>0.57688040825382736</v>
      </c>
      <c r="U55" s="21">
        <f>100*'t5 V2'!U55</f>
        <v>0.69337442218798151</v>
      </c>
      <c r="V55" s="21">
        <f>100*'t5 V2'!V55</f>
        <v>1.1085893854748603</v>
      </c>
    </row>
    <row r="56" spans="1:22" x14ac:dyDescent="0.2">
      <c r="A56" s="1"/>
      <c r="B56" s="11" t="s">
        <v>28</v>
      </c>
      <c r="I56" s="21">
        <f>100*'t5 V2'!I56</f>
        <v>5.898998693948629</v>
      </c>
      <c r="J56" s="21">
        <f>100*'t5 V2'!J56</f>
        <v>3.6371800628648407</v>
      </c>
      <c r="K56" s="21">
        <f>100*'t5 V2'!K56</f>
        <v>5.4951513370555389</v>
      </c>
      <c r="L56" s="21">
        <f>100*'t5 V2'!L56</f>
        <v>4.393263662384344</v>
      </c>
      <c r="S56" s="21">
        <f>100*'t5 V2'!S56</f>
        <v>5.6213017751479288</v>
      </c>
      <c r="T56" s="21">
        <f>100*'t5 V2'!T56</f>
        <v>4.260039937874418</v>
      </c>
      <c r="U56" s="21">
        <f>100*'t5 V2'!U56</f>
        <v>6.471494607087827</v>
      </c>
      <c r="V56" s="21">
        <f>100*'t5 V2'!V56</f>
        <v>4.783519553072626</v>
      </c>
    </row>
    <row r="57" spans="1:22" x14ac:dyDescent="0.2">
      <c r="A57" s="1"/>
      <c r="B57" s="11" t="s">
        <v>29</v>
      </c>
      <c r="I57" s="21">
        <f>100*'t5 V2'!I57</f>
        <v>4.6582498911623862</v>
      </c>
      <c r="J57" s="21">
        <f>100*'t5 V2'!J57</f>
        <v>1.7624607094746294</v>
      </c>
      <c r="K57" s="21">
        <f>100*'t5 V2'!K57</f>
        <v>2.9973552747575667</v>
      </c>
      <c r="L57" s="21">
        <f>100*'t5 V2'!L57</f>
        <v>8.9196565266591232</v>
      </c>
      <c r="S57" s="21">
        <f>100*'t5 V2'!S57</f>
        <v>3.0853761622992391</v>
      </c>
      <c r="T57" s="21">
        <f>100*'t5 V2'!T57</f>
        <v>1.9525183048591082</v>
      </c>
      <c r="U57" s="21">
        <f>100*'t5 V2'!U57</f>
        <v>2.3882896764252695</v>
      </c>
      <c r="V57" s="21">
        <f>100*'t5 V2'!V57</f>
        <v>6.3634776536312847</v>
      </c>
    </row>
    <row r="58" spans="1:22" x14ac:dyDescent="0.2">
      <c r="A58" s="1"/>
      <c r="B58" s="11" t="s">
        <v>30</v>
      </c>
      <c r="I58" s="21">
        <f>100*'t5 V2'!I58</f>
        <v>10.709621245102309</v>
      </c>
      <c r="J58" s="21">
        <f>100*'t5 V2'!J58</f>
        <v>8.3295913785361471</v>
      </c>
      <c r="K58" s="21">
        <f>100*'t5 V2'!K58</f>
        <v>8.2574199235968262</v>
      </c>
      <c r="L58" s="21">
        <f>100*'t5 V2'!L58</f>
        <v>9.771683418757906</v>
      </c>
      <c r="S58" s="21">
        <f>100*'t5 V2'!S58</f>
        <v>14.370245139475909</v>
      </c>
      <c r="T58" s="21">
        <f>100*'t5 V2'!T58</f>
        <v>8.4091413357000224</v>
      </c>
      <c r="U58" s="21">
        <f>100*'t5 V2'!U58</f>
        <v>10.862865947611711</v>
      </c>
      <c r="V58" s="21">
        <f>100*'t5 V2'!V58</f>
        <v>10.94622905027933</v>
      </c>
    </row>
    <row r="59" spans="1:22" x14ac:dyDescent="0.2">
      <c r="A59" s="1"/>
      <c r="B59" s="11"/>
    </row>
    <row r="60" spans="1:22" ht="17" x14ac:dyDescent="0.2">
      <c r="A60" s="1" t="s">
        <v>50</v>
      </c>
      <c r="B60" s="11"/>
    </row>
    <row r="61" spans="1:22" x14ac:dyDescent="0.2">
      <c r="B61" s="13" t="s">
        <v>107</v>
      </c>
      <c r="I61" s="38">
        <f>'t5 V2'!I61</f>
        <v>2336.5297706174001</v>
      </c>
      <c r="J61" s="38">
        <f>'t5 V2'!J61</f>
        <v>491.48259015913533</v>
      </c>
      <c r="K61" s="38">
        <f>'t5 V2'!K61</f>
        <v>658.57753882561383</v>
      </c>
      <c r="L61" s="38">
        <f>'t5 V2'!L61</f>
        <v>3589.5570371928302</v>
      </c>
      <c r="S61" s="38">
        <f>'t5 V2'!S61</f>
        <v>3988.9017689301318</v>
      </c>
      <c r="T61" s="38">
        <f>'t5 V2'!T61</f>
        <v>743.61368824784938</v>
      </c>
      <c r="U61" s="38">
        <f>'t5 V2'!U61</f>
        <v>1149.3126637533981</v>
      </c>
      <c r="V61" s="38">
        <f>'t5 V2'!V61</f>
        <v>5849.3312247698495</v>
      </c>
    </row>
    <row r="62" spans="1:22" x14ac:dyDescent="0.2">
      <c r="B62" s="11"/>
    </row>
    <row r="63" spans="1:22" x14ac:dyDescent="0.2">
      <c r="B63" s="14" t="s">
        <v>51</v>
      </c>
    </row>
    <row r="64" spans="1:22" x14ac:dyDescent="0.2">
      <c r="B64" s="13" t="s">
        <v>52</v>
      </c>
      <c r="I64" s="21">
        <f>100*'t5 V2'!I64</f>
        <v>50.805398345668266</v>
      </c>
      <c r="J64" s="21">
        <f>100*'t5 V2'!J64</f>
        <v>40.244723843735969</v>
      </c>
      <c r="K64" s="21">
        <f>100*'t5 V2'!K64</f>
        <v>43.579194828092859</v>
      </c>
      <c r="L64" s="21">
        <f>100*'t5 V2'!L64</f>
        <v>60.700259601943685</v>
      </c>
      <c r="S64" s="21">
        <f>100*'t5 V2'!S64</f>
        <v>56.889264581572277</v>
      </c>
      <c r="T64" s="21">
        <f>100*'t5 V2'!T64</f>
        <v>50.277346350122031</v>
      </c>
      <c r="U64" s="21">
        <f>100*'t5 V2'!U64</f>
        <v>55.739599383667183</v>
      </c>
      <c r="V64" s="21">
        <f>100*'t5 V2'!V64</f>
        <v>68.095321229050271</v>
      </c>
    </row>
    <row r="65" spans="2:22" x14ac:dyDescent="0.2">
      <c r="B65" s="13" t="s">
        <v>53</v>
      </c>
      <c r="I65" s="21">
        <f>100*'t5 V2'!I65</f>
        <v>49.194601654331734</v>
      </c>
      <c r="J65" s="21">
        <f>100*'t5 V2'!J65</f>
        <v>59.755276156264038</v>
      </c>
      <c r="K65" s="21">
        <f>100*'t5 V2'!K65</f>
        <v>56.420805171907141</v>
      </c>
      <c r="L65" s="21">
        <f>100*'t5 V2'!L65</f>
        <v>39.299740398056315</v>
      </c>
      <c r="S65" s="21">
        <f>100*'t5 V2'!S65</f>
        <v>43.110735418427723</v>
      </c>
      <c r="T65" s="21">
        <f>100*'t5 V2'!T65</f>
        <v>49.722653649877969</v>
      </c>
      <c r="U65" s="21">
        <f>100*'t5 V2'!U65</f>
        <v>44.260400616332817</v>
      </c>
      <c r="V65" s="21">
        <f>100*'t5 V2'!V65</f>
        <v>31.904678770949719</v>
      </c>
    </row>
    <row r="66" spans="2:22" x14ac:dyDescent="0.2">
      <c r="B66" s="11"/>
    </row>
    <row r="67" spans="2:22" x14ac:dyDescent="0.2">
      <c r="B67" s="11" t="s">
        <v>54</v>
      </c>
    </row>
    <row r="68" spans="2:22" x14ac:dyDescent="0.2">
      <c r="B68" s="13" t="s">
        <v>55</v>
      </c>
      <c r="I68" s="21">
        <f>100*'t5 V2'!I68</f>
        <v>2.0781527531083479</v>
      </c>
      <c r="J68" s="21">
        <f>100*'t5 V2'!J68</f>
        <v>4.2370129870129869</v>
      </c>
      <c r="K68" s="21">
        <f>100*'t5 V2'!K68</f>
        <v>2.298572465521413</v>
      </c>
      <c r="L68" s="21">
        <f>100*'t5 V2'!L68</f>
        <v>2.3791430408604666</v>
      </c>
      <c r="S68" s="21">
        <f>100*'t5 V2'!S68</f>
        <v>3.5875631145362741</v>
      </c>
      <c r="T68" s="21">
        <f>100*'t5 V2'!T68</f>
        <v>9.0724603079861517</v>
      </c>
      <c r="U68" s="21">
        <f>100*'t5 V2'!U68</f>
        <v>3.2034169781099839</v>
      </c>
      <c r="V68" s="21">
        <f>100*'t5 V2'!V68</f>
        <v>3.6318376204761602</v>
      </c>
    </row>
    <row r="69" spans="2:22" x14ac:dyDescent="0.2">
      <c r="B69" s="13" t="s">
        <v>56</v>
      </c>
      <c r="I69" s="21">
        <f>100*'t5 V2'!I69</f>
        <v>4.2273534635879217</v>
      </c>
      <c r="J69" s="21">
        <f>100*'t5 V2'!J69</f>
        <v>7.8733766233766236</v>
      </c>
      <c r="K69" s="21">
        <f>100*'t5 V2'!K69</f>
        <v>3.7744979433825305</v>
      </c>
      <c r="L69" s="21">
        <f>100*'t5 V2'!L69</f>
        <v>5.1908575436955626</v>
      </c>
      <c r="S69" s="21">
        <f>100*'t5 V2'!S69</f>
        <v>7.0156789795376024</v>
      </c>
      <c r="T69" s="21">
        <f>100*'t5 V2'!T69</f>
        <v>12.844693804464605</v>
      </c>
      <c r="U69" s="21">
        <f>100*'t5 V2'!U69</f>
        <v>4.8051254671649755</v>
      </c>
      <c r="V69" s="21">
        <f>100*'t5 V2'!V69</f>
        <v>7.2126124976064343</v>
      </c>
    </row>
    <row r="70" spans="2:22" x14ac:dyDescent="0.2">
      <c r="B70" s="13" t="s">
        <v>57</v>
      </c>
      <c r="I70" s="21">
        <f>100*'t5 V2'!I70</f>
        <v>51.97158081705151</v>
      </c>
      <c r="J70" s="21">
        <f>100*'t5 V2'!J70</f>
        <v>38.019480519480517</v>
      </c>
      <c r="K70" s="21">
        <f>100*'t5 V2'!K70</f>
        <v>46.866682796999761</v>
      </c>
      <c r="L70" s="21">
        <f>100*'t5 V2'!L70</f>
        <v>58.227626117963403</v>
      </c>
      <c r="S70" s="21">
        <f>100*'t5 V2'!S70</f>
        <v>42.731862875365401</v>
      </c>
      <c r="T70" s="21">
        <f>100*'t5 V2'!T70</f>
        <v>30.547928852811268</v>
      </c>
      <c r="U70" s="21">
        <f>100*'t5 V2'!U70</f>
        <v>47.757608115323016</v>
      </c>
      <c r="V70" s="21">
        <f>100*'t5 V2'!V70</f>
        <v>52.920150635092867</v>
      </c>
    </row>
    <row r="71" spans="2:22" x14ac:dyDescent="0.2">
      <c r="B71" s="13" t="s">
        <v>58</v>
      </c>
      <c r="I71" s="21">
        <f>100*'t5 V2'!I71</f>
        <v>9.6447602131438721</v>
      </c>
      <c r="J71" s="21">
        <f>100*'t5 V2'!J71</f>
        <v>17.970779220779221</v>
      </c>
      <c r="K71" s="21">
        <f>100*'t5 V2'!K71</f>
        <v>10.355673844664892</v>
      </c>
      <c r="L71" s="21">
        <f>100*'t5 V2'!L71</f>
        <v>6.3599696030864559</v>
      </c>
      <c r="S71" s="21">
        <f>100*'t5 V2'!S71</f>
        <v>5.4743555673664632</v>
      </c>
      <c r="T71" s="21">
        <f>100*'t5 V2'!T71</f>
        <v>8.4636504715291867</v>
      </c>
      <c r="U71" s="21">
        <f>100*'t5 V2'!U71</f>
        <v>7.3144687666844632</v>
      </c>
      <c r="V71" s="21">
        <f>100*'t5 V2'!V71</f>
        <v>4.1616135826897303</v>
      </c>
    </row>
    <row r="72" spans="2:22" x14ac:dyDescent="0.2">
      <c r="B72" s="13" t="s">
        <v>59</v>
      </c>
      <c r="I72" s="21">
        <f>100*'t5 V2'!I72</f>
        <v>18.134991119005328</v>
      </c>
      <c r="J72" s="21">
        <f>100*'t5 V2'!J72</f>
        <v>19.553571428571427</v>
      </c>
      <c r="K72" s="21">
        <f>100*'t5 V2'!K72</f>
        <v>21.582385676264217</v>
      </c>
      <c r="L72" s="21">
        <f>100*'t5 V2'!L72</f>
        <v>14.678201905652658</v>
      </c>
      <c r="S72" s="21">
        <f>100*'t5 V2'!S72</f>
        <v>24.926920010629814</v>
      </c>
      <c r="T72" s="21">
        <f>100*'t5 V2'!T72</f>
        <v>24.758266682583262</v>
      </c>
      <c r="U72" s="21">
        <f>100*'t5 V2'!U72</f>
        <v>23.144687666844636</v>
      </c>
      <c r="V72" s="21">
        <f>100*'t5 V2'!V72</f>
        <v>19.378311099763835</v>
      </c>
    </row>
    <row r="73" spans="2:22" x14ac:dyDescent="0.2">
      <c r="B73" s="13" t="s">
        <v>60</v>
      </c>
      <c r="I73" s="21">
        <f>100*'t5 V2'!I73</f>
        <v>0.17761989342806395</v>
      </c>
      <c r="J73" s="21">
        <f>100*'t5 V2'!J73</f>
        <v>0</v>
      </c>
      <c r="K73" s="21">
        <f>100*'t5 V2'!K73</f>
        <v>9.6781998548270021E-2</v>
      </c>
      <c r="L73" s="21">
        <f>100*'t5 V2'!L73</f>
        <v>0.30396913544163207</v>
      </c>
      <c r="S73" s="21">
        <f>100*'t5 V2'!S73</f>
        <v>0.29231995748073347</v>
      </c>
      <c r="T73" s="21">
        <f>100*'t5 V2'!T73</f>
        <v>0</v>
      </c>
      <c r="U73" s="21">
        <f>100*'t5 V2'!U73</f>
        <v>0</v>
      </c>
      <c r="V73" s="21">
        <f>100*'t5 V2'!V73</f>
        <v>5.7445586264122037E-2</v>
      </c>
    </row>
    <row r="74" spans="2:22" x14ac:dyDescent="0.2">
      <c r="B74" s="13" t="s">
        <v>61</v>
      </c>
      <c r="I74" s="21">
        <f>100*'t5 V2'!I74</f>
        <v>13.765541740674955</v>
      </c>
      <c r="J74" s="21">
        <f>100*'t5 V2'!J74</f>
        <v>12.345779220779221</v>
      </c>
      <c r="K74" s="21">
        <f>100*'t5 V2'!K74</f>
        <v>15.025405274618922</v>
      </c>
      <c r="L74" s="21">
        <f>100*'t5 V2'!L74</f>
        <v>12.860232653299819</v>
      </c>
      <c r="S74" s="21">
        <f>100*'t5 V2'!S74</f>
        <v>15.971299495083709</v>
      </c>
      <c r="T74" s="21">
        <f>100*'t5 V2'!T74</f>
        <v>14.312999880625521</v>
      </c>
      <c r="U74" s="21">
        <f>100*'t5 V2'!U74</f>
        <v>13.774693005872932</v>
      </c>
      <c r="V74" s="21">
        <f>100*'t5 V2'!V74</f>
        <v>12.638028978106849</v>
      </c>
    </row>
  </sheetData>
  <mergeCells count="4">
    <mergeCell ref="D3:G3"/>
    <mergeCell ref="I3:L3"/>
    <mergeCell ref="N3:Q3"/>
    <mergeCell ref="S3:V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E135-03AD-7246-ACC5-65FDCBABB2F2}">
  <dimension ref="I6:W74"/>
  <sheetViews>
    <sheetView workbookViewId="0">
      <selection activeCell="U86" sqref="U86"/>
    </sheetView>
  </sheetViews>
  <sheetFormatPr baseColWidth="10" defaultRowHeight="15" x14ac:dyDescent="0.2"/>
  <sheetData>
    <row r="6" spans="9:22" x14ac:dyDescent="0.2">
      <c r="I6" s="20">
        <v>0.19830213321723988</v>
      </c>
      <c r="J6" s="20">
        <v>0.30276156264032328</v>
      </c>
      <c r="K6" s="20">
        <v>0.22450778724654716</v>
      </c>
      <c r="L6" s="20">
        <v>0.1336617186979964</v>
      </c>
      <c r="M6" s="20"/>
      <c r="S6" s="20">
        <v>0.18258664412510567</v>
      </c>
      <c r="T6" s="20">
        <v>0.31839360994009319</v>
      </c>
      <c r="U6" s="20">
        <v>0.23844375963020031</v>
      </c>
      <c r="V6" s="20">
        <v>0.1629713687150838</v>
      </c>
    </row>
    <row r="7" spans="9:22" x14ac:dyDescent="0.2">
      <c r="I7" s="20">
        <v>0.80169786678276012</v>
      </c>
      <c r="J7" s="20">
        <v>0.69723843735967672</v>
      </c>
      <c r="K7" s="20">
        <v>0.77549221275345281</v>
      </c>
      <c r="L7" s="20">
        <v>0.86633828130200363</v>
      </c>
      <c r="M7" s="20"/>
      <c r="S7" s="20">
        <v>0.81741335587489439</v>
      </c>
      <c r="T7" s="20">
        <v>0.68160639005990686</v>
      </c>
      <c r="U7" s="20">
        <v>0.76155624036979974</v>
      </c>
      <c r="V7" s="20">
        <v>0.83702863128491622</v>
      </c>
    </row>
    <row r="10" spans="9:22" x14ac:dyDescent="0.2">
      <c r="I10" s="20">
        <v>0.20004353504571179</v>
      </c>
      <c r="J10" s="20">
        <v>0.23866187696452626</v>
      </c>
      <c r="K10" s="20">
        <v>0.22862180429033205</v>
      </c>
      <c r="L10" s="20">
        <v>0.18198761898422419</v>
      </c>
      <c r="S10" s="20">
        <v>0.29247675401521556</v>
      </c>
      <c r="T10" s="20">
        <v>0.36276902595961835</v>
      </c>
      <c r="U10" s="20">
        <v>0.29969183359013868</v>
      </c>
      <c r="V10" s="20">
        <v>0.23882681564245811</v>
      </c>
    </row>
    <row r="11" spans="9:22" x14ac:dyDescent="0.2">
      <c r="I11" s="20">
        <v>0.79995646495428818</v>
      </c>
      <c r="J11" s="20">
        <v>0.76133812303547377</v>
      </c>
      <c r="K11" s="20">
        <v>0.77137819570966792</v>
      </c>
      <c r="L11" s="20">
        <v>0.81801238101577578</v>
      </c>
      <c r="S11" s="20">
        <v>0.70752324598478444</v>
      </c>
      <c r="T11" s="20">
        <v>0.63723097404038165</v>
      </c>
      <c r="U11" s="20">
        <v>0.70030816640986138</v>
      </c>
      <c r="V11" s="20">
        <v>0.76117318435754189</v>
      </c>
    </row>
    <row r="14" spans="9:22" x14ac:dyDescent="0.2">
      <c r="I14" s="20">
        <v>0.11297344362211581</v>
      </c>
      <c r="J14" s="20">
        <v>0.12314773237539291</v>
      </c>
      <c r="K14" s="20">
        <v>9.22715251248898E-2</v>
      </c>
      <c r="L14" s="20">
        <v>0.10936563935299208</v>
      </c>
      <c r="S14" s="20">
        <v>0.1018596787827557</v>
      </c>
      <c r="T14" s="20">
        <v>9.9622808963834034E-2</v>
      </c>
      <c r="U14" s="20">
        <v>8.4745762711864403E-2</v>
      </c>
      <c r="V14" s="20">
        <v>9.532122905027933E-2</v>
      </c>
    </row>
    <row r="15" spans="9:22" x14ac:dyDescent="0.2">
      <c r="I15" s="20">
        <v>0.45798868088811495</v>
      </c>
      <c r="J15" s="20">
        <v>0.5065110013471037</v>
      </c>
      <c r="K15" s="20">
        <v>0.47516896855715546</v>
      </c>
      <c r="L15" s="20">
        <v>0.44957731478399787</v>
      </c>
      <c r="S15" s="20">
        <v>0.39644970414201186</v>
      </c>
      <c r="T15" s="20">
        <v>0.45595739960062126</v>
      </c>
      <c r="U15" s="20">
        <v>0.47457627118644069</v>
      </c>
      <c r="V15" s="20">
        <v>0.38006284916201116</v>
      </c>
    </row>
    <row r="16" spans="9:22" x14ac:dyDescent="0.2">
      <c r="I16" s="20">
        <v>0.37178929037875491</v>
      </c>
      <c r="J16" s="20">
        <v>0.29299506061966774</v>
      </c>
      <c r="K16" s="20">
        <v>0.36232735821334117</v>
      </c>
      <c r="L16" s="20">
        <v>0.39832257205618055</v>
      </c>
      <c r="S16" s="20">
        <v>0.38884192730346578</v>
      </c>
      <c r="T16" s="20">
        <v>0.33925005546927001</v>
      </c>
      <c r="U16" s="20">
        <v>0.37865947611710321</v>
      </c>
      <c r="V16" s="20">
        <v>0.45757681564245811</v>
      </c>
    </row>
    <row r="17" spans="9:22" x14ac:dyDescent="0.2">
      <c r="I17" s="20">
        <v>5.7248585111014369E-2</v>
      </c>
      <c r="J17" s="20">
        <v>7.7346205657835648E-2</v>
      </c>
      <c r="K17" s="20">
        <v>7.0232148104613576E-2</v>
      </c>
      <c r="L17" s="20">
        <v>4.2734473806829529E-2</v>
      </c>
      <c r="S17" s="20">
        <v>0.11284868977176669</v>
      </c>
      <c r="T17" s="20">
        <v>0.10516973596627469</v>
      </c>
      <c r="U17" s="20">
        <v>6.2018489984591682E-2</v>
      </c>
      <c r="V17" s="20">
        <v>6.7039106145251395E-2</v>
      </c>
    </row>
    <row r="21" spans="9:22" x14ac:dyDescent="0.2">
      <c r="I21" s="20">
        <v>0.41445363517631695</v>
      </c>
      <c r="J21" s="20">
        <v>0.51874719353390208</v>
      </c>
      <c r="K21" s="20">
        <v>0.43549808992065825</v>
      </c>
      <c r="L21" s="20">
        <v>0.27191639486121283</v>
      </c>
      <c r="S21" s="20">
        <v>0.27768385460693151</v>
      </c>
      <c r="T21" s="20">
        <v>0.36765032172176615</v>
      </c>
      <c r="U21" s="20">
        <v>0.26733436055469956</v>
      </c>
      <c r="V21" s="20">
        <v>0.21735335195530725</v>
      </c>
    </row>
    <row r="22" spans="9:22" x14ac:dyDescent="0.2">
      <c r="I22" s="20">
        <v>0.33239007400957771</v>
      </c>
      <c r="J22" s="20">
        <v>0.3126403233048945</v>
      </c>
      <c r="K22" s="20">
        <v>0.29473993535116072</v>
      </c>
      <c r="L22" s="20">
        <v>0.287292817679558</v>
      </c>
      <c r="S22" s="20">
        <v>0.38672865595942518</v>
      </c>
      <c r="T22" s="20">
        <v>0.35300643443532281</v>
      </c>
      <c r="U22" s="20">
        <v>0.41910631741140214</v>
      </c>
      <c r="V22" s="20">
        <v>0.31415851955307261</v>
      </c>
    </row>
    <row r="23" spans="9:22" x14ac:dyDescent="0.2">
      <c r="I23" s="20">
        <v>0.1260339573356552</v>
      </c>
      <c r="J23" s="20">
        <v>9.8001796138302649E-2</v>
      </c>
      <c r="K23" s="20">
        <v>0.16103438142815163</v>
      </c>
      <c r="L23" s="20">
        <v>0.17839313053318245</v>
      </c>
      <c r="S23" s="20">
        <v>0.17624683009298395</v>
      </c>
      <c r="T23" s="20">
        <v>0.17861104947858886</v>
      </c>
      <c r="U23" s="20">
        <v>0.19838212634822805</v>
      </c>
      <c r="V23" s="20">
        <v>0.20687849162011174</v>
      </c>
    </row>
    <row r="24" spans="9:22" x14ac:dyDescent="0.2">
      <c r="I24" s="20">
        <v>9.730082716586852E-2</v>
      </c>
      <c r="J24" s="20">
        <v>3.9402784014369106E-2</v>
      </c>
      <c r="K24" s="20">
        <v>7.2876873347046719E-2</v>
      </c>
      <c r="L24" s="20">
        <v>0.19423550555814417</v>
      </c>
      <c r="S24" s="20">
        <v>0.11961115807269654</v>
      </c>
      <c r="T24" s="20">
        <v>7.4106944752607054E-2</v>
      </c>
      <c r="U24" s="20">
        <v>9.2449922958397532E-2</v>
      </c>
      <c r="V24" s="20">
        <v>0.20923533519553073</v>
      </c>
    </row>
    <row r="25" spans="9:22" x14ac:dyDescent="0.2">
      <c r="I25" s="20">
        <v>1.3060513713539399E-3</v>
      </c>
      <c r="J25" s="20">
        <v>2.3574315222272117E-3</v>
      </c>
      <c r="K25" s="20">
        <v>3.2324419629738465E-3</v>
      </c>
      <c r="L25" s="20">
        <v>2.4029820941223457E-2</v>
      </c>
      <c r="S25" s="20">
        <v>1.5215553677092139E-2</v>
      </c>
      <c r="T25" s="20">
        <v>2.8844020412691369E-3</v>
      </c>
      <c r="U25" s="20">
        <v>7.3189522342064712E-3</v>
      </c>
      <c r="V25" s="20">
        <v>2.3830307262569832E-2</v>
      </c>
    </row>
    <row r="26" spans="9:22" x14ac:dyDescent="0.2">
      <c r="I26" s="20">
        <v>2.8515454941227689E-2</v>
      </c>
      <c r="J26" s="20">
        <v>2.8850471486304447E-2</v>
      </c>
      <c r="K26" s="20">
        <v>3.2618277990008819E-2</v>
      </c>
      <c r="L26" s="20">
        <v>4.4132330426679092E-2</v>
      </c>
      <c r="S26" s="20">
        <v>2.4513947590870666E-2</v>
      </c>
      <c r="T26" s="20">
        <v>2.3740847570445974E-2</v>
      </c>
      <c r="U26" s="20">
        <v>1.5408320493066256E-2</v>
      </c>
      <c r="V26" s="20">
        <v>2.8543994413407821E-2</v>
      </c>
    </row>
    <row r="36" spans="9:22" x14ac:dyDescent="0.2">
      <c r="I36" s="20">
        <v>7.0744449281671742E-2</v>
      </c>
      <c r="J36" s="20">
        <v>0.19824876515491693</v>
      </c>
      <c r="K36" s="20">
        <v>0.1863062004114017</v>
      </c>
      <c r="L36" s="20">
        <v>5.1387871929707785E-2</v>
      </c>
      <c r="S36" s="20">
        <v>0.10016906170752325</v>
      </c>
      <c r="T36" s="20">
        <v>0.2720213001996894</v>
      </c>
      <c r="U36" s="20">
        <v>0.1899075500770416</v>
      </c>
      <c r="V36" s="20">
        <v>6.8261173184357538E-2</v>
      </c>
    </row>
    <row r="37" spans="9:22" x14ac:dyDescent="0.2">
      <c r="I37" s="20">
        <v>7.8363082281236399E-3</v>
      </c>
      <c r="J37" s="20">
        <v>4.3668612483161201E-2</v>
      </c>
      <c r="K37" s="20">
        <v>7.846018219218337E-2</v>
      </c>
      <c r="L37" s="20">
        <v>1.1648805165413034E-2</v>
      </c>
      <c r="S37" s="20">
        <v>5.4945054945054949E-3</v>
      </c>
      <c r="T37" s="20">
        <v>2.9731528733081873E-2</v>
      </c>
      <c r="U37" s="20">
        <v>4.8921417565485362E-2</v>
      </c>
      <c r="V37" s="20">
        <v>8.7290502793296084E-3</v>
      </c>
    </row>
    <row r="38" spans="9:22" x14ac:dyDescent="0.2">
      <c r="I38" s="20">
        <v>0.57509795385285156</v>
      </c>
      <c r="J38" s="20">
        <v>0.60327795240233495</v>
      </c>
      <c r="K38" s="20">
        <v>0.47987070232148105</v>
      </c>
      <c r="L38" s="20">
        <v>0.37535778473008052</v>
      </c>
      <c r="S38" s="20">
        <v>0.48478444632290785</v>
      </c>
      <c r="T38" s="20">
        <v>0.53516751719547373</v>
      </c>
      <c r="U38" s="20">
        <v>0.46725731895223421</v>
      </c>
      <c r="V38" s="20">
        <v>0.36932611731843573</v>
      </c>
    </row>
    <row r="39" spans="9:22" x14ac:dyDescent="0.2">
      <c r="I39" s="20">
        <v>0.34632128863735306</v>
      </c>
      <c r="J39" s="20">
        <v>0.15480466995958689</v>
      </c>
      <c r="K39" s="20">
        <v>0.25536291507493386</v>
      </c>
      <c r="L39" s="20">
        <v>0.56160553817479864</v>
      </c>
      <c r="S39" s="20">
        <v>0.40955198647506341</v>
      </c>
      <c r="T39" s="20">
        <v>0.16307965387175505</v>
      </c>
      <c r="U39" s="20">
        <v>0.29391371340523881</v>
      </c>
      <c r="V39" s="20">
        <v>0.5536836592178771</v>
      </c>
    </row>
    <row r="42" spans="9:22" x14ac:dyDescent="0.2">
      <c r="I42" s="20">
        <v>7.0744449281671742E-2</v>
      </c>
      <c r="J42" s="20">
        <v>0.19824876515491693</v>
      </c>
      <c r="K42" s="20">
        <v>0.1863062004114017</v>
      </c>
      <c r="L42" s="20">
        <v>5.1387871929707785E-2</v>
      </c>
      <c r="S42" s="20">
        <v>0.10016906170752325</v>
      </c>
      <c r="T42" s="20">
        <v>0.2720213001996894</v>
      </c>
      <c r="U42" s="20">
        <v>0.1899075500770416</v>
      </c>
      <c r="V42" s="20">
        <v>6.8261173184357538E-2</v>
      </c>
    </row>
    <row r="43" spans="9:22" x14ac:dyDescent="0.2">
      <c r="I43" s="20">
        <v>7.8363082281236399E-3</v>
      </c>
      <c r="J43" s="20">
        <v>4.3668612483161201E-2</v>
      </c>
      <c r="K43" s="20">
        <v>7.846018219218337E-2</v>
      </c>
      <c r="L43" s="20">
        <v>1.1648805165413034E-2</v>
      </c>
      <c r="S43" s="20">
        <v>5.4945054945054949E-3</v>
      </c>
      <c r="T43" s="20">
        <v>2.9731528733081873E-2</v>
      </c>
      <c r="U43" s="20">
        <v>4.8921417565485362E-2</v>
      </c>
      <c r="V43" s="20">
        <v>8.7290502793296084E-3</v>
      </c>
    </row>
    <row r="44" spans="9:22" x14ac:dyDescent="0.2">
      <c r="I44" s="20">
        <v>0.10317805833696125</v>
      </c>
      <c r="J44" s="20">
        <v>0.28132016165244722</v>
      </c>
      <c r="K44" s="20">
        <v>0.15750808110490744</v>
      </c>
      <c r="L44" s="20">
        <v>6.5299873527258204E-2</v>
      </c>
      <c r="S44" s="20">
        <v>0.11242603550295859</v>
      </c>
      <c r="T44" s="20">
        <v>0.23940536942533835</v>
      </c>
      <c r="U44" s="20">
        <v>0.11941448382126348</v>
      </c>
      <c r="V44" s="20">
        <v>6.6515363128491614E-2</v>
      </c>
    </row>
    <row r="45" spans="9:22" x14ac:dyDescent="0.2">
      <c r="I45" s="20">
        <v>1.3278188942098389E-2</v>
      </c>
      <c r="J45" s="20">
        <v>5.5006735518634935E-3</v>
      </c>
      <c r="K45" s="20">
        <v>1.0872759330002939E-2</v>
      </c>
      <c r="L45" s="20">
        <v>2.0901284696798243E-2</v>
      </c>
      <c r="S45" s="20">
        <v>1.6060862214708368E-2</v>
      </c>
      <c r="T45" s="20">
        <v>3.9937874417572666E-3</v>
      </c>
      <c r="U45" s="20">
        <v>9.2449922958397542E-3</v>
      </c>
      <c r="V45" s="20">
        <v>1.4402932960893854E-2</v>
      </c>
    </row>
    <row r="46" spans="9:22" x14ac:dyDescent="0.2">
      <c r="I46" s="20">
        <v>0.15737919024814975</v>
      </c>
      <c r="J46" s="20">
        <v>7.6784912438257746E-2</v>
      </c>
      <c r="K46" s="20">
        <v>8.6688216279753164E-2</v>
      </c>
      <c r="L46" s="20">
        <v>0.12048192771084337</v>
      </c>
      <c r="S46" s="20">
        <v>0.1043956043956044</v>
      </c>
      <c r="T46" s="20">
        <v>6.7450632349678283E-2</v>
      </c>
      <c r="U46" s="20">
        <v>7.8197226502311243E-2</v>
      </c>
      <c r="V46" s="20">
        <v>0.12517458100558659</v>
      </c>
    </row>
    <row r="47" spans="9:22" x14ac:dyDescent="0.2">
      <c r="I47" s="20">
        <v>0.17043970396168917</v>
      </c>
      <c r="J47" s="20">
        <v>0.11023798832510104</v>
      </c>
      <c r="K47" s="20">
        <v>0.11225389362327358</v>
      </c>
      <c r="L47" s="20">
        <v>0.15389735738534246</v>
      </c>
      <c r="S47" s="20">
        <v>0.14454775993237531</v>
      </c>
      <c r="T47" s="20">
        <v>9.6516529842467266E-2</v>
      </c>
      <c r="U47" s="20">
        <v>0.13906009244992296</v>
      </c>
      <c r="V47" s="20">
        <v>0.16916899441340782</v>
      </c>
    </row>
    <row r="48" spans="9:22" x14ac:dyDescent="0.2">
      <c r="I48" s="20">
        <v>0.12559860687853722</v>
      </c>
      <c r="J48" s="20">
        <v>0.1037269869779973</v>
      </c>
      <c r="K48" s="20">
        <v>0.11313546870408463</v>
      </c>
      <c r="L48" s="20">
        <v>0.13659056113958598</v>
      </c>
      <c r="S48" s="20">
        <v>0.15976331360946747</v>
      </c>
      <c r="T48" s="20">
        <v>0.10051031728422453</v>
      </c>
      <c r="U48" s="20">
        <v>0.1228813559322034</v>
      </c>
      <c r="V48" s="20">
        <v>0.13695879888268156</v>
      </c>
    </row>
    <row r="49" spans="9:23" x14ac:dyDescent="0.2">
      <c r="I49" s="20">
        <v>7.4662603395733565E-2</v>
      </c>
      <c r="J49" s="20">
        <v>2.5482712168837001E-2</v>
      </c>
      <c r="K49" s="20">
        <v>5.0249779606229797E-2</v>
      </c>
      <c r="L49" s="20">
        <v>6.7829328363176469E-2</v>
      </c>
      <c r="S49" s="20">
        <v>6.297548605240913E-2</v>
      </c>
      <c r="T49" s="20">
        <v>2.6625249611715109E-2</v>
      </c>
      <c r="U49" s="20">
        <v>5.5469953775038522E-2</v>
      </c>
      <c r="V49" s="20">
        <v>6.6602653631284911E-2</v>
      </c>
    </row>
    <row r="50" spans="9:23" x14ac:dyDescent="0.2">
      <c r="I50" s="20">
        <v>6.9656073138876793E-3</v>
      </c>
      <c r="J50" s="20">
        <v>2.3574315222272117E-3</v>
      </c>
      <c r="K50" s="20">
        <v>1.1754334410813989E-3</v>
      </c>
      <c r="L50" s="20">
        <v>8.8530919257139053E-3</v>
      </c>
      <c r="S50" s="20">
        <v>2.113271344040575E-3</v>
      </c>
      <c r="T50" s="20">
        <v>6.656312402928778E-4</v>
      </c>
      <c r="U50" s="20">
        <v>2.6964560862865949E-3</v>
      </c>
      <c r="V50" s="20">
        <v>5.7611731843575419E-3</v>
      </c>
    </row>
    <row r="51" spans="9:23" x14ac:dyDescent="0.2">
      <c r="I51" s="20">
        <v>5.4418807139747496E-3</v>
      </c>
      <c r="J51" s="20">
        <v>3.1432420296362818E-3</v>
      </c>
      <c r="K51" s="20">
        <v>8.5218924478401414E-3</v>
      </c>
      <c r="L51" s="20">
        <v>1.5642681222126073E-2</v>
      </c>
      <c r="S51" s="20">
        <v>7.6077768385460695E-3</v>
      </c>
      <c r="T51" s="20">
        <v>4.4375416019525179E-3</v>
      </c>
      <c r="U51" s="20">
        <v>5.007704160246533E-3</v>
      </c>
      <c r="V51" s="20">
        <v>1.0562150837988827E-2</v>
      </c>
    </row>
    <row r="52" spans="9:23" x14ac:dyDescent="0.2">
      <c r="I52" s="20">
        <v>9.7953852851545495E-3</v>
      </c>
      <c r="J52" s="20">
        <v>2.5819488100583747E-3</v>
      </c>
      <c r="K52" s="20">
        <v>2.3508668821627977E-3</v>
      </c>
      <c r="L52" s="20">
        <v>2.016907408640085E-2</v>
      </c>
      <c r="S52" s="20">
        <v>1.6483516483516484E-2</v>
      </c>
      <c r="T52" s="20">
        <v>1.1093854004881295E-3</v>
      </c>
      <c r="U52" s="20">
        <v>4.6224961479198771E-3</v>
      </c>
      <c r="V52" s="20">
        <v>1.3268156424581005E-2</v>
      </c>
    </row>
    <row r="53" spans="9:23" x14ac:dyDescent="0.2">
      <c r="I53" s="20">
        <v>2.4379625598606878E-2</v>
      </c>
      <c r="J53" s="20">
        <v>2.8064660978895377E-3</v>
      </c>
      <c r="K53" s="20">
        <v>1.4692918013517485E-2</v>
      </c>
      <c r="L53" s="20">
        <v>6.2703854090394723E-2</v>
      </c>
      <c r="S53" s="20">
        <v>2.197802197802198E-2</v>
      </c>
      <c r="T53" s="20">
        <v>3.106279121366763E-3</v>
      </c>
      <c r="U53" s="20">
        <v>1.3097072419106317E-2</v>
      </c>
      <c r="V53" s="20">
        <v>5.5080307262569829E-2</v>
      </c>
    </row>
    <row r="54" spans="9:23" x14ac:dyDescent="0.2">
      <c r="I54" s="20">
        <v>1.1536787113626469E-2</v>
      </c>
      <c r="J54" s="20">
        <v>3.9290525370453524E-3</v>
      </c>
      <c r="K54" s="20">
        <v>4.7017337643255955E-3</v>
      </c>
      <c r="L54" s="20">
        <v>2.5427677561073021E-2</v>
      </c>
      <c r="S54" s="20">
        <v>1.1411665257819104E-2</v>
      </c>
      <c r="T54" s="20">
        <v>2.4406478810738851E-3</v>
      </c>
      <c r="U54" s="20">
        <v>7.3189522342064712E-3</v>
      </c>
      <c r="V54" s="20">
        <v>2.749650837988827E-2</v>
      </c>
    </row>
    <row r="55" spans="9:23" x14ac:dyDescent="0.2">
      <c r="I55" s="20">
        <v>6.0949063996517195E-3</v>
      </c>
      <c r="J55" s="20">
        <v>2.9187247418051188E-3</v>
      </c>
      <c r="K55" s="20">
        <v>5.5833088451366442E-3</v>
      </c>
      <c r="L55" s="20">
        <v>8.3205751181521671E-3</v>
      </c>
      <c r="S55" s="20">
        <v>3.8038884192730348E-3</v>
      </c>
      <c r="T55" s="20">
        <v>5.7688040825382737E-3</v>
      </c>
      <c r="U55" s="20">
        <v>6.9337442218798152E-3</v>
      </c>
      <c r="V55" s="20">
        <v>1.1085893854748603E-2</v>
      </c>
    </row>
    <row r="56" spans="9:23" x14ac:dyDescent="0.2">
      <c r="I56" s="20">
        <v>5.8989986939486289E-2</v>
      </c>
      <c r="J56" s="20">
        <v>3.6371800628648407E-2</v>
      </c>
      <c r="K56" s="20">
        <v>5.4951513370555392E-2</v>
      </c>
      <c r="L56" s="20">
        <v>4.3932636623843439E-2</v>
      </c>
      <c r="S56" s="20">
        <v>5.6213017751479293E-2</v>
      </c>
      <c r="T56" s="20">
        <v>4.2600399378744179E-2</v>
      </c>
      <c r="U56" s="20">
        <v>6.4714946070878271E-2</v>
      </c>
      <c r="V56" s="20">
        <v>4.7835195530726259E-2</v>
      </c>
    </row>
    <row r="57" spans="9:23" x14ac:dyDescent="0.2">
      <c r="I57" s="20">
        <v>4.658249891162386E-2</v>
      </c>
      <c r="J57" s="20">
        <v>1.7624607094746295E-2</v>
      </c>
      <c r="K57" s="20">
        <v>2.9973552747575669E-2</v>
      </c>
      <c r="L57" s="20">
        <v>8.9196565266591227E-2</v>
      </c>
      <c r="S57" s="20">
        <v>3.0853761622992391E-2</v>
      </c>
      <c r="T57" s="20">
        <v>1.9525183048591081E-2</v>
      </c>
      <c r="U57" s="20">
        <v>2.3882896764252697E-2</v>
      </c>
      <c r="V57" s="20">
        <v>6.3634776536312845E-2</v>
      </c>
    </row>
    <row r="58" spans="9:23" x14ac:dyDescent="0.2">
      <c r="I58" s="20">
        <v>0.10709621245102308</v>
      </c>
      <c r="J58" s="20">
        <v>8.329591378536147E-2</v>
      </c>
      <c r="K58" s="20">
        <v>8.257419923596826E-2</v>
      </c>
      <c r="L58" s="20">
        <v>9.7716834187579052E-2</v>
      </c>
      <c r="S58" s="20">
        <v>0.1437024513947591</v>
      </c>
      <c r="T58" s="20">
        <v>8.4091413357000225E-2</v>
      </c>
      <c r="U58" s="20">
        <v>0.10862865947611711</v>
      </c>
      <c r="V58" s="20">
        <v>0.1094622905027933</v>
      </c>
    </row>
    <row r="61" spans="9:23" x14ac:dyDescent="0.2">
      <c r="I61" s="20">
        <v>2336.5297706174001</v>
      </c>
      <c r="J61" s="20">
        <v>491.48259015913533</v>
      </c>
      <c r="K61" s="20">
        <v>658.57753882561383</v>
      </c>
      <c r="L61" s="20">
        <v>3589.5570371928302</v>
      </c>
      <c r="M61" t="s">
        <v>108</v>
      </c>
      <c r="S61" s="20">
        <v>3988.9017689301318</v>
      </c>
      <c r="T61" s="20">
        <v>743.61368824784938</v>
      </c>
      <c r="U61" s="20">
        <v>1149.3126637533981</v>
      </c>
      <c r="V61" s="20">
        <v>5849.3312247698495</v>
      </c>
      <c r="W61" t="s">
        <v>108</v>
      </c>
    </row>
    <row r="64" spans="9:23" x14ac:dyDescent="0.2">
      <c r="I64" s="20">
        <v>0.50805398345668262</v>
      </c>
      <c r="J64" s="20">
        <v>0.40244723843735969</v>
      </c>
      <c r="K64" s="20">
        <v>0.4357919482809286</v>
      </c>
      <c r="L64" s="20">
        <v>0.60700259601943685</v>
      </c>
      <c r="S64" s="20">
        <v>0.56889264581572274</v>
      </c>
      <c r="T64" s="20">
        <v>0.50277346350122032</v>
      </c>
      <c r="U64" s="20">
        <v>0.55739599383667182</v>
      </c>
      <c r="V64" s="20">
        <v>0.68095321229050276</v>
      </c>
    </row>
    <row r="65" spans="9:22" x14ac:dyDescent="0.2">
      <c r="I65" s="20">
        <v>0.49194601654331738</v>
      </c>
      <c r="J65" s="20">
        <v>0.59755276156264037</v>
      </c>
      <c r="K65" s="20">
        <v>0.5642080517190714</v>
      </c>
      <c r="L65" s="20">
        <v>0.39299740398056315</v>
      </c>
      <c r="S65" s="20">
        <v>0.43110735418427726</v>
      </c>
      <c r="T65" s="20">
        <v>0.49722653649877968</v>
      </c>
      <c r="U65" s="20">
        <v>0.44260400616332818</v>
      </c>
      <c r="V65" s="20">
        <v>0.31904678770949718</v>
      </c>
    </row>
    <row r="68" spans="9:22" x14ac:dyDescent="0.2">
      <c r="I68" s="20">
        <v>2.078152753108348E-2</v>
      </c>
      <c r="J68" s="20">
        <v>4.237012987012987E-2</v>
      </c>
      <c r="K68" s="20">
        <v>2.2985724655214129E-2</v>
      </c>
      <c r="L68" s="20">
        <v>2.3791430408604666E-2</v>
      </c>
      <c r="S68" s="20">
        <v>3.5875631145362741E-2</v>
      </c>
      <c r="T68" s="20">
        <v>9.0724603079861521E-2</v>
      </c>
      <c r="U68" s="20">
        <v>3.2034169781099839E-2</v>
      </c>
      <c r="V68" s="20">
        <v>3.6318376204761603E-2</v>
      </c>
    </row>
    <row r="69" spans="9:22" x14ac:dyDescent="0.2">
      <c r="I69" s="20">
        <v>4.2273534635879219E-2</v>
      </c>
      <c r="J69" s="20">
        <v>7.8733766233766239E-2</v>
      </c>
      <c r="K69" s="20">
        <v>3.7744979433825307E-2</v>
      </c>
      <c r="L69" s="20">
        <v>5.190857543695563E-2</v>
      </c>
      <c r="S69" s="20">
        <v>7.0156789795376026E-2</v>
      </c>
      <c r="T69" s="20">
        <v>0.12844693804464605</v>
      </c>
      <c r="U69" s="20">
        <v>4.8051254671649758E-2</v>
      </c>
      <c r="V69" s="20">
        <v>7.212612497606434E-2</v>
      </c>
    </row>
    <row r="70" spans="9:22" x14ac:dyDescent="0.2">
      <c r="I70" s="20">
        <v>0.5197158081705151</v>
      </c>
      <c r="J70" s="20">
        <v>0.3801948051948052</v>
      </c>
      <c r="K70" s="20">
        <v>0.46866682796999759</v>
      </c>
      <c r="L70" s="20">
        <v>0.58227626117963405</v>
      </c>
      <c r="S70" s="20">
        <v>0.42731862875365401</v>
      </c>
      <c r="T70" s="20">
        <v>0.30547928852811268</v>
      </c>
      <c r="U70" s="20">
        <v>0.47757608115323014</v>
      </c>
      <c r="V70" s="20">
        <v>0.52920150635092866</v>
      </c>
    </row>
    <row r="71" spans="9:22" x14ac:dyDescent="0.2">
      <c r="I71" s="20">
        <v>9.6447602131438714E-2</v>
      </c>
      <c r="J71" s="20">
        <v>0.17970779220779221</v>
      </c>
      <c r="K71" s="20">
        <v>0.10355673844664892</v>
      </c>
      <c r="L71" s="20">
        <v>6.3599696030864558E-2</v>
      </c>
      <c r="S71" s="20">
        <v>5.474355567366463E-2</v>
      </c>
      <c r="T71" s="20">
        <v>8.4636504715291869E-2</v>
      </c>
      <c r="U71" s="20">
        <v>7.3144687666844635E-2</v>
      </c>
      <c r="V71" s="20">
        <v>4.1616135826897299E-2</v>
      </c>
    </row>
    <row r="72" spans="9:22" x14ac:dyDescent="0.2">
      <c r="I72" s="20">
        <v>0.18134991119005328</v>
      </c>
      <c r="J72" s="20">
        <v>0.19553571428571428</v>
      </c>
      <c r="K72" s="20">
        <v>0.21582385676264215</v>
      </c>
      <c r="L72" s="20">
        <v>0.14678201905652657</v>
      </c>
      <c r="S72" s="20">
        <v>0.24926920010629816</v>
      </c>
      <c r="T72" s="20">
        <v>0.24758266682583263</v>
      </c>
      <c r="U72" s="20">
        <v>0.23144687666844635</v>
      </c>
      <c r="V72" s="20">
        <v>0.19378311099763834</v>
      </c>
    </row>
    <row r="73" spans="9:22" x14ac:dyDescent="0.2">
      <c r="I73" s="20">
        <v>1.7761989342806395E-3</v>
      </c>
      <c r="J73" s="20">
        <v>0</v>
      </c>
      <c r="K73" s="20">
        <v>9.6781998548270019E-4</v>
      </c>
      <c r="L73" s="20">
        <v>3.0396913544163207E-3</v>
      </c>
      <c r="S73" s="20">
        <v>2.9231995748073346E-3</v>
      </c>
      <c r="T73" s="20">
        <v>0</v>
      </c>
      <c r="U73" s="20">
        <v>0</v>
      </c>
      <c r="V73" s="20">
        <v>5.7445586264122037E-4</v>
      </c>
    </row>
    <row r="74" spans="9:22" x14ac:dyDescent="0.2">
      <c r="I74" s="20">
        <v>0.13765541740674955</v>
      </c>
      <c r="J74" s="20">
        <v>0.12345779220779221</v>
      </c>
      <c r="K74" s="20">
        <v>0.15025405274618922</v>
      </c>
      <c r="L74" s="20">
        <v>0.12860232653299819</v>
      </c>
      <c r="S74" s="20">
        <v>0.1597129949508371</v>
      </c>
      <c r="T74" s="20">
        <v>0.14312999880625521</v>
      </c>
      <c r="U74" s="20">
        <v>0.13774693005872932</v>
      </c>
      <c r="V74" s="20">
        <v>0.12638028978106849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846A-C139-43AF-9B97-30CB8319BA5B}">
  <dimension ref="A1:V77"/>
  <sheetViews>
    <sheetView zoomScale="143" zoomScaleNormal="60" workbookViewId="0">
      <pane xSplit="8" ySplit="2" topLeftCell="I3" activePane="bottomRight" state="frozen"/>
      <selection activeCell="U87" sqref="U87"/>
      <selection pane="topRight" activeCell="U87" sqref="U87"/>
      <selection pane="bottomLeft" activeCell="U87" sqref="U87"/>
      <selection pane="bottomRight" activeCell="S26" sqref="S26:V26"/>
    </sheetView>
  </sheetViews>
  <sheetFormatPr baseColWidth="10" defaultColWidth="8.83203125" defaultRowHeight="15" x14ac:dyDescent="0.2"/>
  <cols>
    <col min="1" max="1" width="37.5" customWidth="1"/>
    <col min="2" max="2" width="50.1640625" bestFit="1" customWidth="1"/>
    <col min="3" max="3" width="2.6640625" customWidth="1"/>
    <col min="4" max="7" width="15.6640625" hidden="1" customWidth="1"/>
    <col min="8" max="8" width="2.6640625" customWidth="1"/>
    <col min="9" max="12" width="15.6640625" customWidth="1"/>
    <col min="13" max="13" width="2.6640625" customWidth="1"/>
    <col min="14" max="17" width="15.6640625" hidden="1" customWidth="1"/>
    <col min="18" max="18" width="2.6640625" customWidth="1"/>
    <col min="19" max="22" width="15.6640625" customWidth="1"/>
  </cols>
  <sheetData>
    <row r="1" spans="1:22" x14ac:dyDescent="0.2">
      <c r="A1" s="2" t="s">
        <v>70</v>
      </c>
    </row>
    <row r="2" spans="1:22" x14ac:dyDescent="0.2">
      <c r="B2" s="37" t="s">
        <v>106</v>
      </c>
      <c r="I2" s="36">
        <f>'2) poverty mobility Q1 v Q1 PPP'!D14</f>
        <v>13.178153336048126</v>
      </c>
      <c r="J2" s="36">
        <f>'2) poverty mobility Q1 v Q1 PPP'!E14</f>
        <v>34.627312421798706</v>
      </c>
      <c r="K2" s="36">
        <f>'2) poverty mobility Q1 v Q1 PPP'!F14</f>
        <v>11.806341260671616</v>
      </c>
      <c r="L2" s="36">
        <f>'2) poverty mobility Q1 v Q1 PPP'!G14</f>
        <v>40.388193726539612</v>
      </c>
      <c r="S2" s="36">
        <f>'2) poverty mobility Q1 v Q1 PPP'!D22</f>
        <v>8.8028676807880402</v>
      </c>
      <c r="T2" s="36">
        <f>'2) poverty mobility Q1 v Q1 PPP'!E22</f>
        <v>27.827957272529602</v>
      </c>
      <c r="U2" s="36">
        <f>'2) poverty mobility Q1 v Q1 PPP'!F22</f>
        <v>17.242532968521118</v>
      </c>
      <c r="V2" s="36">
        <f>'2) poverty mobility Q1 v Q1 PPP'!G22</f>
        <v>46.126642823219299</v>
      </c>
    </row>
    <row r="3" spans="1:22" x14ac:dyDescent="0.2">
      <c r="D3" s="41" t="s">
        <v>81</v>
      </c>
      <c r="E3" s="41"/>
      <c r="F3" s="41"/>
      <c r="G3" s="41"/>
      <c r="I3" s="41" t="s">
        <v>83</v>
      </c>
      <c r="J3" s="41"/>
      <c r="K3" s="41"/>
      <c r="L3" s="41"/>
      <c r="N3" s="41" t="s">
        <v>84</v>
      </c>
      <c r="O3" s="41"/>
      <c r="P3" s="41"/>
      <c r="Q3" s="41"/>
      <c r="S3" s="41" t="s">
        <v>85</v>
      </c>
      <c r="T3" s="41"/>
      <c r="U3" s="41"/>
      <c r="V3" s="41"/>
    </row>
    <row r="4" spans="1:22" x14ac:dyDescent="0.2">
      <c r="D4" s="6" t="s">
        <v>63</v>
      </c>
      <c r="E4" s="6" t="s">
        <v>64</v>
      </c>
      <c r="F4" s="6" t="s">
        <v>65</v>
      </c>
      <c r="G4" s="6" t="s">
        <v>66</v>
      </c>
      <c r="I4" s="6" t="s">
        <v>71</v>
      </c>
      <c r="J4" s="6" t="s">
        <v>64</v>
      </c>
      <c r="K4" s="6" t="s">
        <v>65</v>
      </c>
      <c r="L4" s="6" t="s">
        <v>66</v>
      </c>
      <c r="N4" s="6" t="s">
        <v>71</v>
      </c>
      <c r="O4" s="6" t="s">
        <v>64</v>
      </c>
      <c r="P4" s="6" t="s">
        <v>65</v>
      </c>
      <c r="Q4" s="6" t="s">
        <v>66</v>
      </c>
      <c r="S4" s="6" t="s">
        <v>71</v>
      </c>
      <c r="T4" s="6" t="s">
        <v>64</v>
      </c>
      <c r="U4" s="6" t="s">
        <v>65</v>
      </c>
      <c r="V4" s="6" t="s">
        <v>66</v>
      </c>
    </row>
    <row r="5" spans="1:22" x14ac:dyDescent="0.2">
      <c r="A5" s="1" t="s">
        <v>33</v>
      </c>
      <c r="B5" s="11"/>
    </row>
    <row r="6" spans="1:22" x14ac:dyDescent="0.2">
      <c r="A6" s="1"/>
      <c r="B6" s="11" t="s">
        <v>34</v>
      </c>
      <c r="I6" s="21">
        <f>100*t5ppp!I6</f>
        <v>13.166144490242004</v>
      </c>
      <c r="J6" s="21">
        <f>100*t5ppp!J6</f>
        <v>53.510969877243042</v>
      </c>
      <c r="K6" s="21">
        <f>100*t5ppp!K6</f>
        <v>11.410658061504364</v>
      </c>
      <c r="L6" s="21">
        <f>100*t5ppp!L6</f>
        <v>21.91222608089447</v>
      </c>
      <c r="S6" s="21">
        <f>100*t5ppp!S6</f>
        <v>8.2931309938430786</v>
      </c>
      <c r="T6" s="21">
        <f>100*t5ppp!T6</f>
        <v>43.487250804901123</v>
      </c>
      <c r="U6" s="21">
        <f>100*t5ppp!U6</f>
        <v>17.849758267402649</v>
      </c>
      <c r="V6" s="21">
        <f>100*t5ppp!V6</f>
        <v>30.369859933853149</v>
      </c>
    </row>
    <row r="7" spans="1:22" x14ac:dyDescent="0.2">
      <c r="A7" s="1"/>
      <c r="B7" s="11" t="s">
        <v>35</v>
      </c>
      <c r="I7" s="21">
        <f>100*t5ppp!I7</f>
        <v>13.523563742637634</v>
      </c>
      <c r="J7" s="21">
        <f>100*t5ppp!J7</f>
        <v>30.409425497055054</v>
      </c>
      <c r="K7" s="21">
        <f>100*t5ppp!K7</f>
        <v>11.844371259212494</v>
      </c>
      <c r="L7" s="21">
        <f>100*t5ppp!L7</f>
        <v>44.222640991210938</v>
      </c>
      <c r="S7" s="21">
        <f>100*t5ppp!S7</f>
        <v>8.9367605745792389</v>
      </c>
      <c r="T7" s="21">
        <f>100*t5ppp!T7</f>
        <v>23.714698851108551</v>
      </c>
      <c r="U7" s="21">
        <f>100*t5ppp!U7</f>
        <v>17.083030939102173</v>
      </c>
      <c r="V7" s="21">
        <f>100*t5ppp!V7</f>
        <v>50.265508890151978</v>
      </c>
    </row>
    <row r="8" spans="1:22" x14ac:dyDescent="0.2">
      <c r="B8" s="11"/>
    </row>
    <row r="9" spans="1:22" x14ac:dyDescent="0.2">
      <c r="A9" s="1" t="s">
        <v>92</v>
      </c>
      <c r="B9" s="11"/>
      <c r="M9" s="33"/>
      <c r="N9" s="33">
        <v>1541</v>
      </c>
    </row>
    <row r="10" spans="1:22" x14ac:dyDescent="0.2">
      <c r="A10" s="1"/>
      <c r="B10" s="11" t="s">
        <v>0</v>
      </c>
      <c r="I10" s="21">
        <f>100*t5ppp!I10</f>
        <v>13.375018537044525</v>
      </c>
      <c r="J10" s="21">
        <f>100*t5ppp!J10</f>
        <v>39.042246341705322</v>
      </c>
      <c r="K10" s="21">
        <f>100*t5ppp!K10</f>
        <v>13.466523587703705</v>
      </c>
      <c r="L10" s="21">
        <f>100*t5ppp!L10</f>
        <v>34.116211533546448</v>
      </c>
      <c r="M10" s="33"/>
      <c r="N10" s="33">
        <v>6665</v>
      </c>
      <c r="S10" s="21">
        <f>100*t5ppp!S10</f>
        <v>9.3305937945842743</v>
      </c>
      <c r="T10" s="21">
        <f>100*t5ppp!T10</f>
        <v>33.350452780723572</v>
      </c>
      <c r="U10" s="21">
        <f>100*t5ppp!U10</f>
        <v>17.377161979675293</v>
      </c>
      <c r="V10" s="21">
        <f>100*t5ppp!V10</f>
        <v>39.941790699958801</v>
      </c>
    </row>
    <row r="11" spans="1:22" x14ac:dyDescent="0.2">
      <c r="A11" s="1"/>
      <c r="B11" s="11" t="s">
        <v>1</v>
      </c>
      <c r="I11" s="21">
        <f>100*t5ppp!I11</f>
        <v>13.472074270248413</v>
      </c>
      <c r="J11" s="21">
        <f>100*t5ppp!J11</f>
        <v>33.987623453140259</v>
      </c>
      <c r="K11" s="21">
        <f>100*t5ppp!K11</f>
        <v>11.316069215536118</v>
      </c>
      <c r="L11" s="21">
        <f>100*t5ppp!L11</f>
        <v>41.224232316017151</v>
      </c>
      <c r="S11" s="21">
        <f>100*t5ppp!S11</f>
        <v>8.5985146462917328</v>
      </c>
      <c r="T11" s="21">
        <f>100*t5ppp!T11</f>
        <v>25.689473748207092</v>
      </c>
      <c r="U11" s="21">
        <f>100*t5ppp!U11</f>
        <v>17.190399765968323</v>
      </c>
      <c r="V11" s="21">
        <f>100*t5ppp!V11</f>
        <v>48.521611094474792</v>
      </c>
    </row>
    <row r="12" spans="1:22" x14ac:dyDescent="0.2">
      <c r="A12" s="1"/>
      <c r="B12" s="11"/>
    </row>
    <row r="13" spans="1:22" x14ac:dyDescent="0.2">
      <c r="A13" s="1" t="s">
        <v>91</v>
      </c>
      <c r="B13" s="11"/>
    </row>
    <row r="14" spans="1:22" x14ac:dyDescent="0.2">
      <c r="A14" s="1"/>
      <c r="B14" s="11" t="s">
        <v>2</v>
      </c>
      <c r="I14" s="21">
        <f>100*t5ppp!I14</f>
        <v>13.546039164066315</v>
      </c>
      <c r="J14" s="21">
        <f>100*t5ppp!J14</f>
        <v>37.89532482624054</v>
      </c>
      <c r="K14" s="21">
        <f>100*t5ppp!K14</f>
        <v>10.663308203220367</v>
      </c>
      <c r="L14" s="21">
        <f>100*t5ppp!L14</f>
        <v>37.89532482624054</v>
      </c>
      <c r="M14" s="21"/>
      <c r="N14" s="21">
        <f>100*t5ppp!N14</f>
        <v>0</v>
      </c>
      <c r="O14" s="21">
        <f>100*t5ppp!O14</f>
        <v>0</v>
      </c>
      <c r="P14" s="21">
        <f>100*t5ppp!P14</f>
        <v>0</v>
      </c>
      <c r="Q14" s="21">
        <f>100*t5ppp!Q14</f>
        <v>0</v>
      </c>
      <c r="R14" s="21"/>
      <c r="S14" s="21">
        <f>100*t5ppp!S14</f>
        <v>9.9900096654891968</v>
      </c>
      <c r="T14" s="21">
        <f>100*t5ppp!T14</f>
        <v>29.870128631591797</v>
      </c>
      <c r="U14" s="21">
        <f>100*t5ppp!U14</f>
        <v>16.233766078948975</v>
      </c>
      <c r="V14" s="21">
        <f>100*t5ppp!V14</f>
        <v>43.906092643737793</v>
      </c>
    </row>
    <row r="15" spans="1:22" x14ac:dyDescent="0.2">
      <c r="A15" s="1"/>
      <c r="B15" s="11" t="s">
        <v>3</v>
      </c>
      <c r="I15" s="21">
        <f>100*t5ppp!I15</f>
        <v>12.570895254611969</v>
      </c>
      <c r="J15" s="21">
        <f>100*t5ppp!J15</f>
        <v>38.059651851654053</v>
      </c>
      <c r="K15" s="21">
        <f>100*t5ppp!K15</f>
        <v>11.716821044683456</v>
      </c>
      <c r="L15" s="21">
        <f>100*t5ppp!L15</f>
        <v>37.652632594108582</v>
      </c>
      <c r="M15" s="21"/>
      <c r="N15" s="21">
        <f>100*t5ppp!N15</f>
        <v>0</v>
      </c>
      <c r="O15" s="21">
        <f>100*t5ppp!O15</f>
        <v>0</v>
      </c>
      <c r="P15" s="21">
        <f>100*t5ppp!P15</f>
        <v>0</v>
      </c>
      <c r="Q15" s="21">
        <f>100*t5ppp!Q15</f>
        <v>0</v>
      </c>
      <c r="R15" s="21"/>
      <c r="S15" s="21">
        <f>100*t5ppp!S15</f>
        <v>7.4833899736404419</v>
      </c>
      <c r="T15" s="21">
        <f>100*t5ppp!T15</f>
        <v>31.472200155258179</v>
      </c>
      <c r="U15" s="21">
        <f>100*t5ppp!U15</f>
        <v>18.790069222450256</v>
      </c>
      <c r="V15" s="21">
        <f>100*t5ppp!V15</f>
        <v>42.254340648651123</v>
      </c>
    </row>
    <row r="16" spans="1:22" x14ac:dyDescent="0.2">
      <c r="A16" s="1"/>
      <c r="B16" s="11" t="s">
        <v>4</v>
      </c>
      <c r="I16" s="21">
        <f>100*t5ppp!I16</f>
        <v>14.57303911447525</v>
      </c>
      <c r="J16" s="21">
        <f>100*t5ppp!J16</f>
        <v>29.042047262191772</v>
      </c>
      <c r="K16" s="21">
        <f>100*t5ppp!K16</f>
        <v>11.504118144512177</v>
      </c>
      <c r="L16" s="21">
        <f>100*t5ppp!L16</f>
        <v>44.88079845905304</v>
      </c>
      <c r="M16" s="21"/>
      <c r="N16" s="21">
        <f>100*t5ppp!N16</f>
        <v>0</v>
      </c>
      <c r="O16" s="21">
        <f>100*t5ppp!O16</f>
        <v>0</v>
      </c>
      <c r="P16" s="21">
        <f>100*t5ppp!P16</f>
        <v>0</v>
      </c>
      <c r="Q16" s="21">
        <f>100*t5ppp!Q16</f>
        <v>0</v>
      </c>
      <c r="R16" s="21"/>
      <c r="S16" s="21">
        <f>100*t5ppp!S16</f>
        <v>8.8771037757396698</v>
      </c>
      <c r="T16" s="21">
        <f>100*t5ppp!T16</f>
        <v>22.446390986442566</v>
      </c>
      <c r="U16" s="21">
        <f>100*t5ppp!U16</f>
        <v>16.705095767974854</v>
      </c>
      <c r="V16" s="21">
        <f>100*t5ppp!V16</f>
        <v>51.97141170501709</v>
      </c>
    </row>
    <row r="17" spans="1:22" x14ac:dyDescent="0.2">
      <c r="A17" s="1"/>
      <c r="B17" s="11" t="s">
        <v>5</v>
      </c>
      <c r="I17" s="21">
        <f>100*t5ppp!I17</f>
        <v>13.420622050762177</v>
      </c>
      <c r="J17" s="21">
        <f>100*t5ppp!J17</f>
        <v>42.280414700508118</v>
      </c>
      <c r="K17" s="21">
        <f>100*t5ppp!K17</f>
        <v>15.821059048175812</v>
      </c>
      <c r="L17" s="21">
        <f>100*t5ppp!L17</f>
        <v>28.477904200553894</v>
      </c>
      <c r="M17" s="21"/>
      <c r="N17" s="21">
        <f>100*t5ppp!N17</f>
        <v>0</v>
      </c>
      <c r="O17" s="21">
        <f>100*t5ppp!O17</f>
        <v>0</v>
      </c>
      <c r="P17" s="21">
        <f>100*t5ppp!P17</f>
        <v>0</v>
      </c>
      <c r="Q17" s="21">
        <f>100*t5ppp!Q17</f>
        <v>0</v>
      </c>
      <c r="R17" s="21"/>
      <c r="S17" s="21">
        <f>100*t5ppp!S17</f>
        <v>13.772454857826233</v>
      </c>
      <c r="T17" s="21">
        <f>100*t5ppp!T17</f>
        <v>34.610778093338013</v>
      </c>
      <c r="U17" s="21">
        <f>100*t5ppp!U17</f>
        <v>13.293413817882538</v>
      </c>
      <c r="V17" s="21">
        <f>100*t5ppp!V17</f>
        <v>38.323354721069336</v>
      </c>
    </row>
    <row r="18" spans="1:22" x14ac:dyDescent="0.2">
      <c r="A18" s="1"/>
      <c r="B18" s="11"/>
    </row>
    <row r="19" spans="1:22" x14ac:dyDescent="0.2">
      <c r="A19" s="1" t="s">
        <v>88</v>
      </c>
      <c r="B19" s="11"/>
    </row>
    <row r="20" spans="1:22" x14ac:dyDescent="0.2">
      <c r="A20" s="1"/>
      <c r="B20" s="11" t="s">
        <v>6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x14ac:dyDescent="0.2">
      <c r="A21" s="1"/>
      <c r="B21" s="11" t="s">
        <v>7</v>
      </c>
      <c r="I21" s="21">
        <f>100*t5ppp!I21</f>
        <v>14.497187733650208</v>
      </c>
      <c r="J21" s="21">
        <f>100*t5ppp!J21</f>
        <v>46.518358588218689</v>
      </c>
      <c r="K21" s="21">
        <f>100*t5ppp!K21</f>
        <v>12.429705262184143</v>
      </c>
      <c r="L21" s="21">
        <f>100*t5ppp!L21</f>
        <v>26.55474841594696</v>
      </c>
      <c r="M21" s="21"/>
      <c r="N21" s="21"/>
      <c r="O21" s="21"/>
      <c r="P21" s="21"/>
      <c r="Q21" s="21"/>
      <c r="R21" s="21"/>
      <c r="S21" s="21">
        <f>100*t5ppp!S21</f>
        <v>9.257911890745163</v>
      </c>
      <c r="T21" s="21">
        <f>100*t5ppp!T21</f>
        <v>37.540924549102783</v>
      </c>
      <c r="U21" s="21">
        <f>100*t5ppp!U21</f>
        <v>17.006184160709381</v>
      </c>
      <c r="V21" s="21">
        <f>100*t5ppp!V21</f>
        <v>36.194980144500732</v>
      </c>
    </row>
    <row r="22" spans="1:22" x14ac:dyDescent="0.2">
      <c r="A22" s="1"/>
      <c r="B22" s="11" t="s">
        <v>8</v>
      </c>
      <c r="I22" s="21">
        <f>100*t5ppp!I22</f>
        <v>13.71612548828125</v>
      </c>
      <c r="J22" s="21">
        <f>100*t5ppp!J22</f>
        <v>37.348145246505737</v>
      </c>
      <c r="K22" s="21">
        <f>100*t5ppp!K22</f>
        <v>12.449382245540619</v>
      </c>
      <c r="L22" s="21">
        <f>100*t5ppp!L22</f>
        <v>36.486345529556274</v>
      </c>
      <c r="M22" s="21"/>
      <c r="N22" s="21"/>
      <c r="O22" s="21"/>
      <c r="P22" s="21"/>
      <c r="Q22" s="21"/>
      <c r="R22" s="21"/>
      <c r="S22" s="21">
        <f>100*t5ppp!S22</f>
        <v>9.2729039490222931</v>
      </c>
      <c r="T22" s="21">
        <f>100*t5ppp!T22</f>
        <v>30.209925770759583</v>
      </c>
      <c r="U22" s="21">
        <f>100*t5ppp!U22</f>
        <v>20.380926132202148</v>
      </c>
      <c r="V22" s="21">
        <f>100*t5ppp!V22</f>
        <v>40.136244893074036</v>
      </c>
    </row>
    <row r="23" spans="1:22" x14ac:dyDescent="0.2">
      <c r="A23" s="1"/>
      <c r="B23" s="11" t="s">
        <v>9</v>
      </c>
      <c r="I23" s="21">
        <f>100*t5ppp!I23</f>
        <v>12.628205120563507</v>
      </c>
      <c r="J23" s="21">
        <f>100*t5ppp!J23</f>
        <v>24.615384638309479</v>
      </c>
      <c r="K23" s="21">
        <f>100*t5ppp!K23</f>
        <v>13.076923787593842</v>
      </c>
      <c r="L23" s="21">
        <f>100*t5ppp!L23</f>
        <v>49.679487943649292</v>
      </c>
      <c r="M23" s="21"/>
      <c r="N23" s="21"/>
      <c r="O23" s="21"/>
      <c r="P23" s="21"/>
      <c r="Q23" s="21"/>
      <c r="R23" s="21"/>
      <c r="S23" s="21">
        <f>100*t5ppp!S23</f>
        <v>7.6211348176002502</v>
      </c>
      <c r="T23" s="21">
        <f>100*t5ppp!T23</f>
        <v>24.835646152496338</v>
      </c>
      <c r="U23" s="21">
        <f>100*t5ppp!U23</f>
        <v>18.918919563293457</v>
      </c>
      <c r="V23" s="21">
        <f>100*t5ppp!V23</f>
        <v>48.624300956726074</v>
      </c>
    </row>
    <row r="24" spans="1:22" x14ac:dyDescent="0.2">
      <c r="A24" s="1"/>
      <c r="B24" s="11" t="s">
        <v>10</v>
      </c>
      <c r="I24" s="21">
        <f>100*t5ppp!I24</f>
        <v>11.856710165739059</v>
      </c>
      <c r="J24" s="21">
        <f>100*t5ppp!J24</f>
        <v>12.008072435855865</v>
      </c>
      <c r="K24" s="21">
        <f>100*t5ppp!K24</f>
        <v>7.6437942683696747</v>
      </c>
      <c r="L24" s="21">
        <f>100*t5ppp!L24</f>
        <v>68.4914231300354</v>
      </c>
      <c r="M24" s="21"/>
      <c r="N24" s="21"/>
      <c r="O24" s="21"/>
      <c r="P24" s="21"/>
      <c r="Q24" s="21"/>
      <c r="R24" s="21"/>
      <c r="S24" s="21">
        <f>100*t5ppp!S24</f>
        <v>8.8199138641357422</v>
      </c>
      <c r="T24" s="21">
        <f>100*t5ppp!T24</f>
        <v>12.599876523017883</v>
      </c>
      <c r="U24" s="21">
        <f>100*t5ppp!U24</f>
        <v>10.540872812271118</v>
      </c>
      <c r="V24" s="21">
        <f>100*t5ppp!V24</f>
        <v>68.039333820343018</v>
      </c>
    </row>
    <row r="25" spans="1:22" x14ac:dyDescent="0.2">
      <c r="A25" s="1"/>
      <c r="B25" s="11" t="s">
        <v>11</v>
      </c>
      <c r="I25" s="21">
        <f>100*t5ppp!I25</f>
        <v>2.5062656030058861</v>
      </c>
      <c r="J25" s="21">
        <f>100*t5ppp!J25</f>
        <v>5.2631579339504242</v>
      </c>
      <c r="K25" s="21">
        <f>100*t5ppp!K25</f>
        <v>3.5087719559669495</v>
      </c>
      <c r="L25" s="21">
        <f>100*t5ppp!L25</f>
        <v>88.721805810928345</v>
      </c>
      <c r="M25" s="21"/>
      <c r="N25" s="21"/>
      <c r="O25" s="21"/>
      <c r="P25" s="21"/>
      <c r="Q25" s="21"/>
      <c r="R25" s="21"/>
      <c r="S25" s="21">
        <f>100*t5ppp!S25</f>
        <v>9.0909093618392944</v>
      </c>
      <c r="T25" s="21">
        <f>100*t5ppp!T25</f>
        <v>6.4516127109527588</v>
      </c>
      <c r="U25" s="21">
        <f>100*t5ppp!U25</f>
        <v>5.5718474090099335</v>
      </c>
      <c r="V25" s="21">
        <f>100*t5ppp!V25</f>
        <v>78.885632753372192</v>
      </c>
    </row>
    <row r="26" spans="1:22" x14ac:dyDescent="0.2">
      <c r="A26" s="1"/>
      <c r="B26" s="12" t="s">
        <v>110</v>
      </c>
      <c r="I26" s="21">
        <f>100*t5ppp!I26</f>
        <v>12.908777594566345</v>
      </c>
      <c r="J26" s="21">
        <f>100*t5ppp!J26</f>
        <v>26.850259304046631</v>
      </c>
      <c r="K26" s="21">
        <f>100*t5ppp!K26</f>
        <v>10.585197806358337</v>
      </c>
      <c r="L26" s="21">
        <f>100*t5ppp!L26</f>
        <v>49.655765295028687</v>
      </c>
      <c r="S26" s="21">
        <f>100*t5ppp!S26</f>
        <v>6.5789476037025452</v>
      </c>
      <c r="T26" s="21">
        <f>100*t5ppp!T26</f>
        <v>25.187969207763672</v>
      </c>
      <c r="U26" s="21">
        <f>100*t5ppp!U26</f>
        <v>12.781955301761627</v>
      </c>
      <c r="V26" s="21">
        <f>100*t5ppp!V26</f>
        <v>55.451124906539917</v>
      </c>
    </row>
    <row r="27" spans="1:22" x14ac:dyDescent="0.2">
      <c r="A27" s="1" t="s">
        <v>12</v>
      </c>
      <c r="B27" s="11"/>
    </row>
    <row r="28" spans="1:22" x14ac:dyDescent="0.2">
      <c r="A28" s="1"/>
      <c r="B28" s="11" t="s">
        <v>89</v>
      </c>
      <c r="I28" s="34"/>
      <c r="J28" s="34"/>
      <c r="K28" s="34"/>
      <c r="L28" s="34"/>
      <c r="S28" s="35"/>
      <c r="T28" s="35"/>
      <c r="U28" s="35"/>
      <c r="V28" s="35"/>
    </row>
    <row r="29" spans="1:22" x14ac:dyDescent="0.2">
      <c r="A29" s="1"/>
      <c r="B29" s="11" t="s">
        <v>13</v>
      </c>
      <c r="I29" s="34"/>
      <c r="J29" s="34"/>
      <c r="K29" s="34"/>
      <c r="L29" s="34"/>
      <c r="S29" s="35"/>
      <c r="T29" s="35"/>
      <c r="U29" s="35"/>
      <c r="V29" s="35"/>
    </row>
    <row r="30" spans="1:22" x14ac:dyDescent="0.2">
      <c r="A30" s="1"/>
      <c r="B30" s="11"/>
    </row>
    <row r="31" spans="1:22" x14ac:dyDescent="0.2">
      <c r="A31" s="1" t="s">
        <v>14</v>
      </c>
      <c r="B31" s="11"/>
    </row>
    <row r="32" spans="1:22" x14ac:dyDescent="0.2">
      <c r="A32" s="1"/>
      <c r="B32" s="11" t="s">
        <v>90</v>
      </c>
      <c r="I32" s="34"/>
      <c r="J32" s="34"/>
      <c r="K32" s="34"/>
      <c r="L32" s="34"/>
      <c r="S32" s="35"/>
      <c r="T32" s="35"/>
      <c r="U32" s="35"/>
      <c r="V32" s="35"/>
    </row>
    <row r="33" spans="1:22" x14ac:dyDescent="0.2">
      <c r="A33" s="1"/>
      <c r="B33" s="11" t="s">
        <v>15</v>
      </c>
      <c r="I33" s="34"/>
      <c r="J33" s="34"/>
      <c r="K33" s="34"/>
      <c r="L33" s="34"/>
      <c r="S33" s="35"/>
      <c r="T33" s="35"/>
      <c r="U33" s="35"/>
      <c r="V33" s="35"/>
    </row>
    <row r="34" spans="1:22" x14ac:dyDescent="0.2">
      <c r="A34" s="1"/>
      <c r="B34" s="11"/>
    </row>
    <row r="35" spans="1:22" x14ac:dyDescent="0.2">
      <c r="A35" s="1" t="s">
        <v>87</v>
      </c>
      <c r="B35" s="11"/>
    </row>
    <row r="36" spans="1:22" x14ac:dyDescent="0.2">
      <c r="A36" s="1"/>
      <c r="B36" s="11" t="s">
        <v>44</v>
      </c>
      <c r="I36" s="21">
        <f>100*t5ppp!I36</f>
        <v>8.0068632960319519</v>
      </c>
      <c r="J36" s="21">
        <f>100*t5ppp!J36</f>
        <v>57.706606388092041</v>
      </c>
      <c r="K36" s="21">
        <f>100*t5ppp!K36</f>
        <v>17.929653823375702</v>
      </c>
      <c r="L36" s="21">
        <f>100*t5ppp!L36</f>
        <v>16.356877982616425</v>
      </c>
      <c r="S36" s="21">
        <f>100*t5ppp!S36</f>
        <v>7.5967863202095032</v>
      </c>
      <c r="T36" s="21">
        <f>100*t5ppp!T36</f>
        <v>49.817386269569397</v>
      </c>
      <c r="U36" s="21">
        <f>100*t5ppp!U36</f>
        <v>21.767713129520416</v>
      </c>
      <c r="V36" s="21">
        <f>100*t5ppp!V36</f>
        <v>20.818115770816803</v>
      </c>
    </row>
    <row r="37" spans="1:22" x14ac:dyDescent="0.2">
      <c r="A37" s="1"/>
      <c r="B37" s="11" t="s">
        <v>45</v>
      </c>
      <c r="I37" s="21">
        <f>100*t5ppp!I37</f>
        <v>5.1903113722801208</v>
      </c>
      <c r="J37" s="21">
        <f>100*t5ppp!J37</f>
        <v>47.520184516906738</v>
      </c>
      <c r="K37" s="21">
        <f>100*t5ppp!K37</f>
        <v>33.33333432674408</v>
      </c>
      <c r="L37" s="21">
        <f>100*t5ppp!L37</f>
        <v>13.956171274185181</v>
      </c>
      <c r="S37" s="21">
        <f>100*t5ppp!S37</f>
        <v>1.6042780131101608</v>
      </c>
      <c r="T37" s="21">
        <f>100*t5ppp!T37</f>
        <v>39.304813742637634</v>
      </c>
      <c r="U37" s="21">
        <f>100*t5ppp!U37</f>
        <v>40.374332666397095</v>
      </c>
      <c r="V37" s="21">
        <f>100*t5ppp!V37</f>
        <v>18.716578185558319</v>
      </c>
    </row>
    <row r="38" spans="1:22" x14ac:dyDescent="0.2">
      <c r="A38" s="1"/>
      <c r="B38" s="11" t="s">
        <v>31</v>
      </c>
      <c r="I38" s="21">
        <f>100*t5ppp!I38</f>
        <v>15.07718414068222</v>
      </c>
      <c r="J38" s="21">
        <f>100*t5ppp!J38</f>
        <v>44.315803050994873</v>
      </c>
      <c r="K38" s="21">
        <f>100*t5ppp!K38</f>
        <v>11.185242980718613</v>
      </c>
      <c r="L38" s="21">
        <f>100*t5ppp!L38</f>
        <v>29.421767592430115</v>
      </c>
      <c r="S38" s="21">
        <f>100*t5ppp!S38</f>
        <v>9.0081080794334412</v>
      </c>
      <c r="T38" s="21">
        <f>100*t5ppp!T38</f>
        <v>34.955015778541565</v>
      </c>
      <c r="U38" s="21">
        <f>100*t5ppp!U38</f>
        <v>18.927024304866791</v>
      </c>
      <c r="V38" s="21">
        <f>100*t5ppp!V38</f>
        <v>37.109851837158203</v>
      </c>
    </row>
    <row r="39" spans="1:22" x14ac:dyDescent="0.2">
      <c r="A39" s="1"/>
      <c r="B39" s="11" t="s">
        <v>32</v>
      </c>
      <c r="I39" s="21">
        <f>100*t5ppp!I39</f>
        <v>13.563050329685211</v>
      </c>
      <c r="J39" s="21">
        <f>100*t5ppp!J39</f>
        <v>16.112740337848663</v>
      </c>
      <c r="K39" s="21">
        <f>100*t5ppp!K39</f>
        <v>9.1886609792709351</v>
      </c>
      <c r="L39" s="21">
        <f>100*t5ppp!L39</f>
        <v>61.13554835319519</v>
      </c>
      <c r="S39" s="21">
        <f>100*t5ppp!S39</f>
        <v>9.2735528945922852</v>
      </c>
      <c r="T39" s="21">
        <f>100*t5ppp!T39</f>
        <v>13.223609328269958</v>
      </c>
      <c r="U39" s="21">
        <f>100*t5ppp!U39</f>
        <v>13.13280314207077</v>
      </c>
      <c r="V39" s="21">
        <f>100*t5ppp!V39</f>
        <v>64.370036125183105</v>
      </c>
    </row>
    <row r="40" spans="1:22" x14ac:dyDescent="0.2">
      <c r="A40" s="1"/>
      <c r="B40" s="11"/>
    </row>
    <row r="41" spans="1:22" x14ac:dyDescent="0.2">
      <c r="A41" s="1" t="s">
        <v>86</v>
      </c>
      <c r="B41" s="12"/>
    </row>
    <row r="42" spans="1:22" x14ac:dyDescent="0.2">
      <c r="A42" s="1"/>
      <c r="B42" s="11" t="s">
        <v>44</v>
      </c>
      <c r="I42" s="21">
        <f>100*t5ppp!I42</f>
        <v>8.0068632960319519</v>
      </c>
      <c r="J42" s="21">
        <f>100*t5ppp!J42</f>
        <v>57.706606388092041</v>
      </c>
      <c r="K42" s="21">
        <f>100*t5ppp!K42</f>
        <v>17.929653823375702</v>
      </c>
      <c r="L42" s="21">
        <f>100*t5ppp!L42</f>
        <v>16.356877982616425</v>
      </c>
      <c r="S42" s="21">
        <f>100*t5ppp!S42</f>
        <v>7.5967863202095032</v>
      </c>
      <c r="T42" s="21">
        <f>100*t5ppp!T42</f>
        <v>49.817386269569397</v>
      </c>
      <c r="U42" s="21">
        <f>100*t5ppp!U42</f>
        <v>21.767713129520416</v>
      </c>
      <c r="V42" s="21">
        <f>100*t5ppp!V42</f>
        <v>20.818115770816803</v>
      </c>
    </row>
    <row r="43" spans="1:22" x14ac:dyDescent="0.2">
      <c r="A43" s="1"/>
      <c r="B43" s="11" t="s">
        <v>45</v>
      </c>
      <c r="I43" s="21">
        <f>100*t5ppp!I43</f>
        <v>5.1903113722801208</v>
      </c>
      <c r="J43" s="21">
        <f>100*t5ppp!J43</f>
        <v>47.520184516906738</v>
      </c>
      <c r="K43" s="21">
        <f>100*t5ppp!K43</f>
        <v>33.33333432674408</v>
      </c>
      <c r="L43" s="21">
        <f>100*t5ppp!L43</f>
        <v>13.956171274185181</v>
      </c>
      <c r="S43" s="21">
        <f>100*t5ppp!S43</f>
        <v>1.6042780131101608</v>
      </c>
      <c r="T43" s="21">
        <f>100*t5ppp!T43</f>
        <v>39.304813742637634</v>
      </c>
      <c r="U43" s="21">
        <f>100*t5ppp!U43</f>
        <v>40.374332666397095</v>
      </c>
      <c r="V43" s="21">
        <f>100*t5ppp!V43</f>
        <v>18.716578185558319</v>
      </c>
    </row>
    <row r="44" spans="1:22" x14ac:dyDescent="0.2">
      <c r="A44" s="1"/>
      <c r="B44" s="11" t="s">
        <v>16</v>
      </c>
      <c r="I44" s="21">
        <f>100*t5ppp!I44</f>
        <v>9.6508786082267761</v>
      </c>
      <c r="J44" s="21">
        <f>100*t5ppp!J44</f>
        <v>65.310204029083252</v>
      </c>
      <c r="K44" s="21">
        <f>100*t5ppp!K44</f>
        <v>10.295752435922623</v>
      </c>
      <c r="L44" s="21">
        <f>100*t5ppp!L44</f>
        <v>14.74316269159317</v>
      </c>
      <c r="S44" s="21">
        <f>100*t5ppp!S44</f>
        <v>7.4472486972808838</v>
      </c>
      <c r="T44" s="21">
        <f>100*t5ppp!T44</f>
        <v>55.606120824813843</v>
      </c>
      <c r="U44" s="21">
        <f>100*t5ppp!U44</f>
        <v>14.894497394561768</v>
      </c>
      <c r="V44" s="21">
        <f>100*t5ppp!V44</f>
        <v>22.052130103111267</v>
      </c>
    </row>
    <row r="45" spans="1:22" x14ac:dyDescent="0.2">
      <c r="A45" s="1"/>
      <c r="B45" s="11" t="s">
        <v>17</v>
      </c>
      <c r="I45" s="21">
        <f>100*t5ppp!I45</f>
        <v>17.35357940196991</v>
      </c>
      <c r="J45" s="21">
        <f>100*t5ppp!J45</f>
        <v>12.798264622688293</v>
      </c>
      <c r="K45" s="21">
        <f>100*t5ppp!K45</f>
        <v>11.930585652589798</v>
      </c>
      <c r="L45" s="21">
        <f>100*t5ppp!L45</f>
        <v>57.917571067810059</v>
      </c>
      <c r="S45" s="21">
        <f>100*t5ppp!S45</f>
        <v>13.469387590885162</v>
      </c>
      <c r="T45" s="21">
        <f>100*t5ppp!T45</f>
        <v>11.428571492433548</v>
      </c>
      <c r="U45" s="21">
        <f>100*t5ppp!U45</f>
        <v>16.326530277729034</v>
      </c>
      <c r="V45" s="21">
        <f>100*t5ppp!V45</f>
        <v>58.775508403778076</v>
      </c>
    </row>
    <row r="46" spans="1:22" x14ac:dyDescent="0.2">
      <c r="A46" s="1"/>
      <c r="B46" s="11" t="s">
        <v>18</v>
      </c>
      <c r="I46" s="21">
        <f>100*t5ppp!I46</f>
        <v>16.913439333438873</v>
      </c>
      <c r="J46" s="21">
        <f>100*t5ppp!J46</f>
        <v>29.61275577545166</v>
      </c>
      <c r="K46" s="21">
        <f>100*t5ppp!K46</f>
        <v>9.6526198089122772</v>
      </c>
      <c r="L46" s="21">
        <f>100*t5ppp!L46</f>
        <v>43.821185827255249</v>
      </c>
      <c r="S46" s="21">
        <f>100*t5ppp!S46</f>
        <v>7.8153565526008606</v>
      </c>
      <c r="T46" s="21">
        <f>100*t5ppp!T46</f>
        <v>20.246800780296326</v>
      </c>
      <c r="U46" s="21">
        <f>100*t5ppp!U46</f>
        <v>17.23034679889679</v>
      </c>
      <c r="V46" s="21">
        <f>100*t5ppp!V46</f>
        <v>54.707497358322144</v>
      </c>
    </row>
    <row r="47" spans="1:22" x14ac:dyDescent="0.2">
      <c r="A47" s="1"/>
      <c r="B47" s="11" t="s">
        <v>19</v>
      </c>
      <c r="I47" s="21">
        <f>100*t5ppp!I47</f>
        <v>16.304104030132294</v>
      </c>
      <c r="J47" s="21">
        <f>100*t5ppp!J47</f>
        <v>29.558196663856506</v>
      </c>
      <c r="K47" s="21">
        <f>100*t5ppp!K47</f>
        <v>10.338640958070755</v>
      </c>
      <c r="L47" s="21">
        <f>100*t5ppp!L47</f>
        <v>43.799057602882385</v>
      </c>
      <c r="S47" s="21">
        <f>100*t5ppp!S47</f>
        <v>9.1352403163909912</v>
      </c>
      <c r="T47" s="21">
        <f>100*t5ppp!T47</f>
        <v>20.936280488967896</v>
      </c>
      <c r="U47" s="21">
        <f>100*t5ppp!U47</f>
        <v>15.572170913219452</v>
      </c>
      <c r="V47" s="21">
        <f>100*t5ppp!V47</f>
        <v>54.356306791305542</v>
      </c>
    </row>
    <row r="48" spans="1:22" x14ac:dyDescent="0.2">
      <c r="A48" s="1"/>
      <c r="B48" s="11" t="s">
        <v>20</v>
      </c>
      <c r="I48" s="21">
        <f>100*t5ppp!I48</f>
        <v>14.626714587211609</v>
      </c>
      <c r="J48" s="21">
        <f>100*t5ppp!J48</f>
        <v>31.259521842002869</v>
      </c>
      <c r="K48" s="21">
        <f>100*t5ppp!K48</f>
        <v>11.427120119333267</v>
      </c>
      <c r="L48" s="21">
        <f>100*t5ppp!L48</f>
        <v>42.686644196510315</v>
      </c>
      <c r="S48" s="21">
        <f>100*t5ppp!S48</f>
        <v>9.5991171896457672</v>
      </c>
      <c r="T48" s="21">
        <f>100*t5ppp!T48</f>
        <v>24.089738726615906</v>
      </c>
      <c r="U48" s="21">
        <f>100*t5ppp!U48</f>
        <v>17.469657957553864</v>
      </c>
      <c r="V48" s="21">
        <f>100*t5ppp!V48</f>
        <v>48.841485381126404</v>
      </c>
    </row>
    <row r="49" spans="1:22" x14ac:dyDescent="0.2">
      <c r="A49" s="1"/>
      <c r="B49" s="11" t="s">
        <v>21</v>
      </c>
      <c r="I49" s="21">
        <f>100*t5ppp!I49</f>
        <v>17.102272808551788</v>
      </c>
      <c r="J49" s="21">
        <f>100*t5ppp!J49</f>
        <v>20.397727191448212</v>
      </c>
      <c r="K49" s="21">
        <f>100*t5ppp!K49</f>
        <v>12.897726893424988</v>
      </c>
      <c r="L49" s="21">
        <f>100*t5ppp!L49</f>
        <v>49.602273106575012</v>
      </c>
      <c r="S49" s="21">
        <f>100*t5ppp!S49</f>
        <v>11.224489659070969</v>
      </c>
      <c r="T49" s="21">
        <f>100*t5ppp!T49</f>
        <v>16.326530277729034</v>
      </c>
      <c r="U49" s="21">
        <f>100*t5ppp!U49</f>
        <v>18.537415564060211</v>
      </c>
      <c r="V49" s="21">
        <f>100*t5ppp!V49</f>
        <v>53.911566734313965</v>
      </c>
    </row>
    <row r="50" spans="1:22" x14ac:dyDescent="0.2">
      <c r="A50" s="1"/>
      <c r="B50" s="11" t="s">
        <v>22</v>
      </c>
      <c r="I50" s="21">
        <f>100*t5ppp!I50</f>
        <v>19.473683834075928</v>
      </c>
      <c r="J50" s="21">
        <f>100*t5ppp!J50</f>
        <v>15.789473056793213</v>
      </c>
      <c r="K50" s="21">
        <f>100*t5ppp!K50</f>
        <v>2.1052632480859756</v>
      </c>
      <c r="L50" s="21">
        <f>100*t5ppp!L50</f>
        <v>62.631577253341675</v>
      </c>
      <c r="S50" s="21">
        <f>100*t5ppp!S50</f>
        <v>6.1728395521640778</v>
      </c>
      <c r="T50" s="21">
        <f>100*t5ppp!T50</f>
        <v>3.7037037312984467</v>
      </c>
      <c r="U50" s="21">
        <f>100*t5ppp!U50</f>
        <v>8.6419753730297089</v>
      </c>
      <c r="V50" s="21">
        <f>100*t5ppp!V50</f>
        <v>81.481480598449707</v>
      </c>
    </row>
    <row r="51" spans="1:22" x14ac:dyDescent="0.2">
      <c r="A51" s="1"/>
      <c r="B51" s="11" t="s">
        <v>23</v>
      </c>
      <c r="I51" s="21">
        <f>100*t5ppp!I51</f>
        <v>11.987381428480148</v>
      </c>
      <c r="J51" s="21">
        <f>100*t5ppp!J51</f>
        <v>8.8328078389167786</v>
      </c>
      <c r="K51" s="21">
        <f>100*t5ppp!K51</f>
        <v>14.826498925685883</v>
      </c>
      <c r="L51" s="21">
        <f>100*t5ppp!L51</f>
        <v>64.353311061859131</v>
      </c>
      <c r="S51" s="21">
        <f>100*t5ppp!S51</f>
        <v>15.697674453258514</v>
      </c>
      <c r="T51" s="21">
        <f>100*t5ppp!T51</f>
        <v>11.627907305955887</v>
      </c>
      <c r="U51" s="21">
        <f>100*t5ppp!U51</f>
        <v>9.3023255467414856</v>
      </c>
      <c r="V51" s="21">
        <f>100*t5ppp!V51</f>
        <v>63.372093439102173</v>
      </c>
    </row>
    <row r="52" spans="1:22" x14ac:dyDescent="0.2">
      <c r="A52" s="1"/>
      <c r="B52" s="11" t="s">
        <v>24</v>
      </c>
      <c r="I52" s="21">
        <f>100*t5ppp!I52</f>
        <v>12.401055544614792</v>
      </c>
      <c r="J52" s="21">
        <f>100*t5ppp!J52</f>
        <v>7.3878630995750427</v>
      </c>
      <c r="K52" s="21">
        <f>100*t5ppp!K52</f>
        <v>4.4854883104562759</v>
      </c>
      <c r="L52" s="21">
        <f>100*t5ppp!L52</f>
        <v>75.72559118270874</v>
      </c>
      <c r="S52" s="21">
        <f>100*t5ppp!S52</f>
        <v>19.230769574642181</v>
      </c>
      <c r="T52" s="21">
        <f>100*t5ppp!T52</f>
        <v>3.8461539894342422</v>
      </c>
      <c r="U52" s="21">
        <f>100*t5ppp!U52</f>
        <v>5.7692307978868484</v>
      </c>
      <c r="V52" s="21">
        <f>100*t5ppp!V52</f>
        <v>71.153843402862549</v>
      </c>
    </row>
    <row r="53" spans="1:22" x14ac:dyDescent="0.2">
      <c r="A53" s="1"/>
      <c r="B53" s="11" t="s">
        <v>25</v>
      </c>
      <c r="I53" s="21">
        <f>100*t5ppp!I53</f>
        <v>10.894597321748734</v>
      </c>
      <c r="J53" s="21">
        <f>100*t5ppp!J53</f>
        <v>6.023029237985611</v>
      </c>
      <c r="K53" s="21">
        <f>100*t5ppp!K53</f>
        <v>5.2258636802434921</v>
      </c>
      <c r="L53" s="21">
        <f>100*t5ppp!L53</f>
        <v>77.856510877609253</v>
      </c>
      <c r="S53" s="21">
        <f>100*t5ppp!S53</f>
        <v>6.2927499413490295</v>
      </c>
      <c r="T53" s="21">
        <f>100*t5ppp!T53</f>
        <v>4.7879617661237717</v>
      </c>
      <c r="U53" s="21">
        <f>100*t5ppp!U53</f>
        <v>10.533515363931656</v>
      </c>
      <c r="V53" s="21">
        <f>100*t5ppp!V53</f>
        <v>78.385770320892334</v>
      </c>
    </row>
    <row r="54" spans="1:22" x14ac:dyDescent="0.2">
      <c r="A54" s="1"/>
      <c r="B54" s="11" t="s">
        <v>26</v>
      </c>
      <c r="I54" s="21">
        <f>100*t5ppp!I54</f>
        <v>9.4650208950042725</v>
      </c>
      <c r="J54" s="21">
        <f>100*t5ppp!J54</f>
        <v>10.288065671920776</v>
      </c>
      <c r="K54" s="21">
        <f>100*t5ppp!K54</f>
        <v>3.9094649255275726</v>
      </c>
      <c r="L54" s="21">
        <f>100*t5ppp!L54</f>
        <v>76.337450742721558</v>
      </c>
      <c r="S54" s="21">
        <f>100*t5ppp!S54</f>
        <v>8.8709674775600433</v>
      </c>
      <c r="T54" s="21">
        <f>100*t5ppp!T54</f>
        <v>4.8387095332145691</v>
      </c>
      <c r="U54" s="21">
        <f>100*t5ppp!U54</f>
        <v>5.6451611220836639</v>
      </c>
      <c r="V54" s="21">
        <f>100*t5ppp!V54</f>
        <v>80.645161867141724</v>
      </c>
    </row>
    <row r="55" spans="1:22" x14ac:dyDescent="0.2">
      <c r="A55" s="1"/>
      <c r="B55" s="11" t="s">
        <v>27</v>
      </c>
      <c r="I55" s="21">
        <f>100*t5ppp!I55</f>
        <v>16.66666716337204</v>
      </c>
      <c r="J55" s="21">
        <f>100*t5ppp!J55</f>
        <v>14.141413569450378</v>
      </c>
      <c r="K55" s="21">
        <f>100*t5ppp!K55</f>
        <v>13.131313025951385</v>
      </c>
      <c r="L55" s="21">
        <f>100*t5ppp!L55</f>
        <v>56.060606241226196</v>
      </c>
      <c r="S55" s="21">
        <f>100*t5ppp!S55</f>
        <v>5.000000074505806</v>
      </c>
      <c r="T55" s="21">
        <f>100*t5ppp!T55</f>
        <v>14.444445073604584</v>
      </c>
      <c r="U55" s="21">
        <f>100*t5ppp!U55</f>
        <v>21.666666865348816</v>
      </c>
      <c r="V55" s="21">
        <f>100*t5ppp!V55</f>
        <v>58.888888359069824</v>
      </c>
    </row>
    <row r="56" spans="1:22" x14ac:dyDescent="0.2">
      <c r="A56" s="1"/>
      <c r="B56" s="11" t="s">
        <v>28</v>
      </c>
      <c r="I56" s="21">
        <f>100*t5ppp!I56</f>
        <v>17.337031662464142</v>
      </c>
      <c r="J56" s="21">
        <f>100*t5ppp!J56</f>
        <v>28.294035792350769</v>
      </c>
      <c r="K56" s="21">
        <f>100*t5ppp!K56</f>
        <v>14.077669382095337</v>
      </c>
      <c r="L56" s="21">
        <f>100*t5ppp!L56</f>
        <v>40.291261672973633</v>
      </c>
      <c r="S56" s="21">
        <f>100*t5ppp!S56</f>
        <v>8.2612872123718262</v>
      </c>
      <c r="T56" s="21">
        <f>100*t5ppp!T56</f>
        <v>25.936600565910339</v>
      </c>
      <c r="U56" s="21">
        <f>100*t5ppp!U56</f>
        <v>21.805955469608307</v>
      </c>
      <c r="V56" s="21">
        <f>100*t5ppp!V56</f>
        <v>43.996158242225647</v>
      </c>
    </row>
    <row r="57" spans="1:22" x14ac:dyDescent="0.2">
      <c r="A57" s="1"/>
      <c r="B57" s="11" t="s">
        <v>29</v>
      </c>
      <c r="I57" s="21">
        <f>100*t5ppp!I57</f>
        <v>12.079426646232605</v>
      </c>
      <c r="J57" s="21">
        <f>100*t5ppp!J57</f>
        <v>11.252068728208542</v>
      </c>
      <c r="K57" s="21">
        <f>100*t5ppp!K57</f>
        <v>9.3767233192920685</v>
      </c>
      <c r="L57" s="21">
        <f>100*t5ppp!L57</f>
        <v>67.291784286499023</v>
      </c>
      <c r="S57" s="21">
        <f>100*t5ppp!S57</f>
        <v>6.8277314305305481</v>
      </c>
      <c r="T57" s="21">
        <f>100*t5ppp!T57</f>
        <v>10.609243810176849</v>
      </c>
      <c r="U57" s="21">
        <f>100*t5ppp!U57</f>
        <v>12.815126776695251</v>
      </c>
      <c r="V57" s="21">
        <f>100*t5ppp!V57</f>
        <v>69.74790096282959</v>
      </c>
    </row>
    <row r="58" spans="1:22" x14ac:dyDescent="0.2">
      <c r="A58" s="1"/>
      <c r="B58" s="11" t="s">
        <v>30</v>
      </c>
      <c r="I58" s="21">
        <f>100*t5ppp!I58</f>
        <v>15.588334202766418</v>
      </c>
      <c r="J58" s="21">
        <f>100*t5ppp!J58</f>
        <v>32.349982857704163</v>
      </c>
      <c r="K58" s="21">
        <f>100*t5ppp!K58</f>
        <v>9.9899433553218842</v>
      </c>
      <c r="L58" s="21">
        <f>100*t5ppp!L58</f>
        <v>42.071738839149475</v>
      </c>
      <c r="S58" s="21">
        <f>100*t5ppp!S58</f>
        <v>11.485587805509567</v>
      </c>
      <c r="T58" s="21">
        <f>100*t5ppp!T58</f>
        <v>23.281596601009369</v>
      </c>
      <c r="U58" s="21">
        <f>100*t5ppp!U58</f>
        <v>17.339245975017548</v>
      </c>
      <c r="V58" s="21">
        <f>100*t5ppp!V58</f>
        <v>47.893568873405457</v>
      </c>
    </row>
    <row r="59" spans="1:22" x14ac:dyDescent="0.2">
      <c r="A59" s="1"/>
      <c r="B59" s="11"/>
    </row>
    <row r="60" spans="1:22" ht="17" x14ac:dyDescent="0.2">
      <c r="A60" s="1" t="s">
        <v>50</v>
      </c>
      <c r="B60" s="11"/>
    </row>
    <row r="61" spans="1:22" x14ac:dyDescent="0.2">
      <c r="B61" s="13" t="s">
        <v>107</v>
      </c>
      <c r="I61" s="38">
        <f>t5ppp!I61</f>
        <v>2576.1055199091984</v>
      </c>
      <c r="J61" s="38">
        <f>t5ppp!J61</f>
        <v>599.30993497225654</v>
      </c>
      <c r="K61" s="38">
        <f>t5ppp!K61</f>
        <v>827.07918285165829</v>
      </c>
      <c r="L61" s="38">
        <f>t5ppp!L61</f>
        <v>3886.5822513825105</v>
      </c>
      <c r="S61" s="38">
        <f>t5ppp!S61</f>
        <v>4612.1015895143692</v>
      </c>
      <c r="T61" s="38">
        <f>t5ppp!T61</f>
        <v>987.77825073509177</v>
      </c>
      <c r="U61" s="38">
        <f>t5ppp!U61</f>
        <v>1561.493964322618</v>
      </c>
      <c r="V61" s="38">
        <f>t5ppp!V61</f>
        <v>6363.9821264637649</v>
      </c>
    </row>
    <row r="62" spans="1:22" x14ac:dyDescent="0.2">
      <c r="B62" s="11"/>
    </row>
    <row r="63" spans="1:22" x14ac:dyDescent="0.2">
      <c r="B63" s="14" t="s">
        <v>51</v>
      </c>
    </row>
    <row r="64" spans="1:22" x14ac:dyDescent="0.2">
      <c r="B64" s="13" t="s">
        <v>52</v>
      </c>
      <c r="I64" s="21">
        <f>100*t5ppp!I64</f>
        <v>13.582712411880493</v>
      </c>
      <c r="J64" s="21">
        <f>100*t5ppp!J64</f>
        <v>27.110949158668518</v>
      </c>
      <c r="K64" s="21">
        <f>100*t5ppp!K64</f>
        <v>10.967858880758286</v>
      </c>
      <c r="L64" s="21">
        <f>100*t5ppp!L64</f>
        <v>48.338478803634644</v>
      </c>
      <c r="S64" s="21">
        <f>100*t5ppp!S64</f>
        <v>8.7947122752666473</v>
      </c>
      <c r="T64" s="21">
        <f>100*t5ppp!T64</f>
        <v>22.59720116853714</v>
      </c>
      <c r="U64" s="21">
        <f>100*t5ppp!U64</f>
        <v>16.290824115276337</v>
      </c>
      <c r="V64" s="21">
        <f>100*t5ppp!V64</f>
        <v>52.317261695861816</v>
      </c>
    </row>
    <row r="65" spans="1:22" x14ac:dyDescent="0.2">
      <c r="B65" s="13" t="s">
        <v>53</v>
      </c>
      <c r="I65" s="21">
        <f>100*t5ppp!I65</f>
        <v>13.31213116645813</v>
      </c>
      <c r="J65" s="21">
        <f>100*t5ppp!J65</f>
        <v>43.51269006729126</v>
      </c>
      <c r="K65" s="21">
        <f>100*t5ppp!K65</f>
        <v>12.604659795761108</v>
      </c>
      <c r="L65" s="21">
        <f>100*t5ppp!L65</f>
        <v>30.570518970489502</v>
      </c>
      <c r="S65" s="21">
        <f>100*t5ppp!S65</f>
        <v>8.8158711791038513</v>
      </c>
      <c r="T65" s="21">
        <f>100*t5ppp!T65</f>
        <v>36.168628931045532</v>
      </c>
      <c r="U65" s="21">
        <f>100*t5ppp!U65</f>
        <v>18.76007467508316</v>
      </c>
      <c r="V65" s="21">
        <f>100*t5ppp!V65</f>
        <v>36.255425214767456</v>
      </c>
    </row>
    <row r="66" spans="1:22" x14ac:dyDescent="0.2">
      <c r="B66" s="11"/>
    </row>
    <row r="67" spans="1:22" x14ac:dyDescent="0.2">
      <c r="B67" s="11" t="s">
        <v>54</v>
      </c>
    </row>
    <row r="68" spans="1:22" x14ac:dyDescent="0.2">
      <c r="B68" s="13" t="s">
        <v>55</v>
      </c>
      <c r="I68" s="21">
        <f>100*t5ppp!I68</f>
        <v>9.728308767080307</v>
      </c>
      <c r="J68" s="21">
        <f>100*t5ppp!J68</f>
        <v>46.625766158103943</v>
      </c>
      <c r="K68" s="21">
        <f>100*t5ppp!K68</f>
        <v>8.8518843054771423</v>
      </c>
      <c r="L68" s="21">
        <f>100*t5ppp!L68</f>
        <v>34.794041514396667</v>
      </c>
      <c r="S68" s="21">
        <f>100*t5ppp!S68</f>
        <v>7.3232322931289673</v>
      </c>
      <c r="T68" s="21">
        <f>100*t5ppp!T68</f>
        <v>49.621212482452393</v>
      </c>
      <c r="U68" s="21">
        <f>100*t5ppp!U68</f>
        <v>8.7121210992336273</v>
      </c>
      <c r="V68" s="21">
        <f>100*t5ppp!V68</f>
        <v>34.343433380126953</v>
      </c>
    </row>
    <row r="69" spans="1:22" x14ac:dyDescent="0.2">
      <c r="B69" s="13" t="s">
        <v>56</v>
      </c>
      <c r="I69" s="21">
        <f>100*t5ppp!I69</f>
        <v>9.9467143416404724</v>
      </c>
      <c r="J69" s="21">
        <f>100*t5ppp!J69</f>
        <v>45.115453004837036</v>
      </c>
      <c r="K69" s="21">
        <f>100*t5ppp!K69</f>
        <v>7.6376557350158691</v>
      </c>
      <c r="L69" s="21">
        <f>100*t5ppp!L69</f>
        <v>37.300178408622742</v>
      </c>
      <c r="S69" s="21">
        <f>100*t5ppp!S69</f>
        <v>8.9811317622661591</v>
      </c>
      <c r="T69" s="21">
        <f>100*t5ppp!T69</f>
        <v>42.64150857925415</v>
      </c>
      <c r="U69" s="21">
        <f>100*t5ppp!U69</f>
        <v>8.4528304636478424</v>
      </c>
      <c r="V69" s="21">
        <f>100*t5ppp!V69</f>
        <v>39.924529194831848</v>
      </c>
    </row>
    <row r="70" spans="1:22" x14ac:dyDescent="0.2">
      <c r="B70" s="13" t="s">
        <v>57</v>
      </c>
      <c r="I70" s="21">
        <f>100*t5ppp!I70</f>
        <v>14.096780121326447</v>
      </c>
      <c r="J70" s="21">
        <f>100*t5ppp!J70</f>
        <v>30.992412567138672</v>
      </c>
      <c r="K70" s="21">
        <f>100*t5ppp!K70</f>
        <v>11.584990471601486</v>
      </c>
      <c r="L70" s="21">
        <f>100*t5ppp!L70</f>
        <v>43.325814604759216</v>
      </c>
      <c r="S70" s="21">
        <f>100*t5ppp!S70</f>
        <v>8.7246440351009369</v>
      </c>
      <c r="T70" s="21">
        <f>100*t5ppp!T70</f>
        <v>24.306870996952057</v>
      </c>
      <c r="U70" s="21">
        <f>100*t5ppp!U70</f>
        <v>18.502141535282135</v>
      </c>
      <c r="V70" s="21">
        <f>100*t5ppp!V70</f>
        <v>48.466342687606812</v>
      </c>
    </row>
    <row r="71" spans="1:22" x14ac:dyDescent="0.2">
      <c r="B71" s="13" t="s">
        <v>58</v>
      </c>
      <c r="I71" s="21">
        <f>100*t5ppp!I71</f>
        <v>11.584366858005524</v>
      </c>
      <c r="J71" s="21">
        <f>100*t5ppp!J71</f>
        <v>60.683357715606689</v>
      </c>
      <c r="K71" s="21">
        <f>100*t5ppp!K71</f>
        <v>8.5420079529285431</v>
      </c>
      <c r="L71" s="21">
        <f>100*t5ppp!L71</f>
        <v>19.190263748168945</v>
      </c>
      <c r="S71" s="21">
        <f>100*t5ppp!S71</f>
        <v>8.0934271216392517</v>
      </c>
      <c r="T71" s="21">
        <f>100*t5ppp!T71</f>
        <v>46.659424901008606</v>
      </c>
      <c r="U71" s="21">
        <f>100*t5ppp!U71</f>
        <v>19.934818148612976</v>
      </c>
      <c r="V71" s="21">
        <f>100*t5ppp!V71</f>
        <v>25.312331318855286</v>
      </c>
    </row>
    <row r="72" spans="1:22" x14ac:dyDescent="0.2">
      <c r="B72" s="13" t="s">
        <v>59</v>
      </c>
      <c r="I72" s="21">
        <f>100*t5ppp!I72</f>
        <v>13.990926742553711</v>
      </c>
      <c r="J72" s="21">
        <f>100*t5ppp!J72</f>
        <v>43.143567442893982</v>
      </c>
      <c r="K72" s="21">
        <f>100*t5ppp!K72</f>
        <v>13.288453221321106</v>
      </c>
      <c r="L72" s="21">
        <f>100*t5ppp!L72</f>
        <v>29.577052593231201</v>
      </c>
      <c r="S72" s="21">
        <f>100*t5ppp!S72</f>
        <v>10.238611698150635</v>
      </c>
      <c r="T72" s="21">
        <f>100*t5ppp!T72</f>
        <v>36.529284715652466</v>
      </c>
      <c r="U72" s="21">
        <f>100*t5ppp!U72</f>
        <v>15.083152055740356</v>
      </c>
      <c r="V72" s="21">
        <f>100*t5ppp!V72</f>
        <v>38.148951530456543</v>
      </c>
    </row>
    <row r="73" spans="1:22" x14ac:dyDescent="0.2">
      <c r="B73" s="13" t="s">
        <v>60</v>
      </c>
      <c r="I73" s="21">
        <f>100*t5ppp!I73</f>
        <v>15.151515603065491</v>
      </c>
      <c r="J73" s="21">
        <f>100*t5ppp!J73</f>
        <v>0</v>
      </c>
      <c r="K73" s="21">
        <f>100*t5ppp!K73</f>
        <v>6.0606062412261963</v>
      </c>
      <c r="L73" s="21">
        <f>100*t5ppp!L73</f>
        <v>78.787881135940552</v>
      </c>
      <c r="S73" s="21">
        <f>100*t5ppp!S73</f>
        <v>30.000001192092896</v>
      </c>
      <c r="T73" s="21">
        <f>100*t5ppp!T73</f>
        <v>25</v>
      </c>
      <c r="U73" s="21">
        <f>100*t5ppp!U73</f>
        <v>0</v>
      </c>
      <c r="V73" s="21">
        <f>100*t5ppp!V73</f>
        <v>44.999998807907104</v>
      </c>
    </row>
    <row r="74" spans="1:22" x14ac:dyDescent="0.2">
      <c r="B74" s="13" t="s">
        <v>61</v>
      </c>
      <c r="I74" s="21">
        <f>100*t5ppp!I74</f>
        <v>13.289035856723785</v>
      </c>
      <c r="J74" s="21">
        <f>100*t5ppp!J74</f>
        <v>37.795582413673401</v>
      </c>
      <c r="K74" s="21">
        <f>100*t5ppp!K74</f>
        <v>13.113152980804443</v>
      </c>
      <c r="L74" s="21">
        <f>100*t5ppp!L74</f>
        <v>35.802227258682251</v>
      </c>
      <c r="S74" s="21">
        <f>100*t5ppp!S74</f>
        <v>11.196462064981461</v>
      </c>
      <c r="T74" s="21">
        <f>100*t5ppp!T74</f>
        <v>34.310987591743469</v>
      </c>
      <c r="U74" s="21">
        <f>100*t5ppp!U74</f>
        <v>16.503724455833435</v>
      </c>
      <c r="V74" s="21">
        <f>100*t5ppp!V74</f>
        <v>37.988826632499695</v>
      </c>
    </row>
    <row r="76" spans="1:22" x14ac:dyDescent="0.2">
      <c r="A76" s="1" t="s">
        <v>69</v>
      </c>
      <c r="B76" t="s">
        <v>103</v>
      </c>
    </row>
    <row r="77" spans="1:22" x14ac:dyDescent="0.2">
      <c r="B77" t="s">
        <v>104</v>
      </c>
    </row>
  </sheetData>
  <mergeCells count="4">
    <mergeCell ref="D3:G3"/>
    <mergeCell ref="I3:L3"/>
    <mergeCell ref="N3:Q3"/>
    <mergeCell ref="S3:V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FEA5-2790-3F46-A984-153FFD29FEF0}">
  <dimension ref="I6:W74"/>
  <sheetViews>
    <sheetView workbookViewId="0">
      <selection activeCell="U86" sqref="U86"/>
    </sheetView>
  </sheetViews>
  <sheetFormatPr baseColWidth="10" defaultRowHeight="15" x14ac:dyDescent="0.2"/>
  <sheetData>
    <row r="6" spans="9:22" x14ac:dyDescent="0.2">
      <c r="I6" s="20">
        <v>0.13166144490242004</v>
      </c>
      <c r="J6" s="20">
        <v>0.53510969877243042</v>
      </c>
      <c r="K6" s="20">
        <v>0.11410658061504364</v>
      </c>
      <c r="L6" s="20">
        <v>0.2191222608089447</v>
      </c>
      <c r="M6" s="20"/>
      <c r="S6" s="20">
        <v>8.2931309938430786E-2</v>
      </c>
      <c r="T6" s="20">
        <v>0.43487250804901123</v>
      </c>
      <c r="U6" s="20">
        <v>0.17849758267402649</v>
      </c>
      <c r="V6" s="20">
        <v>0.30369859933853149</v>
      </c>
    </row>
    <row r="7" spans="9:22" x14ac:dyDescent="0.2">
      <c r="I7" s="20">
        <v>0.13523563742637634</v>
      </c>
      <c r="J7" s="20">
        <v>0.30409425497055054</v>
      </c>
      <c r="K7" s="20">
        <v>0.11844371259212494</v>
      </c>
      <c r="L7" s="20">
        <v>0.44222640991210938</v>
      </c>
      <c r="M7" s="20"/>
      <c r="S7" s="20">
        <v>8.9367605745792389E-2</v>
      </c>
      <c r="T7" s="20">
        <v>0.23714698851108551</v>
      </c>
      <c r="U7" s="20">
        <v>0.17083030939102173</v>
      </c>
      <c r="V7" s="20">
        <v>0.50265508890151978</v>
      </c>
    </row>
    <row r="10" spans="9:22" x14ac:dyDescent="0.2">
      <c r="I10" s="20">
        <v>0.13375018537044525</v>
      </c>
      <c r="J10" s="20">
        <v>0.39042246341705322</v>
      </c>
      <c r="K10" s="20">
        <v>0.13466523587703705</v>
      </c>
      <c r="L10" s="20">
        <v>0.34116211533546448</v>
      </c>
      <c r="S10" s="20">
        <v>9.3305937945842743E-2</v>
      </c>
      <c r="T10" s="20">
        <v>0.33350452780723572</v>
      </c>
      <c r="U10" s="20">
        <v>0.17377161979675293</v>
      </c>
      <c r="V10" s="20">
        <v>0.39941790699958801</v>
      </c>
    </row>
    <row r="11" spans="9:22" x14ac:dyDescent="0.2">
      <c r="I11" s="20">
        <v>0.13472074270248413</v>
      </c>
      <c r="J11" s="20">
        <v>0.33987623453140259</v>
      </c>
      <c r="K11" s="20">
        <v>0.11316069215536118</v>
      </c>
      <c r="L11" s="20">
        <v>0.41224232316017151</v>
      </c>
      <c r="S11" s="20">
        <v>8.5985146462917328E-2</v>
      </c>
      <c r="T11" s="20">
        <v>0.25689473748207092</v>
      </c>
      <c r="U11" s="20">
        <v>0.17190399765968323</v>
      </c>
      <c r="V11" s="20">
        <v>0.48521611094474792</v>
      </c>
    </row>
    <row r="14" spans="9:22" x14ac:dyDescent="0.2">
      <c r="I14" s="20">
        <v>0.13546039164066315</v>
      </c>
      <c r="J14" s="20">
        <v>0.3789532482624054</v>
      </c>
      <c r="K14" s="20">
        <v>0.10663308203220367</v>
      </c>
      <c r="L14" s="20">
        <v>0.3789532482624054</v>
      </c>
      <c r="S14" s="20">
        <v>9.9900096654891968E-2</v>
      </c>
      <c r="T14" s="20">
        <v>0.29870128631591797</v>
      </c>
      <c r="U14" s="20">
        <v>0.16233766078948975</v>
      </c>
      <c r="V14" s="20">
        <v>0.43906092643737793</v>
      </c>
    </row>
    <row r="15" spans="9:22" x14ac:dyDescent="0.2">
      <c r="I15" s="20">
        <v>0.12570895254611969</v>
      </c>
      <c r="J15" s="20">
        <v>0.38059651851654053</v>
      </c>
      <c r="K15" s="20">
        <v>0.11716821044683456</v>
      </c>
      <c r="L15" s="20">
        <v>0.37652632594108582</v>
      </c>
      <c r="S15" s="20">
        <v>7.4833899736404419E-2</v>
      </c>
      <c r="T15" s="20">
        <v>0.31472200155258179</v>
      </c>
      <c r="U15" s="20">
        <v>0.18790069222450256</v>
      </c>
      <c r="V15" s="20">
        <v>0.42254340648651123</v>
      </c>
    </row>
    <row r="16" spans="9:22" x14ac:dyDescent="0.2">
      <c r="I16" s="20">
        <v>0.1457303911447525</v>
      </c>
      <c r="J16" s="20">
        <v>0.29042047262191772</v>
      </c>
      <c r="K16" s="20">
        <v>0.11504118144512177</v>
      </c>
      <c r="L16" s="20">
        <v>0.4488079845905304</v>
      </c>
      <c r="S16" s="20">
        <v>8.8771037757396698E-2</v>
      </c>
      <c r="T16" s="20">
        <v>0.22446390986442566</v>
      </c>
      <c r="U16" s="20">
        <v>0.16705095767974854</v>
      </c>
      <c r="V16" s="20">
        <v>0.5197141170501709</v>
      </c>
    </row>
    <row r="17" spans="9:22" x14ac:dyDescent="0.2">
      <c r="I17" s="20">
        <v>0.13420622050762177</v>
      </c>
      <c r="J17" s="20">
        <v>0.42280414700508118</v>
      </c>
      <c r="K17" s="20">
        <v>0.15821059048175812</v>
      </c>
      <c r="L17" s="20">
        <v>0.28477904200553894</v>
      </c>
      <c r="S17" s="20">
        <v>0.13772454857826233</v>
      </c>
      <c r="T17" s="20">
        <v>0.34610778093338013</v>
      </c>
      <c r="U17" s="20">
        <v>0.13293413817882538</v>
      </c>
      <c r="V17" s="20">
        <v>0.38323354721069336</v>
      </c>
    </row>
    <row r="21" spans="9:22" x14ac:dyDescent="0.2">
      <c r="I21" s="20">
        <v>0.14497187733650208</v>
      </c>
      <c r="J21" s="20">
        <v>0.46518358588218689</v>
      </c>
      <c r="K21" s="20">
        <v>0.12429705262184143</v>
      </c>
      <c r="L21" s="20">
        <v>0.2655474841594696</v>
      </c>
      <c r="S21" s="20">
        <v>9.257911890745163E-2</v>
      </c>
      <c r="T21" s="20">
        <v>0.37540924549102783</v>
      </c>
      <c r="U21" s="20">
        <v>0.17006184160709381</v>
      </c>
      <c r="V21" s="20">
        <v>0.36194980144500732</v>
      </c>
    </row>
    <row r="22" spans="9:22" x14ac:dyDescent="0.2">
      <c r="I22" s="20">
        <v>0.1371612548828125</v>
      </c>
      <c r="J22" s="20">
        <v>0.37348145246505737</v>
      </c>
      <c r="K22" s="20">
        <v>0.12449382245540619</v>
      </c>
      <c r="L22" s="20">
        <v>0.36486345529556274</v>
      </c>
      <c r="S22" s="20">
        <v>9.2729039490222931E-2</v>
      </c>
      <c r="T22" s="20">
        <v>0.30209925770759583</v>
      </c>
      <c r="U22" s="20">
        <v>0.20380926132202148</v>
      </c>
      <c r="V22" s="20">
        <v>0.40136244893074036</v>
      </c>
    </row>
    <row r="23" spans="9:22" x14ac:dyDescent="0.2">
      <c r="I23" s="20">
        <v>0.12628205120563507</v>
      </c>
      <c r="J23" s="20">
        <v>0.24615384638309479</v>
      </c>
      <c r="K23" s="20">
        <v>0.13076923787593842</v>
      </c>
      <c r="L23" s="20">
        <v>0.49679487943649292</v>
      </c>
      <c r="S23" s="20">
        <v>7.6211348176002502E-2</v>
      </c>
      <c r="T23" s="20">
        <v>0.24835646152496338</v>
      </c>
      <c r="U23" s="20">
        <v>0.18918919563293457</v>
      </c>
      <c r="V23" s="20">
        <v>0.48624300956726074</v>
      </c>
    </row>
    <row r="24" spans="9:22" x14ac:dyDescent="0.2">
      <c r="I24" s="20">
        <v>0.11856710165739059</v>
      </c>
      <c r="J24" s="20">
        <v>0.12008072435855865</v>
      </c>
      <c r="K24" s="20">
        <v>7.6437942683696747E-2</v>
      </c>
      <c r="L24" s="20">
        <v>0.684914231300354</v>
      </c>
      <c r="S24" s="20">
        <v>8.8199138641357422E-2</v>
      </c>
      <c r="T24" s="20">
        <v>0.12599876523017883</v>
      </c>
      <c r="U24" s="20">
        <v>0.10540872812271118</v>
      </c>
      <c r="V24" s="20">
        <v>0.68039333820343018</v>
      </c>
    </row>
    <row r="25" spans="9:22" x14ac:dyDescent="0.2">
      <c r="I25" s="20">
        <v>2.5062656030058861E-2</v>
      </c>
      <c r="J25" s="20">
        <v>5.2631579339504242E-2</v>
      </c>
      <c r="K25" s="20">
        <v>3.5087719559669495E-2</v>
      </c>
      <c r="L25" s="20">
        <v>0.88721805810928345</v>
      </c>
      <c r="S25" s="20">
        <v>9.0909093618392944E-2</v>
      </c>
      <c r="T25" s="20">
        <v>6.4516127109527588E-2</v>
      </c>
      <c r="U25" s="20">
        <v>5.5718474090099335E-2</v>
      </c>
      <c r="V25" s="20">
        <v>0.78885632753372192</v>
      </c>
    </row>
    <row r="26" spans="9:22" x14ac:dyDescent="0.2">
      <c r="I26" s="20">
        <v>0.12908777594566345</v>
      </c>
      <c r="J26" s="20">
        <v>0.26850259304046631</v>
      </c>
      <c r="K26" s="20">
        <v>0.10585197806358337</v>
      </c>
      <c r="L26" s="20">
        <v>0.49655765295028687</v>
      </c>
      <c r="S26" s="20">
        <v>6.5789476037025452E-2</v>
      </c>
      <c r="T26" s="20">
        <v>0.25187969207763672</v>
      </c>
      <c r="U26" s="20">
        <v>0.12781955301761627</v>
      </c>
      <c r="V26" s="20">
        <v>0.55451124906539917</v>
      </c>
    </row>
    <row r="36" spans="9:22" x14ac:dyDescent="0.2">
      <c r="I36" s="20">
        <v>8.0068632960319519E-2</v>
      </c>
      <c r="J36" s="20">
        <v>0.57706606388092041</v>
      </c>
      <c r="K36" s="20">
        <v>0.17929653823375702</v>
      </c>
      <c r="L36" s="20">
        <v>0.16356877982616425</v>
      </c>
      <c r="S36" s="20">
        <v>7.5967863202095032E-2</v>
      </c>
      <c r="T36" s="20">
        <v>0.49817386269569397</v>
      </c>
      <c r="U36" s="20">
        <v>0.21767713129520416</v>
      </c>
      <c r="V36" s="20">
        <v>0.20818115770816803</v>
      </c>
    </row>
    <row r="37" spans="9:22" x14ac:dyDescent="0.2">
      <c r="I37" s="20">
        <v>5.1903113722801208E-2</v>
      </c>
      <c r="J37" s="20">
        <v>0.47520184516906738</v>
      </c>
      <c r="K37" s="20">
        <v>0.3333333432674408</v>
      </c>
      <c r="L37" s="20">
        <v>0.13956171274185181</v>
      </c>
      <c r="S37" s="20">
        <v>1.6042780131101608E-2</v>
      </c>
      <c r="T37" s="20">
        <v>0.39304813742637634</v>
      </c>
      <c r="U37" s="20">
        <v>0.40374332666397095</v>
      </c>
      <c r="V37" s="20">
        <v>0.18716578185558319</v>
      </c>
    </row>
    <row r="38" spans="9:22" x14ac:dyDescent="0.2">
      <c r="I38" s="20">
        <v>0.1507718414068222</v>
      </c>
      <c r="J38" s="20">
        <v>0.44315803050994873</v>
      </c>
      <c r="K38" s="20">
        <v>0.11185242980718613</v>
      </c>
      <c r="L38" s="20">
        <v>0.29421767592430115</v>
      </c>
      <c r="S38" s="20">
        <v>9.0081080794334412E-2</v>
      </c>
      <c r="T38" s="20">
        <v>0.34955015778541565</v>
      </c>
      <c r="U38" s="20">
        <v>0.18927024304866791</v>
      </c>
      <c r="V38" s="20">
        <v>0.37109851837158203</v>
      </c>
    </row>
    <row r="39" spans="9:22" x14ac:dyDescent="0.2">
      <c r="I39" s="20">
        <v>0.13563050329685211</v>
      </c>
      <c r="J39" s="20">
        <v>0.16112740337848663</v>
      </c>
      <c r="K39" s="20">
        <v>9.1886609792709351E-2</v>
      </c>
      <c r="L39" s="20">
        <v>0.6113554835319519</v>
      </c>
      <c r="S39" s="20">
        <v>9.2735528945922852E-2</v>
      </c>
      <c r="T39" s="20">
        <v>0.13223609328269958</v>
      </c>
      <c r="U39" s="20">
        <v>0.1313280314207077</v>
      </c>
      <c r="V39" s="20">
        <v>0.64370036125183105</v>
      </c>
    </row>
    <row r="42" spans="9:22" x14ac:dyDescent="0.2">
      <c r="I42" s="20">
        <v>8.0068632960319519E-2</v>
      </c>
      <c r="J42" s="20">
        <v>0.57706606388092041</v>
      </c>
      <c r="K42" s="20">
        <v>0.17929653823375702</v>
      </c>
      <c r="L42" s="20">
        <v>0.16356877982616425</v>
      </c>
      <c r="S42" s="20">
        <v>7.5967863202095032E-2</v>
      </c>
      <c r="T42" s="20">
        <v>0.49817386269569397</v>
      </c>
      <c r="U42" s="20">
        <v>0.21767713129520416</v>
      </c>
      <c r="V42" s="20">
        <v>0.20818115770816803</v>
      </c>
    </row>
    <row r="43" spans="9:22" x14ac:dyDescent="0.2">
      <c r="I43" s="20">
        <v>5.1903113722801208E-2</v>
      </c>
      <c r="J43" s="20">
        <v>0.47520184516906738</v>
      </c>
      <c r="K43" s="20">
        <v>0.3333333432674408</v>
      </c>
      <c r="L43" s="20">
        <v>0.13956171274185181</v>
      </c>
      <c r="S43" s="20">
        <v>1.6042780131101608E-2</v>
      </c>
      <c r="T43" s="20">
        <v>0.39304813742637634</v>
      </c>
      <c r="U43" s="20">
        <v>0.40374332666397095</v>
      </c>
      <c r="V43" s="20">
        <v>0.18716578185558319</v>
      </c>
    </row>
    <row r="44" spans="9:22" x14ac:dyDescent="0.2">
      <c r="I44" s="20">
        <v>9.6508786082267761E-2</v>
      </c>
      <c r="J44" s="20">
        <v>0.65310204029083252</v>
      </c>
      <c r="K44" s="20">
        <v>0.10295752435922623</v>
      </c>
      <c r="L44" s="20">
        <v>0.1474316269159317</v>
      </c>
      <c r="S44" s="20">
        <v>7.4472486972808838E-2</v>
      </c>
      <c r="T44" s="20">
        <v>0.55606120824813843</v>
      </c>
      <c r="U44" s="20">
        <v>0.14894497394561768</v>
      </c>
      <c r="V44" s="20">
        <v>0.22052130103111267</v>
      </c>
    </row>
    <row r="45" spans="9:22" x14ac:dyDescent="0.2">
      <c r="I45" s="20">
        <v>0.1735357940196991</v>
      </c>
      <c r="J45" s="20">
        <v>0.12798264622688293</v>
      </c>
      <c r="K45" s="20">
        <v>0.11930585652589798</v>
      </c>
      <c r="L45" s="20">
        <v>0.57917571067810059</v>
      </c>
      <c r="S45" s="20">
        <v>0.13469387590885162</v>
      </c>
      <c r="T45" s="20">
        <v>0.11428571492433548</v>
      </c>
      <c r="U45" s="20">
        <v>0.16326530277729034</v>
      </c>
      <c r="V45" s="20">
        <v>0.58775508403778076</v>
      </c>
    </row>
    <row r="46" spans="9:22" x14ac:dyDescent="0.2">
      <c r="I46" s="20">
        <v>0.16913439333438873</v>
      </c>
      <c r="J46" s="20">
        <v>0.2961275577545166</v>
      </c>
      <c r="K46" s="20">
        <v>9.6526198089122772E-2</v>
      </c>
      <c r="L46" s="20">
        <v>0.43821185827255249</v>
      </c>
      <c r="S46" s="20">
        <v>7.8153565526008606E-2</v>
      </c>
      <c r="T46" s="20">
        <v>0.20246800780296326</v>
      </c>
      <c r="U46" s="20">
        <v>0.1723034679889679</v>
      </c>
      <c r="V46" s="20">
        <v>0.54707497358322144</v>
      </c>
    </row>
    <row r="47" spans="9:22" x14ac:dyDescent="0.2">
      <c r="I47" s="20">
        <v>0.16304104030132294</v>
      </c>
      <c r="J47" s="20">
        <v>0.29558196663856506</v>
      </c>
      <c r="K47" s="20">
        <v>0.10338640958070755</v>
      </c>
      <c r="L47" s="20">
        <v>0.43799057602882385</v>
      </c>
      <c r="S47" s="20">
        <v>9.1352403163909912E-2</v>
      </c>
      <c r="T47" s="20">
        <v>0.20936280488967896</v>
      </c>
      <c r="U47" s="20">
        <v>0.15572170913219452</v>
      </c>
      <c r="V47" s="20">
        <v>0.54356306791305542</v>
      </c>
    </row>
    <row r="48" spans="9:22" x14ac:dyDescent="0.2">
      <c r="I48" s="20">
        <v>0.14626714587211609</v>
      </c>
      <c r="J48" s="20">
        <v>0.31259521842002869</v>
      </c>
      <c r="K48" s="20">
        <v>0.11427120119333267</v>
      </c>
      <c r="L48" s="20">
        <v>0.42686644196510315</v>
      </c>
      <c r="S48" s="20">
        <v>9.5991171896457672E-2</v>
      </c>
      <c r="T48" s="20">
        <v>0.24089738726615906</v>
      </c>
      <c r="U48" s="20">
        <v>0.17469657957553864</v>
      </c>
      <c r="V48" s="20">
        <v>0.48841485381126404</v>
      </c>
    </row>
    <row r="49" spans="9:23" x14ac:dyDescent="0.2">
      <c r="I49" s="20">
        <v>0.17102272808551788</v>
      </c>
      <c r="J49" s="20">
        <v>0.20397727191448212</v>
      </c>
      <c r="K49" s="20">
        <v>0.12897726893424988</v>
      </c>
      <c r="L49" s="20">
        <v>0.49602273106575012</v>
      </c>
      <c r="S49" s="20">
        <v>0.11224489659070969</v>
      </c>
      <c r="T49" s="20">
        <v>0.16326530277729034</v>
      </c>
      <c r="U49" s="20">
        <v>0.18537415564060211</v>
      </c>
      <c r="V49" s="20">
        <v>0.53911566734313965</v>
      </c>
    </row>
    <row r="50" spans="9:23" x14ac:dyDescent="0.2">
      <c r="I50" s="20">
        <v>0.19473683834075928</v>
      </c>
      <c r="J50" s="20">
        <v>0.15789473056793213</v>
      </c>
      <c r="K50" s="20">
        <v>2.1052632480859756E-2</v>
      </c>
      <c r="L50" s="20">
        <v>0.62631577253341675</v>
      </c>
      <c r="S50" s="20">
        <v>6.1728395521640778E-2</v>
      </c>
      <c r="T50" s="20">
        <v>3.7037037312984467E-2</v>
      </c>
      <c r="U50" s="20">
        <v>8.6419753730297089E-2</v>
      </c>
      <c r="V50" s="20">
        <v>0.81481480598449707</v>
      </c>
    </row>
    <row r="51" spans="9:23" x14ac:dyDescent="0.2">
      <c r="I51" s="20">
        <v>0.11987381428480148</v>
      </c>
      <c r="J51" s="20">
        <v>8.8328078389167786E-2</v>
      </c>
      <c r="K51" s="20">
        <v>0.14826498925685883</v>
      </c>
      <c r="L51" s="20">
        <v>0.64353311061859131</v>
      </c>
      <c r="S51" s="20">
        <v>0.15697674453258514</v>
      </c>
      <c r="T51" s="20">
        <v>0.11627907305955887</v>
      </c>
      <c r="U51" s="20">
        <v>9.3023255467414856E-2</v>
      </c>
      <c r="V51" s="20">
        <v>0.63372093439102173</v>
      </c>
    </row>
    <row r="52" spans="9:23" x14ac:dyDescent="0.2">
      <c r="I52" s="20">
        <v>0.12401055544614792</v>
      </c>
      <c r="J52" s="20">
        <v>7.3878630995750427E-2</v>
      </c>
      <c r="K52" s="20">
        <v>4.4854883104562759E-2</v>
      </c>
      <c r="L52" s="20">
        <v>0.7572559118270874</v>
      </c>
      <c r="S52" s="20">
        <v>0.19230769574642181</v>
      </c>
      <c r="T52" s="20">
        <v>3.8461539894342422E-2</v>
      </c>
      <c r="U52" s="20">
        <v>5.7692307978868484E-2</v>
      </c>
      <c r="V52" s="20">
        <v>0.71153843402862549</v>
      </c>
    </row>
    <row r="53" spans="9:23" x14ac:dyDescent="0.2">
      <c r="I53" s="20">
        <v>0.10894597321748734</v>
      </c>
      <c r="J53" s="20">
        <v>6.023029237985611E-2</v>
      </c>
      <c r="K53" s="20">
        <v>5.2258636802434921E-2</v>
      </c>
      <c r="L53" s="20">
        <v>0.77856510877609253</v>
      </c>
      <c r="S53" s="20">
        <v>6.2927499413490295E-2</v>
      </c>
      <c r="T53" s="20">
        <v>4.7879617661237717E-2</v>
      </c>
      <c r="U53" s="20">
        <v>0.10533515363931656</v>
      </c>
      <c r="V53" s="20">
        <v>0.78385770320892334</v>
      </c>
    </row>
    <row r="54" spans="9:23" x14ac:dyDescent="0.2">
      <c r="I54" s="20">
        <v>9.4650208950042725E-2</v>
      </c>
      <c r="J54" s="20">
        <v>0.10288065671920776</v>
      </c>
      <c r="K54" s="20">
        <v>3.9094649255275726E-2</v>
      </c>
      <c r="L54" s="20">
        <v>0.76337450742721558</v>
      </c>
      <c r="S54" s="20">
        <v>8.8709674775600433E-2</v>
      </c>
      <c r="T54" s="20">
        <v>4.8387095332145691E-2</v>
      </c>
      <c r="U54" s="20">
        <v>5.6451611220836639E-2</v>
      </c>
      <c r="V54" s="20">
        <v>0.80645161867141724</v>
      </c>
    </row>
    <row r="55" spans="9:23" x14ac:dyDescent="0.2">
      <c r="I55" s="20">
        <v>0.1666666716337204</v>
      </c>
      <c r="J55" s="20">
        <v>0.14141413569450378</v>
      </c>
      <c r="K55" s="20">
        <v>0.13131313025951385</v>
      </c>
      <c r="L55" s="20">
        <v>0.56060606241226196</v>
      </c>
      <c r="S55" s="20">
        <v>5.000000074505806E-2</v>
      </c>
      <c r="T55" s="20">
        <v>0.14444445073604584</v>
      </c>
      <c r="U55" s="20">
        <v>0.21666666865348816</v>
      </c>
      <c r="V55" s="20">
        <v>0.58888888359069824</v>
      </c>
    </row>
    <row r="56" spans="9:23" x14ac:dyDescent="0.2">
      <c r="I56" s="20">
        <v>0.17337031662464142</v>
      </c>
      <c r="J56" s="20">
        <v>0.28294035792350769</v>
      </c>
      <c r="K56" s="20">
        <v>0.14077669382095337</v>
      </c>
      <c r="L56" s="20">
        <v>0.40291261672973633</v>
      </c>
      <c r="S56" s="20">
        <v>8.2612872123718262E-2</v>
      </c>
      <c r="T56" s="20">
        <v>0.25936600565910339</v>
      </c>
      <c r="U56" s="20">
        <v>0.21805955469608307</v>
      </c>
      <c r="V56" s="20">
        <v>0.43996158242225647</v>
      </c>
    </row>
    <row r="57" spans="9:23" x14ac:dyDescent="0.2">
      <c r="I57" s="20">
        <v>0.12079426646232605</v>
      </c>
      <c r="J57" s="20">
        <v>0.11252068728208542</v>
      </c>
      <c r="K57" s="20">
        <v>9.3767233192920685E-2</v>
      </c>
      <c r="L57" s="20">
        <v>0.67291784286499023</v>
      </c>
      <c r="S57" s="20">
        <v>6.8277314305305481E-2</v>
      </c>
      <c r="T57" s="20">
        <v>0.10609243810176849</v>
      </c>
      <c r="U57" s="20">
        <v>0.12815126776695251</v>
      </c>
      <c r="V57" s="20">
        <v>0.6974790096282959</v>
      </c>
    </row>
    <row r="58" spans="9:23" x14ac:dyDescent="0.2">
      <c r="I58" s="20">
        <v>0.15588334202766418</v>
      </c>
      <c r="J58" s="20">
        <v>0.32349982857704163</v>
      </c>
      <c r="K58" s="20">
        <v>9.9899433553218842E-2</v>
      </c>
      <c r="L58" s="20">
        <v>0.42071738839149475</v>
      </c>
      <c r="S58" s="20">
        <v>0.11485587805509567</v>
      </c>
      <c r="T58" s="20">
        <v>0.23281596601009369</v>
      </c>
      <c r="U58" s="20">
        <v>0.17339245975017548</v>
      </c>
      <c r="V58" s="20">
        <v>0.47893568873405457</v>
      </c>
    </row>
    <row r="61" spans="9:23" x14ac:dyDescent="0.2">
      <c r="I61" s="20">
        <v>2576.1055199091984</v>
      </c>
      <c r="J61" s="20">
        <v>599.30993497225654</v>
      </c>
      <c r="K61" s="20">
        <v>827.07918285165829</v>
      </c>
      <c r="L61" s="20">
        <v>3886.5822513825105</v>
      </c>
      <c r="M61" t="s">
        <v>108</v>
      </c>
      <c r="S61" s="20">
        <v>4612.1015895143692</v>
      </c>
      <c r="T61" s="20">
        <v>987.77825073509177</v>
      </c>
      <c r="U61" s="20">
        <v>1561.493964322618</v>
      </c>
      <c r="V61" s="20">
        <v>6363.9821264637649</v>
      </c>
      <c r="W61" t="s">
        <v>108</v>
      </c>
    </row>
    <row r="64" spans="9:23" x14ac:dyDescent="0.2">
      <c r="I64" s="20">
        <v>0.13582712411880493</v>
      </c>
      <c r="J64" s="20">
        <v>0.27110949158668518</v>
      </c>
      <c r="K64" s="20">
        <v>0.10967858880758286</v>
      </c>
      <c r="L64" s="20">
        <v>0.48338478803634644</v>
      </c>
      <c r="S64" s="20">
        <v>8.7947122752666473E-2</v>
      </c>
      <c r="T64" s="20">
        <v>0.2259720116853714</v>
      </c>
      <c r="U64" s="20">
        <v>0.16290824115276337</v>
      </c>
      <c r="V64" s="20">
        <v>0.52317261695861816</v>
      </c>
    </row>
    <row r="65" spans="9:22" x14ac:dyDescent="0.2">
      <c r="I65" s="20">
        <v>0.1331213116645813</v>
      </c>
      <c r="J65" s="20">
        <v>0.4351269006729126</v>
      </c>
      <c r="K65" s="20">
        <v>0.12604659795761108</v>
      </c>
      <c r="L65" s="20">
        <v>0.30570518970489502</v>
      </c>
      <c r="S65" s="20">
        <v>8.8158711791038513E-2</v>
      </c>
      <c r="T65" s="20">
        <v>0.36168628931045532</v>
      </c>
      <c r="U65" s="20">
        <v>0.1876007467508316</v>
      </c>
      <c r="V65" s="20">
        <v>0.36255425214767456</v>
      </c>
    </row>
    <row r="68" spans="9:22" x14ac:dyDescent="0.2">
      <c r="I68" s="20">
        <v>9.728308767080307E-2</v>
      </c>
      <c r="J68" s="20">
        <v>0.46625766158103943</v>
      </c>
      <c r="K68" s="20">
        <v>8.8518843054771423E-2</v>
      </c>
      <c r="L68" s="20">
        <v>0.34794041514396667</v>
      </c>
      <c r="S68" s="20">
        <v>7.3232322931289673E-2</v>
      </c>
      <c r="T68" s="20">
        <v>0.49621212482452393</v>
      </c>
      <c r="U68" s="20">
        <v>8.7121210992336273E-2</v>
      </c>
      <c r="V68" s="20">
        <v>0.34343433380126953</v>
      </c>
    </row>
    <row r="69" spans="9:22" x14ac:dyDescent="0.2">
      <c r="I69" s="20">
        <v>9.9467143416404724E-2</v>
      </c>
      <c r="J69" s="20">
        <v>0.45115453004837036</v>
      </c>
      <c r="K69" s="20">
        <v>7.6376557350158691E-2</v>
      </c>
      <c r="L69" s="20">
        <v>0.37300178408622742</v>
      </c>
      <c r="S69" s="20">
        <v>8.9811317622661591E-2</v>
      </c>
      <c r="T69" s="20">
        <v>0.4264150857925415</v>
      </c>
      <c r="U69" s="20">
        <v>8.4528304636478424E-2</v>
      </c>
      <c r="V69" s="20">
        <v>0.39924529194831848</v>
      </c>
    </row>
    <row r="70" spans="9:22" x14ac:dyDescent="0.2">
      <c r="I70" s="20">
        <v>0.14096780121326447</v>
      </c>
      <c r="J70" s="20">
        <v>0.30992412567138672</v>
      </c>
      <c r="K70" s="20">
        <v>0.11584990471601486</v>
      </c>
      <c r="L70" s="20">
        <v>0.43325814604759216</v>
      </c>
      <c r="S70" s="20">
        <v>8.7246440351009369E-2</v>
      </c>
      <c r="T70" s="20">
        <v>0.24306870996952057</v>
      </c>
      <c r="U70" s="20">
        <v>0.18502141535282135</v>
      </c>
      <c r="V70" s="20">
        <v>0.48466342687606812</v>
      </c>
    </row>
    <row r="71" spans="9:22" x14ac:dyDescent="0.2">
      <c r="I71" s="20">
        <v>0.11584366858005524</v>
      </c>
      <c r="J71" s="20">
        <v>0.60683357715606689</v>
      </c>
      <c r="K71" s="20">
        <v>8.5420079529285431E-2</v>
      </c>
      <c r="L71" s="20">
        <v>0.19190263748168945</v>
      </c>
      <c r="S71" s="20">
        <v>8.0934271216392517E-2</v>
      </c>
      <c r="T71" s="20">
        <v>0.46659424901008606</v>
      </c>
      <c r="U71" s="20">
        <v>0.19934818148612976</v>
      </c>
      <c r="V71" s="20">
        <v>0.25312331318855286</v>
      </c>
    </row>
    <row r="72" spans="9:22" x14ac:dyDescent="0.2">
      <c r="I72" s="20">
        <v>0.13990926742553711</v>
      </c>
      <c r="J72" s="20">
        <v>0.43143567442893982</v>
      </c>
      <c r="K72" s="20">
        <v>0.13288453221321106</v>
      </c>
      <c r="L72" s="20">
        <v>0.29577052593231201</v>
      </c>
      <c r="S72" s="20">
        <v>0.10238611698150635</v>
      </c>
      <c r="T72" s="20">
        <v>0.36529284715652466</v>
      </c>
      <c r="U72" s="20">
        <v>0.15083152055740356</v>
      </c>
      <c r="V72" s="20">
        <v>0.38148951530456543</v>
      </c>
    </row>
    <row r="73" spans="9:22" x14ac:dyDescent="0.2">
      <c r="I73" s="20">
        <v>0.15151515603065491</v>
      </c>
      <c r="J73" s="20">
        <v>0</v>
      </c>
      <c r="K73" s="20">
        <v>6.0606062412261963E-2</v>
      </c>
      <c r="L73" s="20">
        <v>0.78787881135940552</v>
      </c>
      <c r="S73" s="20">
        <v>0.30000001192092896</v>
      </c>
      <c r="T73" s="20">
        <v>0.25</v>
      </c>
      <c r="U73" s="20">
        <v>0</v>
      </c>
      <c r="V73" s="20">
        <v>0.44999998807907104</v>
      </c>
    </row>
    <row r="74" spans="9:22" x14ac:dyDescent="0.2">
      <c r="I74" s="20">
        <v>0.13289035856723785</v>
      </c>
      <c r="J74" s="20">
        <v>0.37795582413673401</v>
      </c>
      <c r="K74" s="20">
        <v>0.13113152980804443</v>
      </c>
      <c r="L74" s="20">
        <v>0.35802227258682251</v>
      </c>
      <c r="S74" s="20">
        <v>0.11196462064981461</v>
      </c>
      <c r="T74" s="20">
        <v>0.34310987591743469</v>
      </c>
      <c r="U74" s="20">
        <v>0.16503724455833435</v>
      </c>
      <c r="V74" s="20">
        <v>0.37988826632499695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9C52-FE60-EF43-8CA6-67082CC3D7E9}">
  <dimension ref="A1:V77"/>
  <sheetViews>
    <sheetView zoomScale="143" zoomScaleNormal="60" workbookViewId="0">
      <pane xSplit="8" ySplit="2" topLeftCell="I3" activePane="bottomRight" state="frozen"/>
      <selection activeCell="I20" sqref="I20"/>
      <selection pane="topRight" activeCell="I20" sqref="I20"/>
      <selection pane="bottomLeft" activeCell="I20" sqref="I20"/>
      <selection pane="bottomRight" activeCell="S20" sqref="S20:V20"/>
    </sheetView>
  </sheetViews>
  <sheetFormatPr baseColWidth="10" defaultColWidth="8.83203125" defaultRowHeight="15" x14ac:dyDescent="0.2"/>
  <cols>
    <col min="1" max="1" width="37.5" customWidth="1"/>
    <col min="2" max="2" width="50.1640625" bestFit="1" customWidth="1"/>
    <col min="3" max="3" width="2.6640625" customWidth="1"/>
    <col min="4" max="7" width="15.6640625" hidden="1" customWidth="1"/>
    <col min="8" max="8" width="2.6640625" customWidth="1"/>
    <col min="9" max="12" width="15.6640625" customWidth="1"/>
    <col min="13" max="13" width="2.6640625" customWidth="1"/>
    <col min="14" max="17" width="15.6640625" hidden="1" customWidth="1"/>
    <col min="18" max="18" width="2.6640625" customWidth="1"/>
    <col min="19" max="22" width="15.6640625" customWidth="1"/>
  </cols>
  <sheetData>
    <row r="1" spans="1:22" x14ac:dyDescent="0.2">
      <c r="A1" s="2" t="s">
        <v>70</v>
      </c>
    </row>
    <row r="2" spans="1:22" x14ac:dyDescent="0.2">
      <c r="B2" s="37" t="s">
        <v>106</v>
      </c>
      <c r="I2" s="36">
        <f>'2) poverty mobility Q1 v Q1 PPP'!D14</f>
        <v>13.178153336048126</v>
      </c>
      <c r="J2" s="36">
        <f>'2) poverty mobility Q1 v Q1 PPP'!E14</f>
        <v>34.627312421798706</v>
      </c>
      <c r="K2" s="36">
        <f>'2) poverty mobility Q1 v Q1 PPP'!F14</f>
        <v>11.806341260671616</v>
      </c>
      <c r="L2" s="36">
        <f>'2) poverty mobility Q1 v Q1 PPP'!G14</f>
        <v>40.388193726539612</v>
      </c>
      <c r="S2" s="36">
        <f>'2) poverty mobility Q1 v Q1 PPP'!D22</f>
        <v>8.8028676807880402</v>
      </c>
      <c r="T2" s="36">
        <f>'2) poverty mobility Q1 v Q1 PPP'!E22</f>
        <v>27.827957272529602</v>
      </c>
      <c r="U2" s="36">
        <f>'2) poverty mobility Q1 v Q1 PPP'!F22</f>
        <v>17.242532968521118</v>
      </c>
      <c r="V2" s="36">
        <f>'2) poverty mobility Q1 v Q1 PPP'!G22</f>
        <v>46.126642823219299</v>
      </c>
    </row>
    <row r="3" spans="1:22" x14ac:dyDescent="0.2">
      <c r="D3" s="41" t="s">
        <v>81</v>
      </c>
      <c r="E3" s="41"/>
      <c r="F3" s="41"/>
      <c r="G3" s="41"/>
      <c r="I3" s="41" t="s">
        <v>83</v>
      </c>
      <c r="J3" s="41"/>
      <c r="K3" s="41"/>
      <c r="L3" s="41"/>
      <c r="N3" s="41" t="s">
        <v>84</v>
      </c>
      <c r="O3" s="41"/>
      <c r="P3" s="41"/>
      <c r="Q3" s="41"/>
      <c r="S3" s="41" t="s">
        <v>85</v>
      </c>
      <c r="T3" s="41"/>
      <c r="U3" s="41"/>
      <c r="V3" s="41"/>
    </row>
    <row r="4" spans="1:22" x14ac:dyDescent="0.2">
      <c r="D4" s="6" t="s">
        <v>63</v>
      </c>
      <c r="E4" s="6" t="s">
        <v>64</v>
      </c>
      <c r="F4" s="6" t="s">
        <v>65</v>
      </c>
      <c r="G4" s="6" t="s">
        <v>66</v>
      </c>
      <c r="I4" s="6" t="s">
        <v>71</v>
      </c>
      <c r="J4" s="6" t="s">
        <v>64</v>
      </c>
      <c r="K4" s="6" t="s">
        <v>65</v>
      </c>
      <c r="L4" s="6" t="s">
        <v>66</v>
      </c>
      <c r="N4" s="6" t="s">
        <v>71</v>
      </c>
      <c r="O4" s="6" t="s">
        <v>64</v>
      </c>
      <c r="P4" s="6" t="s">
        <v>65</v>
      </c>
      <c r="Q4" s="6" t="s">
        <v>66</v>
      </c>
      <c r="S4" s="6" t="s">
        <v>71</v>
      </c>
      <c r="T4" s="6" t="s">
        <v>64</v>
      </c>
      <c r="U4" s="6" t="s">
        <v>65</v>
      </c>
      <c r="V4" s="6" t="s">
        <v>66</v>
      </c>
    </row>
    <row r="5" spans="1:22" x14ac:dyDescent="0.2">
      <c r="A5" s="1" t="s">
        <v>33</v>
      </c>
      <c r="B5" s="11"/>
    </row>
    <row r="6" spans="1:22" x14ac:dyDescent="0.2">
      <c r="A6" s="1"/>
      <c r="B6" s="11" t="s">
        <v>34</v>
      </c>
      <c r="I6" s="21">
        <f>100*'t5ppp V2'!I6</f>
        <v>19.557625145518045</v>
      </c>
      <c r="J6" s="21">
        <f>100*'t5ppp V2'!J6</f>
        <v>30.528480729678975</v>
      </c>
      <c r="K6" s="21">
        <f>100*'t5ppp V2'!K6</f>
        <v>19.392647842301542</v>
      </c>
      <c r="L6" s="21">
        <f>100*'t5ppp V2'!L6</f>
        <v>11.011342155009451</v>
      </c>
      <c r="S6" s="21">
        <f>100*'t5ppp V2'!S6</f>
        <v>19.598262757871879</v>
      </c>
      <c r="T6" s="21">
        <f>100*'t5ppp V2'!T6</f>
        <v>32.509015971148891</v>
      </c>
      <c r="U6" s="21">
        <f>100*'t5ppp V2'!U6</f>
        <v>21.535476718403547</v>
      </c>
      <c r="V6" s="21">
        <f>100*'t5ppp V2'!V6</f>
        <v>13.696643182760049</v>
      </c>
    </row>
    <row r="7" spans="1:22" x14ac:dyDescent="0.2">
      <c r="A7" s="1"/>
      <c r="B7" s="11" t="s">
        <v>35</v>
      </c>
      <c r="I7" s="21">
        <f>100*'t5ppp V2'!I7</f>
        <v>80.442374854481955</v>
      </c>
      <c r="J7" s="21">
        <f>100*'t5ppp V2'!J7</f>
        <v>69.471519270321025</v>
      </c>
      <c r="K7" s="21">
        <f>100*'t5ppp V2'!K7</f>
        <v>80.607352157698458</v>
      </c>
      <c r="L7" s="21">
        <f>100*'t5ppp V2'!L7</f>
        <v>88.988657844990541</v>
      </c>
      <c r="S7" s="21">
        <f>100*'t5ppp V2'!S7</f>
        <v>80.401737242128121</v>
      </c>
      <c r="T7" s="21">
        <f>100*'t5ppp V2'!T7</f>
        <v>67.490984028851102</v>
      </c>
      <c r="U7" s="21">
        <f>100*'t5ppp V2'!U7</f>
        <v>78.464523281596456</v>
      </c>
      <c r="V7" s="21">
        <f>100*'t5ppp V2'!V7</f>
        <v>86.303356817239944</v>
      </c>
    </row>
    <row r="8" spans="1:22" x14ac:dyDescent="0.2">
      <c r="B8" s="11"/>
    </row>
    <row r="9" spans="1:22" x14ac:dyDescent="0.2">
      <c r="A9" s="1" t="s">
        <v>92</v>
      </c>
      <c r="B9" s="11"/>
      <c r="M9" s="33"/>
      <c r="N9" s="33">
        <v>1541</v>
      </c>
    </row>
    <row r="10" spans="1:22" x14ac:dyDescent="0.2">
      <c r="A10" s="1"/>
      <c r="B10" s="11" t="s">
        <v>0</v>
      </c>
      <c r="I10" s="21">
        <f>100*'t5ppp V2'!I10</f>
        <v>20.419091967403958</v>
      </c>
      <c r="J10" s="21">
        <f>100*'t5ppp V2'!J10</f>
        <v>22.891889475096129</v>
      </c>
      <c r="K10" s="21">
        <f>100*'t5ppp V2'!K10</f>
        <v>23.521576984549814</v>
      </c>
      <c r="L10" s="21">
        <f>100*'t5ppp V2'!L10</f>
        <v>17.61972274732199</v>
      </c>
      <c r="M10" s="33"/>
      <c r="N10" s="33">
        <v>6665</v>
      </c>
      <c r="S10" s="21">
        <f>100*'t5ppp V2'!S10</f>
        <v>29.58740499457112</v>
      </c>
      <c r="T10" s="21">
        <f>100*'t5ppp V2'!T10</f>
        <v>33.453546281985233</v>
      </c>
      <c r="U10" s="21">
        <f>100*'t5ppp V2'!U10</f>
        <v>28.131929046563194</v>
      </c>
      <c r="V10" s="21">
        <f>100*'t5ppp V2'!V10</f>
        <v>24.171156237049317</v>
      </c>
    </row>
    <row r="11" spans="1:22" x14ac:dyDescent="0.2">
      <c r="A11" s="1"/>
      <c r="B11" s="11" t="s">
        <v>1</v>
      </c>
      <c r="I11" s="21">
        <f>100*'t5ppp V2'!I11</f>
        <v>79.580908032596042</v>
      </c>
      <c r="J11" s="21">
        <f>100*'t5ppp V2'!J11</f>
        <v>77.108110524903879</v>
      </c>
      <c r="K11" s="21">
        <f>100*'t5ppp V2'!K11</f>
        <v>76.478423015450176</v>
      </c>
      <c r="L11" s="21">
        <f>100*'t5ppp V2'!L11</f>
        <v>82.380277252678013</v>
      </c>
      <c r="S11" s="21">
        <f>100*'t5ppp V2'!S11</f>
        <v>70.412595005428884</v>
      </c>
      <c r="T11" s="21">
        <f>100*'t5ppp V2'!T11</f>
        <v>66.54645371801476</v>
      </c>
      <c r="U11" s="21">
        <f>100*'t5ppp V2'!U11</f>
        <v>71.868070953436799</v>
      </c>
      <c r="V11" s="21">
        <f>100*'t5ppp V2'!V11</f>
        <v>75.828843762950683</v>
      </c>
    </row>
    <row r="12" spans="1:22" x14ac:dyDescent="0.2">
      <c r="A12" s="1"/>
      <c r="B12" s="11"/>
    </row>
    <row r="13" spans="1:22" x14ac:dyDescent="0.2">
      <c r="A13" s="1" t="s">
        <v>91</v>
      </c>
      <c r="B13" s="11"/>
    </row>
    <row r="14" spans="1:22" x14ac:dyDescent="0.2">
      <c r="A14" s="1"/>
      <c r="B14" s="11" t="s">
        <v>2</v>
      </c>
      <c r="I14" s="21">
        <f>100*'t5ppp V2'!I14</f>
        <v>11.268917345750873</v>
      </c>
      <c r="J14" s="21">
        <f>100*'t5ppp V2'!J14</f>
        <v>12.107663417687561</v>
      </c>
      <c r="K14" s="21">
        <f>100*'t5ppp V2'!K14</f>
        <v>10.14917421417155</v>
      </c>
      <c r="L14" s="21">
        <f>100*'t5ppp V2'!L14</f>
        <v>10.664776307498425</v>
      </c>
      <c r="M14" s="21"/>
      <c r="N14" s="21">
        <f>100*'t5ppp V2'!N14</f>
        <v>0</v>
      </c>
      <c r="O14" s="21">
        <f>100*'t5ppp V2'!O14</f>
        <v>0</v>
      </c>
      <c r="P14" s="21">
        <f>100*'t5ppp V2'!P14</f>
        <v>0</v>
      </c>
      <c r="Q14" s="21">
        <f>100*'t5ppp V2'!Q14</f>
        <v>0</v>
      </c>
      <c r="R14" s="21"/>
      <c r="S14" s="21">
        <f>100*'t5ppp V2'!S14</f>
        <v>10.857763300760045</v>
      </c>
      <c r="T14" s="21">
        <f>100*'t5ppp V2'!T14</f>
        <v>10.269620470547828</v>
      </c>
      <c r="U14" s="21">
        <f>100*'t5ppp V2'!U14</f>
        <v>9.0077605321507761</v>
      </c>
      <c r="V14" s="21">
        <f>100*'t5ppp V2'!V14</f>
        <v>9.1069208454206372</v>
      </c>
    </row>
    <row r="15" spans="1:22" x14ac:dyDescent="0.2">
      <c r="A15" s="1"/>
      <c r="B15" s="11" t="s">
        <v>3</v>
      </c>
      <c r="I15" s="21">
        <f>100*'t5ppp V2'!I15</f>
        <v>43.864959254947614</v>
      </c>
      <c r="J15" s="21">
        <f>100*'t5ppp V2'!J15</f>
        <v>51.005991236698556</v>
      </c>
      <c r="K15" s="21">
        <f>100*'t5ppp V2'!K15</f>
        <v>46.776771443793287</v>
      </c>
      <c r="L15" s="21">
        <f>100*'t5ppp V2'!L15</f>
        <v>44.447069943289222</v>
      </c>
      <c r="M15" s="21"/>
      <c r="N15" s="21">
        <f>100*'t5ppp V2'!N15</f>
        <v>0</v>
      </c>
      <c r="O15" s="21">
        <f>100*'t5ppp V2'!O15</f>
        <v>0</v>
      </c>
      <c r="P15" s="21">
        <f>100*'t5ppp V2'!P15</f>
        <v>0</v>
      </c>
      <c r="Q15" s="21">
        <f>100*'t5ppp V2'!Q15</f>
        <v>0</v>
      </c>
      <c r="R15" s="21"/>
      <c r="S15" s="21">
        <f>100*'t5ppp V2'!S15</f>
        <v>34.853420195439739</v>
      </c>
      <c r="T15" s="21">
        <f>100*'t5ppp V2'!T15</f>
        <v>46.367851622874809</v>
      </c>
      <c r="U15" s="21">
        <f>100*'t5ppp V2'!U15</f>
        <v>44.67849223946785</v>
      </c>
      <c r="V15" s="21">
        <f>100*'t5ppp V2'!V15</f>
        <v>37.556983008702858</v>
      </c>
    </row>
    <row r="16" spans="1:22" x14ac:dyDescent="0.2">
      <c r="A16" s="1"/>
      <c r="B16" s="11" t="s">
        <v>4</v>
      </c>
      <c r="I16" s="21">
        <f>100*'t5ppp V2'!I16</f>
        <v>39.138533178114088</v>
      </c>
      <c r="J16" s="21">
        <f>100*'t5ppp V2'!J16</f>
        <v>29.956183492801575</v>
      </c>
      <c r="K16" s="21">
        <f>100*'t5ppp V2'!K16</f>
        <v>35.348961108151308</v>
      </c>
      <c r="L16" s="21">
        <f>100*'t5ppp V2'!L16</f>
        <v>40.776622558286071</v>
      </c>
      <c r="M16" s="21"/>
      <c r="N16" s="21">
        <f>100*'t5ppp V2'!N16</f>
        <v>0</v>
      </c>
      <c r="O16" s="21">
        <f>100*'t5ppp V2'!O16</f>
        <v>0</v>
      </c>
      <c r="P16" s="21">
        <f>100*'t5ppp V2'!P16</f>
        <v>0</v>
      </c>
      <c r="Q16" s="21">
        <f>100*'t5ppp V2'!Q16</f>
        <v>0</v>
      </c>
      <c r="R16" s="21"/>
      <c r="S16" s="21">
        <f>100*'t5ppp V2'!S16</f>
        <v>41.80238870792617</v>
      </c>
      <c r="T16" s="21">
        <f>100*'t5ppp V2'!T16</f>
        <v>33.436373003606391</v>
      </c>
      <c r="U16" s="21">
        <f>100*'t5ppp V2'!U16</f>
        <v>40.160753880266078</v>
      </c>
      <c r="V16" s="21">
        <f>100*'t5ppp V2'!V16</f>
        <v>46.705346042271032</v>
      </c>
    </row>
    <row r="17" spans="1:22" x14ac:dyDescent="0.2">
      <c r="A17" s="1"/>
      <c r="B17" s="11" t="s">
        <v>5</v>
      </c>
      <c r="I17" s="21">
        <f>100*'t5ppp V2'!I17</f>
        <v>5.7275902211874268</v>
      </c>
      <c r="J17" s="21">
        <f>100*'t5ppp V2'!J17</f>
        <v>6.9301618528123043</v>
      </c>
      <c r="K17" s="21">
        <f>100*'t5ppp V2'!K17</f>
        <v>7.7250932338838574</v>
      </c>
      <c r="L17" s="21">
        <f>100*'t5ppp V2'!L17</f>
        <v>4.1115311909262759</v>
      </c>
      <c r="M17" s="21"/>
      <c r="N17" s="21">
        <f>100*'t5ppp V2'!N17</f>
        <v>0</v>
      </c>
      <c r="O17" s="21">
        <f>100*'t5ppp V2'!O17</f>
        <v>0</v>
      </c>
      <c r="P17" s="21">
        <f>100*'t5ppp V2'!P17</f>
        <v>0</v>
      </c>
      <c r="Q17" s="21">
        <f>100*'t5ppp V2'!Q17</f>
        <v>0</v>
      </c>
      <c r="R17" s="21"/>
      <c r="S17" s="21">
        <f>100*'t5ppp V2'!S17</f>
        <v>12.48642779587405</v>
      </c>
      <c r="T17" s="21">
        <f>100*'t5ppp V2'!T17</f>
        <v>9.9261549029709766</v>
      </c>
      <c r="U17" s="21">
        <f>100*'t5ppp V2'!U17</f>
        <v>6.1529933481152996</v>
      </c>
      <c r="V17" s="21">
        <f>100*'t5ppp V2'!V17</f>
        <v>6.6307501036054708</v>
      </c>
    </row>
    <row r="18" spans="1:22" x14ac:dyDescent="0.2">
      <c r="A18" s="1"/>
      <c r="B18" s="11"/>
    </row>
    <row r="19" spans="1:22" x14ac:dyDescent="0.2">
      <c r="A19" s="1" t="s">
        <v>88</v>
      </c>
      <c r="B19" s="11"/>
    </row>
    <row r="20" spans="1:22" x14ac:dyDescent="0.2">
      <c r="A20" s="1"/>
      <c r="B20" s="11" t="s">
        <v>6</v>
      </c>
      <c r="I20" s="40"/>
      <c r="J20" s="40"/>
      <c r="K20" s="40"/>
      <c r="L20" s="40"/>
      <c r="M20" s="21"/>
      <c r="N20" s="21"/>
      <c r="O20" s="21"/>
      <c r="P20" s="21"/>
      <c r="Q20" s="21"/>
      <c r="R20" s="21"/>
      <c r="S20" s="40"/>
      <c r="T20" s="40"/>
      <c r="U20" s="40"/>
      <c r="V20" s="40"/>
    </row>
    <row r="21" spans="1:22" x14ac:dyDescent="0.2">
      <c r="A21" s="1"/>
      <c r="B21" s="11" t="s">
        <v>7</v>
      </c>
      <c r="I21" s="21">
        <f>100*'t5ppp V2'!I21</f>
        <v>40.814901047729919</v>
      </c>
      <c r="J21" s="21">
        <f>100*'t5ppp V2'!J21</f>
        <v>50.299561834928021</v>
      </c>
      <c r="K21" s="21">
        <f>100*'t5ppp V2'!K21</f>
        <v>40.037293553542888</v>
      </c>
      <c r="L21" s="21">
        <f>100*'t5ppp V2'!L21</f>
        <v>25.291430371770634</v>
      </c>
      <c r="M21" s="21"/>
      <c r="N21" s="21"/>
      <c r="O21" s="21"/>
      <c r="P21" s="21"/>
      <c r="Q21" s="21"/>
      <c r="R21" s="21"/>
      <c r="S21" s="21">
        <f>100*'t5ppp V2'!S21</f>
        <v>27.633007600434311</v>
      </c>
      <c r="T21" s="21">
        <f>100*'t5ppp V2'!T21</f>
        <v>35.445646573930958</v>
      </c>
      <c r="U21" s="21">
        <f>100*'t5ppp V2'!U21</f>
        <v>25.914634146341463</v>
      </c>
      <c r="V21" s="21">
        <f>100*'t5ppp V2'!V21</f>
        <v>20.617488603398261</v>
      </c>
    </row>
    <row r="22" spans="1:22" x14ac:dyDescent="0.2">
      <c r="A22" s="1"/>
      <c r="B22" s="11" t="s">
        <v>8</v>
      </c>
      <c r="I22" s="21">
        <f>100*'t5ppp V2'!I22</f>
        <v>30.756693830034926</v>
      </c>
      <c r="J22" s="21">
        <f>100*'t5ppp V2'!J22</f>
        <v>32.164893141375302</v>
      </c>
      <c r="K22" s="21">
        <f>100*'t5ppp V2'!K22</f>
        <v>31.939264784230154</v>
      </c>
      <c r="L22" s="21">
        <f>100*'t5ppp V2'!L22</f>
        <v>27.678008821676119</v>
      </c>
      <c r="M22" s="21"/>
      <c r="N22" s="21"/>
      <c r="O22" s="21"/>
      <c r="P22" s="21"/>
      <c r="Q22" s="21"/>
      <c r="R22" s="21"/>
      <c r="S22" s="21">
        <f>100*'t5ppp V2'!S22</f>
        <v>36.210640608034744</v>
      </c>
      <c r="T22" s="21">
        <f>100*'t5ppp V2'!T22</f>
        <v>37.3175339172248</v>
      </c>
      <c r="U22" s="21">
        <f>100*'t5ppp V2'!U22</f>
        <v>40.631929046563194</v>
      </c>
      <c r="V22" s="21">
        <f>100*'t5ppp V2'!V22</f>
        <v>29.9108992954828</v>
      </c>
    </row>
    <row r="23" spans="1:22" x14ac:dyDescent="0.2">
      <c r="A23" s="1"/>
      <c r="B23" s="11" t="s">
        <v>9</v>
      </c>
      <c r="I23" s="21">
        <f>100*'t5ppp V2'!I23</f>
        <v>13.760186263096625</v>
      </c>
      <c r="J23" s="21">
        <f>100*'t5ppp V2'!J23</f>
        <v>10.301350263793257</v>
      </c>
      <c r="K23" s="21">
        <f>100*'t5ppp V2'!K23</f>
        <v>16.302610548748003</v>
      </c>
      <c r="L23" s="21">
        <f>100*'t5ppp V2'!L23</f>
        <v>18.312854442344044</v>
      </c>
      <c r="M23" s="21"/>
      <c r="N23" s="21"/>
      <c r="O23" s="21"/>
      <c r="P23" s="21"/>
      <c r="Q23" s="21"/>
      <c r="R23" s="21"/>
      <c r="S23" s="21">
        <f>100*'t5ppp V2'!S23</f>
        <v>16.992399565689468</v>
      </c>
      <c r="T23" s="21">
        <f>100*'t5ppp V2'!T23</f>
        <v>17.516743946419371</v>
      </c>
      <c r="U23" s="21">
        <f>100*'t5ppp V2'!U23</f>
        <v>21.535476718403547</v>
      </c>
      <c r="V23" s="21">
        <f>100*'t5ppp V2'!V23</f>
        <v>20.690012432656442</v>
      </c>
    </row>
    <row r="24" spans="1:22" x14ac:dyDescent="0.2">
      <c r="A24" s="1"/>
      <c r="B24" s="11" t="s">
        <v>10</v>
      </c>
      <c r="I24" s="21">
        <f>100*'t5ppp V2'!I24</f>
        <v>10.942956926658907</v>
      </c>
      <c r="J24" s="21">
        <f>100*'t5ppp V2'!J24</f>
        <v>4.2564606992756859</v>
      </c>
      <c r="K24" s="21">
        <f>100*'t5ppp V2'!K24</f>
        <v>8.071390516782099</v>
      </c>
      <c r="L24" s="21">
        <f>100*'t5ppp V2'!L24</f>
        <v>21.384688090737239</v>
      </c>
      <c r="M24" s="21"/>
      <c r="N24" s="21"/>
      <c r="O24" s="21"/>
      <c r="P24" s="21"/>
      <c r="Q24" s="21"/>
      <c r="R24" s="21"/>
      <c r="S24" s="21">
        <f>100*'t5ppp V2'!S24</f>
        <v>15.580890336590663</v>
      </c>
      <c r="T24" s="21">
        <f>100*'t5ppp V2'!T24</f>
        <v>7.0410441353254329</v>
      </c>
      <c r="U24" s="21">
        <f>100*'t5ppp V2'!U24</f>
        <v>9.5066518847006645</v>
      </c>
      <c r="V24" s="21">
        <f>100*'t5ppp V2'!V24</f>
        <v>22.938251139660174</v>
      </c>
    </row>
    <row r="25" spans="1:22" x14ac:dyDescent="0.2">
      <c r="A25" s="1"/>
      <c r="B25" s="11" t="s">
        <v>11</v>
      </c>
      <c r="I25" s="21">
        <f>100*'t5ppp V2'!I25</f>
        <v>0.23282887077997672</v>
      </c>
      <c r="J25" s="21">
        <f>100*'t5ppp V2'!J25</f>
        <v>0.18778503085039791</v>
      </c>
      <c r="K25" s="21">
        <f>100*'t5ppp V2'!K25</f>
        <v>0.37293553542887586</v>
      </c>
      <c r="L25" s="21">
        <f>100*'t5ppp V2'!L25</f>
        <v>2.7882797731568996</v>
      </c>
      <c r="M25" s="21"/>
      <c r="N25" s="21"/>
      <c r="O25" s="21"/>
      <c r="P25" s="21"/>
      <c r="Q25" s="21"/>
      <c r="R25" s="21"/>
      <c r="S25" s="21">
        <f>100*'t5ppp V2'!S25</f>
        <v>1.6829533116178068</v>
      </c>
      <c r="T25" s="21">
        <f>100*'t5ppp V2'!T25</f>
        <v>0.37781212433453543</v>
      </c>
      <c r="U25" s="21">
        <f>100*'t5ppp V2'!U25</f>
        <v>0.52660753880266076</v>
      </c>
      <c r="V25" s="21">
        <f>100*'t5ppp V2'!V25</f>
        <v>2.7869871529216743</v>
      </c>
    </row>
    <row r="26" spans="1:22" x14ac:dyDescent="0.2">
      <c r="A26" s="1"/>
      <c r="B26" s="12" t="s">
        <v>110</v>
      </c>
      <c r="I26" s="21">
        <f>100*'t5ppp V2'!I26</f>
        <v>3.4924330616996504</v>
      </c>
      <c r="J26" s="21">
        <f>100*'t5ppp V2'!J26</f>
        <v>2.7899490297773406</v>
      </c>
      <c r="K26" s="21">
        <f>100*'t5ppp V2'!K26</f>
        <v>3.2765050612679807</v>
      </c>
      <c r="L26" s="21">
        <f>100*'t5ppp V2'!L26</f>
        <v>4.5447385003150593</v>
      </c>
      <c r="S26" s="21">
        <f>100*'t5ppp V2'!S26</f>
        <v>1.9001085776330078</v>
      </c>
      <c r="T26" s="21">
        <f>100*'t5ppp V2'!T26</f>
        <v>2.3012193027648977</v>
      </c>
      <c r="U26" s="21">
        <f>100*'t5ppp V2'!U26</f>
        <v>1.8847006651884701</v>
      </c>
      <c r="V26" s="21">
        <f>100*'t5ppp V2'!V26</f>
        <v>3.0563613758806465</v>
      </c>
    </row>
    <row r="27" spans="1:22" x14ac:dyDescent="0.2">
      <c r="A27" s="1" t="s">
        <v>12</v>
      </c>
      <c r="B27" s="11"/>
    </row>
    <row r="28" spans="1:22" x14ac:dyDescent="0.2">
      <c r="A28" s="1"/>
      <c r="B28" s="11" t="s">
        <v>89</v>
      </c>
      <c r="I28" s="34"/>
      <c r="J28" s="34"/>
      <c r="K28" s="34"/>
      <c r="L28" s="34"/>
      <c r="S28" s="35"/>
      <c r="T28" s="35"/>
      <c r="U28" s="35"/>
      <c r="V28" s="35"/>
    </row>
    <row r="29" spans="1:22" x14ac:dyDescent="0.2">
      <c r="A29" s="1"/>
      <c r="B29" s="11" t="s">
        <v>13</v>
      </c>
      <c r="I29" s="34"/>
      <c r="J29" s="34"/>
      <c r="K29" s="34"/>
      <c r="L29" s="34"/>
      <c r="S29" s="35"/>
      <c r="T29" s="35"/>
      <c r="U29" s="35"/>
      <c r="V29" s="35"/>
    </row>
    <row r="30" spans="1:22" x14ac:dyDescent="0.2">
      <c r="A30" s="1"/>
      <c r="B30" s="11"/>
    </row>
    <row r="31" spans="1:22" x14ac:dyDescent="0.2">
      <c r="A31" s="1" t="s">
        <v>14</v>
      </c>
      <c r="B31" s="11"/>
    </row>
    <row r="32" spans="1:22" x14ac:dyDescent="0.2">
      <c r="A32" s="1"/>
      <c r="B32" s="11" t="s">
        <v>90</v>
      </c>
      <c r="I32" s="34"/>
      <c r="J32" s="34"/>
      <c r="K32" s="34"/>
      <c r="L32" s="34"/>
      <c r="S32" s="35"/>
      <c r="T32" s="35"/>
      <c r="U32" s="35"/>
      <c r="V32" s="35"/>
    </row>
    <row r="33" spans="1:22" x14ac:dyDescent="0.2">
      <c r="A33" s="1"/>
      <c r="B33" s="11" t="s">
        <v>15</v>
      </c>
      <c r="I33" s="34"/>
      <c r="J33" s="34"/>
      <c r="K33" s="34"/>
      <c r="L33" s="34"/>
      <c r="S33" s="35"/>
      <c r="T33" s="35"/>
      <c r="U33" s="35"/>
      <c r="V33" s="35"/>
    </row>
    <row r="34" spans="1:22" x14ac:dyDescent="0.2">
      <c r="A34" s="1"/>
      <c r="B34" s="11"/>
    </row>
    <row r="35" spans="1:22" x14ac:dyDescent="0.2">
      <c r="A35" s="1" t="s">
        <v>87</v>
      </c>
      <c r="B35" s="11"/>
    </row>
    <row r="36" spans="1:22" x14ac:dyDescent="0.2">
      <c r="A36" s="1"/>
      <c r="B36" s="11" t="s">
        <v>44</v>
      </c>
      <c r="I36" s="21">
        <f>100*'t5ppp V2'!I36</f>
        <v>6.5192083818393476</v>
      </c>
      <c r="J36" s="21">
        <f>100*'t5ppp V2'!J36</f>
        <v>18.045247250290618</v>
      </c>
      <c r="K36" s="21">
        <f>100*'t5ppp V2'!K36</f>
        <v>16.702184336707511</v>
      </c>
      <c r="L36" s="21">
        <f>100*'t5ppp V2'!L36</f>
        <v>4.5053560176433516</v>
      </c>
      <c r="S36" s="21">
        <f>100*'t5ppp V2'!S36</f>
        <v>11.292073832790445</v>
      </c>
      <c r="T36" s="21">
        <f>100*'t5ppp V2'!T36</f>
        <v>23.424351708741199</v>
      </c>
      <c r="U36" s="21">
        <f>100*'t5ppp V2'!U36</f>
        <v>16.518847006651885</v>
      </c>
      <c r="V36" s="21">
        <f>100*'t5ppp V2'!V36</f>
        <v>5.9055118110236222</v>
      </c>
    </row>
    <row r="37" spans="1:22" x14ac:dyDescent="0.2">
      <c r="A37" s="1"/>
      <c r="B37" s="11" t="s">
        <v>45</v>
      </c>
      <c r="I37" s="21">
        <f>100*'t5ppp V2'!I37</f>
        <v>1.0477299185098952</v>
      </c>
      <c r="J37" s="21">
        <f>100*'t5ppp V2'!J37</f>
        <v>3.6841634623982831</v>
      </c>
      <c r="K37" s="21">
        <f>100*'t5ppp V2'!K37</f>
        <v>7.6984549813532226</v>
      </c>
      <c r="L37" s="21">
        <f>100*'t5ppp V2'!L37</f>
        <v>0.95305608065532443</v>
      </c>
      <c r="S37" s="21">
        <f>100*'t5ppp V2'!S37</f>
        <v>0.32573289902280134</v>
      </c>
      <c r="T37" s="21">
        <f>100*'t5ppp V2'!T37</f>
        <v>2.5244719216898504</v>
      </c>
      <c r="U37" s="21">
        <f>100*'t5ppp V2'!U37</f>
        <v>4.1851441241685148</v>
      </c>
      <c r="V37" s="21">
        <f>100*'t5ppp V2'!V37</f>
        <v>0.72523829258184835</v>
      </c>
    </row>
    <row r="38" spans="1:22" x14ac:dyDescent="0.2">
      <c r="A38" s="1"/>
      <c r="B38" s="11" t="s">
        <v>31</v>
      </c>
      <c r="I38" s="21">
        <f>100*'t5ppp V2'!I38</f>
        <v>53.667054714784634</v>
      </c>
      <c r="J38" s="21">
        <f>100*'t5ppp V2'!J38</f>
        <v>60.583027810068856</v>
      </c>
      <c r="K38" s="21">
        <f>100*'t5ppp V2'!K38</f>
        <v>45.551411827384122</v>
      </c>
      <c r="L38" s="21">
        <f>100*'t5ppp V2'!L38</f>
        <v>35.428481411468177</v>
      </c>
      <c r="S38" s="21">
        <f>100*'t5ppp V2'!S38</f>
        <v>44.028230184581972</v>
      </c>
      <c r="T38" s="21">
        <f>100*'t5ppp V2'!T38</f>
        <v>54.044307058217413</v>
      </c>
      <c r="U38" s="21">
        <f>100*'t5ppp V2'!U38</f>
        <v>47.228381374722836</v>
      </c>
      <c r="V38" s="21">
        <f>100*'t5ppp V2'!V38</f>
        <v>34.614587650227932</v>
      </c>
    </row>
    <row r="39" spans="1:22" x14ac:dyDescent="0.2">
      <c r="A39" s="1"/>
      <c r="B39" s="11" t="s">
        <v>32</v>
      </c>
      <c r="I39" s="21">
        <f>100*'t5ppp V2'!I39</f>
        <v>38.766006984866124</v>
      </c>
      <c r="J39" s="21">
        <f>100*'t5ppp V2'!J39</f>
        <v>17.687561477242241</v>
      </c>
      <c r="K39" s="21">
        <f>100*'t5ppp V2'!K39</f>
        <v>30.047948854555141</v>
      </c>
      <c r="L39" s="21">
        <f>100*'t5ppp V2'!L39</f>
        <v>59.11310649023315</v>
      </c>
      <c r="S39" s="21">
        <f>100*'t5ppp V2'!S39</f>
        <v>44.353963083604775</v>
      </c>
      <c r="T39" s="21">
        <f>100*'t5ppp V2'!T39</f>
        <v>20.006869311351537</v>
      </c>
      <c r="U39" s="21">
        <f>100*'t5ppp V2'!U39</f>
        <v>32.067627494456765</v>
      </c>
      <c r="V39" s="21">
        <f>100*'t5ppp V2'!V39</f>
        <v>58.754662246166603</v>
      </c>
    </row>
    <row r="40" spans="1:22" x14ac:dyDescent="0.2">
      <c r="A40" s="1"/>
      <c r="B40" s="11"/>
    </row>
    <row r="41" spans="1:22" x14ac:dyDescent="0.2">
      <c r="A41" s="1" t="s">
        <v>86</v>
      </c>
      <c r="B41" s="12"/>
    </row>
    <row r="42" spans="1:22" x14ac:dyDescent="0.2">
      <c r="A42" s="1"/>
      <c r="B42" s="11" t="s">
        <v>44</v>
      </c>
      <c r="I42" s="21">
        <f>100*'t5ppp V2'!I42</f>
        <v>6.5192083818393476</v>
      </c>
      <c r="J42" s="21">
        <f>100*'t5ppp V2'!J42</f>
        <v>18.045247250290618</v>
      </c>
      <c r="K42" s="21">
        <f>100*'t5ppp V2'!K42</f>
        <v>16.702184336707511</v>
      </c>
      <c r="L42" s="21">
        <f>100*'t5ppp V2'!L42</f>
        <v>4.5053560176433516</v>
      </c>
      <c r="S42" s="21">
        <f>100*'t5ppp V2'!S42</f>
        <v>11.292073832790445</v>
      </c>
      <c r="T42" s="21">
        <f>100*'t5ppp V2'!T42</f>
        <v>23.424351708741199</v>
      </c>
      <c r="U42" s="21">
        <f>100*'t5ppp V2'!U42</f>
        <v>16.518847006651885</v>
      </c>
      <c r="V42" s="21">
        <f>100*'t5ppp V2'!V42</f>
        <v>5.9055118110236222</v>
      </c>
    </row>
    <row r="43" spans="1:22" x14ac:dyDescent="0.2">
      <c r="A43" s="1"/>
      <c r="B43" s="11" t="s">
        <v>45</v>
      </c>
      <c r="I43" s="21">
        <f>100*'t5ppp V2'!I43</f>
        <v>1.0477299185098952</v>
      </c>
      <c r="J43" s="21">
        <f>100*'t5ppp V2'!J43</f>
        <v>3.6841634623982831</v>
      </c>
      <c r="K43" s="21">
        <f>100*'t5ppp V2'!K43</f>
        <v>7.6984549813532226</v>
      </c>
      <c r="L43" s="21">
        <f>100*'t5ppp V2'!L43</f>
        <v>0.95305608065532443</v>
      </c>
      <c r="S43" s="21">
        <f>100*'t5ppp V2'!S43</f>
        <v>0.32573289902280134</v>
      </c>
      <c r="T43" s="21">
        <f>100*'t5ppp V2'!T43</f>
        <v>2.5244719216898504</v>
      </c>
      <c r="U43" s="21">
        <f>100*'t5ppp V2'!U43</f>
        <v>4.1851441241685148</v>
      </c>
      <c r="V43" s="21">
        <f>100*'t5ppp V2'!V43</f>
        <v>0.72523829258184835</v>
      </c>
    </row>
    <row r="44" spans="1:22" x14ac:dyDescent="0.2">
      <c r="A44" s="1"/>
      <c r="B44" s="11" t="s">
        <v>16</v>
      </c>
      <c r="I44" s="21">
        <f>100*'t5ppp V2'!I44</f>
        <v>10.104772991850989</v>
      </c>
      <c r="J44" s="21">
        <f>100*'t5ppp V2'!J44</f>
        <v>26.263077886077081</v>
      </c>
      <c r="K44" s="21">
        <f>100*'t5ppp V2'!K44</f>
        <v>12.333510921683539</v>
      </c>
      <c r="L44" s="21">
        <f>100*'t5ppp V2'!L44</f>
        <v>5.2221172022684312</v>
      </c>
      <c r="S44" s="21">
        <f>100*'t5ppp V2'!S44</f>
        <v>9.7719869706840399</v>
      </c>
      <c r="T44" s="21">
        <f>100*'t5ppp V2'!T44</f>
        <v>23.080886141164349</v>
      </c>
      <c r="U44" s="21">
        <f>100*'t5ppp V2'!U44</f>
        <v>9.9778270509977833</v>
      </c>
      <c r="V44" s="21">
        <f>100*'t5ppp V2'!V44</f>
        <v>5.5221715706589309</v>
      </c>
    </row>
    <row r="45" spans="1:22" x14ac:dyDescent="0.2">
      <c r="A45" s="1"/>
      <c r="B45" s="11" t="s">
        <v>17</v>
      </c>
      <c r="I45" s="21">
        <f>100*'t5ppp V2'!I45</f>
        <v>1.8626309662398137</v>
      </c>
      <c r="J45" s="21">
        <f>100*'t5ppp V2'!J45</f>
        <v>0.52758651524635614</v>
      </c>
      <c r="K45" s="21">
        <f>100*'t5ppp V2'!K45</f>
        <v>1.4651038891848696</v>
      </c>
      <c r="L45" s="21">
        <f>100*'t5ppp V2'!L45</f>
        <v>2.1030245746691869</v>
      </c>
      <c r="S45" s="21">
        <f>100*'t5ppp V2'!S45</f>
        <v>1.7915309446254073</v>
      </c>
      <c r="T45" s="21">
        <f>100*'t5ppp V2'!T45</f>
        <v>0.48085179460759059</v>
      </c>
      <c r="U45" s="21">
        <f>100*'t5ppp V2'!U45</f>
        <v>1.1086474501108647</v>
      </c>
      <c r="V45" s="21">
        <f>100*'t5ppp V2'!V45</f>
        <v>1.4919187733112309</v>
      </c>
    </row>
    <row r="46" spans="1:22" x14ac:dyDescent="0.2">
      <c r="A46" s="1"/>
      <c r="B46" s="11" t="s">
        <v>18</v>
      </c>
      <c r="I46" s="21">
        <f>100*'t5ppp V2'!I46</f>
        <v>13.830034924330617</v>
      </c>
      <c r="J46" s="21">
        <f>100*'t5ppp V2'!J46</f>
        <v>9.299830099257802</v>
      </c>
      <c r="K46" s="21">
        <f>100*'t5ppp V2'!K46</f>
        <v>9.0303676078849229</v>
      </c>
      <c r="L46" s="21">
        <f>100*'t5ppp V2'!L46</f>
        <v>12.121928166351607</v>
      </c>
      <c r="S46" s="21">
        <f>100*'t5ppp V2'!S46</f>
        <v>9.2833876221498368</v>
      </c>
      <c r="T46" s="21">
        <f>100*'t5ppp V2'!T46</f>
        <v>7.607762321827237</v>
      </c>
      <c r="U46" s="21">
        <f>100*'t5ppp V2'!U46</f>
        <v>10.4490022172949</v>
      </c>
      <c r="V46" s="21">
        <f>100*'t5ppp V2'!V46</f>
        <v>12.401574803149607</v>
      </c>
    </row>
    <row r="47" spans="1:22" x14ac:dyDescent="0.2">
      <c r="A47" s="1"/>
      <c r="B47" s="11" t="s">
        <v>19</v>
      </c>
      <c r="I47" s="21">
        <f>100*'t5ppp V2'!I47</f>
        <v>16.926658905704308</v>
      </c>
      <c r="J47" s="21">
        <f>100*'t5ppp V2'!J47</f>
        <v>11.785746221944022</v>
      </c>
      <c r="K47" s="21">
        <f>100*'t5ppp V2'!K47</f>
        <v>12.280234416622269</v>
      </c>
      <c r="L47" s="21">
        <f>100*'t5ppp V2'!L47</f>
        <v>15.382797731568997</v>
      </c>
      <c r="S47" s="21">
        <f>100*'t5ppp V2'!S47</f>
        <v>15.255157437567862</v>
      </c>
      <c r="T47" s="21">
        <f>100*'t5ppp V2'!T47</f>
        <v>11.059591275974585</v>
      </c>
      <c r="U47" s="21">
        <f>100*'t5ppp V2'!U47</f>
        <v>13.276053215077605</v>
      </c>
      <c r="V47" s="21">
        <f>100*'t5ppp V2'!V47</f>
        <v>17.322834645669293</v>
      </c>
    </row>
    <row r="48" spans="1:22" x14ac:dyDescent="0.2">
      <c r="A48" s="1"/>
      <c r="B48" s="11" t="s">
        <v>20</v>
      </c>
      <c r="I48" s="21">
        <f>100*'t5ppp V2'!I48</f>
        <v>13.410942956926657</v>
      </c>
      <c r="J48" s="21">
        <f>100*'t5ppp V2'!J48</f>
        <v>11.007779665563802</v>
      </c>
      <c r="K48" s="21">
        <f>100*'t5ppp V2'!K48</f>
        <v>11.987213638785295</v>
      </c>
      <c r="L48" s="21">
        <f>100*'t5ppp V2'!L48</f>
        <v>13.240390674228102</v>
      </c>
      <c r="S48" s="21">
        <f>100*'t5ppp V2'!S48</f>
        <v>14.169381107491857</v>
      </c>
      <c r="T48" s="21">
        <f>100*'t5ppp V2'!T48</f>
        <v>11.248497338141851</v>
      </c>
      <c r="U48" s="21">
        <f>100*'t5ppp V2'!U48</f>
        <v>13.16518847006652</v>
      </c>
      <c r="V48" s="21">
        <f>100*'t5ppp V2'!V48</f>
        <v>13.758806464981351</v>
      </c>
    </row>
    <row r="49" spans="1:22" x14ac:dyDescent="0.2">
      <c r="A49" s="1"/>
      <c r="B49" s="11" t="s">
        <v>21</v>
      </c>
      <c r="I49" s="21">
        <f>100*'t5ppp V2'!I49</f>
        <v>7.0081490104772994</v>
      </c>
      <c r="J49" s="21">
        <f>100*'t5ppp V2'!J49</f>
        <v>3.2102298131091835</v>
      </c>
      <c r="K49" s="21">
        <f>100*'t5ppp V2'!K49</f>
        <v>6.0468833244539155</v>
      </c>
      <c r="L49" s="21">
        <f>100*'t5ppp V2'!L49</f>
        <v>6.8761814744801519</v>
      </c>
      <c r="S49" s="21">
        <f>100*'t5ppp V2'!S49</f>
        <v>7.1661237785016292</v>
      </c>
      <c r="T49" s="21">
        <f>100*'t5ppp V2'!T49</f>
        <v>3.2972694487377643</v>
      </c>
      <c r="U49" s="21">
        <f>100*'t5ppp V2'!U49</f>
        <v>6.0421286031042136</v>
      </c>
      <c r="V49" s="21">
        <f>100*'t5ppp V2'!V49</f>
        <v>6.5685868213841685</v>
      </c>
    </row>
    <row r="50" spans="1:22" x14ac:dyDescent="0.2">
      <c r="A50" s="1"/>
      <c r="B50" s="11" t="s">
        <v>22</v>
      </c>
      <c r="I50" s="21">
        <f>100*'t5ppp V2'!I50</f>
        <v>0.86146682188591384</v>
      </c>
      <c r="J50" s="21">
        <f>100*'t5ppp V2'!J50</f>
        <v>0.26826432978628273</v>
      </c>
      <c r="K50" s="21">
        <f>100*'t5ppp V2'!K50</f>
        <v>0.10655301012253596</v>
      </c>
      <c r="L50" s="21">
        <f>100*'t5ppp V2'!L50</f>
        <v>0.93730308758664149</v>
      </c>
      <c r="S50" s="21">
        <f>100*'t5ppp V2'!S50</f>
        <v>0.2714440825190011</v>
      </c>
      <c r="T50" s="21">
        <f>100*'t5ppp V2'!T50</f>
        <v>5.1519835136527567E-2</v>
      </c>
      <c r="U50" s="21">
        <f>100*'t5ppp V2'!U50</f>
        <v>0.19401330376940135</v>
      </c>
      <c r="V50" s="21">
        <f>100*'t5ppp V2'!V50</f>
        <v>0.68379610443431416</v>
      </c>
    </row>
    <row r="51" spans="1:22" x14ac:dyDescent="0.2">
      <c r="A51" s="1"/>
      <c r="B51" s="11" t="s">
        <v>23</v>
      </c>
      <c r="I51" s="21">
        <f>100*'t5ppp V2'!I51</f>
        <v>0.88474970896391147</v>
      </c>
      <c r="J51" s="21">
        <f>100*'t5ppp V2'!J51</f>
        <v>0.25038004113386392</v>
      </c>
      <c r="K51" s="21">
        <f>100*'t5ppp V2'!K51</f>
        <v>1.2519978689397975</v>
      </c>
      <c r="L51" s="21">
        <f>100*'t5ppp V2'!L51</f>
        <v>1.6068052930056711</v>
      </c>
      <c r="S51" s="21">
        <f>100*'t5ppp V2'!S51</f>
        <v>1.4657980456026058</v>
      </c>
      <c r="T51" s="21">
        <f>100*'t5ppp V2'!T51</f>
        <v>0.34346556757685043</v>
      </c>
      <c r="U51" s="21">
        <f>100*'t5ppp V2'!U51</f>
        <v>0.44345898004434592</v>
      </c>
      <c r="V51" s="21">
        <f>100*'t5ppp V2'!V51</f>
        <v>1.1292996270203066</v>
      </c>
    </row>
    <row r="52" spans="1:22" x14ac:dyDescent="0.2">
      <c r="A52" s="1"/>
      <c r="B52" s="11" t="s">
        <v>24</v>
      </c>
      <c r="I52" s="21">
        <f>100*'t5ppp V2'!I52</f>
        <v>1.0942956926658907</v>
      </c>
      <c r="J52" s="21">
        <f>100*'t5ppp V2'!J52</f>
        <v>0.25038004113386392</v>
      </c>
      <c r="K52" s="21">
        <f>100*'t5ppp V2'!K52</f>
        <v>0.45285029302077784</v>
      </c>
      <c r="L52" s="21">
        <f>100*'t5ppp V2'!L52</f>
        <v>2.2605545053560174</v>
      </c>
      <c r="S52" s="21">
        <f>100*'t5ppp V2'!S52</f>
        <v>2.1715526601520088</v>
      </c>
      <c r="T52" s="21">
        <f>100*'t5ppp V2'!T52</f>
        <v>0.13738622703074016</v>
      </c>
      <c r="U52" s="21">
        <f>100*'t5ppp V2'!U52</f>
        <v>0.33259423503325941</v>
      </c>
      <c r="V52" s="21">
        <f>100*'t5ppp V2'!V52</f>
        <v>1.5333609614587649</v>
      </c>
    </row>
    <row r="53" spans="1:22" x14ac:dyDescent="0.2">
      <c r="A53" s="1"/>
      <c r="B53" s="11" t="s">
        <v>25</v>
      </c>
      <c r="I53" s="21">
        <f>100*'t5ppp V2'!I53</f>
        <v>2.8637951105937134</v>
      </c>
      <c r="J53" s="21">
        <f>100*'t5ppp V2'!J53</f>
        <v>0.60806581418224093</v>
      </c>
      <c r="K53" s="21">
        <f>100*'t5ppp V2'!K53</f>
        <v>1.5716568993074054</v>
      </c>
      <c r="L53" s="21">
        <f>100*'t5ppp V2'!L53</f>
        <v>6.9234404536862</v>
      </c>
      <c r="S53" s="21">
        <f>100*'t5ppp V2'!S53</f>
        <v>2.4972855591748102</v>
      </c>
      <c r="T53" s="21">
        <f>100*'t5ppp V2'!T53</f>
        <v>0.60106474325948822</v>
      </c>
      <c r="U53" s="21">
        <f>100*'t5ppp V2'!U53</f>
        <v>2.1341463414634148</v>
      </c>
      <c r="V53" s="21">
        <f>100*'t5ppp V2'!V53</f>
        <v>5.9365934521342725</v>
      </c>
    </row>
    <row r="54" spans="1:22" x14ac:dyDescent="0.2">
      <c r="A54" s="1"/>
      <c r="B54" s="11" t="s">
        <v>26</v>
      </c>
      <c r="I54" s="21">
        <f>100*'t5ppp V2'!I54</f>
        <v>1.0710128055878929</v>
      </c>
      <c r="J54" s="21">
        <f>100*'t5ppp V2'!J54</f>
        <v>0.44710721631047123</v>
      </c>
      <c r="K54" s="21">
        <f>100*'t5ppp V2'!K54</f>
        <v>0.50612679808204586</v>
      </c>
      <c r="L54" s="21">
        <f>100*'t5ppp V2'!L54</f>
        <v>2.9221802142407056</v>
      </c>
      <c r="S54" s="21">
        <f>100*'t5ppp V2'!S54</f>
        <v>1.7915309446254073</v>
      </c>
      <c r="T54" s="21">
        <f>100*'t5ppp V2'!T54</f>
        <v>0.30911901081916537</v>
      </c>
      <c r="U54" s="21">
        <f>100*'t5ppp V2'!U54</f>
        <v>0.58203991130820398</v>
      </c>
      <c r="V54" s="21">
        <f>100*'t5ppp V2'!V54</f>
        <v>3.1081641110650642</v>
      </c>
    </row>
    <row r="55" spans="1:22" x14ac:dyDescent="0.2">
      <c r="A55" s="1"/>
      <c r="B55" s="11" t="s">
        <v>27</v>
      </c>
      <c r="I55" s="21">
        <f>100*'t5ppp V2'!I55</f>
        <v>0.76833527357392317</v>
      </c>
      <c r="J55" s="21">
        <f>100*'t5ppp V2'!J55</f>
        <v>0.25038004113386392</v>
      </c>
      <c r="K55" s="21">
        <f>100*'t5ppp V2'!K55</f>
        <v>0.69259456579648371</v>
      </c>
      <c r="L55" s="21">
        <f>100*'t5ppp V2'!L55</f>
        <v>0.87429111531190928</v>
      </c>
      <c r="S55" s="21">
        <f>100*'t5ppp V2'!S55</f>
        <v>0.48859934853420189</v>
      </c>
      <c r="T55" s="21">
        <f>100*'t5ppp V2'!T55</f>
        <v>0.44650523784990559</v>
      </c>
      <c r="U55" s="21">
        <f>100*'t5ppp V2'!U55</f>
        <v>1.080931263858093</v>
      </c>
      <c r="V55" s="21">
        <f>100*'t5ppp V2'!V55</f>
        <v>1.0982179859096561</v>
      </c>
    </row>
    <row r="56" spans="1:22" x14ac:dyDescent="0.2">
      <c r="A56" s="1"/>
      <c r="B56" s="11" t="s">
        <v>28</v>
      </c>
      <c r="I56" s="21">
        <f>100*'t5ppp V2'!I56</f>
        <v>5.8207217694994178</v>
      </c>
      <c r="J56" s="21">
        <f>100*'t5ppp V2'!J56</f>
        <v>3.6483948850934458</v>
      </c>
      <c r="K56" s="21">
        <f>100*'t5ppp V2'!K56</f>
        <v>5.4075652637187002</v>
      </c>
      <c r="L56" s="21">
        <f>100*'t5ppp V2'!L56</f>
        <v>4.5762444864524259</v>
      </c>
      <c r="S56" s="21">
        <f>100*'t5ppp V2'!S56</f>
        <v>4.668838219326819</v>
      </c>
      <c r="T56" s="21">
        <f>100*'t5ppp V2'!T56</f>
        <v>4.6367851622874809</v>
      </c>
      <c r="U56" s="21">
        <f>100*'t5ppp V2'!U56</f>
        <v>6.2915742793791569</v>
      </c>
      <c r="V56" s="21">
        <f>100*'t5ppp V2'!V56</f>
        <v>4.7451305428926647</v>
      </c>
    </row>
    <row r="57" spans="1:22" x14ac:dyDescent="0.2">
      <c r="A57" s="1"/>
      <c r="B57" s="11" t="s">
        <v>29</v>
      </c>
      <c r="I57" s="21">
        <f>100*'t5ppp V2'!I57</f>
        <v>5.0989522700814902</v>
      </c>
      <c r="J57" s="21">
        <f>100*'t5ppp V2'!J57</f>
        <v>1.8241974425467229</v>
      </c>
      <c r="K57" s="21">
        <f>100*'t5ppp V2'!K57</f>
        <v>4.5285029302077788</v>
      </c>
      <c r="L57" s="21">
        <f>100*'t5ppp V2'!L57</f>
        <v>9.6093257718966605</v>
      </c>
      <c r="S57" s="21">
        <f>100*'t5ppp V2'!S57</f>
        <v>3.5287730727470143</v>
      </c>
      <c r="T57" s="21">
        <f>100*'t5ppp V2'!T57</f>
        <v>1.7345011162630948</v>
      </c>
      <c r="U57" s="21">
        <f>100*'t5ppp V2'!U57</f>
        <v>3.3813747228381374</v>
      </c>
      <c r="V57" s="21">
        <f>100*'t5ppp V2'!V57</f>
        <v>6.8794032324906755</v>
      </c>
    </row>
    <row r="58" spans="1:22" x14ac:dyDescent="0.2">
      <c r="A58" s="1"/>
      <c r="B58" s="11" t="s">
        <v>30</v>
      </c>
      <c r="I58" s="21">
        <f>100*'t5ppp V2'!I58</f>
        <v>10.826542491268917</v>
      </c>
      <c r="J58" s="21">
        <f>100*'t5ppp V2'!J58</f>
        <v>8.6291692747920958</v>
      </c>
      <c r="K58" s="21">
        <f>100*'t5ppp V2'!K58</f>
        <v>7.9381992541289286</v>
      </c>
      <c r="L58" s="21">
        <f>100*'t5ppp V2'!L58</f>
        <v>9.8850031505986138</v>
      </c>
      <c r="S58" s="21">
        <f>100*'t5ppp V2'!S58</f>
        <v>14.060803474484256</v>
      </c>
      <c r="T58" s="21">
        <f>100*'t5ppp V2'!T58</f>
        <v>9.0159711488923246</v>
      </c>
      <c r="U58" s="21">
        <f>100*'t5ppp V2'!U58</f>
        <v>10.837028824833702</v>
      </c>
      <c r="V58" s="21">
        <f>100*'t5ppp V2'!V58</f>
        <v>11.189390799834232</v>
      </c>
    </row>
    <row r="59" spans="1:22" x14ac:dyDescent="0.2">
      <c r="A59" s="1"/>
      <c r="B59" s="11"/>
    </row>
    <row r="60" spans="1:22" ht="17" x14ac:dyDescent="0.2">
      <c r="A60" s="1" t="s">
        <v>50</v>
      </c>
      <c r="B60" s="11"/>
    </row>
    <row r="61" spans="1:22" x14ac:dyDescent="0.2">
      <c r="B61" s="13" t="s">
        <v>107</v>
      </c>
      <c r="I61" s="38">
        <f>'t5ppp V2'!I61</f>
        <v>2576.1055199091984</v>
      </c>
      <c r="J61" s="38">
        <f>'t5ppp V2'!J61</f>
        <v>599.30993497225688</v>
      </c>
      <c r="K61" s="38">
        <f>'t5ppp V2'!K61</f>
        <v>827.07918285165829</v>
      </c>
      <c r="L61" s="38">
        <f>'t5ppp V2'!L61</f>
        <v>3886.5822513825133</v>
      </c>
      <c r="S61" s="38">
        <f>'t5ppp V2'!S61</f>
        <v>4612.1015895143692</v>
      </c>
      <c r="T61" s="38">
        <f>'t5ppp V2'!T61</f>
        <v>987.77825073509132</v>
      </c>
      <c r="U61" s="38">
        <f>'t5ppp V2'!U61</f>
        <v>1561.493964322618</v>
      </c>
      <c r="V61" s="38">
        <f>'t5ppp V2'!V61</f>
        <v>6363.982126463764</v>
      </c>
    </row>
    <row r="62" spans="1:22" x14ac:dyDescent="0.2">
      <c r="B62" s="11"/>
    </row>
    <row r="63" spans="1:22" x14ac:dyDescent="0.2">
      <c r="B63" s="14" t="s">
        <v>51</v>
      </c>
    </row>
    <row r="64" spans="1:22" x14ac:dyDescent="0.2">
      <c r="B64" s="13" t="s">
        <v>52</v>
      </c>
      <c r="I64" s="21">
        <f>100*'t5ppp V2'!I64</f>
        <v>52.246798603026775</v>
      </c>
      <c r="J64" s="21">
        <f>100*'t5ppp V2'!J64</f>
        <v>40.051864437092014</v>
      </c>
      <c r="K64" s="21">
        <f>100*'t5ppp V2'!K64</f>
        <v>48.268513585508792</v>
      </c>
      <c r="L64" s="21">
        <f>100*'t5ppp V2'!L64</f>
        <v>62.901701323251416</v>
      </c>
      <c r="S64" s="21">
        <f>100*'t5ppp V2'!S64</f>
        <v>61.400651465798049</v>
      </c>
      <c r="T64" s="21">
        <f>100*'t5ppp V2'!T64</f>
        <v>49.905546968916362</v>
      </c>
      <c r="U64" s="21">
        <f>100*'t5ppp V2'!U64</f>
        <v>58.065410199556545</v>
      </c>
      <c r="V64" s="21">
        <f>100*'t5ppp V2'!V64</f>
        <v>69.705760464152505</v>
      </c>
    </row>
    <row r="65" spans="1:22" x14ac:dyDescent="0.2">
      <c r="B65" s="13" t="s">
        <v>53</v>
      </c>
      <c r="I65" s="21">
        <f>100*'t5ppp V2'!I65</f>
        <v>47.753201396973225</v>
      </c>
      <c r="J65" s="21">
        <f>100*'t5ppp V2'!J65</f>
        <v>59.948135562907993</v>
      </c>
      <c r="K65" s="21">
        <f>100*'t5ppp V2'!K65</f>
        <v>51.731486414491215</v>
      </c>
      <c r="L65" s="21">
        <f>100*'t5ppp V2'!L65</f>
        <v>37.098298676748584</v>
      </c>
      <c r="S65" s="21">
        <f>100*'t5ppp V2'!S65</f>
        <v>38.599348534201958</v>
      </c>
      <c r="T65" s="21">
        <f>100*'t5ppp V2'!T65</f>
        <v>50.094453031083631</v>
      </c>
      <c r="U65" s="21">
        <f>100*'t5ppp V2'!U65</f>
        <v>41.934589800443462</v>
      </c>
      <c r="V65" s="21">
        <f>100*'t5ppp V2'!V65</f>
        <v>30.294239535847495</v>
      </c>
    </row>
    <row r="66" spans="1:22" x14ac:dyDescent="0.2">
      <c r="B66" s="11"/>
    </row>
    <row r="67" spans="1:22" x14ac:dyDescent="0.2">
      <c r="B67" s="11" t="s">
        <v>54</v>
      </c>
    </row>
    <row r="68" spans="1:22" x14ac:dyDescent="0.2">
      <c r="B68" s="13" t="s">
        <v>55</v>
      </c>
      <c r="I68" s="21">
        <f>100*'t5ppp V2'!I68</f>
        <v>2.1239954075774969</v>
      </c>
      <c r="J68" s="21">
        <f>100*'t5ppp V2'!J68</f>
        <v>3.5304267038290531</v>
      </c>
      <c r="K68" s="21">
        <f>100*'t5ppp V2'!K68</f>
        <v>2.2539611693818342</v>
      </c>
      <c r="L68" s="21">
        <f>100*'t5ppp V2'!L68</f>
        <v>2.7542666851671989</v>
      </c>
      <c r="S68" s="21">
        <f>100*'t5ppp V2'!S68</f>
        <v>3.9442366541992522</v>
      </c>
      <c r="T68" s="21">
        <f>100*'t5ppp V2'!T68</f>
        <v>7.6735331445865471</v>
      </c>
      <c r="U68" s="21">
        <f>100*'t5ppp V2'!U68</f>
        <v>2.6968927105726013</v>
      </c>
      <c r="V68" s="21">
        <f>100*'t5ppp V2'!V68</f>
        <v>4.1050407485662541</v>
      </c>
    </row>
    <row r="69" spans="1:22" x14ac:dyDescent="0.2">
      <c r="B69" s="13" t="s">
        <v>56</v>
      </c>
      <c r="I69" s="21">
        <f>100*'t5ppp V2'!I69</f>
        <v>4.2862610026789127</v>
      </c>
      <c r="J69" s="21">
        <f>100*'t5ppp V2'!J69</f>
        <v>6.7423186674630031</v>
      </c>
      <c r="K69" s="21">
        <f>100*'t5ppp V2'!K69</f>
        <v>3.8384289221155989</v>
      </c>
      <c r="L69" s="21">
        <f>100*'t5ppp V2'!L69</f>
        <v>5.8276675454419316</v>
      </c>
      <c r="S69" s="21">
        <f>100*'t5ppp V2'!S69</f>
        <v>8.0924855491329488</v>
      </c>
      <c r="T69" s="21">
        <f>100*'t5ppp V2'!T69</f>
        <v>11.031924240945036</v>
      </c>
      <c r="U69" s="21">
        <f>100*'t5ppp V2'!U69</f>
        <v>4.3775649794801641</v>
      </c>
      <c r="V69" s="21">
        <f>100*'t5ppp V2'!V69</f>
        <v>7.9837005734983393</v>
      </c>
    </row>
    <row r="70" spans="1:22" x14ac:dyDescent="0.2">
      <c r="B70" s="13" t="s">
        <v>57</v>
      </c>
      <c r="I70" s="21">
        <f>100*'t5ppp V2'!I70</f>
        <v>52.621507845388436</v>
      </c>
      <c r="J70" s="21">
        <f>100*'t5ppp V2'!J70</f>
        <v>40.122104983741458</v>
      </c>
      <c r="K70" s="21">
        <f>100*'t5ppp V2'!K70</f>
        <v>50.43517072082124</v>
      </c>
      <c r="L70" s="21">
        <f>100*'t5ppp V2'!L70</f>
        <v>58.637435826280004</v>
      </c>
      <c r="S70" s="21">
        <f>100*'t5ppp V2'!S70</f>
        <v>42.264535872152329</v>
      </c>
      <c r="T70" s="21">
        <f>100*'t5ppp V2'!T70</f>
        <v>33.808454554329785</v>
      </c>
      <c r="U70" s="21">
        <f>100*'t5ppp V2'!U70</f>
        <v>51.514559312096928</v>
      </c>
      <c r="V70" s="21">
        <f>100*'t5ppp V2'!V70</f>
        <v>52.105342589797765</v>
      </c>
    </row>
    <row r="71" spans="1:22" x14ac:dyDescent="0.2">
      <c r="B71" s="13" t="s">
        <v>58</v>
      </c>
      <c r="I71" s="21">
        <f>100*'t5ppp V2'!I71</f>
        <v>9.4718714121699197</v>
      </c>
      <c r="J71" s="21">
        <f>100*'t5ppp V2'!J71</f>
        <v>17.207512110956269</v>
      </c>
      <c r="K71" s="21">
        <f>100*'t5ppp V2'!K71</f>
        <v>8.1455032358848474</v>
      </c>
      <c r="L71" s="21">
        <f>100*'t5ppp V2'!L71</f>
        <v>5.688913556264743</v>
      </c>
      <c r="S71" s="21">
        <f>100*'t5ppp V2'!S71</f>
        <v>5.0663039782386941</v>
      </c>
      <c r="T71" s="21">
        <f>100*'t5ppp V2'!T71</f>
        <v>8.3862149760812255</v>
      </c>
      <c r="U71" s="21">
        <f>100*'t5ppp V2'!U71</f>
        <v>7.17217119405902</v>
      </c>
      <c r="V71" s="21">
        <f>100*'t5ppp V2'!V71</f>
        <v>3.516450347117416</v>
      </c>
    </row>
    <row r="72" spans="1:22" x14ac:dyDescent="0.2">
      <c r="B72" s="13" t="s">
        <v>59</v>
      </c>
      <c r="I72" s="21">
        <f>100*'t5ppp V2'!I72</f>
        <v>18.293149636433217</v>
      </c>
      <c r="J72" s="21">
        <f>100*'t5ppp V2'!J72</f>
        <v>19.563341960315881</v>
      </c>
      <c r="K72" s="21">
        <f>100*'t5ppp V2'!K72</f>
        <v>20.263334077214907</v>
      </c>
      <c r="L72" s="21">
        <f>100*'t5ppp V2'!L72</f>
        <v>14.021090606354933</v>
      </c>
      <c r="S72" s="21">
        <f>100*'t5ppp V2'!S72</f>
        <v>24.0734444066644</v>
      </c>
      <c r="T72" s="21">
        <f>100*'t5ppp V2'!T72</f>
        <v>24.6607439226789</v>
      </c>
      <c r="U72" s="21">
        <f>100*'t5ppp V2'!U72</f>
        <v>20.383036935704517</v>
      </c>
      <c r="V72" s="21">
        <f>100*'t5ppp V2'!V72</f>
        <v>19.90642921823121</v>
      </c>
    </row>
    <row r="73" spans="1:22" x14ac:dyDescent="0.2">
      <c r="B73" s="13" t="s">
        <v>60</v>
      </c>
      <c r="I73" s="21">
        <f>100*'t5ppp V2'!I73</f>
        <v>0.19135093761959435</v>
      </c>
      <c r="J73" s="21">
        <f>100*'t5ppp V2'!J73</f>
        <v>0</v>
      </c>
      <c r="K73" s="21">
        <f>100*'t5ppp V2'!K73</f>
        <v>8.9265788886409278E-2</v>
      </c>
      <c r="L73" s="21">
        <f>100*'t5ppp V2'!L73</f>
        <v>0.36076037186069099</v>
      </c>
      <c r="S73" s="21">
        <f>100*'t5ppp V2'!S73</f>
        <v>0.20401224073444407</v>
      </c>
      <c r="T73" s="21">
        <f>100*'t5ppp V2'!T73</f>
        <v>4.8813824074978036E-2</v>
      </c>
      <c r="U73" s="21">
        <f>100*'t5ppp V2'!U73</f>
        <v>0</v>
      </c>
      <c r="V73" s="21">
        <f>100*'t5ppp V2'!V73</f>
        <v>6.7914277090250538E-2</v>
      </c>
    </row>
    <row r="74" spans="1:22" x14ac:dyDescent="0.2">
      <c r="B74" s="13" t="s">
        <v>61</v>
      </c>
      <c r="I74" s="21">
        <f>100*'t5ppp V2'!I74</f>
        <v>13.011863758132414</v>
      </c>
      <c r="J74" s="21">
        <f>100*'t5ppp V2'!J74</f>
        <v>12.834295573694341</v>
      </c>
      <c r="K74" s="21">
        <f>100*'t5ppp V2'!K74</f>
        <v>14.974336085695159</v>
      </c>
      <c r="L74" s="21">
        <f>100*'t5ppp V2'!L74</f>
        <v>12.709865408630497</v>
      </c>
      <c r="S74" s="21">
        <f>100*'t5ppp V2'!S74</f>
        <v>16.354981298877931</v>
      </c>
      <c r="T74" s="21">
        <f>100*'t5ppp V2'!T74</f>
        <v>14.390315337303525</v>
      </c>
      <c r="U74" s="21">
        <f>100*'t5ppp V2'!U74</f>
        <v>13.855774868086771</v>
      </c>
      <c r="V74" s="21">
        <f>100*'t5ppp V2'!V74</f>
        <v>12.315122245698761</v>
      </c>
    </row>
    <row r="76" spans="1:22" x14ac:dyDescent="0.2">
      <c r="A76" s="1" t="s">
        <v>69</v>
      </c>
      <c r="B76" t="s">
        <v>103</v>
      </c>
    </row>
    <row r="77" spans="1:22" x14ac:dyDescent="0.2">
      <c r="B77" t="s">
        <v>104</v>
      </c>
    </row>
  </sheetData>
  <mergeCells count="4">
    <mergeCell ref="D3:G3"/>
    <mergeCell ref="I3:L3"/>
    <mergeCell ref="N3:Q3"/>
    <mergeCell ref="S3:V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38EF-FB78-0544-90D7-8F70C506FDCF}">
  <dimension ref="I6:W74"/>
  <sheetViews>
    <sheetView topLeftCell="A51" workbookViewId="0">
      <selection activeCell="U86" sqref="U86"/>
    </sheetView>
  </sheetViews>
  <sheetFormatPr baseColWidth="10" defaultRowHeight="15" x14ac:dyDescent="0.2"/>
  <sheetData>
    <row r="6" spans="9:22" x14ac:dyDescent="0.2">
      <c r="I6" s="20">
        <v>0.19557625145518046</v>
      </c>
      <c r="J6" s="20">
        <v>0.30528480729678975</v>
      </c>
      <c r="K6" s="20">
        <v>0.19392647842301544</v>
      </c>
      <c r="L6" s="20">
        <v>0.11011342155009451</v>
      </c>
      <c r="M6" s="20"/>
      <c r="S6" s="20">
        <v>0.19598262757871879</v>
      </c>
      <c r="T6" s="20">
        <v>0.32509015971148891</v>
      </c>
      <c r="U6" s="20">
        <v>0.21535476718403548</v>
      </c>
      <c r="V6" s="20">
        <v>0.13696643182760049</v>
      </c>
    </row>
    <row r="7" spans="9:22" x14ac:dyDescent="0.2">
      <c r="I7" s="20">
        <v>0.80442374854481957</v>
      </c>
      <c r="J7" s="20">
        <v>0.69471519270321025</v>
      </c>
      <c r="K7" s="20">
        <v>0.80607352157698453</v>
      </c>
      <c r="L7" s="20">
        <v>0.88988657844990549</v>
      </c>
      <c r="M7" s="20"/>
      <c r="S7" s="20">
        <v>0.80401737242128124</v>
      </c>
      <c r="T7" s="20">
        <v>0.67490984028851109</v>
      </c>
      <c r="U7" s="20">
        <v>0.78464523281596454</v>
      </c>
      <c r="V7" s="20">
        <v>0.86303356817239951</v>
      </c>
    </row>
    <row r="10" spans="9:22" x14ac:dyDescent="0.2">
      <c r="I10" s="20">
        <v>0.20419091967403957</v>
      </c>
      <c r="J10" s="20">
        <v>0.22891889475096128</v>
      </c>
      <c r="K10" s="20">
        <v>0.23521576984549813</v>
      </c>
      <c r="L10" s="20">
        <v>0.17619722747321992</v>
      </c>
      <c r="S10" s="20">
        <v>0.2958740499457112</v>
      </c>
      <c r="T10" s="20">
        <v>0.3345354628198523</v>
      </c>
      <c r="U10" s="20">
        <v>0.28131929046563192</v>
      </c>
      <c r="V10" s="20">
        <v>0.24171156237049315</v>
      </c>
    </row>
    <row r="11" spans="9:22" x14ac:dyDescent="0.2">
      <c r="I11" s="20">
        <v>0.79580908032596043</v>
      </c>
      <c r="J11" s="20">
        <v>0.77108110524903872</v>
      </c>
      <c r="K11" s="20">
        <v>0.76478423015450181</v>
      </c>
      <c r="L11" s="20">
        <v>0.82380277252678014</v>
      </c>
      <c r="S11" s="20">
        <v>0.7041259500542888</v>
      </c>
      <c r="T11" s="20">
        <v>0.66546453718014764</v>
      </c>
      <c r="U11" s="20">
        <v>0.71868070953436802</v>
      </c>
      <c r="V11" s="20">
        <v>0.75828843762950682</v>
      </c>
    </row>
    <row r="14" spans="9:22" x14ac:dyDescent="0.2">
      <c r="I14" s="20">
        <v>0.11268917345750873</v>
      </c>
      <c r="J14" s="20">
        <v>0.12107663417687561</v>
      </c>
      <c r="K14" s="20">
        <v>0.10149174214171551</v>
      </c>
      <c r="L14" s="20">
        <v>0.10664776307498425</v>
      </c>
      <c r="S14" s="20">
        <v>0.10857763300760044</v>
      </c>
      <c r="T14" s="20">
        <v>0.10269620470547827</v>
      </c>
      <c r="U14" s="20">
        <v>9.0077605321507756E-2</v>
      </c>
      <c r="V14" s="20">
        <v>9.106920845420638E-2</v>
      </c>
    </row>
    <row r="15" spans="9:22" x14ac:dyDescent="0.2">
      <c r="I15" s="20">
        <v>0.43864959254947611</v>
      </c>
      <c r="J15" s="20">
        <v>0.51005991236698556</v>
      </c>
      <c r="K15" s="20">
        <v>0.46776771443793286</v>
      </c>
      <c r="L15" s="20">
        <v>0.44447069943289225</v>
      </c>
      <c r="S15" s="20">
        <v>0.34853420195439738</v>
      </c>
      <c r="T15" s="20">
        <v>0.46367851622874806</v>
      </c>
      <c r="U15" s="20">
        <v>0.44678492239467849</v>
      </c>
      <c r="V15" s="20">
        <v>0.3755698300870286</v>
      </c>
    </row>
    <row r="16" spans="9:22" x14ac:dyDescent="0.2">
      <c r="I16" s="20">
        <v>0.39138533178114088</v>
      </c>
      <c r="J16" s="20">
        <v>0.29956183492801575</v>
      </c>
      <c r="K16" s="20">
        <v>0.35348961108151306</v>
      </c>
      <c r="L16" s="20">
        <v>0.40776622558286074</v>
      </c>
      <c r="S16" s="20">
        <v>0.41802388707926169</v>
      </c>
      <c r="T16" s="20">
        <v>0.3343637300360639</v>
      </c>
      <c r="U16" s="20">
        <v>0.40160753880266076</v>
      </c>
      <c r="V16" s="20">
        <v>0.46705346042271034</v>
      </c>
    </row>
    <row r="17" spans="9:22" x14ac:dyDescent="0.2">
      <c r="I17" s="20">
        <v>5.7275902211874272E-2</v>
      </c>
      <c r="J17" s="20">
        <v>6.9301618528123041E-2</v>
      </c>
      <c r="K17" s="20">
        <v>7.7250932338838577E-2</v>
      </c>
      <c r="L17" s="20">
        <v>4.1115311909262757E-2</v>
      </c>
      <c r="S17" s="20">
        <v>0.1248642779587405</v>
      </c>
      <c r="T17" s="20">
        <v>9.9261549029709767E-2</v>
      </c>
      <c r="U17" s="20">
        <v>6.1529933481152994E-2</v>
      </c>
      <c r="V17" s="20">
        <v>6.6307501036054706E-2</v>
      </c>
    </row>
    <row r="21" spans="9:22" x14ac:dyDescent="0.2">
      <c r="I21" s="20">
        <v>0.40814901047729918</v>
      </c>
      <c r="J21" s="20">
        <v>0.50299561834928019</v>
      </c>
      <c r="K21" s="20">
        <v>0.40037293553542885</v>
      </c>
      <c r="L21" s="20">
        <v>0.25291430371770635</v>
      </c>
      <c r="S21" s="20">
        <v>0.27633007600434312</v>
      </c>
      <c r="T21" s="20">
        <v>0.35445646573930961</v>
      </c>
      <c r="U21" s="20">
        <v>0.25914634146341464</v>
      </c>
      <c r="V21" s="20">
        <v>0.2061748860339826</v>
      </c>
    </row>
    <row r="22" spans="9:22" x14ac:dyDescent="0.2">
      <c r="I22" s="20">
        <v>0.30756693830034926</v>
      </c>
      <c r="J22" s="20">
        <v>0.321648931413753</v>
      </c>
      <c r="K22" s="20">
        <v>0.31939264784230154</v>
      </c>
      <c r="L22" s="20">
        <v>0.2767800882167612</v>
      </c>
      <c r="S22" s="20">
        <v>0.36210640608034744</v>
      </c>
      <c r="T22" s="20">
        <v>0.37317533917224799</v>
      </c>
      <c r="U22" s="20">
        <v>0.40631929046563192</v>
      </c>
      <c r="V22" s="20">
        <v>0.29910899295482801</v>
      </c>
    </row>
    <row r="23" spans="9:22" x14ac:dyDescent="0.2">
      <c r="I23" s="20">
        <v>0.13760186263096624</v>
      </c>
      <c r="J23" s="20">
        <v>0.10301350263793257</v>
      </c>
      <c r="K23" s="20">
        <v>0.16302610548748003</v>
      </c>
      <c r="L23" s="20">
        <v>0.18312854442344045</v>
      </c>
      <c r="S23" s="20">
        <v>0.16992399565689467</v>
      </c>
      <c r="T23" s="20">
        <v>0.17516743946419372</v>
      </c>
      <c r="U23" s="20">
        <v>0.21535476718403548</v>
      </c>
      <c r="V23" s="20">
        <v>0.20690012432656443</v>
      </c>
    </row>
    <row r="24" spans="9:22" x14ac:dyDescent="0.2">
      <c r="I24" s="20">
        <v>0.10942956926658906</v>
      </c>
      <c r="J24" s="20">
        <v>4.2564606992756861E-2</v>
      </c>
      <c r="K24" s="20">
        <v>8.0713905167820996E-2</v>
      </c>
      <c r="L24" s="20">
        <v>0.21384688090737239</v>
      </c>
      <c r="S24" s="20">
        <v>0.15580890336590664</v>
      </c>
      <c r="T24" s="20">
        <v>7.0410441353254333E-2</v>
      </c>
      <c r="U24" s="20">
        <v>9.5066518847006648E-2</v>
      </c>
      <c r="V24" s="20">
        <v>0.22938251139660173</v>
      </c>
    </row>
    <row r="25" spans="9:22" x14ac:dyDescent="0.2">
      <c r="I25" s="20">
        <v>2.3282887077997671E-3</v>
      </c>
      <c r="J25" s="20">
        <v>1.8778503085039792E-3</v>
      </c>
      <c r="K25" s="20">
        <v>3.7293553542887587E-3</v>
      </c>
      <c r="L25" s="20">
        <v>2.7882797731568997E-2</v>
      </c>
      <c r="S25" s="20">
        <v>1.6829533116178068E-2</v>
      </c>
      <c r="T25" s="20">
        <v>3.7781212433453545E-3</v>
      </c>
      <c r="U25" s="20">
        <v>5.2660753880266076E-3</v>
      </c>
      <c r="V25" s="20">
        <v>2.7869871529216744E-2</v>
      </c>
    </row>
    <row r="26" spans="9:22" x14ac:dyDescent="0.2">
      <c r="I26" s="20">
        <v>3.4924330616996506E-2</v>
      </c>
      <c r="J26" s="20">
        <v>2.7899490297773406E-2</v>
      </c>
      <c r="K26" s="20">
        <v>3.2765050612679807E-2</v>
      </c>
      <c r="L26" s="20">
        <v>4.5447385003150598E-2</v>
      </c>
      <c r="S26" s="20">
        <v>1.9001085776330078E-2</v>
      </c>
      <c r="T26" s="20">
        <v>2.3012193027648977E-2</v>
      </c>
      <c r="U26" s="20">
        <v>1.8847006651884702E-2</v>
      </c>
      <c r="V26" s="20">
        <v>3.0563613758806465E-2</v>
      </c>
    </row>
    <row r="36" spans="9:22" x14ac:dyDescent="0.2">
      <c r="I36" s="20">
        <v>6.5192083818393476E-2</v>
      </c>
      <c r="J36" s="20">
        <v>0.18045247250290619</v>
      </c>
      <c r="K36" s="20">
        <v>0.16702184336707512</v>
      </c>
      <c r="L36" s="20">
        <v>4.505356017643352E-2</v>
      </c>
      <c r="S36" s="20">
        <v>0.11292073832790445</v>
      </c>
      <c r="T36" s="20">
        <v>0.23424351708741198</v>
      </c>
      <c r="U36" s="20">
        <v>0.16518847006651885</v>
      </c>
      <c r="V36" s="20">
        <v>5.905511811023622E-2</v>
      </c>
    </row>
    <row r="37" spans="9:22" x14ac:dyDescent="0.2">
      <c r="I37" s="20">
        <v>1.0477299185098952E-2</v>
      </c>
      <c r="J37" s="20">
        <v>3.6841634623982829E-2</v>
      </c>
      <c r="K37" s="20">
        <v>7.6984549813532227E-2</v>
      </c>
      <c r="L37" s="20">
        <v>9.5305608065532448E-3</v>
      </c>
      <c r="S37" s="20">
        <v>3.2573289902280132E-3</v>
      </c>
      <c r="T37" s="20">
        <v>2.5244719216898505E-2</v>
      </c>
      <c r="U37" s="20">
        <v>4.1851441241685147E-2</v>
      </c>
      <c r="V37" s="20">
        <v>7.2523829258184834E-3</v>
      </c>
    </row>
    <row r="38" spans="9:22" x14ac:dyDescent="0.2">
      <c r="I38" s="20">
        <v>0.53667054714784634</v>
      </c>
      <c r="J38" s="20">
        <v>0.60583027810068857</v>
      </c>
      <c r="K38" s="20">
        <v>0.45551411827384125</v>
      </c>
      <c r="L38" s="20">
        <v>0.35428481411468177</v>
      </c>
      <c r="S38" s="20">
        <v>0.44028230184581973</v>
      </c>
      <c r="T38" s="20">
        <v>0.54044307058217411</v>
      </c>
      <c r="U38" s="20">
        <v>0.47228381374722839</v>
      </c>
      <c r="V38" s="20">
        <v>0.34614587650227929</v>
      </c>
    </row>
    <row r="39" spans="9:22" x14ac:dyDescent="0.2">
      <c r="I39" s="20">
        <v>0.38766006984866125</v>
      </c>
      <c r="J39" s="20">
        <v>0.17687561477242242</v>
      </c>
      <c r="K39" s="20">
        <v>0.3004794885455514</v>
      </c>
      <c r="L39" s="20">
        <v>0.59113106490233147</v>
      </c>
      <c r="S39" s="20">
        <v>0.44353963083604775</v>
      </c>
      <c r="T39" s="20">
        <v>0.20006869311351538</v>
      </c>
      <c r="U39" s="20">
        <v>0.32067627494456763</v>
      </c>
      <c r="V39" s="20">
        <v>0.587546622461666</v>
      </c>
    </row>
    <row r="42" spans="9:22" x14ac:dyDescent="0.2">
      <c r="I42" s="20">
        <v>6.5192083818393476E-2</v>
      </c>
      <c r="J42" s="20">
        <v>0.18045247250290619</v>
      </c>
      <c r="K42" s="20">
        <v>0.16702184336707512</v>
      </c>
      <c r="L42" s="20">
        <v>4.505356017643352E-2</v>
      </c>
      <c r="S42" s="20">
        <v>0.11292073832790445</v>
      </c>
      <c r="T42" s="20">
        <v>0.23424351708741198</v>
      </c>
      <c r="U42" s="20">
        <v>0.16518847006651885</v>
      </c>
      <c r="V42" s="20">
        <v>5.905511811023622E-2</v>
      </c>
    </row>
    <row r="43" spans="9:22" x14ac:dyDescent="0.2">
      <c r="I43" s="20">
        <v>1.0477299185098952E-2</v>
      </c>
      <c r="J43" s="20">
        <v>3.6841634623982829E-2</v>
      </c>
      <c r="K43" s="20">
        <v>7.6984549813532227E-2</v>
      </c>
      <c r="L43" s="20">
        <v>9.5305608065532448E-3</v>
      </c>
      <c r="S43" s="20">
        <v>3.2573289902280132E-3</v>
      </c>
      <c r="T43" s="20">
        <v>2.5244719216898505E-2</v>
      </c>
      <c r="U43" s="20">
        <v>4.1851441241685147E-2</v>
      </c>
      <c r="V43" s="20">
        <v>7.2523829258184834E-3</v>
      </c>
    </row>
    <row r="44" spans="9:22" x14ac:dyDescent="0.2">
      <c r="I44" s="20">
        <v>0.1010477299185099</v>
      </c>
      <c r="J44" s="20">
        <v>0.2626307788607708</v>
      </c>
      <c r="K44" s="20">
        <v>0.12333510921683538</v>
      </c>
      <c r="L44" s="20">
        <v>5.2221172022684309E-2</v>
      </c>
      <c r="S44" s="20">
        <v>9.7719869706840393E-2</v>
      </c>
      <c r="T44" s="20">
        <v>0.23080886141164347</v>
      </c>
      <c r="U44" s="20">
        <v>9.9778270509977826E-2</v>
      </c>
      <c r="V44" s="20">
        <v>5.5221715706589306E-2</v>
      </c>
    </row>
    <row r="45" spans="9:22" x14ac:dyDescent="0.2">
      <c r="I45" s="20">
        <v>1.8626309662398137E-2</v>
      </c>
      <c r="J45" s="20">
        <v>5.2758651524635611E-3</v>
      </c>
      <c r="K45" s="20">
        <v>1.4651038891848695E-2</v>
      </c>
      <c r="L45" s="20">
        <v>2.1030245746691871E-2</v>
      </c>
      <c r="S45" s="20">
        <v>1.7915309446254073E-2</v>
      </c>
      <c r="T45" s="20">
        <v>4.808517946075906E-3</v>
      </c>
      <c r="U45" s="20">
        <v>1.1086474501108648E-2</v>
      </c>
      <c r="V45" s="20">
        <v>1.4919187733112309E-2</v>
      </c>
    </row>
    <row r="46" spans="9:22" x14ac:dyDescent="0.2">
      <c r="I46" s="20">
        <v>0.13830034924330617</v>
      </c>
      <c r="J46" s="20">
        <v>9.2998300992578026E-2</v>
      </c>
      <c r="K46" s="20">
        <v>9.0303676078849232E-2</v>
      </c>
      <c r="L46" s="20">
        <v>0.12121928166351607</v>
      </c>
      <c r="S46" s="20">
        <v>9.2833876221498371E-2</v>
      </c>
      <c r="T46" s="20">
        <v>7.6077623218272369E-2</v>
      </c>
      <c r="U46" s="20">
        <v>0.104490022172949</v>
      </c>
      <c r="V46" s="20">
        <v>0.12401574803149606</v>
      </c>
    </row>
    <row r="47" spans="9:22" x14ac:dyDescent="0.2">
      <c r="I47" s="20">
        <v>0.16926658905704306</v>
      </c>
      <c r="J47" s="20">
        <v>0.11785746221944023</v>
      </c>
      <c r="K47" s="20">
        <v>0.1228023441662227</v>
      </c>
      <c r="L47" s="20">
        <v>0.15382797731568998</v>
      </c>
      <c r="S47" s="20">
        <v>0.15255157437567862</v>
      </c>
      <c r="T47" s="20">
        <v>0.11059591275974584</v>
      </c>
      <c r="U47" s="20">
        <v>0.13276053215077604</v>
      </c>
      <c r="V47" s="20">
        <v>0.17322834645669291</v>
      </c>
    </row>
    <row r="48" spans="9:22" x14ac:dyDescent="0.2">
      <c r="I48" s="20">
        <v>0.13410942956926658</v>
      </c>
      <c r="J48" s="20">
        <v>0.11007779665563802</v>
      </c>
      <c r="K48" s="20">
        <v>0.11987213638785296</v>
      </c>
      <c r="L48" s="20">
        <v>0.13240390674228103</v>
      </c>
      <c r="S48" s="20">
        <v>0.14169381107491857</v>
      </c>
      <c r="T48" s="20">
        <v>0.11248497338141851</v>
      </c>
      <c r="U48" s="20">
        <v>0.13165188470066519</v>
      </c>
      <c r="V48" s="20">
        <v>0.13758806464981352</v>
      </c>
    </row>
    <row r="49" spans="9:23" x14ac:dyDescent="0.2">
      <c r="I49" s="20">
        <v>7.0081490104772992E-2</v>
      </c>
      <c r="J49" s="20">
        <v>3.2102298131091833E-2</v>
      </c>
      <c r="K49" s="20">
        <v>6.0468833244539159E-2</v>
      </c>
      <c r="L49" s="20">
        <v>6.8761814744801517E-2</v>
      </c>
      <c r="S49" s="20">
        <v>7.1661237785016291E-2</v>
      </c>
      <c r="T49" s="20">
        <v>3.2972694487377642E-2</v>
      </c>
      <c r="U49" s="20">
        <v>6.0421286031042132E-2</v>
      </c>
      <c r="V49" s="20">
        <v>6.5685868213841689E-2</v>
      </c>
    </row>
    <row r="50" spans="9:23" x14ac:dyDescent="0.2">
      <c r="I50" s="20">
        <v>8.6146682188591381E-3</v>
      </c>
      <c r="J50" s="20">
        <v>2.6826432978628275E-3</v>
      </c>
      <c r="K50" s="20">
        <v>1.0655301012253596E-3</v>
      </c>
      <c r="L50" s="20">
        <v>9.3730308758664151E-3</v>
      </c>
      <c r="S50" s="20">
        <v>2.7144408251900108E-3</v>
      </c>
      <c r="T50" s="20">
        <v>5.1519835136527566E-4</v>
      </c>
      <c r="U50" s="20">
        <v>1.9401330376940134E-3</v>
      </c>
      <c r="V50" s="20">
        <v>6.8379610443431412E-3</v>
      </c>
    </row>
    <row r="51" spans="9:23" x14ac:dyDescent="0.2">
      <c r="I51" s="20">
        <v>8.8474970896391149E-3</v>
      </c>
      <c r="J51" s="20">
        <v>2.503800411338639E-3</v>
      </c>
      <c r="K51" s="20">
        <v>1.2519978689397976E-2</v>
      </c>
      <c r="L51" s="20">
        <v>1.6068052930056712E-2</v>
      </c>
      <c r="S51" s="20">
        <v>1.4657980456026058E-2</v>
      </c>
      <c r="T51" s="20">
        <v>3.4346556757685041E-3</v>
      </c>
      <c r="U51" s="20">
        <v>4.434589800443459E-3</v>
      </c>
      <c r="V51" s="20">
        <v>1.1292996270203066E-2</v>
      </c>
    </row>
    <row r="52" spans="9:23" x14ac:dyDescent="0.2">
      <c r="I52" s="20">
        <v>1.0942956926658906E-2</v>
      </c>
      <c r="J52" s="20">
        <v>2.503800411338639E-3</v>
      </c>
      <c r="K52" s="20">
        <v>4.5285029302077782E-3</v>
      </c>
      <c r="L52" s="20">
        <v>2.2605545053560175E-2</v>
      </c>
      <c r="S52" s="20">
        <v>2.1715526601520086E-2</v>
      </c>
      <c r="T52" s="20">
        <v>1.3738622703074017E-3</v>
      </c>
      <c r="U52" s="20">
        <v>3.3259423503325942E-3</v>
      </c>
      <c r="V52" s="20">
        <v>1.533360961458765E-2</v>
      </c>
    </row>
    <row r="53" spans="9:23" x14ac:dyDescent="0.2">
      <c r="I53" s="20">
        <v>2.8637951105937136E-2</v>
      </c>
      <c r="J53" s="20">
        <v>6.0806581418224089E-3</v>
      </c>
      <c r="K53" s="20">
        <v>1.5716568993074054E-2</v>
      </c>
      <c r="L53" s="20">
        <v>6.9234404536861999E-2</v>
      </c>
      <c r="S53" s="20">
        <v>2.4972855591748101E-2</v>
      </c>
      <c r="T53" s="20">
        <v>6.0106474325948827E-3</v>
      </c>
      <c r="U53" s="20">
        <v>2.1341463414634148E-2</v>
      </c>
      <c r="V53" s="20">
        <v>5.9365934521342728E-2</v>
      </c>
    </row>
    <row r="54" spans="9:23" x14ac:dyDescent="0.2">
      <c r="I54" s="20">
        <v>1.0710128055878929E-2</v>
      </c>
      <c r="J54" s="20">
        <v>4.4710721631047124E-3</v>
      </c>
      <c r="K54" s="20">
        <v>5.0612679808204582E-3</v>
      </c>
      <c r="L54" s="20">
        <v>2.9221802142407056E-2</v>
      </c>
      <c r="S54" s="20">
        <v>1.7915309446254073E-2</v>
      </c>
      <c r="T54" s="20">
        <v>3.0911901081916537E-3</v>
      </c>
      <c r="U54" s="20">
        <v>5.8203991130820398E-3</v>
      </c>
      <c r="V54" s="20">
        <v>3.1081641110650642E-2</v>
      </c>
    </row>
    <row r="55" spans="9:23" x14ac:dyDescent="0.2">
      <c r="I55" s="20">
        <v>7.6833527357392318E-3</v>
      </c>
      <c r="J55" s="20">
        <v>2.503800411338639E-3</v>
      </c>
      <c r="K55" s="20">
        <v>6.9259456579648373E-3</v>
      </c>
      <c r="L55" s="20">
        <v>8.7429111531190928E-3</v>
      </c>
      <c r="S55" s="20">
        <v>4.8859934853420191E-3</v>
      </c>
      <c r="T55" s="20">
        <v>4.4650523784990556E-3</v>
      </c>
      <c r="U55" s="20">
        <v>1.0809312638580931E-2</v>
      </c>
      <c r="V55" s="20">
        <v>1.0982179859096561E-2</v>
      </c>
    </row>
    <row r="56" spans="9:23" x14ac:dyDescent="0.2">
      <c r="I56" s="20">
        <v>5.8207217694994179E-2</v>
      </c>
      <c r="J56" s="20">
        <v>3.6483948850934457E-2</v>
      </c>
      <c r="K56" s="20">
        <v>5.4075652637186999E-2</v>
      </c>
      <c r="L56" s="20">
        <v>4.5762444864524257E-2</v>
      </c>
      <c r="S56" s="20">
        <v>4.6688382193268187E-2</v>
      </c>
      <c r="T56" s="20">
        <v>4.6367851622874809E-2</v>
      </c>
      <c r="U56" s="20">
        <v>6.2915742793791571E-2</v>
      </c>
      <c r="V56" s="20">
        <v>4.745130542892665E-2</v>
      </c>
    </row>
    <row r="57" spans="9:23" x14ac:dyDescent="0.2">
      <c r="I57" s="20">
        <v>5.0989522700814902E-2</v>
      </c>
      <c r="J57" s="20">
        <v>1.8241974425467228E-2</v>
      </c>
      <c r="K57" s="20">
        <v>4.5285029302077784E-2</v>
      </c>
      <c r="L57" s="20">
        <v>9.609325771896661E-2</v>
      </c>
      <c r="S57" s="20">
        <v>3.5287730727470143E-2</v>
      </c>
      <c r="T57" s="20">
        <v>1.7345011162630947E-2</v>
      </c>
      <c r="U57" s="20">
        <v>3.3813747228381374E-2</v>
      </c>
      <c r="V57" s="20">
        <v>6.8794032324906759E-2</v>
      </c>
    </row>
    <row r="58" spans="9:23" x14ac:dyDescent="0.2">
      <c r="I58" s="20">
        <v>0.10826542491268917</v>
      </c>
      <c r="J58" s="20">
        <v>8.6291692747920951E-2</v>
      </c>
      <c r="K58" s="20">
        <v>7.938199254128929E-2</v>
      </c>
      <c r="L58" s="20">
        <v>9.8850031505986133E-2</v>
      </c>
      <c r="S58" s="20">
        <v>0.14060803474484257</v>
      </c>
      <c r="T58" s="20">
        <v>9.0159711488923239E-2</v>
      </c>
      <c r="U58" s="20">
        <v>0.10837028824833703</v>
      </c>
      <c r="V58" s="20">
        <v>0.11189390799834231</v>
      </c>
    </row>
    <row r="61" spans="9:23" x14ac:dyDescent="0.2">
      <c r="I61" s="20">
        <v>2576.1055199091984</v>
      </c>
      <c r="J61" s="20">
        <v>599.30993497225688</v>
      </c>
      <c r="K61" s="20">
        <v>827.07918285165829</v>
      </c>
      <c r="L61" s="20">
        <v>3886.5822513825133</v>
      </c>
      <c r="M61" t="s">
        <v>108</v>
      </c>
      <c r="S61" s="20">
        <v>4612.1015895143692</v>
      </c>
      <c r="T61" s="20">
        <v>987.77825073509132</v>
      </c>
      <c r="U61" s="20">
        <v>1561.493964322618</v>
      </c>
      <c r="V61" s="20">
        <v>6363.982126463764</v>
      </c>
      <c r="W61" t="s">
        <v>108</v>
      </c>
    </row>
    <row r="64" spans="9:23" x14ac:dyDescent="0.2">
      <c r="I64" s="20">
        <v>0.52246798603026778</v>
      </c>
      <c r="J64" s="20">
        <v>0.40051864437092016</v>
      </c>
      <c r="K64" s="20">
        <v>0.48268513585508793</v>
      </c>
      <c r="L64" s="20">
        <v>0.62901701323251413</v>
      </c>
      <c r="S64" s="20">
        <v>0.61400651465798051</v>
      </c>
      <c r="T64" s="20">
        <v>0.49905546968916364</v>
      </c>
      <c r="U64" s="20">
        <v>0.58065410199556544</v>
      </c>
      <c r="V64" s="20">
        <v>0.69705760464152511</v>
      </c>
    </row>
    <row r="65" spans="9:22" x14ac:dyDescent="0.2">
      <c r="I65" s="20">
        <v>0.47753201396973227</v>
      </c>
      <c r="J65" s="20">
        <v>0.59948135562907989</v>
      </c>
      <c r="K65" s="20">
        <v>0.51731486414491212</v>
      </c>
      <c r="L65" s="20">
        <v>0.37098298676748581</v>
      </c>
      <c r="S65" s="20">
        <v>0.38599348534201955</v>
      </c>
      <c r="T65" s="20">
        <v>0.5009445303108363</v>
      </c>
      <c r="U65" s="20">
        <v>0.41934589800443461</v>
      </c>
      <c r="V65" s="20">
        <v>0.30294239535847495</v>
      </c>
    </row>
    <row r="68" spans="9:22" x14ac:dyDescent="0.2">
      <c r="I68" s="20">
        <v>2.1239954075774971E-2</v>
      </c>
      <c r="J68" s="20">
        <v>3.5304267038290531E-2</v>
      </c>
      <c r="K68" s="20">
        <v>2.2539611693818344E-2</v>
      </c>
      <c r="L68" s="20">
        <v>2.7542666851671987E-2</v>
      </c>
      <c r="S68" s="20">
        <v>3.944236654199252E-2</v>
      </c>
      <c r="T68" s="20">
        <v>7.6735331445865473E-2</v>
      </c>
      <c r="U68" s="20">
        <v>2.6968927105726011E-2</v>
      </c>
      <c r="V68" s="20">
        <v>4.1050407485662542E-2</v>
      </c>
    </row>
    <row r="69" spans="9:22" x14ac:dyDescent="0.2">
      <c r="I69" s="20">
        <v>4.2862610026789129E-2</v>
      </c>
      <c r="J69" s="20">
        <v>6.7423186674630028E-2</v>
      </c>
      <c r="K69" s="20">
        <v>3.8384289221155991E-2</v>
      </c>
      <c r="L69" s="20">
        <v>5.8276675454419315E-2</v>
      </c>
      <c r="S69" s="20">
        <v>8.0924855491329481E-2</v>
      </c>
      <c r="T69" s="20">
        <v>0.11031924240945036</v>
      </c>
      <c r="U69" s="20">
        <v>4.3775649794801641E-2</v>
      </c>
      <c r="V69" s="20">
        <v>7.9837005734983396E-2</v>
      </c>
    </row>
    <row r="70" spans="9:22" x14ac:dyDescent="0.2">
      <c r="I70" s="20">
        <v>0.52621507845388438</v>
      </c>
      <c r="J70" s="20">
        <v>0.40122104983741458</v>
      </c>
      <c r="K70" s="20">
        <v>0.50435170720821243</v>
      </c>
      <c r="L70" s="20">
        <v>0.58637435826280004</v>
      </c>
      <c r="S70" s="20">
        <v>0.42264535872152331</v>
      </c>
      <c r="T70" s="20">
        <v>0.33808454554329787</v>
      </c>
      <c r="U70" s="20">
        <v>0.5151455931209693</v>
      </c>
      <c r="V70" s="20">
        <v>0.52105342589797765</v>
      </c>
    </row>
    <row r="71" spans="9:22" x14ac:dyDescent="0.2">
      <c r="I71" s="20">
        <v>9.4718714121699202E-2</v>
      </c>
      <c r="J71" s="20">
        <v>0.17207512110956269</v>
      </c>
      <c r="K71" s="20">
        <v>8.1455032358848475E-2</v>
      </c>
      <c r="L71" s="20">
        <v>5.6889135562647429E-2</v>
      </c>
      <c r="S71" s="20">
        <v>5.066303978238694E-2</v>
      </c>
      <c r="T71" s="20">
        <v>8.3862149760812257E-2</v>
      </c>
      <c r="U71" s="20">
        <v>7.1721711940590196E-2</v>
      </c>
      <c r="V71" s="20">
        <v>3.5164503471174162E-2</v>
      </c>
    </row>
    <row r="72" spans="9:22" x14ac:dyDescent="0.2">
      <c r="I72" s="20">
        <v>0.18293149636433217</v>
      </c>
      <c r="J72" s="20">
        <v>0.1956334196031588</v>
      </c>
      <c r="K72" s="20">
        <v>0.20263334077214906</v>
      </c>
      <c r="L72" s="20">
        <v>0.14021090606354933</v>
      </c>
      <c r="S72" s="20">
        <v>0.24073444406664399</v>
      </c>
      <c r="T72" s="20">
        <v>0.24660743922678902</v>
      </c>
      <c r="U72" s="20">
        <v>0.20383036935704515</v>
      </c>
      <c r="V72" s="20">
        <v>0.19906429218231211</v>
      </c>
    </row>
    <row r="73" spans="9:22" x14ac:dyDescent="0.2">
      <c r="I73" s="20">
        <v>1.9135093761959434E-3</v>
      </c>
      <c r="J73" s="20">
        <v>0</v>
      </c>
      <c r="K73" s="20">
        <v>8.9265788886409283E-4</v>
      </c>
      <c r="L73" s="20">
        <v>3.6076037186069101E-3</v>
      </c>
      <c r="S73" s="20">
        <v>2.0401224073444408E-3</v>
      </c>
      <c r="T73" s="20">
        <v>4.8813824074978035E-4</v>
      </c>
      <c r="U73" s="20">
        <v>0</v>
      </c>
      <c r="V73" s="20">
        <v>6.7914277090250534E-4</v>
      </c>
    </row>
    <row r="74" spans="9:22" x14ac:dyDescent="0.2">
      <c r="I74" s="20">
        <v>0.13011863758132414</v>
      </c>
      <c r="J74" s="20">
        <v>0.1283429557369434</v>
      </c>
      <c r="K74" s="20">
        <v>0.14974336085695159</v>
      </c>
      <c r="L74" s="20">
        <v>0.12709865408630497</v>
      </c>
      <c r="S74" s="20">
        <v>0.16354981298877933</v>
      </c>
      <c r="T74" s="20">
        <v>0.14390315337303525</v>
      </c>
      <c r="U74" s="20">
        <v>0.1385577486808677</v>
      </c>
      <c r="V74" s="20">
        <v>0.12315122245698762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AO72"/>
  <sheetViews>
    <sheetView workbookViewId="0">
      <selection activeCell="L59" sqref="L59"/>
    </sheetView>
  </sheetViews>
  <sheetFormatPr baseColWidth="10" defaultColWidth="8.83203125" defaultRowHeight="15" x14ac:dyDescent="0.2"/>
  <sheetData>
    <row r="4" spans="4:41" x14ac:dyDescent="0.2">
      <c r="D4">
        <v>0.1602501315572149</v>
      </c>
      <c r="E4">
        <v>0.13457054379021821</v>
      </c>
      <c r="F4">
        <v>260343</v>
      </c>
      <c r="G4">
        <v>0.16687836448315491</v>
      </c>
      <c r="H4">
        <v>0.13903418069807807</v>
      </c>
      <c r="I4">
        <v>33066</v>
      </c>
      <c r="J4">
        <f>D4-G4</f>
        <v>-6.628232925940003E-3</v>
      </c>
      <c r="K4">
        <f>SQRT(E4/F4+H4/I4)</f>
        <v>2.1729345604199596E-3</v>
      </c>
      <c r="N4">
        <v>0.144610223360113</v>
      </c>
      <c r="O4">
        <v>0.12369858147217527</v>
      </c>
      <c r="P4">
        <v>260521</v>
      </c>
      <c r="Q4">
        <v>0.15909569983136593</v>
      </c>
      <c r="R4">
        <v>0.13378778331053759</v>
      </c>
      <c r="S4">
        <v>37952</v>
      </c>
      <c r="T4">
        <f>N4-Q4</f>
        <v>-1.4485476471252923E-2</v>
      </c>
      <c r="U4">
        <f>SQRT(O4/P4+R4/S4)</f>
        <v>1.9999990819496347E-3</v>
      </c>
      <c r="X4">
        <v>0.14711835267455944</v>
      </c>
      <c r="Y4">
        <v>0.12547503325179049</v>
      </c>
      <c r="Z4">
        <v>255930</v>
      </c>
      <c r="AA4">
        <v>0.15711417096959265</v>
      </c>
      <c r="AB4">
        <v>0.13243310724919075</v>
      </c>
      <c r="AC4">
        <v>34860</v>
      </c>
      <c r="AD4">
        <f>X4-AA4</f>
        <v>-9.9958182950332097E-3</v>
      </c>
      <c r="AE4">
        <f>SQRT(Y4/Z4+AB4/AC4)</f>
        <v>2.0710552787396998E-3</v>
      </c>
      <c r="AH4">
        <v>0.14989466807109239</v>
      </c>
      <c r="AI4">
        <v>0.12742668130489043</v>
      </c>
      <c r="AJ4">
        <v>300004</v>
      </c>
      <c r="AK4">
        <v>0.15024266098484848</v>
      </c>
      <c r="AL4">
        <v>0.12767358202420537</v>
      </c>
      <c r="AM4">
        <v>33792</v>
      </c>
      <c r="AN4">
        <f>AH4-AK4</f>
        <v>-3.4799291375608998E-4</v>
      </c>
      <c r="AO4">
        <f>SQRT(AI4/AJ4+AL4/AM4)</f>
        <v>2.0501144129127613E-3</v>
      </c>
    </row>
    <row r="5" spans="4:41" x14ac:dyDescent="0.2">
      <c r="D5">
        <v>0.8397498684427851</v>
      </c>
      <c r="E5">
        <v>0.13457054379021821</v>
      </c>
      <c r="F5">
        <v>260343</v>
      </c>
      <c r="G5">
        <v>0.83312163551684515</v>
      </c>
      <c r="H5">
        <v>0.13903418069807807</v>
      </c>
      <c r="I5">
        <v>33066</v>
      </c>
      <c r="J5">
        <f>D5-G5</f>
        <v>6.6282329259399475E-3</v>
      </c>
      <c r="K5">
        <f>SQRT(E5/F5+H5/I5)</f>
        <v>2.1729345604199596E-3</v>
      </c>
      <c r="N5">
        <v>0.85538977663988702</v>
      </c>
      <c r="O5">
        <v>0.12369858147217527</v>
      </c>
      <c r="P5">
        <v>260521</v>
      </c>
      <c r="Q5">
        <v>0.84090430016863404</v>
      </c>
      <c r="R5">
        <v>0.13378778331053759</v>
      </c>
      <c r="S5">
        <v>37952</v>
      </c>
      <c r="T5">
        <f>N5-Q5</f>
        <v>1.4485476471252978E-2</v>
      </c>
      <c r="U5">
        <f>SQRT(O5/P5+R5/S5)</f>
        <v>1.9999990819496347E-3</v>
      </c>
      <c r="X5">
        <v>0.85288164732544058</v>
      </c>
      <c r="Y5">
        <v>0.12547503325179049</v>
      </c>
      <c r="Z5">
        <v>255930</v>
      </c>
      <c r="AA5">
        <v>0.84288582903040732</v>
      </c>
      <c r="AB5">
        <v>0.13243310724919075</v>
      </c>
      <c r="AC5">
        <v>34860</v>
      </c>
      <c r="AD5">
        <f>X5-AA5</f>
        <v>9.9958182950332652E-3</v>
      </c>
      <c r="AE5">
        <f>SQRT(Y5/Z5+AB5/AC5)</f>
        <v>2.0710552787396998E-3</v>
      </c>
      <c r="AH5">
        <v>0.85010533192890758</v>
      </c>
      <c r="AI5">
        <v>0.12742668130489046</v>
      </c>
      <c r="AJ5">
        <v>300004</v>
      </c>
      <c r="AK5">
        <v>0.84975733901515149</v>
      </c>
      <c r="AL5">
        <v>0.1276735820242054</v>
      </c>
      <c r="AM5">
        <v>33792</v>
      </c>
      <c r="AN5">
        <f>AH5-AK5</f>
        <v>3.4799291375608998E-4</v>
      </c>
      <c r="AO5">
        <f>SQRT(AI5/AJ5+AL5/AM5)</f>
        <v>2.0501144129127613E-3</v>
      </c>
    </row>
    <row r="8" spans="4:41" x14ac:dyDescent="0.2">
      <c r="D8">
        <v>0.23543828305733067</v>
      </c>
      <c r="E8">
        <v>0.18000915946387755</v>
      </c>
      <c r="F8">
        <v>87318</v>
      </c>
      <c r="G8">
        <v>0.23530961791831356</v>
      </c>
      <c r="H8">
        <v>0.17995480794069199</v>
      </c>
      <c r="I8">
        <v>11385</v>
      </c>
      <c r="J8">
        <f>D8-G8</f>
        <v>1.2866513901710341E-4</v>
      </c>
      <c r="K8">
        <f>SQRT(E8/F8+H8/I8)</f>
        <v>4.2270371150252804E-3</v>
      </c>
      <c r="N8">
        <v>0.24405730296456979</v>
      </c>
      <c r="O8">
        <v>0.18449542024561197</v>
      </c>
      <c r="P8">
        <v>88512</v>
      </c>
      <c r="Q8">
        <v>0.2485639686684073</v>
      </c>
      <c r="R8">
        <v>0.18679385678878443</v>
      </c>
      <c r="S8">
        <v>13405</v>
      </c>
      <c r="T8">
        <f>N8-Q8</f>
        <v>-4.5066657038375091E-3</v>
      </c>
      <c r="U8">
        <f>SQRT(O8/P8+R8/S8)</f>
        <v>4.002380785000207E-3</v>
      </c>
      <c r="X8">
        <v>0.26418215656089883</v>
      </c>
      <c r="Y8">
        <v>0.19439217792780253</v>
      </c>
      <c r="Z8">
        <v>87046</v>
      </c>
      <c r="AA8">
        <v>0.26727509778357234</v>
      </c>
      <c r="AB8">
        <v>0.19585507939612773</v>
      </c>
      <c r="AC8">
        <v>12272</v>
      </c>
      <c r="AD8">
        <f t="shared" ref="AD8:AD9" si="0">X8-AA8</f>
        <v>-3.0929412226735065E-3</v>
      </c>
      <c r="AE8">
        <f t="shared" ref="AE8:AE9" si="1">SQRT(Y8/Z8+AB8/AC8)</f>
        <v>4.2652924688029526E-3</v>
      </c>
      <c r="AH8">
        <v>0.31268488416366458</v>
      </c>
      <c r="AI8">
        <v>0.21491514556572569</v>
      </c>
      <c r="AJ8">
        <v>102429</v>
      </c>
      <c r="AK8">
        <v>0.31287463064584214</v>
      </c>
      <c r="AL8">
        <v>0.21500224745242394</v>
      </c>
      <c r="AM8">
        <v>11845</v>
      </c>
      <c r="AN8">
        <f t="shared" ref="AN8:AN9" si="2">AH8-AK8</f>
        <v>-1.8974648217756629E-4</v>
      </c>
      <c r="AO8">
        <f t="shared" ref="AO8:AO9" si="3">SQRT(AI8/AJ8+AL8/AM8)</f>
        <v>4.4999438729144735E-3</v>
      </c>
    </row>
    <row r="9" spans="4:41" x14ac:dyDescent="0.2">
      <c r="D9">
        <v>0.76456171694266928</v>
      </c>
      <c r="E9">
        <v>0.18000915946387755</v>
      </c>
      <c r="F9">
        <v>87318</v>
      </c>
      <c r="G9">
        <v>0.76469038208168638</v>
      </c>
      <c r="H9">
        <v>0.17995480794069202</v>
      </c>
      <c r="I9">
        <v>11385</v>
      </c>
      <c r="J9">
        <f>D9-G9</f>
        <v>-1.2866513901710341E-4</v>
      </c>
      <c r="K9">
        <f>SQRT(E9/F9+H9/I9)</f>
        <v>4.2270371150252813E-3</v>
      </c>
      <c r="N9">
        <v>0.75594269703543027</v>
      </c>
      <c r="O9">
        <v>0.184495420245612</v>
      </c>
      <c r="P9">
        <v>88512</v>
      </c>
      <c r="Q9">
        <v>0.75143603133159265</v>
      </c>
      <c r="R9">
        <v>0.18679385678878446</v>
      </c>
      <c r="S9">
        <v>13405</v>
      </c>
      <c r="T9">
        <f>N9-Q9</f>
        <v>4.5066657038376201E-3</v>
      </c>
      <c r="U9">
        <f>SQRT(O9/P9+R9/S9)</f>
        <v>4.002380785000207E-3</v>
      </c>
      <c r="X9">
        <v>0.73581784343910117</v>
      </c>
      <c r="Y9">
        <v>0.19439217792780253</v>
      </c>
      <c r="Z9">
        <v>87046</v>
      </c>
      <c r="AA9">
        <v>0.73272490221642761</v>
      </c>
      <c r="AB9">
        <v>0.19585507939612767</v>
      </c>
      <c r="AC9">
        <v>12272</v>
      </c>
      <c r="AD9">
        <f t="shared" si="0"/>
        <v>3.092941222673562E-3</v>
      </c>
      <c r="AE9">
        <f t="shared" si="1"/>
        <v>4.2652924688029526E-3</v>
      </c>
      <c r="AH9">
        <v>0.68731511583633542</v>
      </c>
      <c r="AI9">
        <v>0.21491514556572569</v>
      </c>
      <c r="AJ9">
        <v>102429</v>
      </c>
      <c r="AK9">
        <v>0.68712536935415791</v>
      </c>
      <c r="AL9">
        <v>0.21500224745242394</v>
      </c>
      <c r="AM9">
        <v>11845</v>
      </c>
      <c r="AN9">
        <f t="shared" si="2"/>
        <v>1.8974648217751078E-4</v>
      </c>
      <c r="AO9">
        <f t="shared" si="3"/>
        <v>4.4999438729144735E-3</v>
      </c>
    </row>
    <row r="12" spans="4:41" x14ac:dyDescent="0.2">
      <c r="D12">
        <v>0.13319132366751416</v>
      </c>
      <c r="E12">
        <v>0.11545271717703093</v>
      </c>
      <c r="F12">
        <v>87318</v>
      </c>
      <c r="G12">
        <v>9.1172595520421604E-2</v>
      </c>
      <c r="H12">
        <v>8.2867431996644619E-2</v>
      </c>
      <c r="I12">
        <v>11385</v>
      </c>
      <c r="J12">
        <f t="shared" ref="J12:J15" si="4">D12-G12</f>
        <v>4.2018728147092552E-2</v>
      </c>
      <c r="K12">
        <f t="shared" ref="K12:K15" si="5">SQRT(E12/F12+H12/I12)</f>
        <v>2.932722280531346E-3</v>
      </c>
      <c r="N12">
        <v>0.12648002530730296</v>
      </c>
      <c r="O12">
        <v>0.11048407674396112</v>
      </c>
      <c r="P12">
        <v>88512</v>
      </c>
      <c r="Q12">
        <v>9.406937709809772E-2</v>
      </c>
      <c r="R12">
        <v>8.5226687218688368E-2</v>
      </c>
      <c r="S12">
        <v>13405</v>
      </c>
      <c r="T12">
        <f t="shared" ref="T12:T15" si="6">N12-Q12</f>
        <v>3.2410648209205237E-2</v>
      </c>
      <c r="U12">
        <f t="shared" ref="U12:U15" si="7">SQRT(O12/P12+R12/S12)</f>
        <v>2.7579098261016738E-3</v>
      </c>
      <c r="X12">
        <v>0.11964938078717</v>
      </c>
      <c r="Y12">
        <v>0.10533461656731144</v>
      </c>
      <c r="Z12">
        <v>87046</v>
      </c>
      <c r="AA12">
        <v>8.6294002607561926E-2</v>
      </c>
      <c r="AB12">
        <v>7.8853773224561316E-2</v>
      </c>
      <c r="AC12">
        <v>12272</v>
      </c>
      <c r="AD12">
        <f t="shared" ref="AD12:AD15" si="8">X12-AA12</f>
        <v>3.3355378179608069E-2</v>
      </c>
      <c r="AE12">
        <f t="shared" ref="AE12:AE15" si="9">SQRT(Y12/Z12+AB12/AC12)</f>
        <v>2.7632600181556649E-3</v>
      </c>
      <c r="AH12">
        <v>0.10190473401087582</v>
      </c>
      <c r="AI12">
        <v>9.1521052704284747E-2</v>
      </c>
      <c r="AJ12">
        <v>102429</v>
      </c>
      <c r="AK12">
        <v>7.8429717180244829E-2</v>
      </c>
      <c r="AL12">
        <v>7.228459918435938E-2</v>
      </c>
      <c r="AM12">
        <v>11845</v>
      </c>
      <c r="AN12">
        <f t="shared" ref="AN12:AN15" si="10">AH12-AK12</f>
        <v>2.3475016830630996E-2</v>
      </c>
      <c r="AO12">
        <f t="shared" ref="AO12:AO15" si="11">SQRT(AI12/AJ12+AL12/AM12)</f>
        <v>2.6450044090739122E-3</v>
      </c>
    </row>
    <row r="13" spans="4:41" x14ac:dyDescent="0.2">
      <c r="D13">
        <v>0.41136993517945897</v>
      </c>
      <c r="E13">
        <v>0.2421474847779222</v>
      </c>
      <c r="F13">
        <v>87318</v>
      </c>
      <c r="G13">
        <v>0.404655248133509</v>
      </c>
      <c r="H13">
        <v>0.24093054039431866</v>
      </c>
      <c r="I13">
        <v>11385</v>
      </c>
      <c r="J13">
        <f t="shared" si="4"/>
        <v>6.714687045949963E-3</v>
      </c>
      <c r="K13">
        <f t="shared" si="5"/>
        <v>4.8923686305243795E-3</v>
      </c>
      <c r="N13">
        <v>0.4130626355748373</v>
      </c>
      <c r="O13">
        <v>0.2424446337827883</v>
      </c>
      <c r="P13">
        <v>88512</v>
      </c>
      <c r="Q13">
        <v>0.41432301380082059</v>
      </c>
      <c r="R13">
        <v>0.24267755754627296</v>
      </c>
      <c r="S13">
        <v>13405</v>
      </c>
      <c r="T13">
        <f t="shared" si="6"/>
        <v>-1.2603782259832941E-3</v>
      </c>
      <c r="U13">
        <f t="shared" si="7"/>
        <v>4.5653725400163596E-3</v>
      </c>
      <c r="X13">
        <v>0.37808744801599153</v>
      </c>
      <c r="Y13">
        <v>0.23514003099943367</v>
      </c>
      <c r="Z13">
        <v>87046</v>
      </c>
      <c r="AA13">
        <v>0.37540743155149936</v>
      </c>
      <c r="AB13">
        <v>0.23449580008493542</v>
      </c>
      <c r="AC13">
        <v>12272</v>
      </c>
      <c r="AD13">
        <f t="shared" si="8"/>
        <v>2.6800164644921742E-3</v>
      </c>
      <c r="AE13">
        <f t="shared" si="9"/>
        <v>4.6700672604314368E-3</v>
      </c>
      <c r="AH13">
        <v>0.35379628816057951</v>
      </c>
      <c r="AI13">
        <v>0.22862670669493459</v>
      </c>
      <c r="AJ13">
        <v>102429</v>
      </c>
      <c r="AK13">
        <v>0.33820177289995779</v>
      </c>
      <c r="AL13">
        <v>0.22384023115187177</v>
      </c>
      <c r="AM13">
        <v>11845</v>
      </c>
      <c r="AN13">
        <f t="shared" si="10"/>
        <v>1.5594515260621722E-2</v>
      </c>
      <c r="AO13">
        <f t="shared" si="11"/>
        <v>4.5966830592794024E-3</v>
      </c>
    </row>
    <row r="14" spans="4:41" x14ac:dyDescent="0.2">
      <c r="D14">
        <v>0.37016422730708443</v>
      </c>
      <c r="E14">
        <v>0.23314534220117977</v>
      </c>
      <c r="F14">
        <v>87318</v>
      </c>
      <c r="G14">
        <v>0.40860781730346946</v>
      </c>
      <c r="H14">
        <v>0.24166869588055689</v>
      </c>
      <c r="I14">
        <v>11385</v>
      </c>
      <c r="J14">
        <f t="shared" si="4"/>
        <v>-3.844358999638503E-2</v>
      </c>
      <c r="K14">
        <f t="shared" si="5"/>
        <v>4.8884568668617059E-3</v>
      </c>
      <c r="N14">
        <v>0.37463846710050613</v>
      </c>
      <c r="O14">
        <v>0.23428713302241777</v>
      </c>
      <c r="P14">
        <v>88512</v>
      </c>
      <c r="Q14">
        <v>0.39955240581872437</v>
      </c>
      <c r="R14">
        <v>0.2399281792326852</v>
      </c>
      <c r="S14">
        <v>13405</v>
      </c>
      <c r="T14">
        <f t="shared" si="6"/>
        <v>-2.4913938718218231E-2</v>
      </c>
      <c r="U14">
        <f t="shared" si="7"/>
        <v>4.5326992863028602E-3</v>
      </c>
      <c r="X14">
        <v>0.40109826988029318</v>
      </c>
      <c r="Y14">
        <v>0.24022120748347917</v>
      </c>
      <c r="Z14">
        <v>87046</v>
      </c>
      <c r="AA14">
        <v>0.42967731421121252</v>
      </c>
      <c r="AB14">
        <v>0.24507469009569527</v>
      </c>
      <c r="AC14">
        <v>12272</v>
      </c>
      <c r="AD14">
        <f t="shared" si="8"/>
        <v>-2.8579044330919345E-2</v>
      </c>
      <c r="AE14">
        <f t="shared" si="9"/>
        <v>4.767592305794547E-3</v>
      </c>
      <c r="AH14">
        <v>0.42544591863632369</v>
      </c>
      <c r="AI14">
        <v>0.24444407542533569</v>
      </c>
      <c r="AJ14">
        <v>102429</v>
      </c>
      <c r="AK14">
        <v>0.4532714225411566</v>
      </c>
      <c r="AL14">
        <v>0.24783736342253715</v>
      </c>
      <c r="AM14">
        <v>11845</v>
      </c>
      <c r="AN14">
        <f t="shared" si="10"/>
        <v>-2.7825503904832904E-2</v>
      </c>
      <c r="AO14">
        <f t="shared" si="11"/>
        <v>4.8280272556879998E-3</v>
      </c>
    </row>
    <row r="15" spans="4:41" x14ac:dyDescent="0.2">
      <c r="D15">
        <v>8.5274513845942423E-2</v>
      </c>
      <c r="E15">
        <v>7.8003664462855046E-2</v>
      </c>
      <c r="F15">
        <v>87318</v>
      </c>
      <c r="G15">
        <v>9.5564339042599908E-2</v>
      </c>
      <c r="H15">
        <v>8.643938853844442E-2</v>
      </c>
      <c r="I15">
        <v>11385</v>
      </c>
      <c r="J15">
        <f t="shared" si="4"/>
        <v>-1.0289825196657484E-2</v>
      </c>
      <c r="K15">
        <f t="shared" si="5"/>
        <v>2.9130261014852282E-3</v>
      </c>
      <c r="N15">
        <v>8.5818872017353581E-2</v>
      </c>
      <c r="O15">
        <v>7.8454879598650801E-2</v>
      </c>
      <c r="P15">
        <v>88512</v>
      </c>
      <c r="Q15">
        <v>9.2055203282357334E-2</v>
      </c>
      <c r="R15">
        <v>8.3587278360905015E-2</v>
      </c>
      <c r="S15">
        <v>13405</v>
      </c>
      <c r="T15">
        <f t="shared" si="6"/>
        <v>-6.2363312650037528E-3</v>
      </c>
      <c r="U15">
        <f t="shared" si="7"/>
        <v>2.6686898530895145E-3</v>
      </c>
      <c r="X15">
        <v>0.10116490131654528</v>
      </c>
      <c r="Y15">
        <v>9.0931608696725855E-2</v>
      </c>
      <c r="Z15">
        <v>87046</v>
      </c>
      <c r="AA15">
        <v>0.1086212516297262</v>
      </c>
      <c r="AB15">
        <v>9.68305656896402E-2</v>
      </c>
      <c r="AC15">
        <v>12272</v>
      </c>
      <c r="AD15">
        <f t="shared" si="8"/>
        <v>-7.4563503131809261E-3</v>
      </c>
      <c r="AE15">
        <f t="shared" si="9"/>
        <v>2.9891477195389507E-3</v>
      </c>
      <c r="AH15">
        <v>0.11885305919222096</v>
      </c>
      <c r="AI15">
        <v>0.1047280319579988</v>
      </c>
      <c r="AJ15">
        <v>102429</v>
      </c>
      <c r="AK15">
        <v>0.13009708737864079</v>
      </c>
      <c r="AL15">
        <v>0.11318139043815556</v>
      </c>
      <c r="AM15">
        <v>11845</v>
      </c>
      <c r="AN15">
        <f t="shared" si="10"/>
        <v>-1.1244028186419827E-2</v>
      </c>
      <c r="AO15">
        <f t="shared" si="11"/>
        <v>3.2523297876938168E-3</v>
      </c>
    </row>
    <row r="19" spans="4:41" x14ac:dyDescent="0.2">
      <c r="D19">
        <v>0.39130592240276202</v>
      </c>
      <c r="E19">
        <v>0.23818847284805666</v>
      </c>
      <c r="F19">
        <v>82838</v>
      </c>
      <c r="G19">
        <v>0.42525533890436396</v>
      </c>
      <c r="H19">
        <v>0.24443593163877919</v>
      </c>
      <c r="I19">
        <v>10770</v>
      </c>
      <c r="J19">
        <f t="shared" ref="J19:J22" si="12">D19-G19</f>
        <v>-3.3949416501601937E-2</v>
      </c>
      <c r="K19">
        <f t="shared" ref="K19:K22" si="13">SQRT(E19/F19+H19/I19)</f>
        <v>5.0568126178171142E-3</v>
      </c>
      <c r="N19">
        <v>0.3186615764653043</v>
      </c>
      <c r="O19">
        <v>0.2171189423553759</v>
      </c>
      <c r="P19">
        <v>84607</v>
      </c>
      <c r="Q19">
        <v>0.34311883513386565</v>
      </c>
      <c r="R19">
        <v>0.22540594579255199</v>
      </c>
      <c r="S19">
        <v>12774</v>
      </c>
      <c r="T19">
        <f t="shared" ref="T19:T23" si="14">N19-Q19</f>
        <v>-2.4457258668561355E-2</v>
      </c>
      <c r="U19">
        <f t="shared" ref="U19:U23" si="15">SQRT(O19/P19+R19/S19)</f>
        <v>4.4957633091373137E-3</v>
      </c>
      <c r="X19">
        <v>0.27364550251916236</v>
      </c>
      <c r="Y19">
        <v>0.19876601456906046</v>
      </c>
      <c r="Z19">
        <v>83758</v>
      </c>
      <c r="AA19">
        <v>0.29690145614629193</v>
      </c>
      <c r="AB19">
        <v>0.20876865576961764</v>
      </c>
      <c r="AC19">
        <v>11812</v>
      </c>
      <c r="AD19">
        <f t="shared" ref="AD19:AD23" si="16">X19-AA19</f>
        <v>-2.3255953627129566E-2</v>
      </c>
      <c r="AE19">
        <f t="shared" ref="AE19:AE23" si="17">SQRT(Y19/Z19+AB19/AC19)</f>
        <v>4.4774305106032568E-3</v>
      </c>
      <c r="AH19">
        <v>0.22501637197118532</v>
      </c>
      <c r="AI19">
        <v>0.17438576126297731</v>
      </c>
      <c r="AJ19">
        <v>99255</v>
      </c>
      <c r="AK19">
        <v>0.24668874172185432</v>
      </c>
      <c r="AL19">
        <v>0.18584960106191115</v>
      </c>
      <c r="AM19">
        <v>11476</v>
      </c>
      <c r="AN19">
        <f t="shared" ref="AN19:AN23" si="18">AH19-AK19</f>
        <v>-2.1672369750668996E-2</v>
      </c>
      <c r="AO19">
        <f t="shared" ref="AO19:AO23" si="19">SQRT(AI19/AJ19+AL19/AM19)</f>
        <v>4.2369304024700389E-3</v>
      </c>
    </row>
    <row r="20" spans="4:41" x14ac:dyDescent="0.2">
      <c r="D20">
        <v>0.25771988700837778</v>
      </c>
      <c r="E20">
        <v>0.19130265620746939</v>
      </c>
      <c r="F20">
        <v>82838</v>
      </c>
      <c r="G20">
        <v>0.25691736304549673</v>
      </c>
      <c r="H20">
        <v>0.19092855942549083</v>
      </c>
      <c r="I20">
        <v>10770</v>
      </c>
      <c r="J20">
        <f t="shared" si="12"/>
        <v>8.025239628810521E-4</v>
      </c>
      <c r="K20">
        <f t="shared" si="13"/>
        <v>4.4762900875896291E-3</v>
      </c>
      <c r="N20">
        <v>0.28848676823430686</v>
      </c>
      <c r="O20">
        <v>0.20526457888255017</v>
      </c>
      <c r="P20">
        <v>84607</v>
      </c>
      <c r="Q20">
        <v>0.29403475810239549</v>
      </c>
      <c r="R20">
        <v>0.20759457046640589</v>
      </c>
      <c r="S20">
        <v>12774</v>
      </c>
      <c r="T20">
        <f t="shared" si="14"/>
        <v>-5.5479898680886319E-3</v>
      </c>
      <c r="U20">
        <f t="shared" si="15"/>
        <v>4.3217393330250535E-3</v>
      </c>
      <c r="X20">
        <v>0.30516487977267842</v>
      </c>
      <c r="Y20">
        <v>0.21204180752665852</v>
      </c>
      <c r="Z20">
        <v>83758</v>
      </c>
      <c r="AA20">
        <v>0.31290213342363699</v>
      </c>
      <c r="AB20">
        <v>0.21501259121719055</v>
      </c>
      <c r="AC20">
        <v>11812</v>
      </c>
      <c r="AD20">
        <f t="shared" si="16"/>
        <v>-7.7372536509585643E-3</v>
      </c>
      <c r="AE20">
        <f t="shared" si="17"/>
        <v>4.5535146063772191E-3</v>
      </c>
      <c r="AH20">
        <v>0.3048813661780263</v>
      </c>
      <c r="AI20">
        <v>0.21193085395134448</v>
      </c>
      <c r="AJ20">
        <v>99255</v>
      </c>
      <c r="AK20">
        <v>0.31038689438828859</v>
      </c>
      <c r="AL20">
        <v>0.21406552350230207</v>
      </c>
      <c r="AM20">
        <v>11476</v>
      </c>
      <c r="AN20">
        <f t="shared" si="18"/>
        <v>-5.5055282102622893E-3</v>
      </c>
      <c r="AO20">
        <f t="shared" si="19"/>
        <v>4.5594449133662474E-3</v>
      </c>
    </row>
    <row r="21" spans="4:41" x14ac:dyDescent="0.2">
      <c r="D21">
        <v>0.14055143774596199</v>
      </c>
      <c r="E21">
        <v>0.12079818933959177</v>
      </c>
      <c r="F21">
        <v>82838</v>
      </c>
      <c r="G21">
        <v>0.12915506035283195</v>
      </c>
      <c r="H21">
        <v>0.11248447497903341</v>
      </c>
      <c r="I21">
        <v>10770</v>
      </c>
      <c r="J21">
        <f t="shared" si="12"/>
        <v>1.1396377393130042E-2</v>
      </c>
      <c r="K21">
        <f t="shared" si="13"/>
        <v>3.4499981205710216E-3</v>
      </c>
      <c r="N21">
        <v>0.17041143167822995</v>
      </c>
      <c r="O21">
        <v>0.14137304656954924</v>
      </c>
      <c r="P21">
        <v>84607</v>
      </c>
      <c r="Q21">
        <v>0.16705808673868797</v>
      </c>
      <c r="R21">
        <v>0.13916057644246771</v>
      </c>
      <c r="S21">
        <v>12774</v>
      </c>
      <c r="T21">
        <f t="shared" si="14"/>
        <v>3.3533449395419801E-3</v>
      </c>
      <c r="U21">
        <f t="shared" si="15"/>
        <v>3.544712472688883E-3</v>
      </c>
      <c r="X21">
        <v>0.18965352563337234</v>
      </c>
      <c r="Y21">
        <v>0.15368690074040237</v>
      </c>
      <c r="Z21">
        <v>83758</v>
      </c>
      <c r="AA21">
        <v>0.18328818151032847</v>
      </c>
      <c r="AB21">
        <v>0.14970629811448133</v>
      </c>
      <c r="AC21">
        <v>11812</v>
      </c>
      <c r="AD21">
        <f t="shared" si="16"/>
        <v>6.3653441230438756E-3</v>
      </c>
      <c r="AE21">
        <f t="shared" si="17"/>
        <v>3.8090652021459744E-3</v>
      </c>
      <c r="AH21">
        <v>0.21497153795778551</v>
      </c>
      <c r="AI21">
        <v>0.1687604760976357</v>
      </c>
      <c r="AJ21">
        <v>99255</v>
      </c>
      <c r="AK21">
        <v>0.2119205298013245</v>
      </c>
      <c r="AL21">
        <v>0.16702477311748837</v>
      </c>
      <c r="AM21">
        <v>11476</v>
      </c>
      <c r="AN21">
        <f t="shared" si="18"/>
        <v>3.0510081564610048E-3</v>
      </c>
      <c r="AO21">
        <f t="shared" si="19"/>
        <v>4.031691856242651E-3</v>
      </c>
    </row>
    <row r="22" spans="4:41" x14ac:dyDescent="0.2">
      <c r="D22">
        <v>0.18973176561481445</v>
      </c>
      <c r="E22">
        <v>0.15373547858845638</v>
      </c>
      <c r="F22">
        <v>82838</v>
      </c>
      <c r="G22">
        <v>0.16982358402971218</v>
      </c>
      <c r="H22">
        <v>0.14099662594573834</v>
      </c>
      <c r="I22">
        <v>10770</v>
      </c>
      <c r="J22">
        <f t="shared" si="12"/>
        <v>1.9908181585102269E-2</v>
      </c>
      <c r="K22">
        <f t="shared" si="13"/>
        <v>3.8661952459391586E-3</v>
      </c>
      <c r="N22">
        <v>0.19891971113501247</v>
      </c>
      <c r="O22">
        <v>0.15935254310093538</v>
      </c>
      <c r="P22">
        <v>84607</v>
      </c>
      <c r="Q22">
        <v>0.17347737591983717</v>
      </c>
      <c r="R22">
        <v>0.14339420143753551</v>
      </c>
      <c r="S22">
        <v>12774</v>
      </c>
      <c r="T22">
        <f t="shared" si="14"/>
        <v>2.5442335215175305E-2</v>
      </c>
      <c r="U22">
        <f t="shared" si="15"/>
        <v>3.6206239366377026E-3</v>
      </c>
      <c r="X22">
        <v>0.20647579932663149</v>
      </c>
      <c r="Y22">
        <v>0.16384549979637805</v>
      </c>
      <c r="Z22">
        <v>83758</v>
      </c>
      <c r="AA22">
        <v>0.18278022350152387</v>
      </c>
      <c r="AB22">
        <v>0.14938426022015153</v>
      </c>
      <c r="AC22">
        <v>11812</v>
      </c>
      <c r="AD22">
        <f t="shared" si="16"/>
        <v>2.3695575825107618E-2</v>
      </c>
      <c r="AE22">
        <f t="shared" si="17"/>
        <v>3.8213870796662947E-3</v>
      </c>
      <c r="AH22">
        <v>0.22556042516749786</v>
      </c>
      <c r="AI22">
        <v>0.17468467972424342</v>
      </c>
      <c r="AJ22">
        <v>99255</v>
      </c>
      <c r="AK22">
        <v>0.20521087486929243</v>
      </c>
      <c r="AL22">
        <v>0.1631135851575439</v>
      </c>
      <c r="AM22">
        <v>11476</v>
      </c>
      <c r="AN22">
        <f t="shared" si="18"/>
        <v>2.0349550298205427E-2</v>
      </c>
      <c r="AO22">
        <f t="shared" si="19"/>
        <v>3.9966750380591009E-3</v>
      </c>
    </row>
    <row r="23" spans="4:41" x14ac:dyDescent="0.2">
      <c r="D23">
        <v>2.069098722808373E-2</v>
      </c>
      <c r="E23">
        <v>2.0263114886959505E-2</v>
      </c>
      <c r="F23">
        <v>82838</v>
      </c>
      <c r="G23">
        <v>1.884865366759517E-2</v>
      </c>
      <c r="H23">
        <v>1.8495099201920159E-2</v>
      </c>
      <c r="I23">
        <v>10770</v>
      </c>
      <c r="J23">
        <f t="shared" ref="J23" si="20">D23-G23</f>
        <v>1.8423335604885599E-3</v>
      </c>
      <c r="K23">
        <f t="shared" ref="K23" si="21">SQRT(E23/F23+H23/I23)</f>
        <v>1.4006751066660717E-3</v>
      </c>
      <c r="N23">
        <v>2.3520512487146452E-2</v>
      </c>
      <c r="O23">
        <v>2.2967569441299417E-2</v>
      </c>
      <c r="P23">
        <v>84607</v>
      </c>
      <c r="Q23">
        <v>2.2310944105213715E-2</v>
      </c>
      <c r="R23">
        <v>2.1814873634229553E-2</v>
      </c>
      <c r="S23">
        <v>12774</v>
      </c>
      <c r="T23">
        <f t="shared" si="14"/>
        <v>1.2095683819327366E-3</v>
      </c>
      <c r="U23">
        <f t="shared" si="15"/>
        <v>1.4068467197195771E-3</v>
      </c>
      <c r="X23">
        <v>2.50602927481554E-2</v>
      </c>
      <c r="Y23">
        <v>2.4432566179801354E-2</v>
      </c>
      <c r="Z23">
        <v>83758</v>
      </c>
      <c r="AA23">
        <v>2.4128005418218759E-2</v>
      </c>
      <c r="AB23">
        <v>2.3547838324935032E-2</v>
      </c>
      <c r="AC23">
        <v>11812</v>
      </c>
      <c r="AD23">
        <f t="shared" si="16"/>
        <v>9.322873299366409E-4</v>
      </c>
      <c r="AE23">
        <f t="shared" si="17"/>
        <v>1.5117064685534116E-3</v>
      </c>
      <c r="AH23">
        <v>2.9570298725505012E-2</v>
      </c>
      <c r="AI23">
        <v>2.8696185274554607E-2</v>
      </c>
      <c r="AJ23">
        <v>99255</v>
      </c>
      <c r="AK23">
        <v>2.5792959219240155E-2</v>
      </c>
      <c r="AL23">
        <v>2.5129872250205219E-2</v>
      </c>
      <c r="AM23">
        <v>11476</v>
      </c>
      <c r="AN23">
        <f t="shared" si="18"/>
        <v>3.7773395062648575E-3</v>
      </c>
      <c r="AO23">
        <f t="shared" si="19"/>
        <v>1.5744497501190163E-3</v>
      </c>
    </row>
    <row r="34" spans="4:41" x14ac:dyDescent="0.2">
      <c r="D34">
        <v>0.13532146865480199</v>
      </c>
      <c r="E34">
        <v>0.117010908830753</v>
      </c>
      <c r="F34">
        <v>87318</v>
      </c>
      <c r="G34">
        <v>0.14176548089591567</v>
      </c>
      <c r="H34">
        <v>0.12167871695660507</v>
      </c>
      <c r="I34">
        <v>11385</v>
      </c>
      <c r="J34">
        <f t="shared" ref="J34:J37" si="22">D34-G34</f>
        <v>-6.4440122411136835E-3</v>
      </c>
      <c r="K34">
        <f t="shared" ref="K34:K37" si="23">SQRT(E34/F34+H34/I34)</f>
        <v>3.4680959016716506E-3</v>
      </c>
      <c r="N34">
        <v>0.13458062183658712</v>
      </c>
      <c r="O34">
        <v>0.11646999392937119</v>
      </c>
      <c r="P34">
        <v>88512</v>
      </c>
      <c r="Q34">
        <v>0.14270794479671764</v>
      </c>
      <c r="R34">
        <v>0.1223515145929483</v>
      </c>
      <c r="S34">
        <v>13405</v>
      </c>
      <c r="T34">
        <f t="shared" ref="T34:T37" si="24">N34-Q34</f>
        <v>-8.127322960130523E-3</v>
      </c>
      <c r="U34">
        <f t="shared" ref="U34:U37" si="25">SQRT(O34/P34+R34/S34)</f>
        <v>3.2315895531794822E-3</v>
      </c>
      <c r="X34">
        <v>0.1425453208648301</v>
      </c>
      <c r="Y34">
        <v>0.1222275565363799</v>
      </c>
      <c r="Z34">
        <v>87046</v>
      </c>
      <c r="AA34">
        <v>0.15457953063885269</v>
      </c>
      <c r="AB34">
        <v>0.13069534922810666</v>
      </c>
      <c r="AC34">
        <v>12272</v>
      </c>
      <c r="AD34">
        <f t="shared" ref="AD34:AD37" si="26">X34-AA34</f>
        <v>-1.2034209774022586E-2</v>
      </c>
      <c r="AE34">
        <f t="shared" ref="AE34:AE37" si="27">SQRT(Y34/Z34+AB34/AC34)</f>
        <v>3.4718948413113427E-3</v>
      </c>
      <c r="AH34">
        <v>0.15441915863671421</v>
      </c>
      <c r="AI34">
        <v>0.13057515686963614</v>
      </c>
      <c r="AJ34">
        <v>102429</v>
      </c>
      <c r="AK34">
        <v>0.16200928661882652</v>
      </c>
      <c r="AL34">
        <v>0.13577374020419386</v>
      </c>
      <c r="AM34">
        <v>11845</v>
      </c>
      <c r="AN34">
        <f t="shared" ref="AN34:AN37" si="28">AH34-AK34</f>
        <v>-7.5901279821123102E-3</v>
      </c>
      <c r="AO34">
        <f t="shared" ref="AO34:AO37" si="29">SQRT(AI34/AJ34+AL34/AM34)</f>
        <v>3.5689386519050098E-3</v>
      </c>
    </row>
    <row r="35" spans="4:41" x14ac:dyDescent="0.2">
      <c r="D35">
        <v>3.0142696809363476E-2</v>
      </c>
      <c r="E35">
        <v>2.9234449442809025E-2</v>
      </c>
      <c r="F35">
        <v>87318</v>
      </c>
      <c r="G35">
        <v>2.4593763724198508E-2</v>
      </c>
      <c r="H35">
        <v>2.3991017758013388E-2</v>
      </c>
      <c r="I35">
        <v>11385</v>
      </c>
      <c r="J35">
        <f t="shared" si="22"/>
        <v>5.5489330851649678E-3</v>
      </c>
      <c r="K35">
        <f t="shared" si="23"/>
        <v>1.5627067297931997E-3</v>
      </c>
      <c r="N35">
        <v>2.9995932754880696E-2</v>
      </c>
      <c r="O35">
        <v>2.9096505502545358E-2</v>
      </c>
      <c r="P35">
        <v>88512</v>
      </c>
      <c r="Q35">
        <v>2.6258858634837748E-2</v>
      </c>
      <c r="R35">
        <v>2.5571238567631834E-2</v>
      </c>
      <c r="S35">
        <v>13405</v>
      </c>
      <c r="T35">
        <f t="shared" si="24"/>
        <v>3.7370741200429478E-3</v>
      </c>
      <c r="U35">
        <f t="shared" si="25"/>
        <v>1.4954327462190068E-3</v>
      </c>
      <c r="X35">
        <v>1.9598832801047721E-2</v>
      </c>
      <c r="Y35">
        <v>1.9214939298539981E-2</v>
      </c>
      <c r="Z35">
        <v>87046</v>
      </c>
      <c r="AA35">
        <v>1.6052803129074315E-2</v>
      </c>
      <c r="AB35">
        <v>1.5796397830948772E-2</v>
      </c>
      <c r="AC35">
        <v>12272</v>
      </c>
      <c r="AD35">
        <f t="shared" si="26"/>
        <v>3.5460296719734066E-3</v>
      </c>
      <c r="AE35">
        <f t="shared" si="27"/>
        <v>1.2279799798675024E-3</v>
      </c>
      <c r="AH35">
        <v>1.4868835974186997E-2</v>
      </c>
      <c r="AI35">
        <v>1.464789669632633E-2</v>
      </c>
      <c r="AJ35">
        <v>102429</v>
      </c>
      <c r="AK35">
        <v>1.2747994934571549E-2</v>
      </c>
      <c r="AL35">
        <v>1.2586546163870289E-2</v>
      </c>
      <c r="AM35">
        <v>11845</v>
      </c>
      <c r="AN35">
        <f t="shared" si="28"/>
        <v>2.1208410396154481E-3</v>
      </c>
      <c r="AO35">
        <f t="shared" si="29"/>
        <v>1.098002512387594E-3</v>
      </c>
    </row>
    <row r="36" spans="4:41" x14ac:dyDescent="0.2">
      <c r="D36">
        <v>0.40347923681257014</v>
      </c>
      <c r="E36">
        <v>0.24068649870994582</v>
      </c>
      <c r="F36">
        <v>87318</v>
      </c>
      <c r="G36">
        <v>0.40412823891084759</v>
      </c>
      <c r="H36">
        <v>0.24082975867631679</v>
      </c>
      <c r="I36">
        <v>11385</v>
      </c>
      <c r="J36">
        <f t="shared" si="22"/>
        <v>-6.4900209827745137E-4</v>
      </c>
      <c r="K36">
        <f t="shared" si="23"/>
        <v>4.8897532536976594E-3</v>
      </c>
      <c r="N36">
        <v>0.39818329718004336</v>
      </c>
      <c r="O36">
        <v>0.23963606641193241</v>
      </c>
      <c r="P36">
        <v>88512</v>
      </c>
      <c r="Q36">
        <v>0.40552032823573292</v>
      </c>
      <c r="R36">
        <v>0.24109157682113963</v>
      </c>
      <c r="S36">
        <v>13405</v>
      </c>
      <c r="T36">
        <f t="shared" si="24"/>
        <v>-7.3370310556895579E-3</v>
      </c>
      <c r="U36">
        <f t="shared" si="25"/>
        <v>4.5489100763889644E-3</v>
      </c>
      <c r="X36">
        <v>0.39534269236955172</v>
      </c>
      <c r="Y36">
        <v>0.23904959420399349</v>
      </c>
      <c r="Z36">
        <v>87046</v>
      </c>
      <c r="AA36">
        <v>0.39895697522816165</v>
      </c>
      <c r="AB36">
        <v>0.23980984836467448</v>
      </c>
      <c r="AC36">
        <v>12272</v>
      </c>
      <c r="AD36">
        <f t="shared" si="26"/>
        <v>-3.6142828586099296E-3</v>
      </c>
      <c r="AE36">
        <f t="shared" si="27"/>
        <v>4.7209600892845595E-3</v>
      </c>
      <c r="AH36">
        <v>0.38262601411709574</v>
      </c>
      <c r="AI36">
        <v>0.23622565367597517</v>
      </c>
      <c r="AJ36">
        <v>102429</v>
      </c>
      <c r="AK36">
        <v>0.39172646686365553</v>
      </c>
      <c r="AL36">
        <v>0.23829695995885158</v>
      </c>
      <c r="AM36">
        <v>11845</v>
      </c>
      <c r="AN36">
        <f t="shared" si="28"/>
        <v>-9.1004527465597951E-3</v>
      </c>
      <c r="AO36">
        <f t="shared" si="29"/>
        <v>4.7354170559769024E-3</v>
      </c>
    </row>
    <row r="37" spans="4:41" x14ac:dyDescent="0.2">
      <c r="D37">
        <v>0.43105659772326438</v>
      </c>
      <c r="E37">
        <v>0.24524961597734754</v>
      </c>
      <c r="F37">
        <v>87318</v>
      </c>
      <c r="G37">
        <v>0.42951251646903821</v>
      </c>
      <c r="H37">
        <v>0.2450530388673931</v>
      </c>
      <c r="I37">
        <v>11385</v>
      </c>
      <c r="J37">
        <f t="shared" si="22"/>
        <v>1.5440812542261706E-3</v>
      </c>
      <c r="K37">
        <f t="shared" si="23"/>
        <v>4.932838610781037E-3</v>
      </c>
      <c r="N37">
        <v>0.43724014822848878</v>
      </c>
      <c r="O37">
        <v>0.24606398101263408</v>
      </c>
      <c r="P37">
        <v>88512</v>
      </c>
      <c r="Q37">
        <v>0.42551286833271168</v>
      </c>
      <c r="R37">
        <v>0.24446990443376701</v>
      </c>
      <c r="S37">
        <v>13405</v>
      </c>
      <c r="T37">
        <f t="shared" si="24"/>
        <v>1.1727279895777099E-2</v>
      </c>
      <c r="U37">
        <f t="shared" si="25"/>
        <v>4.5844546898260816E-3</v>
      </c>
      <c r="X37">
        <v>0.44251315396457047</v>
      </c>
      <c r="Y37">
        <v>0.24669809664470921</v>
      </c>
      <c r="Z37">
        <v>87046</v>
      </c>
      <c r="AA37">
        <v>0.43041069100391133</v>
      </c>
      <c r="AB37">
        <v>0.24517730666753645</v>
      </c>
      <c r="AC37">
        <v>12272</v>
      </c>
      <c r="AD37">
        <f t="shared" si="26"/>
        <v>1.2102462960659144E-2</v>
      </c>
      <c r="AE37">
        <f t="shared" si="27"/>
        <v>4.7762648481798472E-3</v>
      </c>
      <c r="AH37">
        <v>0.44808599127200305</v>
      </c>
      <c r="AI37">
        <v>0.24730735012485727</v>
      </c>
      <c r="AJ37">
        <v>102429</v>
      </c>
      <c r="AK37">
        <v>0.43351625158294638</v>
      </c>
      <c r="AL37">
        <v>0.24560064573805898</v>
      </c>
      <c r="AM37">
        <v>11845</v>
      </c>
      <c r="AN37">
        <f t="shared" si="28"/>
        <v>1.4569739689056671E-2</v>
      </c>
      <c r="AO37">
        <f t="shared" si="29"/>
        <v>4.8113375176563255E-3</v>
      </c>
    </row>
    <row r="40" spans="4:41" x14ac:dyDescent="0.2">
      <c r="D40">
        <v>0.13532146865480199</v>
      </c>
      <c r="E40">
        <v>0.117010908830753</v>
      </c>
      <c r="F40">
        <v>87318</v>
      </c>
      <c r="G40">
        <v>0.14176548089591567</v>
      </c>
      <c r="H40">
        <v>0.12167871695660507</v>
      </c>
      <c r="I40">
        <v>11385</v>
      </c>
      <c r="J40">
        <f t="shared" ref="J40:J56" si="30">D40-G40</f>
        <v>-6.4440122411136835E-3</v>
      </c>
      <c r="K40">
        <f t="shared" ref="K40:K56" si="31">SQRT(E40/F40+H40/I40)</f>
        <v>3.4680959016716506E-3</v>
      </c>
      <c r="N40">
        <v>0.13458062183658712</v>
      </c>
      <c r="O40">
        <v>0.11646999392937119</v>
      </c>
      <c r="P40">
        <v>88512</v>
      </c>
      <c r="Q40">
        <v>0.14270794479671764</v>
      </c>
      <c r="R40">
        <v>0.1223515145929483</v>
      </c>
      <c r="S40">
        <v>13405</v>
      </c>
      <c r="T40">
        <f t="shared" ref="T40:T56" si="32">N40-Q40</f>
        <v>-8.127322960130523E-3</v>
      </c>
      <c r="U40">
        <f t="shared" ref="U40:U56" si="33">SQRT(O40/P40+R40/S40)</f>
        <v>3.2315895531794822E-3</v>
      </c>
      <c r="X40">
        <v>0.1425453208648301</v>
      </c>
      <c r="Y40">
        <v>0.1222275565363799</v>
      </c>
      <c r="Z40">
        <v>87046</v>
      </c>
      <c r="AA40">
        <v>0.15457953063885269</v>
      </c>
      <c r="AB40">
        <v>0.13069534922810666</v>
      </c>
      <c r="AC40">
        <v>12272</v>
      </c>
      <c r="AD40">
        <f t="shared" ref="AD40:AD56" si="34">X40-AA40</f>
        <v>-1.2034209774022586E-2</v>
      </c>
      <c r="AE40">
        <f t="shared" ref="AE40:AE56" si="35">SQRT(Y40/Z40+AB40/AC40)</f>
        <v>3.4718948413113427E-3</v>
      </c>
      <c r="AH40">
        <v>0.15441915863671421</v>
      </c>
      <c r="AI40">
        <v>0.13057515686963614</v>
      </c>
      <c r="AJ40">
        <v>102429</v>
      </c>
      <c r="AK40">
        <v>0.16200928661882652</v>
      </c>
      <c r="AL40">
        <v>0.13577374020419386</v>
      </c>
      <c r="AM40">
        <v>11845</v>
      </c>
      <c r="AN40">
        <f t="shared" ref="AN40:AN72" si="36">AH40-AK40</f>
        <v>-7.5901279821123102E-3</v>
      </c>
      <c r="AO40">
        <f t="shared" ref="AO40:AO72" si="37">SQRT(AI40/AJ40+AL40/AM40)</f>
        <v>3.5689386519050098E-3</v>
      </c>
    </row>
    <row r="41" spans="4:41" x14ac:dyDescent="0.2">
      <c r="D41">
        <v>3.0142696809363476E-2</v>
      </c>
      <c r="E41">
        <v>2.9234449442809025E-2</v>
      </c>
      <c r="F41">
        <v>87318</v>
      </c>
      <c r="G41">
        <v>2.4593763724198508E-2</v>
      </c>
      <c r="H41">
        <v>2.3991017758013388E-2</v>
      </c>
      <c r="I41">
        <v>11385</v>
      </c>
      <c r="J41">
        <f t="shared" si="30"/>
        <v>5.5489330851649678E-3</v>
      </c>
      <c r="K41">
        <f t="shared" si="31"/>
        <v>1.5627067297931997E-3</v>
      </c>
      <c r="N41">
        <v>2.9995932754880696E-2</v>
      </c>
      <c r="O41">
        <v>2.9096505502545358E-2</v>
      </c>
      <c r="P41">
        <v>88512</v>
      </c>
      <c r="Q41">
        <v>2.6258858634837748E-2</v>
      </c>
      <c r="R41">
        <v>2.5571238567631834E-2</v>
      </c>
      <c r="S41">
        <v>13405</v>
      </c>
      <c r="T41">
        <f t="shared" si="32"/>
        <v>3.7370741200429478E-3</v>
      </c>
      <c r="U41">
        <f t="shared" si="33"/>
        <v>1.4954327462190068E-3</v>
      </c>
      <c r="X41">
        <v>1.9598832801047721E-2</v>
      </c>
      <c r="Y41">
        <v>1.9214939298539981E-2</v>
      </c>
      <c r="Z41">
        <v>87046</v>
      </c>
      <c r="AA41">
        <v>1.6052803129074315E-2</v>
      </c>
      <c r="AB41">
        <v>1.5796397830948772E-2</v>
      </c>
      <c r="AC41">
        <v>12272</v>
      </c>
      <c r="AD41">
        <f t="shared" si="34"/>
        <v>3.5460296719734066E-3</v>
      </c>
      <c r="AE41">
        <f t="shared" si="35"/>
        <v>1.2279799798675024E-3</v>
      </c>
      <c r="AH41">
        <v>1.4868835974186997E-2</v>
      </c>
      <c r="AI41">
        <v>1.464789669632633E-2</v>
      </c>
      <c r="AJ41">
        <v>102429</v>
      </c>
      <c r="AK41">
        <v>1.2747994934571549E-2</v>
      </c>
      <c r="AL41">
        <v>1.2586546163870289E-2</v>
      </c>
      <c r="AM41">
        <v>11845</v>
      </c>
      <c r="AN41">
        <f t="shared" si="36"/>
        <v>2.1208410396154481E-3</v>
      </c>
      <c r="AO41">
        <f t="shared" si="37"/>
        <v>1.098002512387594E-3</v>
      </c>
    </row>
    <row r="42" spans="4:41" x14ac:dyDescent="0.2">
      <c r="D42">
        <v>9.3898165326736754E-2</v>
      </c>
      <c r="E42">
        <v>8.5082274270601208E-2</v>
      </c>
      <c r="F42">
        <v>87318</v>
      </c>
      <c r="G42">
        <v>0.10162494510320597</v>
      </c>
      <c r="H42">
        <v>9.1305335428284493E-2</v>
      </c>
      <c r="I42">
        <v>11385</v>
      </c>
      <c r="J42">
        <f t="shared" si="30"/>
        <v>-7.7267797764692114E-3</v>
      </c>
      <c r="K42">
        <f t="shared" si="31"/>
        <v>2.9990311601894356E-3</v>
      </c>
      <c r="N42">
        <v>8.8010665220535064E-2</v>
      </c>
      <c r="O42">
        <v>8.0265694862017525E-2</v>
      </c>
      <c r="P42">
        <v>88512</v>
      </c>
      <c r="Q42">
        <v>9.9291309212980225E-2</v>
      </c>
      <c r="R42">
        <v>8.9439217206619168E-2</v>
      </c>
      <c r="S42">
        <v>13405</v>
      </c>
      <c r="T42">
        <f t="shared" si="32"/>
        <v>-1.1280643992445161E-2</v>
      </c>
      <c r="U42">
        <f t="shared" si="33"/>
        <v>2.7529825480977609E-3</v>
      </c>
      <c r="X42">
        <v>8.5127403901385471E-2</v>
      </c>
      <c r="Y42">
        <v>7.7881623724403853E-2</v>
      </c>
      <c r="Z42">
        <v>87046</v>
      </c>
      <c r="AA42">
        <v>9.5909387222946549E-2</v>
      </c>
      <c r="AB42">
        <v>8.6717842982527257E-2</v>
      </c>
      <c r="AC42">
        <v>12272</v>
      </c>
      <c r="AD42">
        <f t="shared" si="34"/>
        <v>-1.0781983321561078E-2</v>
      </c>
      <c r="AE42">
        <f t="shared" si="35"/>
        <v>2.821530625353905E-3</v>
      </c>
      <c r="AH42">
        <v>7.7517109412373456E-2</v>
      </c>
      <c r="AI42">
        <v>7.1508905292163805E-2</v>
      </c>
      <c r="AJ42">
        <v>102429</v>
      </c>
      <c r="AK42">
        <v>8.4001688476150277E-2</v>
      </c>
      <c r="AL42">
        <v>7.6951901381816151E-2</v>
      </c>
      <c r="AM42">
        <v>11845</v>
      </c>
      <c r="AN42">
        <f t="shared" si="36"/>
        <v>-6.4845790637768214E-3</v>
      </c>
      <c r="AO42">
        <f t="shared" si="37"/>
        <v>2.682294530865575E-3</v>
      </c>
    </row>
    <row r="43" spans="4:41" x14ac:dyDescent="0.2">
      <c r="D43">
        <v>1.296410820220344E-2</v>
      </c>
      <c r="E43">
        <v>1.2796186647675775E-2</v>
      </c>
      <c r="F43">
        <v>87318</v>
      </c>
      <c r="G43">
        <v>1.2560386473429951E-2</v>
      </c>
      <c r="H43">
        <v>1.2403712643561096E-2</v>
      </c>
      <c r="I43">
        <v>11385</v>
      </c>
      <c r="J43">
        <f t="shared" si="30"/>
        <v>4.0372172877348872E-4</v>
      </c>
      <c r="K43">
        <f t="shared" si="31"/>
        <v>1.1117668118091652E-3</v>
      </c>
      <c r="N43">
        <v>1.2585864063629791E-2</v>
      </c>
      <c r="O43">
        <v>1.2427600495227897E-2</v>
      </c>
      <c r="P43">
        <v>88512</v>
      </c>
      <c r="Q43">
        <v>1.1712047743379335E-2</v>
      </c>
      <c r="R43">
        <v>1.1575739219955942E-2</v>
      </c>
      <c r="S43">
        <v>13405</v>
      </c>
      <c r="T43">
        <f t="shared" si="32"/>
        <v>8.7381632025045584E-4</v>
      </c>
      <c r="U43">
        <f t="shared" si="33"/>
        <v>1.0019704317381199E-3</v>
      </c>
      <c r="X43">
        <v>1.1373296877513039E-2</v>
      </c>
      <c r="Y43">
        <v>1.1244074169581963E-2</v>
      </c>
      <c r="Z43">
        <v>87046</v>
      </c>
      <c r="AA43">
        <v>1.10006518904824E-2</v>
      </c>
      <c r="AB43">
        <v>1.0880524162234935E-2</v>
      </c>
      <c r="AC43">
        <v>12272</v>
      </c>
      <c r="AD43">
        <f t="shared" si="34"/>
        <v>3.7264498703063961E-4</v>
      </c>
      <c r="AE43">
        <f t="shared" si="35"/>
        <v>1.0078629376469143E-3</v>
      </c>
      <c r="AH43">
        <v>1.1324917747903425E-2</v>
      </c>
      <c r="AI43">
        <v>1.1196773298438238E-2</v>
      </c>
      <c r="AJ43">
        <v>102429</v>
      </c>
      <c r="AK43">
        <v>1.1312790206838329E-2</v>
      </c>
      <c r="AL43">
        <v>1.1185755328629152E-2</v>
      </c>
      <c r="AM43">
        <v>11845</v>
      </c>
      <c r="AN43">
        <f t="shared" si="36"/>
        <v>1.212754106509617E-5</v>
      </c>
      <c r="AO43">
        <f t="shared" si="37"/>
        <v>1.0264777573585095E-3</v>
      </c>
    </row>
    <row r="44" spans="4:41" x14ac:dyDescent="0.2">
      <c r="D44">
        <v>9.2397901921711448E-2</v>
      </c>
      <c r="E44">
        <v>8.3861490056869006E-2</v>
      </c>
      <c r="F44">
        <v>87318</v>
      </c>
      <c r="G44">
        <v>9.301712779973649E-2</v>
      </c>
      <c r="H44">
        <v>8.4372352570281015E-2</v>
      </c>
      <c r="I44">
        <v>11385</v>
      </c>
      <c r="J44">
        <f t="shared" si="30"/>
        <v>-6.1922587802504259E-4</v>
      </c>
      <c r="K44">
        <f t="shared" si="31"/>
        <v>2.893311139302128E-3</v>
      </c>
      <c r="N44">
        <v>8.6654916847433122E-2</v>
      </c>
      <c r="O44">
        <v>7.9146736425757119E-2</v>
      </c>
      <c r="P44">
        <v>88512</v>
      </c>
      <c r="Q44">
        <v>8.4744498321521824E-2</v>
      </c>
      <c r="R44">
        <v>7.756865487218377E-2</v>
      </c>
      <c r="S44">
        <v>13405</v>
      </c>
      <c r="T44">
        <f t="shared" si="32"/>
        <v>1.9104185259112977E-3</v>
      </c>
      <c r="U44">
        <f t="shared" si="33"/>
        <v>2.5847124768352057E-3</v>
      </c>
      <c r="X44">
        <v>9.2399420995795331E-2</v>
      </c>
      <c r="Y44">
        <v>8.3862731425478995E-2</v>
      </c>
      <c r="Z44">
        <v>87046</v>
      </c>
      <c r="AA44">
        <v>9.0531290743155149E-2</v>
      </c>
      <c r="AB44">
        <v>8.2342085892295219E-2</v>
      </c>
      <c r="AC44">
        <v>12272</v>
      </c>
      <c r="AD44">
        <f t="shared" si="34"/>
        <v>1.8681302526401822E-3</v>
      </c>
      <c r="AE44">
        <f t="shared" si="35"/>
        <v>2.7700510471177242E-3</v>
      </c>
      <c r="AH44">
        <v>8.3794628474357855E-2</v>
      </c>
      <c r="AI44">
        <v>7.6773838245446424E-2</v>
      </c>
      <c r="AJ44">
        <v>102429</v>
      </c>
      <c r="AK44">
        <v>8.6027859856479524E-2</v>
      </c>
      <c r="AL44">
        <v>7.8633705741831081E-2</v>
      </c>
      <c r="AM44">
        <v>11845</v>
      </c>
      <c r="AN44">
        <f t="shared" si="36"/>
        <v>-2.2332313821216698E-3</v>
      </c>
      <c r="AO44">
        <f t="shared" si="37"/>
        <v>2.7181039497930514E-3</v>
      </c>
    </row>
    <row r="45" spans="4:41" x14ac:dyDescent="0.2">
      <c r="D45">
        <v>0.12320483749055178</v>
      </c>
      <c r="E45">
        <v>0.10802664267298057</v>
      </c>
      <c r="F45">
        <v>87318</v>
      </c>
      <c r="G45">
        <v>0.12788757136583223</v>
      </c>
      <c r="H45">
        <v>0.11154213774519922</v>
      </c>
      <c r="I45">
        <v>11385</v>
      </c>
      <c r="J45">
        <f t="shared" si="30"/>
        <v>-4.6827338752804537E-3</v>
      </c>
      <c r="K45">
        <f t="shared" si="31"/>
        <v>3.3218146727217015E-3</v>
      </c>
      <c r="N45">
        <v>0.13362030007230657</v>
      </c>
      <c r="O45">
        <v>0.1157672234077666</v>
      </c>
      <c r="P45">
        <v>88512</v>
      </c>
      <c r="Q45">
        <v>0.13517344274524432</v>
      </c>
      <c r="R45">
        <v>0.1169103045169813</v>
      </c>
      <c r="S45">
        <v>13405</v>
      </c>
      <c r="T45">
        <f t="shared" si="32"/>
        <v>-1.5531426729377407E-3</v>
      </c>
      <c r="U45">
        <f t="shared" si="33"/>
        <v>3.1669105153299612E-3</v>
      </c>
      <c r="X45">
        <v>0.1393056544815385</v>
      </c>
      <c r="Y45">
        <v>0.11990096655473449</v>
      </c>
      <c r="Z45">
        <v>87046</v>
      </c>
      <c r="AA45">
        <v>0.13502281616688397</v>
      </c>
      <c r="AB45">
        <v>0.1168011729778725</v>
      </c>
      <c r="AC45">
        <v>12272</v>
      </c>
      <c r="AD45">
        <f t="shared" si="34"/>
        <v>4.2828383146545357E-3</v>
      </c>
      <c r="AE45">
        <f t="shared" si="35"/>
        <v>3.3007787490907776E-3</v>
      </c>
      <c r="AH45">
        <v>0.13970652842456727</v>
      </c>
      <c r="AI45">
        <v>0.12018978773620925</v>
      </c>
      <c r="AJ45">
        <v>102429</v>
      </c>
      <c r="AK45">
        <v>0.13980582524271845</v>
      </c>
      <c r="AL45">
        <v>0.12027031014843449</v>
      </c>
      <c r="AM45">
        <v>11845</v>
      </c>
      <c r="AN45">
        <f t="shared" si="36"/>
        <v>-9.9296818151184407E-5</v>
      </c>
      <c r="AO45">
        <f t="shared" si="37"/>
        <v>3.3655718087733E-3</v>
      </c>
    </row>
    <row r="46" spans="4:41" x14ac:dyDescent="0.2">
      <c r="D46">
        <v>0.13714239904716094</v>
      </c>
      <c r="E46">
        <v>0.11833571665781287</v>
      </c>
      <c r="F46">
        <v>87318</v>
      </c>
      <c r="G46">
        <v>0.13684672815107599</v>
      </c>
      <c r="H46">
        <v>0.11813007708543777</v>
      </c>
      <c r="I46">
        <v>11385</v>
      </c>
      <c r="J46">
        <f t="shared" si="30"/>
        <v>2.9567089608495412E-4</v>
      </c>
      <c r="K46">
        <f t="shared" si="31"/>
        <v>3.4250791346994089E-3</v>
      </c>
      <c r="N46">
        <v>0.13804907809110628</v>
      </c>
      <c r="O46">
        <v>0.11899287449926868</v>
      </c>
      <c r="P46">
        <v>88512</v>
      </c>
      <c r="Q46">
        <v>0.13494964565460649</v>
      </c>
      <c r="R46">
        <v>0.11674694800140382</v>
      </c>
      <c r="S46">
        <v>13405</v>
      </c>
      <c r="T46">
        <f t="shared" si="32"/>
        <v>3.0994324364997938E-3</v>
      </c>
      <c r="U46">
        <f t="shared" si="33"/>
        <v>3.1707379374464727E-3</v>
      </c>
      <c r="X46">
        <v>0.13491717023183145</v>
      </c>
      <c r="Y46">
        <v>0.11671586826121398</v>
      </c>
      <c r="Z46">
        <v>87046</v>
      </c>
      <c r="AA46">
        <v>0.13257822685788787</v>
      </c>
      <c r="AB46">
        <v>0.11501061241155704</v>
      </c>
      <c r="AC46">
        <v>12272</v>
      </c>
      <c r="AD46">
        <f t="shared" si="34"/>
        <v>2.3389433739435805E-3</v>
      </c>
      <c r="AE46">
        <f t="shared" si="35"/>
        <v>3.2730174454580789E-3</v>
      </c>
      <c r="AH46">
        <v>0.13936482832010466</v>
      </c>
      <c r="AI46">
        <v>0.11994344393847879</v>
      </c>
      <c r="AJ46">
        <v>102429</v>
      </c>
      <c r="AK46">
        <v>0.14039679189531448</v>
      </c>
      <c r="AL46">
        <v>0.12069572231324653</v>
      </c>
      <c r="AM46">
        <v>11845</v>
      </c>
      <c r="AN46">
        <f t="shared" si="36"/>
        <v>-1.0319635752098211E-3</v>
      </c>
      <c r="AO46">
        <f t="shared" si="37"/>
        <v>3.3705464682578031E-3</v>
      </c>
    </row>
    <row r="47" spans="4:41" x14ac:dyDescent="0.2">
      <c r="D47">
        <v>5.041343136581232E-2</v>
      </c>
      <c r="E47">
        <v>4.7872465557997797E-2</v>
      </c>
      <c r="F47">
        <v>87318</v>
      </c>
      <c r="G47">
        <v>5.1646903820816867E-2</v>
      </c>
      <c r="H47">
        <v>4.8983803632586066E-2</v>
      </c>
      <c r="I47">
        <v>11385</v>
      </c>
      <c r="J47">
        <f t="shared" si="30"/>
        <v>-1.2334724550045473E-3</v>
      </c>
      <c r="K47">
        <f t="shared" si="31"/>
        <v>2.202439626154476E-3</v>
      </c>
      <c r="N47">
        <v>5.0998734634851772E-2</v>
      </c>
      <c r="O47">
        <v>4.839841050104822E-2</v>
      </c>
      <c r="P47">
        <v>88512</v>
      </c>
      <c r="Q47">
        <v>5.1995524058187241E-2</v>
      </c>
      <c r="R47">
        <v>4.9295666945049506E-2</v>
      </c>
      <c r="S47">
        <v>13405</v>
      </c>
      <c r="T47">
        <f t="shared" si="32"/>
        <v>-9.9678942333546877E-4</v>
      </c>
      <c r="U47">
        <f t="shared" si="33"/>
        <v>2.0552881793713691E-3</v>
      </c>
      <c r="X47">
        <v>5.3707235254922686E-2</v>
      </c>
      <c r="Y47">
        <v>5.0823352003943202E-2</v>
      </c>
      <c r="Z47">
        <v>87046</v>
      </c>
      <c r="AA47">
        <v>5.5492177314211209E-2</v>
      </c>
      <c r="AB47">
        <v>5.2417066844513256E-2</v>
      </c>
      <c r="AC47">
        <v>12272</v>
      </c>
      <c r="AD47">
        <f t="shared" si="34"/>
        <v>-1.7849420592885232E-3</v>
      </c>
      <c r="AE47">
        <f t="shared" si="35"/>
        <v>2.203438477024837E-3</v>
      </c>
      <c r="AH47">
        <v>5.2533950346093393E-2</v>
      </c>
      <c r="AI47">
        <v>4.9774620349783957E-2</v>
      </c>
      <c r="AJ47">
        <v>102429</v>
      </c>
      <c r="AK47">
        <v>5.6479527226677921E-2</v>
      </c>
      <c r="AL47">
        <v>5.32940895208842E-2</v>
      </c>
      <c r="AM47">
        <v>11845</v>
      </c>
      <c r="AN47">
        <f t="shared" si="36"/>
        <v>-3.9455768805845282E-3</v>
      </c>
      <c r="AO47">
        <f t="shared" si="37"/>
        <v>2.2327634473236374E-3</v>
      </c>
    </row>
    <row r="48" spans="4:41" x14ac:dyDescent="0.2">
      <c r="D48">
        <v>6.8027210884353739E-3</v>
      </c>
      <c r="E48">
        <v>6.7565214525632973E-3</v>
      </c>
      <c r="F48">
        <v>87318</v>
      </c>
      <c r="G48">
        <v>6.6754501537110234E-3</v>
      </c>
      <c r="H48">
        <v>6.6314709933518933E-3</v>
      </c>
      <c r="I48">
        <v>11385</v>
      </c>
      <c r="J48">
        <f t="shared" si="30"/>
        <v>1.2727093472435051E-4</v>
      </c>
      <c r="K48">
        <f t="shared" si="31"/>
        <v>8.1231319730591255E-4</v>
      </c>
      <c r="N48">
        <v>6.73355025307303E-3</v>
      </c>
      <c r="O48">
        <v>6.688285117659596E-3</v>
      </c>
      <c r="P48">
        <v>88512</v>
      </c>
      <c r="Q48">
        <v>5.8187243565833643E-3</v>
      </c>
      <c r="R48">
        <v>5.7852983810941878E-3</v>
      </c>
      <c r="S48">
        <v>13405</v>
      </c>
      <c r="T48">
        <f t="shared" si="32"/>
        <v>9.1482589648966568E-4</v>
      </c>
      <c r="U48">
        <f t="shared" si="33"/>
        <v>7.1213850194052936E-4</v>
      </c>
      <c r="X48">
        <v>6.881419019828596E-3</v>
      </c>
      <c r="Y48">
        <v>6.8341436039648764E-3</v>
      </c>
      <c r="Z48">
        <v>87046</v>
      </c>
      <c r="AA48">
        <v>5.6225554106910042E-3</v>
      </c>
      <c r="AB48">
        <v>5.5913979037293072E-3</v>
      </c>
      <c r="AC48">
        <v>12272</v>
      </c>
      <c r="AD48">
        <f t="shared" si="34"/>
        <v>1.2588636091375918E-3</v>
      </c>
      <c r="AE48">
        <f t="shared" si="35"/>
        <v>7.3084488595882271E-4</v>
      </c>
      <c r="AH48">
        <v>6.3556219430044225E-3</v>
      </c>
      <c r="AI48">
        <v>6.3152896680117171E-3</v>
      </c>
      <c r="AJ48">
        <v>102429</v>
      </c>
      <c r="AK48">
        <v>5.9096665259603205E-3</v>
      </c>
      <c r="AL48">
        <v>5.875238377506144E-3</v>
      </c>
      <c r="AM48">
        <v>11845</v>
      </c>
      <c r="AN48">
        <f t="shared" si="36"/>
        <v>4.4595541704410199E-4</v>
      </c>
      <c r="AO48">
        <f t="shared" si="37"/>
        <v>7.4676990001824222E-4</v>
      </c>
    </row>
    <row r="49" spans="4:41" x14ac:dyDescent="0.2">
      <c r="D49">
        <v>1.2987012987012988E-2</v>
      </c>
      <c r="E49">
        <v>1.2818497283149068E-2</v>
      </c>
      <c r="F49">
        <v>87318</v>
      </c>
      <c r="G49">
        <v>1.1242863416776461E-2</v>
      </c>
      <c r="H49">
        <v>1.111743793768909E-2</v>
      </c>
      <c r="I49">
        <v>11385</v>
      </c>
      <c r="J49">
        <f t="shared" si="30"/>
        <v>1.7441495702365268E-3</v>
      </c>
      <c r="K49">
        <f t="shared" si="31"/>
        <v>1.0598590386685638E-3</v>
      </c>
      <c r="N49">
        <v>1.3885122921185829E-2</v>
      </c>
      <c r="O49">
        <v>1.3692480978972812E-2</v>
      </c>
      <c r="P49">
        <v>88512</v>
      </c>
      <c r="Q49">
        <v>1.186124580380455E-2</v>
      </c>
      <c r="R49">
        <v>1.1721431059175998E-2</v>
      </c>
      <c r="S49">
        <v>13405</v>
      </c>
      <c r="T49">
        <f t="shared" si="32"/>
        <v>2.0238771173812786E-3</v>
      </c>
      <c r="U49">
        <f t="shared" si="33"/>
        <v>1.0144474915653487E-3</v>
      </c>
      <c r="X49">
        <v>1.2774854674539898E-2</v>
      </c>
      <c r="Y49">
        <v>1.2611802649226397E-2</v>
      </c>
      <c r="Z49">
        <v>87046</v>
      </c>
      <c r="AA49">
        <v>1.1245110821382008E-2</v>
      </c>
      <c r="AB49">
        <v>1.1119564396271641E-2</v>
      </c>
      <c r="AC49">
        <v>12272</v>
      </c>
      <c r="AD49">
        <f t="shared" si="34"/>
        <v>1.5297438531578899E-3</v>
      </c>
      <c r="AE49">
        <f t="shared" si="35"/>
        <v>1.0251726278560818E-3</v>
      </c>
      <c r="AH49">
        <v>1.4302590086791826E-2</v>
      </c>
      <c r="AI49">
        <v>1.4098163642000724E-2</v>
      </c>
      <c r="AJ49">
        <v>102429</v>
      </c>
      <c r="AK49">
        <v>1.3001266357112707E-2</v>
      </c>
      <c r="AL49">
        <v>1.2833316867697115E-2</v>
      </c>
      <c r="AM49">
        <v>11845</v>
      </c>
      <c r="AN49">
        <f t="shared" si="36"/>
        <v>1.3013237296791193E-3</v>
      </c>
      <c r="AO49">
        <f t="shared" si="37"/>
        <v>1.1050230190781201E-3</v>
      </c>
    </row>
    <row r="50" spans="4:41" x14ac:dyDescent="0.2">
      <c r="D50">
        <v>1.8507066126113744E-2</v>
      </c>
      <c r="E50">
        <v>1.8164762659507314E-2</v>
      </c>
      <c r="F50">
        <v>87318</v>
      </c>
      <c r="G50">
        <v>1.7303469477382521E-2</v>
      </c>
      <c r="H50">
        <v>1.7005553101981347E-2</v>
      </c>
      <c r="I50">
        <v>11385</v>
      </c>
      <c r="J50">
        <f t="shared" si="30"/>
        <v>1.2035966487312227E-3</v>
      </c>
      <c r="K50">
        <f t="shared" si="31"/>
        <v>1.3044962795845634E-3</v>
      </c>
      <c r="N50">
        <v>2.0607375271149676E-2</v>
      </c>
      <c r="O50">
        <v>2.0182939380477265E-2</v>
      </c>
      <c r="P50">
        <v>88512</v>
      </c>
      <c r="Q50">
        <v>1.917195076464006E-2</v>
      </c>
      <c r="R50">
        <v>1.8805789962211841E-2</v>
      </c>
      <c r="S50">
        <v>13405</v>
      </c>
      <c r="T50">
        <f t="shared" si="32"/>
        <v>1.4354245065096166E-3</v>
      </c>
      <c r="U50">
        <f t="shared" si="33"/>
        <v>1.2770742292999777E-3</v>
      </c>
      <c r="X50">
        <v>2.1069319670059507E-2</v>
      </c>
      <c r="Y50">
        <v>2.0625640389742211E-2</v>
      </c>
      <c r="Z50">
        <v>87046</v>
      </c>
      <c r="AA50">
        <v>1.7845501955671448E-2</v>
      </c>
      <c r="AB50">
        <v>1.7528468345832285E-2</v>
      </c>
      <c r="AC50">
        <v>12272</v>
      </c>
      <c r="AD50">
        <f t="shared" si="34"/>
        <v>3.2238177143880595E-3</v>
      </c>
      <c r="AE50">
        <f t="shared" si="35"/>
        <v>1.2904577686115473E-3</v>
      </c>
      <c r="AH50">
        <v>2.227884681096174E-2</v>
      </c>
      <c r="AI50">
        <v>2.1782712457310359E-2</v>
      </c>
      <c r="AJ50">
        <v>102429</v>
      </c>
      <c r="AK50">
        <v>1.8151118615449557E-2</v>
      </c>
      <c r="AL50">
        <v>1.7823160207504081E-2</v>
      </c>
      <c r="AM50">
        <v>11845</v>
      </c>
      <c r="AN50">
        <f t="shared" si="36"/>
        <v>4.1277281955121835E-3</v>
      </c>
      <c r="AO50">
        <f t="shared" si="37"/>
        <v>1.3104810649386871E-3</v>
      </c>
    </row>
    <row r="51" spans="4:41" x14ac:dyDescent="0.2">
      <c r="D51">
        <v>4.8031333745619458E-2</v>
      </c>
      <c r="E51">
        <v>4.572484838314271E-2</v>
      </c>
      <c r="F51">
        <v>87318</v>
      </c>
      <c r="G51">
        <v>4.8309178743961352E-2</v>
      </c>
      <c r="H51">
        <v>4.5979440591252752E-2</v>
      </c>
      <c r="I51">
        <v>11385</v>
      </c>
      <c r="J51">
        <f t="shared" si="30"/>
        <v>-2.7784499834189458E-4</v>
      </c>
      <c r="K51">
        <f t="shared" si="31"/>
        <v>2.1359440801979922E-3</v>
      </c>
      <c r="N51">
        <v>4.3779374548083873E-2</v>
      </c>
      <c r="O51">
        <v>4.1863213878796698E-2</v>
      </c>
      <c r="P51">
        <v>88512</v>
      </c>
      <c r="Q51">
        <v>4.2521447221186122E-2</v>
      </c>
      <c r="R51">
        <v>4.0716411152187694E-2</v>
      </c>
      <c r="S51">
        <v>13405</v>
      </c>
      <c r="T51">
        <f t="shared" si="32"/>
        <v>1.2579273268977509E-3</v>
      </c>
      <c r="U51">
        <f t="shared" si="33"/>
        <v>1.8735984948575924E-3</v>
      </c>
      <c r="X51">
        <v>4.1300002297635731E-2</v>
      </c>
      <c r="Y51">
        <v>3.9594766979608245E-2</v>
      </c>
      <c r="Z51">
        <v>87046</v>
      </c>
      <c r="AA51">
        <v>4.2454367666232076E-2</v>
      </c>
      <c r="AB51">
        <v>4.0655307183268929E-2</v>
      </c>
      <c r="AC51">
        <v>12272</v>
      </c>
      <c r="AD51">
        <f t="shared" si="34"/>
        <v>-1.1543653685963454E-3</v>
      </c>
      <c r="AE51">
        <f t="shared" si="35"/>
        <v>1.9410622694029367E-3</v>
      </c>
      <c r="AH51">
        <v>4.2009587128645207E-2</v>
      </c>
      <c r="AI51">
        <v>4.0245174625936651E-2</v>
      </c>
      <c r="AJ51">
        <v>102429</v>
      </c>
      <c r="AK51">
        <v>4.0861122836639931E-2</v>
      </c>
      <c r="AL51">
        <v>3.919480045145781E-2</v>
      </c>
      <c r="AM51">
        <v>11845</v>
      </c>
      <c r="AN51">
        <f t="shared" si="36"/>
        <v>1.1484642920052759E-3</v>
      </c>
      <c r="AO51">
        <f t="shared" si="37"/>
        <v>1.9240276244203061E-3</v>
      </c>
    </row>
    <row r="52" spans="4:41" x14ac:dyDescent="0.2">
      <c r="D52">
        <v>2.4107286012047917E-2</v>
      </c>
      <c r="E52">
        <v>2.3526394206679561E-2</v>
      </c>
      <c r="F52">
        <v>87318</v>
      </c>
      <c r="G52">
        <v>2.1080368906455864E-2</v>
      </c>
      <c r="H52">
        <v>2.0637799671683998E-2</v>
      </c>
      <c r="I52">
        <v>11385</v>
      </c>
      <c r="J52">
        <f t="shared" si="30"/>
        <v>3.026917105592053E-3</v>
      </c>
      <c r="K52">
        <f t="shared" si="31"/>
        <v>1.4429663747734789E-3</v>
      </c>
      <c r="N52">
        <v>2.3623915401301519E-2</v>
      </c>
      <c r="O52">
        <v>2.3066086620825418E-2</v>
      </c>
      <c r="P52">
        <v>88512</v>
      </c>
      <c r="Q52">
        <v>2.1782916822081312E-2</v>
      </c>
      <c r="R52">
        <v>2.1310011062962715E-2</v>
      </c>
      <c r="S52">
        <v>13405</v>
      </c>
      <c r="T52">
        <f t="shared" si="32"/>
        <v>1.8409985792202065E-3</v>
      </c>
      <c r="U52">
        <f t="shared" si="33"/>
        <v>1.3602590087432086E-3</v>
      </c>
      <c r="X52">
        <v>2.3711600762815064E-2</v>
      </c>
      <c r="Y52">
        <v>2.3149626699127457E-2</v>
      </c>
      <c r="Z52">
        <v>87046</v>
      </c>
      <c r="AA52">
        <v>2.2327249022164278E-2</v>
      </c>
      <c r="AB52">
        <v>2.183052186194499E-2</v>
      </c>
      <c r="AC52">
        <v>12272</v>
      </c>
      <c r="AD52">
        <f t="shared" si="34"/>
        <v>1.3843517406507862E-3</v>
      </c>
      <c r="AE52">
        <f t="shared" si="35"/>
        <v>1.4299775263893473E-3</v>
      </c>
      <c r="AH52">
        <v>2.4455964619394897E-2</v>
      </c>
      <c r="AI52">
        <v>2.385810333725559E-2</v>
      </c>
      <c r="AJ52">
        <v>102429</v>
      </c>
      <c r="AK52">
        <v>2.4482904178978471E-2</v>
      </c>
      <c r="AL52">
        <v>2.3885508087478573E-2</v>
      </c>
      <c r="AM52">
        <v>11845</v>
      </c>
      <c r="AN52">
        <f t="shared" si="36"/>
        <v>-2.6939559583574052E-5</v>
      </c>
      <c r="AO52">
        <f t="shared" si="37"/>
        <v>1.4998096088950103E-3</v>
      </c>
    </row>
    <row r="53" spans="4:41" x14ac:dyDescent="0.2">
      <c r="D53">
        <v>7.6272933415790561E-3</v>
      </c>
      <c r="E53">
        <v>7.5692044233598068E-3</v>
      </c>
      <c r="F53">
        <v>87318</v>
      </c>
      <c r="G53">
        <v>7.465963987703118E-3</v>
      </c>
      <c r="H53">
        <v>7.4108743026216816E-3</v>
      </c>
      <c r="I53">
        <v>11385</v>
      </c>
      <c r="J53">
        <f t="shared" si="30"/>
        <v>1.6132935387593809E-4</v>
      </c>
      <c r="K53">
        <f t="shared" si="31"/>
        <v>8.5884729928701025E-4</v>
      </c>
      <c r="N53">
        <v>7.7390636297903111E-3</v>
      </c>
      <c r="O53">
        <v>7.6792572834291067E-3</v>
      </c>
      <c r="P53">
        <v>88512</v>
      </c>
      <c r="Q53">
        <v>7.3107049608355087E-3</v>
      </c>
      <c r="R53">
        <v>7.2577999786510089E-3</v>
      </c>
      <c r="S53">
        <v>13405</v>
      </c>
      <c r="T53">
        <f t="shared" si="32"/>
        <v>4.2835866895480235E-4</v>
      </c>
      <c r="U53">
        <f t="shared" si="33"/>
        <v>7.9258081267661034E-4</v>
      </c>
      <c r="X53">
        <v>7.0882062357833786E-3</v>
      </c>
      <c r="Y53">
        <v>7.0380444224541526E-3</v>
      </c>
      <c r="Z53">
        <v>87046</v>
      </c>
      <c r="AA53">
        <v>6.0299869621903519E-3</v>
      </c>
      <c r="AB53">
        <v>5.9941146577131375E-3</v>
      </c>
      <c r="AC53">
        <v>12272</v>
      </c>
      <c r="AD53">
        <f t="shared" si="34"/>
        <v>1.0582192735930267E-3</v>
      </c>
      <c r="AE53">
        <f t="shared" si="35"/>
        <v>7.545148101547242E-4</v>
      </c>
      <c r="AH53">
        <v>6.8340020892520672E-3</v>
      </c>
      <c r="AI53">
        <v>6.7873647687890374E-3</v>
      </c>
      <c r="AJ53">
        <v>102429</v>
      </c>
      <c r="AK53">
        <v>7.1760236386661036E-3</v>
      </c>
      <c r="AL53">
        <v>7.1251298539947126E-3</v>
      </c>
      <c r="AM53">
        <v>11845</v>
      </c>
      <c r="AN53">
        <f t="shared" si="36"/>
        <v>-3.4202154941403648E-4</v>
      </c>
      <c r="AO53">
        <f t="shared" si="37"/>
        <v>8.1718705580541978E-4</v>
      </c>
    </row>
    <row r="54" spans="4:41" x14ac:dyDescent="0.2">
      <c r="D54">
        <v>4.7309833024118737E-2</v>
      </c>
      <c r="E54">
        <v>4.5072128907055503E-2</v>
      </c>
      <c r="F54">
        <v>87318</v>
      </c>
      <c r="G54">
        <v>4.4444444444444446E-2</v>
      </c>
      <c r="H54">
        <v>4.2472866401186853E-2</v>
      </c>
      <c r="I54">
        <v>11385</v>
      </c>
      <c r="J54">
        <f t="shared" si="30"/>
        <v>2.8653885796742912E-3</v>
      </c>
      <c r="K54">
        <f t="shared" si="31"/>
        <v>2.0607722883611537E-3</v>
      </c>
      <c r="N54">
        <v>5.1518438177874187E-2</v>
      </c>
      <c r="O54">
        <v>4.886484077582328E-2</v>
      </c>
      <c r="P54">
        <v>88512</v>
      </c>
      <c r="Q54">
        <v>4.9384558000745989E-2</v>
      </c>
      <c r="R54">
        <v>4.6949225798530746E-2</v>
      </c>
      <c r="S54">
        <v>13405</v>
      </c>
      <c r="T54">
        <f t="shared" si="32"/>
        <v>2.1338801771281987E-3</v>
      </c>
      <c r="U54">
        <f t="shared" si="33"/>
        <v>2.0135632471650891E-3</v>
      </c>
      <c r="X54">
        <v>5.5361532982560947E-2</v>
      </c>
      <c r="Y54">
        <v>5.2297234448354747E-2</v>
      </c>
      <c r="Z54">
        <v>87046</v>
      </c>
      <c r="AA54">
        <v>5.3862451108213819E-2</v>
      </c>
      <c r="AB54">
        <v>5.0965440454524537E-2</v>
      </c>
      <c r="AC54">
        <v>12272</v>
      </c>
      <c r="AD54">
        <f t="shared" si="34"/>
        <v>1.4990818743471288E-3</v>
      </c>
      <c r="AE54">
        <f t="shared" si="35"/>
        <v>2.1803177906972171E-3</v>
      </c>
      <c r="AH54">
        <v>5.7278700368059828E-2</v>
      </c>
      <c r="AI54">
        <v>5.3998378030817681E-2</v>
      </c>
      <c r="AJ54">
        <v>102429</v>
      </c>
      <c r="AK54">
        <v>4.9978894048121572E-2</v>
      </c>
      <c r="AL54">
        <v>4.7485013063450855E-2</v>
      </c>
      <c r="AM54">
        <v>11845</v>
      </c>
      <c r="AN54">
        <f t="shared" si="36"/>
        <v>7.2998063199382554E-3</v>
      </c>
      <c r="AO54">
        <f t="shared" si="37"/>
        <v>2.1297991019065864E-3</v>
      </c>
    </row>
    <row r="55" spans="4:41" x14ac:dyDescent="0.2">
      <c r="D55">
        <v>6.4133397466730802E-2</v>
      </c>
      <c r="E55">
        <v>6.0020992180060087E-2</v>
      </c>
      <c r="F55">
        <v>87318</v>
      </c>
      <c r="G55">
        <v>6.280193236714976E-2</v>
      </c>
      <c r="H55">
        <v>5.8863019883827111E-2</v>
      </c>
      <c r="I55">
        <v>11385</v>
      </c>
      <c r="J55">
        <f t="shared" si="30"/>
        <v>1.3314650995810418E-3</v>
      </c>
      <c r="K55">
        <f t="shared" si="31"/>
        <v>2.4202499210583379E-3</v>
      </c>
      <c r="N55">
        <v>5.8353669558929865E-2</v>
      </c>
      <c r="O55">
        <v>5.4949139617992422E-2</v>
      </c>
      <c r="P55">
        <v>88512</v>
      </c>
      <c r="Q55">
        <v>5.7292055203282358E-2</v>
      </c>
      <c r="R55">
        <v>5.4013704983876386E-2</v>
      </c>
      <c r="S55">
        <v>13405</v>
      </c>
      <c r="T55">
        <f t="shared" si="32"/>
        <v>1.0616143556475069E-3</v>
      </c>
      <c r="U55">
        <f t="shared" si="33"/>
        <v>2.156427616527875E-3</v>
      </c>
      <c r="X55">
        <v>5.1685315810031475E-2</v>
      </c>
      <c r="Y55">
        <v>4.901450702706265E-2</v>
      </c>
      <c r="Z55">
        <v>87046</v>
      </c>
      <c r="AA55">
        <v>5.2884615384615384E-2</v>
      </c>
      <c r="AB55">
        <v>5.0091914645537E-2</v>
      </c>
      <c r="AC55">
        <v>12272</v>
      </c>
      <c r="AD55">
        <f t="shared" si="34"/>
        <v>-1.1992995745839091E-3</v>
      </c>
      <c r="AE55">
        <f t="shared" si="35"/>
        <v>2.155201316393243E-3</v>
      </c>
      <c r="AH55">
        <v>4.4997022327661111E-2</v>
      </c>
      <c r="AI55">
        <v>4.2972709845860609E-2</v>
      </c>
      <c r="AJ55">
        <v>102429</v>
      </c>
      <c r="AK55">
        <v>4.626424651751794E-2</v>
      </c>
      <c r="AL55">
        <v>4.4127591430969282E-2</v>
      </c>
      <c r="AM55">
        <v>11845</v>
      </c>
      <c r="AN55">
        <f t="shared" si="36"/>
        <v>-1.267224189856829E-3</v>
      </c>
      <c r="AO55">
        <f t="shared" si="37"/>
        <v>2.0359164620723236E-3</v>
      </c>
    </row>
    <row r="56" spans="4:41" x14ac:dyDescent="0.2">
      <c r="D56">
        <v>9.5009047389999768E-2</v>
      </c>
      <c r="E56">
        <v>8.5983313018685489E-2</v>
      </c>
      <c r="F56">
        <v>87318</v>
      </c>
      <c r="G56">
        <v>9.0733421168203779E-2</v>
      </c>
      <c r="H56">
        <v>8.2508114540868371E-2</v>
      </c>
      <c r="I56">
        <v>11385</v>
      </c>
      <c r="J56">
        <f t="shared" si="30"/>
        <v>4.2756262217959889E-3</v>
      </c>
      <c r="K56">
        <f t="shared" si="31"/>
        <v>2.8691120912562006E-3</v>
      </c>
      <c r="N56">
        <v>9.9263376717281276E-2</v>
      </c>
      <c r="O56">
        <v>8.9411168918687708E-2</v>
      </c>
      <c r="P56">
        <v>88512</v>
      </c>
      <c r="Q56">
        <v>9.8023125699365915E-2</v>
      </c>
      <c r="R56">
        <v>8.8421188662416689E-2</v>
      </c>
      <c r="S56">
        <v>13405</v>
      </c>
      <c r="T56">
        <f t="shared" si="32"/>
        <v>1.2402510179153614E-3</v>
      </c>
      <c r="U56">
        <f t="shared" si="33"/>
        <v>2.7579509871976313E-3</v>
      </c>
      <c r="X56">
        <v>0.10115341313788112</v>
      </c>
      <c r="Y56">
        <v>9.092244468172736E-2</v>
      </c>
      <c r="Z56">
        <v>87046</v>
      </c>
      <c r="AA56">
        <v>9.6561277705345505E-2</v>
      </c>
      <c r="AB56">
        <v>8.7244306569893695E-2</v>
      </c>
      <c r="AC56">
        <v>12272</v>
      </c>
      <c r="AD56">
        <f t="shared" si="34"/>
        <v>4.5921354325356156E-3</v>
      </c>
      <c r="AE56">
        <f t="shared" si="35"/>
        <v>2.8554771801113572E-3</v>
      </c>
      <c r="AH56">
        <v>0.10795770728992765</v>
      </c>
      <c r="AI56">
        <v>9.6303780926972921E-2</v>
      </c>
      <c r="AJ56">
        <v>102429</v>
      </c>
      <c r="AK56">
        <v>0.10139299282397636</v>
      </c>
      <c r="AL56">
        <v>9.1120146539885538E-2</v>
      </c>
      <c r="AM56">
        <v>11845</v>
      </c>
      <c r="AN56">
        <f t="shared" si="36"/>
        <v>6.5647144659512907E-3</v>
      </c>
      <c r="AO56">
        <f t="shared" si="37"/>
        <v>2.9381814196956725E-3</v>
      </c>
    </row>
    <row r="59" spans="4:41" x14ac:dyDescent="0.2">
      <c r="D59">
        <v>2295.52652456447</v>
      </c>
      <c r="E59">
        <v>10846264.190009937</v>
      </c>
      <c r="F59">
        <v>78413</v>
      </c>
      <c r="G59">
        <v>2160.6903908162317</v>
      </c>
      <c r="H59">
        <v>7635201.4428882543</v>
      </c>
      <c r="I59">
        <v>10142</v>
      </c>
      <c r="J59">
        <f t="shared" ref="J59" si="38">D59-G59</f>
        <v>134.83613374823835</v>
      </c>
      <c r="K59">
        <f t="shared" ref="K59" si="39">SQRT(E59/F59+H59/I59)</f>
        <v>29.852172940797836</v>
      </c>
      <c r="N59">
        <v>2565.356691040568</v>
      </c>
      <c r="O59">
        <v>10213796.585620318</v>
      </c>
      <c r="P59">
        <v>76586</v>
      </c>
      <c r="Q59">
        <v>2405.3847008462853</v>
      </c>
      <c r="R59">
        <v>7587507.1776596876</v>
      </c>
      <c r="S59">
        <v>11673</v>
      </c>
      <c r="T59">
        <f>N59-Q59</f>
        <v>159.97199019428263</v>
      </c>
      <c r="U59">
        <f>SQRT(O59/P59+R59/S59)</f>
        <v>27.98872369139491</v>
      </c>
      <c r="X59">
        <v>3134.143560143898</v>
      </c>
      <c r="Y59">
        <v>14812805.13431407</v>
      </c>
      <c r="Z59">
        <v>72245</v>
      </c>
      <c r="AA59">
        <v>2855.2465519093994</v>
      </c>
      <c r="AB59">
        <v>9668560.5884180572</v>
      </c>
      <c r="AC59">
        <v>10245</v>
      </c>
      <c r="AD59">
        <f>X59-AA59</f>
        <v>278.89700823449857</v>
      </c>
      <c r="AE59">
        <f>SQRT(Y59/Z59+AB59/AC59)</f>
        <v>33.893513770988363</v>
      </c>
      <c r="AH59">
        <v>4818.9479256869226</v>
      </c>
      <c r="AI59">
        <v>30746756.7298682</v>
      </c>
      <c r="AJ59">
        <v>86421</v>
      </c>
      <c r="AK59">
        <v>4491.7146603150604</v>
      </c>
      <c r="AL59">
        <v>44482495.494469136</v>
      </c>
      <c r="AM59">
        <v>9983</v>
      </c>
      <c r="AN59">
        <f t="shared" si="36"/>
        <v>327.23326537186222</v>
      </c>
      <c r="AO59">
        <f t="shared" si="37"/>
        <v>69.36572076275904</v>
      </c>
    </row>
    <row r="62" spans="4:41" x14ac:dyDescent="0.2">
      <c r="D62">
        <v>0.65472286559497328</v>
      </c>
      <c r="E62">
        <v>0.22606342691641645</v>
      </c>
      <c r="F62">
        <v>87214</v>
      </c>
      <c r="G62">
        <v>0.62374758305501843</v>
      </c>
      <c r="H62">
        <v>0.23470716384446991</v>
      </c>
      <c r="I62">
        <v>11378</v>
      </c>
      <c r="J62">
        <f t="shared" ref="J62" si="40">D62-G62</f>
        <v>3.0975282539954851E-2</v>
      </c>
      <c r="K62">
        <f t="shared" ref="K62" si="41">SQRT(E62/F62+H62/I62)</f>
        <v>4.8187353906637776E-3</v>
      </c>
      <c r="N62">
        <v>0.68342145697758494</v>
      </c>
      <c r="O62">
        <v>0.21635901352339154</v>
      </c>
      <c r="P62">
        <v>88512</v>
      </c>
      <c r="Q62">
        <v>0.65542707944796719</v>
      </c>
      <c r="R62">
        <v>0.22585927185692034</v>
      </c>
      <c r="S62">
        <v>13405</v>
      </c>
      <c r="T62">
        <f t="shared" ref="T62:T63" si="42">N62-Q62</f>
        <v>2.7994377529617753E-2</v>
      </c>
      <c r="U62">
        <f t="shared" ref="U62:U63" si="43">SQRT(O62/P62+R62/S62)</f>
        <v>4.392412300392297E-3</v>
      </c>
      <c r="X62">
        <v>0.71115272384716122</v>
      </c>
      <c r="Y62">
        <v>0.20541688707782385</v>
      </c>
      <c r="Z62">
        <v>87046</v>
      </c>
      <c r="AA62">
        <v>0.68065514993481091</v>
      </c>
      <c r="AB62">
        <v>0.21738143041272301</v>
      </c>
      <c r="AC62">
        <v>12272</v>
      </c>
      <c r="AD62">
        <f t="shared" ref="AD62:AD63" si="44">X62-AA62</f>
        <v>3.0497573912350306E-2</v>
      </c>
      <c r="AE62">
        <f t="shared" ref="AE62:AE63" si="45">SQRT(Y62/Z62+AB62/AC62)</f>
        <v>4.4803433564209304E-3</v>
      </c>
      <c r="AH62">
        <v>0.75393687334641557</v>
      </c>
      <c r="AI62">
        <v>0.18551787554011656</v>
      </c>
      <c r="AJ62">
        <v>102429</v>
      </c>
      <c r="AK62">
        <v>0.73296749683410722</v>
      </c>
      <c r="AL62">
        <v>0.19574267076040874</v>
      </c>
      <c r="AM62">
        <v>11845</v>
      </c>
      <c r="AN62">
        <f t="shared" si="36"/>
        <v>2.0969376512308346E-2</v>
      </c>
      <c r="AO62">
        <f t="shared" si="37"/>
        <v>4.282117073194946E-3</v>
      </c>
    </row>
    <row r="63" spans="4:41" x14ac:dyDescent="0.2">
      <c r="D63">
        <v>0.34527713440502672</v>
      </c>
      <c r="E63">
        <v>0.22606342691641645</v>
      </c>
      <c r="F63">
        <v>87214</v>
      </c>
      <c r="G63">
        <v>0.37625241694498152</v>
      </c>
      <c r="H63">
        <v>0.23470716384446993</v>
      </c>
      <c r="I63">
        <v>11378</v>
      </c>
      <c r="J63">
        <f t="shared" ref="J63" si="46">D63-G63</f>
        <v>-3.0975282539954796E-2</v>
      </c>
      <c r="K63">
        <f t="shared" ref="K63" si="47">SQRT(E63/F63+H63/I63)</f>
        <v>4.8187353906637784E-3</v>
      </c>
      <c r="N63">
        <v>0.31657854302241506</v>
      </c>
      <c r="O63">
        <v>0.21635901352339154</v>
      </c>
      <c r="P63">
        <v>88512</v>
      </c>
      <c r="Q63">
        <v>0.34457292055203281</v>
      </c>
      <c r="R63">
        <v>0.22585927185692034</v>
      </c>
      <c r="S63">
        <v>13405</v>
      </c>
      <c r="T63">
        <f t="shared" si="42"/>
        <v>-2.7994377529617753E-2</v>
      </c>
      <c r="U63">
        <f t="shared" si="43"/>
        <v>4.392412300392297E-3</v>
      </c>
      <c r="X63">
        <v>0.28884727615283873</v>
      </c>
      <c r="Y63">
        <v>0.20541688707782385</v>
      </c>
      <c r="Z63">
        <v>87046</v>
      </c>
      <c r="AA63">
        <v>0.31934485006518903</v>
      </c>
      <c r="AB63">
        <v>0.21738143041272304</v>
      </c>
      <c r="AC63">
        <v>12272</v>
      </c>
      <c r="AD63">
        <f t="shared" si="44"/>
        <v>-3.0497573912350306E-2</v>
      </c>
      <c r="AE63">
        <f t="shared" si="45"/>
        <v>4.4803433564209304E-3</v>
      </c>
      <c r="AH63">
        <v>0.24606312665358443</v>
      </c>
      <c r="AI63">
        <v>0.18551787554011656</v>
      </c>
      <c r="AJ63">
        <v>102429</v>
      </c>
      <c r="AK63">
        <v>0.26703250316589278</v>
      </c>
      <c r="AL63">
        <v>0.19574267076040874</v>
      </c>
      <c r="AM63">
        <v>11845</v>
      </c>
      <c r="AN63">
        <f t="shared" si="36"/>
        <v>-2.0969376512308346E-2</v>
      </c>
      <c r="AO63">
        <f t="shared" si="37"/>
        <v>4.282117073194946E-3</v>
      </c>
    </row>
    <row r="66" spans="4:41" x14ac:dyDescent="0.2">
      <c r="D66">
        <v>9.0997095837366898E-2</v>
      </c>
      <c r="E66">
        <v>8.2717417207760213E-2</v>
      </c>
      <c r="F66">
        <v>104333</v>
      </c>
      <c r="G66">
        <v>9.699857074797523E-2</v>
      </c>
      <c r="H66">
        <v>8.7594021151894921E-2</v>
      </c>
      <c r="I66">
        <v>20990</v>
      </c>
      <c r="J66">
        <f t="shared" ref="J66" si="48">D66-G66</f>
        <v>-6.0014749106083315E-3</v>
      </c>
      <c r="K66">
        <f t="shared" ref="K66" si="49">SQRT(E66/F66+H66/I66)</f>
        <v>2.2284416747818253E-3</v>
      </c>
      <c r="N66">
        <v>9.2715044647903241E-2</v>
      </c>
      <c r="O66">
        <v>8.4119757500548106E-2</v>
      </c>
      <c r="P66">
        <v>106164</v>
      </c>
      <c r="Q66">
        <v>9.8206949881591024E-2</v>
      </c>
      <c r="R66">
        <v>8.856662531854069E-2</v>
      </c>
      <c r="S66">
        <v>20691</v>
      </c>
      <c r="T66">
        <f t="shared" ref="T66:T72" si="50">N66-Q66</f>
        <v>-5.4919052336877827E-3</v>
      </c>
      <c r="U66">
        <f t="shared" ref="U66:U72" si="51">SQRT(O66/P66+R66/S66)</f>
        <v>2.2522874378177776E-3</v>
      </c>
      <c r="X66">
        <v>0.10669469750058398</v>
      </c>
      <c r="Y66">
        <v>9.5311829582531316E-2</v>
      </c>
      <c r="Z66">
        <v>107025</v>
      </c>
      <c r="AA66">
        <v>0.10944548872180451</v>
      </c>
      <c r="AB66">
        <v>9.7471754159825064E-2</v>
      </c>
      <c r="AC66">
        <v>21280</v>
      </c>
      <c r="AD66">
        <f t="shared" ref="AD66:AD72" si="52">X66-AA66</f>
        <v>-2.7507912212205304E-3</v>
      </c>
      <c r="AE66">
        <f t="shared" ref="AE66:AE72" si="53">SQRT(Y66/Z66+AB66/AC66)</f>
        <v>2.3390160887947482E-3</v>
      </c>
      <c r="AH66">
        <v>0.12779572232530792</v>
      </c>
      <c r="AI66">
        <v>0.1114648268235896</v>
      </c>
      <c r="AJ66">
        <v>130959</v>
      </c>
      <c r="AK66">
        <v>0.13492063492063491</v>
      </c>
      <c r="AL66">
        <v>0.11672151085284982</v>
      </c>
      <c r="AM66">
        <v>26208</v>
      </c>
      <c r="AN66">
        <f t="shared" si="36"/>
        <v>-7.1249125953269932E-3</v>
      </c>
      <c r="AO66">
        <f t="shared" si="37"/>
        <v>2.3032156935514441E-3</v>
      </c>
    </row>
    <row r="67" spans="4:41" x14ac:dyDescent="0.2">
      <c r="D67">
        <v>8.9425205831328541E-2</v>
      </c>
      <c r="E67">
        <v>8.142911886663444E-2</v>
      </c>
      <c r="F67">
        <v>104333</v>
      </c>
      <c r="G67">
        <v>9.1519771319676035E-2</v>
      </c>
      <c r="H67">
        <v>8.3147864085706902E-2</v>
      </c>
      <c r="I67">
        <v>20990</v>
      </c>
      <c r="J67">
        <f t="shared" ref="J67:J72" si="54">D67-G67</f>
        <v>-2.094565488347494E-3</v>
      </c>
      <c r="K67">
        <f t="shared" ref="K67:K72" si="55">SQRT(E67/F67+H67/I67)</f>
        <v>2.1775632523658522E-3</v>
      </c>
      <c r="N67">
        <v>9.7792095248860247E-2</v>
      </c>
      <c r="O67">
        <v>8.8229632424915758E-2</v>
      </c>
      <c r="P67">
        <v>106164</v>
      </c>
      <c r="Q67">
        <v>9.5258808177468471E-2</v>
      </c>
      <c r="R67">
        <v>8.6188733160087475E-2</v>
      </c>
      <c r="S67">
        <v>20691</v>
      </c>
      <c r="T67">
        <f t="shared" si="50"/>
        <v>2.5332870713917766E-3</v>
      </c>
      <c r="U67">
        <f t="shared" si="51"/>
        <v>2.2353047283100785E-3</v>
      </c>
      <c r="X67">
        <v>0.10793739780425134</v>
      </c>
      <c r="Y67">
        <v>9.6287815635420923E-2</v>
      </c>
      <c r="Z67">
        <v>107025</v>
      </c>
      <c r="AA67">
        <v>0.10775375939849624</v>
      </c>
      <c r="AB67">
        <v>9.6147404939106534E-2</v>
      </c>
      <c r="AC67">
        <v>21280</v>
      </c>
      <c r="AD67">
        <f t="shared" si="52"/>
        <v>1.8363840575509605E-4</v>
      </c>
      <c r="AE67">
        <f t="shared" si="53"/>
        <v>2.3276342157001178E-3</v>
      </c>
      <c r="AH67">
        <v>0.12077062286669873</v>
      </c>
      <c r="AI67">
        <v>0.10618589035217622</v>
      </c>
      <c r="AJ67">
        <v>130959</v>
      </c>
      <c r="AK67">
        <v>0.11881868131868131</v>
      </c>
      <c r="AL67">
        <v>0.10470479743479323</v>
      </c>
      <c r="AM67">
        <v>26208</v>
      </c>
      <c r="AN67">
        <f t="shared" si="36"/>
        <v>1.9519415480174218E-3</v>
      </c>
      <c r="AO67">
        <f t="shared" si="37"/>
        <v>2.1922544355345757E-3</v>
      </c>
    </row>
    <row r="68" spans="4:41" x14ac:dyDescent="0.2">
      <c r="D68">
        <v>0.4037169447825712</v>
      </c>
      <c r="E68">
        <v>0.24073188061968828</v>
      </c>
      <c r="F68">
        <v>104333</v>
      </c>
      <c r="G68">
        <v>0.39571224392567889</v>
      </c>
      <c r="H68">
        <v>0.23913545676084191</v>
      </c>
      <c r="I68">
        <v>20990</v>
      </c>
      <c r="J68">
        <f t="shared" si="54"/>
        <v>8.0047008568923106E-3</v>
      </c>
      <c r="K68">
        <f t="shared" si="55"/>
        <v>3.7013740083593032E-3</v>
      </c>
      <c r="N68">
        <v>0.45380731698127424</v>
      </c>
      <c r="O68">
        <v>0.24786857080598865</v>
      </c>
      <c r="P68">
        <v>106164</v>
      </c>
      <c r="Q68">
        <v>0.44657097288676234</v>
      </c>
      <c r="R68">
        <v>0.24715728422070155</v>
      </c>
      <c r="S68">
        <v>20691</v>
      </c>
      <c r="T68">
        <f t="shared" si="50"/>
        <v>7.236344094511904E-3</v>
      </c>
      <c r="U68">
        <f t="shared" si="51"/>
        <v>3.7788793875635626E-3</v>
      </c>
      <c r="X68">
        <v>0.43487035739313246</v>
      </c>
      <c r="Y68">
        <v>0.24576042594379602</v>
      </c>
      <c r="Z68">
        <v>107025</v>
      </c>
      <c r="AA68">
        <v>0.42824248120300751</v>
      </c>
      <c r="AB68">
        <v>0.24486236518619264</v>
      </c>
      <c r="AC68">
        <v>21280</v>
      </c>
      <c r="AD68">
        <f t="shared" si="52"/>
        <v>6.6278761901249483E-3</v>
      </c>
      <c r="AE68">
        <f t="shared" si="53"/>
        <v>3.7152361954114498E-3</v>
      </c>
      <c r="AH68">
        <v>0.39513893661374933</v>
      </c>
      <c r="AI68">
        <v>0.23900598242985013</v>
      </c>
      <c r="AJ68">
        <v>130959</v>
      </c>
      <c r="AK68">
        <v>0.393009768009768</v>
      </c>
      <c r="AL68">
        <v>0.23856219290645211</v>
      </c>
      <c r="AM68">
        <v>26208</v>
      </c>
      <c r="AN68">
        <f t="shared" si="36"/>
        <v>2.129168603981324E-3</v>
      </c>
      <c r="AO68">
        <f t="shared" si="37"/>
        <v>3.3057059943587329E-3</v>
      </c>
    </row>
    <row r="69" spans="4:41" x14ac:dyDescent="0.2">
      <c r="D69">
        <v>5.4335636855069827E-2</v>
      </c>
      <c r="E69">
        <v>5.1383767920375426E-2</v>
      </c>
      <c r="F69">
        <v>104333</v>
      </c>
      <c r="G69">
        <v>5.3501667460695568E-2</v>
      </c>
      <c r="H69">
        <v>5.0641651695728186E-2</v>
      </c>
      <c r="I69">
        <v>20990</v>
      </c>
      <c r="J69">
        <f t="shared" si="54"/>
        <v>8.3396939437425932E-4</v>
      </c>
      <c r="K69">
        <f t="shared" si="55"/>
        <v>1.704451190000057E-3</v>
      </c>
      <c r="N69">
        <v>5.3916581892166839E-2</v>
      </c>
      <c r="O69">
        <v>5.1010064572866602E-2</v>
      </c>
      <c r="P69">
        <v>106164</v>
      </c>
      <c r="Q69">
        <v>5.4178145087235993E-2</v>
      </c>
      <c r="R69">
        <v>5.1245350379758761E-2</v>
      </c>
      <c r="S69">
        <v>20691</v>
      </c>
      <c r="T69">
        <f t="shared" si="50"/>
        <v>-2.6156319506915465E-4</v>
      </c>
      <c r="U69">
        <f t="shared" si="51"/>
        <v>1.7196456759581244E-3</v>
      </c>
      <c r="X69">
        <v>4.0345713618313475E-2</v>
      </c>
      <c r="Y69">
        <v>3.8718298779676731E-2</v>
      </c>
      <c r="Z69">
        <v>107025</v>
      </c>
      <c r="AA69">
        <v>4.3186090225563911E-2</v>
      </c>
      <c r="AB69">
        <v>4.1322993706598379E-2</v>
      </c>
      <c r="AC69">
        <v>21280</v>
      </c>
      <c r="AD69">
        <f t="shared" si="52"/>
        <v>-2.8403766072504361E-3</v>
      </c>
      <c r="AE69">
        <f t="shared" si="53"/>
        <v>1.5177742714999746E-3</v>
      </c>
      <c r="AH69">
        <v>2.8046945990729922E-2</v>
      </c>
      <c r="AI69">
        <v>2.7260522972067758E-2</v>
      </c>
      <c r="AJ69">
        <v>130959</v>
      </c>
      <c r="AK69">
        <v>2.6900183150183152E-2</v>
      </c>
      <c r="AL69">
        <v>2.6177562135273818E-2</v>
      </c>
      <c r="AM69">
        <v>26208</v>
      </c>
      <c r="AN69">
        <f t="shared" si="36"/>
        <v>1.1467628405467702E-3</v>
      </c>
      <c r="AO69">
        <f t="shared" si="37"/>
        <v>1.0986352209970958E-3</v>
      </c>
    </row>
    <row r="70" spans="4:41" x14ac:dyDescent="0.2">
      <c r="D70">
        <v>0.11341569781373104</v>
      </c>
      <c r="E70">
        <v>0.10055354107819385</v>
      </c>
      <c r="F70">
        <v>104333</v>
      </c>
      <c r="G70">
        <v>0.11467365412101001</v>
      </c>
      <c r="H70">
        <v>0.10152844416269134</v>
      </c>
      <c r="I70">
        <v>20990</v>
      </c>
      <c r="J70">
        <f t="shared" si="54"/>
        <v>-1.2579563072789707E-3</v>
      </c>
      <c r="K70">
        <f t="shared" si="55"/>
        <v>2.4084779809576289E-3</v>
      </c>
      <c r="N70">
        <v>0.18332014618891526</v>
      </c>
      <c r="O70">
        <v>0.14971528041663604</v>
      </c>
      <c r="P70">
        <v>106164</v>
      </c>
      <c r="Q70">
        <v>0.18766613503455609</v>
      </c>
      <c r="R70">
        <v>0.15245492497152338</v>
      </c>
      <c r="S70">
        <v>20691</v>
      </c>
      <c r="T70">
        <f t="shared" si="50"/>
        <v>-4.3459888456408302E-3</v>
      </c>
      <c r="U70">
        <f t="shared" si="51"/>
        <v>2.9628368536867579E-3</v>
      </c>
      <c r="X70">
        <v>0.19081523008642839</v>
      </c>
      <c r="Y70">
        <v>0.1544062207652018</v>
      </c>
      <c r="Z70">
        <v>107025</v>
      </c>
      <c r="AA70">
        <v>0.19633458646616542</v>
      </c>
      <c r="AB70">
        <v>0.15779473178929276</v>
      </c>
      <c r="AC70">
        <v>21280</v>
      </c>
      <c r="AD70">
        <f t="shared" si="52"/>
        <v>-5.5193563797370226E-3</v>
      </c>
      <c r="AE70">
        <f t="shared" si="53"/>
        <v>2.9762186877924247E-3</v>
      </c>
      <c r="AH70">
        <v>0.21101260699913713</v>
      </c>
      <c r="AI70">
        <v>0.16648755798184031</v>
      </c>
      <c r="AJ70">
        <v>130959</v>
      </c>
      <c r="AK70">
        <v>0.21302655677655677</v>
      </c>
      <c r="AL70">
        <v>0.16765263988691889</v>
      </c>
      <c r="AM70">
        <v>26208</v>
      </c>
      <c r="AN70">
        <f t="shared" si="36"/>
        <v>-2.0139497774196435E-3</v>
      </c>
      <c r="AO70">
        <f t="shared" si="37"/>
        <v>2.7691691376962933E-3</v>
      </c>
    </row>
    <row r="71" spans="4:41" x14ac:dyDescent="0.2">
      <c r="D71">
        <v>1.3293972185214649E-2</v>
      </c>
      <c r="E71">
        <v>1.311736821472901E-2</v>
      </c>
      <c r="F71">
        <v>104333</v>
      </c>
      <c r="G71">
        <v>1.3530252501191043E-2</v>
      </c>
      <c r="H71">
        <v>1.3347820681769582E-2</v>
      </c>
      <c r="I71">
        <v>20990</v>
      </c>
      <c r="J71">
        <f t="shared" si="54"/>
        <v>-2.3628031597639453E-4</v>
      </c>
      <c r="K71">
        <f t="shared" si="55"/>
        <v>8.7271948537204008E-4</v>
      </c>
      <c r="N71">
        <v>2.2606533288120267E-3</v>
      </c>
      <c r="O71">
        <v>2.2555640213735967E-3</v>
      </c>
      <c r="P71">
        <v>106164</v>
      </c>
      <c r="Q71">
        <v>2.1265284423179162E-3</v>
      </c>
      <c r="R71">
        <v>2.1221088810313201E-3</v>
      </c>
      <c r="S71">
        <v>20691</v>
      </c>
      <c r="T71">
        <f t="shared" si="50"/>
        <v>1.3412488649411055E-4</v>
      </c>
      <c r="U71">
        <f t="shared" si="51"/>
        <v>3.5186355882602468E-4</v>
      </c>
      <c r="X71">
        <v>1.2707311375846765E-3</v>
      </c>
      <c r="Y71">
        <v>1.2691282382016041E-3</v>
      </c>
      <c r="Z71">
        <v>107025</v>
      </c>
      <c r="AA71">
        <v>9.3984962406015032E-4</v>
      </c>
      <c r="AB71">
        <v>9.3901043317443479E-4</v>
      </c>
      <c r="AC71">
        <v>21280</v>
      </c>
      <c r="AD71">
        <f t="shared" si="52"/>
        <v>3.3088151352452617E-4</v>
      </c>
      <c r="AE71">
        <f t="shared" si="53"/>
        <v>2.3661080086359042E-4</v>
      </c>
      <c r="AH71">
        <v>9.6976916439496335E-4</v>
      </c>
      <c r="AI71">
        <v>9.6883611017365757E-4</v>
      </c>
      <c r="AJ71">
        <v>130959</v>
      </c>
      <c r="AK71">
        <v>7.6312576312576313E-4</v>
      </c>
      <c r="AL71">
        <v>7.6257249913143387E-4</v>
      </c>
      <c r="AM71">
        <v>26208</v>
      </c>
      <c r="AN71">
        <f t="shared" si="36"/>
        <v>2.0664340126920022E-4</v>
      </c>
      <c r="AO71">
        <f t="shared" si="37"/>
        <v>1.9103650677925921E-4</v>
      </c>
    </row>
    <row r="72" spans="4:41" x14ac:dyDescent="0.2">
      <c r="D72">
        <v>0.23481544669471788</v>
      </c>
      <c r="E72">
        <v>0.17967887485551992</v>
      </c>
      <c r="F72">
        <v>104333</v>
      </c>
      <c r="G72">
        <v>0.23406383992377322</v>
      </c>
      <c r="H72">
        <v>0.1792865002836963</v>
      </c>
      <c r="I72">
        <v>20990</v>
      </c>
      <c r="J72">
        <f t="shared" si="54"/>
        <v>7.5160677094465722E-4</v>
      </c>
      <c r="K72">
        <f t="shared" si="55"/>
        <v>3.2036989600766935E-3</v>
      </c>
      <c r="N72">
        <v>0.11618816171206812</v>
      </c>
      <c r="O72">
        <v>0.10268944006180721</v>
      </c>
      <c r="P72">
        <v>106164</v>
      </c>
      <c r="Q72">
        <v>0.11599246049006814</v>
      </c>
      <c r="R72">
        <v>0.10254316553039323</v>
      </c>
      <c r="S72">
        <v>20691</v>
      </c>
      <c r="T72">
        <f t="shared" si="50"/>
        <v>1.9570122199998041E-4</v>
      </c>
      <c r="U72">
        <f t="shared" si="51"/>
        <v>2.4337630603489947E-3</v>
      </c>
      <c r="X72">
        <v>0.11806587245970568</v>
      </c>
      <c r="Y72">
        <v>0.10412729514500635</v>
      </c>
      <c r="Z72">
        <v>107025</v>
      </c>
      <c r="AA72">
        <v>0.11409774436090225</v>
      </c>
      <c r="AB72">
        <v>0.1010841992899915</v>
      </c>
      <c r="AC72">
        <v>21280</v>
      </c>
      <c r="AD72">
        <f t="shared" si="52"/>
        <v>3.9681280988034251E-3</v>
      </c>
      <c r="AE72">
        <f t="shared" si="53"/>
        <v>2.3923048106819682E-3</v>
      </c>
      <c r="AH72">
        <v>0.11626539603998198</v>
      </c>
      <c r="AI72">
        <v>0.10274853830919253</v>
      </c>
      <c r="AJ72">
        <v>130959</v>
      </c>
      <c r="AK72">
        <v>0.11256105006105006</v>
      </c>
      <c r="AL72">
        <v>9.9894871687713285E-2</v>
      </c>
      <c r="AM72">
        <v>26208</v>
      </c>
      <c r="AN72">
        <f t="shared" si="36"/>
        <v>3.7043459789319194E-3</v>
      </c>
      <c r="AO72">
        <f t="shared" si="37"/>
        <v>2.1438757085830984E-3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E8B3-8183-4972-9003-1C610C6F212C}">
  <dimension ref="A1:Q74"/>
  <sheetViews>
    <sheetView zoomScale="115" zoomScaleNormal="70" workbookViewId="0">
      <pane xSplit="4" ySplit="4" topLeftCell="E5" activePane="bottomRight" state="frozen"/>
      <selection activeCell="I20" sqref="I20"/>
      <selection pane="topRight" activeCell="I20" sqref="I20"/>
      <selection pane="bottomLeft" activeCell="I20" sqref="I20"/>
      <selection pane="bottomRight" activeCell="I20" sqref="I20"/>
    </sheetView>
  </sheetViews>
  <sheetFormatPr baseColWidth="10" defaultColWidth="8.83203125" defaultRowHeight="15" x14ac:dyDescent="0.2"/>
  <cols>
    <col min="1" max="1" width="37.83203125" bestFit="1" customWidth="1"/>
    <col min="2" max="2" width="47.1640625" bestFit="1" customWidth="1"/>
    <col min="3" max="4" width="2.6640625" customWidth="1"/>
    <col min="5" max="5" width="15.6640625" bestFit="1" customWidth="1"/>
    <col min="6" max="6" width="22.83203125" bestFit="1" customWidth="1"/>
    <col min="7" max="7" width="22.5" bestFit="1" customWidth="1"/>
    <col min="8" max="8" width="24.5" bestFit="1" customWidth="1"/>
    <col min="9" max="9" width="23.33203125" bestFit="1" customWidth="1"/>
    <col min="10" max="10" width="23.33203125" customWidth="1"/>
    <col min="11" max="11" width="2.6640625" customWidth="1"/>
    <col min="12" max="12" width="15.6640625" bestFit="1" customWidth="1"/>
    <col min="13" max="13" width="22.83203125" bestFit="1" customWidth="1"/>
    <col min="14" max="14" width="22.5" bestFit="1" customWidth="1"/>
    <col min="15" max="15" width="24.5" bestFit="1" customWidth="1"/>
    <col min="16" max="16" width="24.5" customWidth="1"/>
    <col min="17" max="17" width="23.33203125" bestFit="1" customWidth="1"/>
  </cols>
  <sheetData>
    <row r="1" spans="1:17" x14ac:dyDescent="0.2">
      <c r="A1" s="2" t="s">
        <v>72</v>
      </c>
    </row>
    <row r="2" spans="1:17" x14ac:dyDescent="0.2">
      <c r="B2" s="37" t="s">
        <v>106</v>
      </c>
      <c r="E2" s="36">
        <f>'3) poverty mobility 5 quarters '!D13</f>
        <v>34.364819526672363</v>
      </c>
      <c r="F2" s="36">
        <f>'3) poverty mobility 5 quarters '!E13</f>
        <v>15.434728562831879</v>
      </c>
      <c r="G2" s="36">
        <f>'3) poverty mobility 5 quarters '!F13</f>
        <v>11.353670805692673</v>
      </c>
      <c r="H2" s="36">
        <f>'3) poverty mobility 5 quarters '!G13</f>
        <v>10.363943874835968</v>
      </c>
      <c r="I2" s="36">
        <f>'3) poverty mobility 5 quarters '!H13</f>
        <v>10.589451342821121</v>
      </c>
      <c r="J2" s="36">
        <f>'3) poverty mobility 5 quarters '!I13</f>
        <v>17.893384397029877</v>
      </c>
      <c r="L2" s="36">
        <f>'3) poverty mobility 5 quarters '!D22</f>
        <v>41.084825992584229</v>
      </c>
      <c r="M2" s="36">
        <f>'3) poverty mobility 5 quarters '!E22</f>
        <v>16.033452749252319</v>
      </c>
      <c r="N2" s="36">
        <f>'3) poverty mobility 5 quarters '!F22</f>
        <v>10.590203106403351</v>
      </c>
      <c r="O2" s="36">
        <f>'3) poverty mobility 5 quarters '!G22</f>
        <v>9.8399043083190918</v>
      </c>
      <c r="P2" s="36">
        <f>'3) poverty mobility 5 quarters '!H22</f>
        <v>8.3584226667881012</v>
      </c>
      <c r="Q2" s="36">
        <f>'3) poverty mobility 5 quarters '!I22</f>
        <v>14.093190431594849</v>
      </c>
    </row>
    <row r="3" spans="1:17" x14ac:dyDescent="0.2">
      <c r="E3" s="42" t="s">
        <v>83</v>
      </c>
      <c r="F3" s="43"/>
      <c r="G3" s="43"/>
      <c r="H3" s="43"/>
      <c r="I3" s="43"/>
      <c r="J3" s="44"/>
      <c r="L3" s="41" t="s">
        <v>85</v>
      </c>
      <c r="M3" s="41"/>
      <c r="N3" s="41"/>
      <c r="O3" s="41"/>
      <c r="P3" s="41"/>
      <c r="Q3" s="41"/>
    </row>
    <row r="4" spans="1:17" x14ac:dyDescent="0.2">
      <c r="E4" s="10" t="s">
        <v>66</v>
      </c>
      <c r="F4" s="10" t="s">
        <v>77</v>
      </c>
      <c r="G4" s="10" t="s">
        <v>78</v>
      </c>
      <c r="H4" s="10" t="s">
        <v>79</v>
      </c>
      <c r="I4" s="10" t="s">
        <v>80</v>
      </c>
      <c r="J4" s="10" t="s">
        <v>109</v>
      </c>
      <c r="L4" s="10" t="s">
        <v>66</v>
      </c>
      <c r="M4" s="10" t="s">
        <v>77</v>
      </c>
      <c r="N4" s="10" t="s">
        <v>78</v>
      </c>
      <c r="O4" s="10" t="s">
        <v>79</v>
      </c>
      <c r="P4" s="10" t="s">
        <v>80</v>
      </c>
      <c r="Q4" s="10" t="s">
        <v>109</v>
      </c>
    </row>
    <row r="5" spans="1:17" x14ac:dyDescent="0.2">
      <c r="A5" s="1" t="s">
        <v>33</v>
      </c>
      <c r="B5" s="11"/>
    </row>
    <row r="6" spans="1:17" x14ac:dyDescent="0.2">
      <c r="A6" s="1"/>
      <c r="B6" s="11" t="s">
        <v>34</v>
      </c>
      <c r="E6" s="21">
        <f>100*'t6'!E6</f>
        <v>19.686520099639893</v>
      </c>
      <c r="F6" s="21">
        <f>100*'t6'!F6</f>
        <v>13.338558375835419</v>
      </c>
      <c r="G6" s="21">
        <f>100*'t6'!G6</f>
        <v>11.551724374294281</v>
      </c>
      <c r="H6" s="21">
        <f>100*'t6'!H6</f>
        <v>11.818181723356247</v>
      </c>
      <c r="I6" s="21">
        <f>100*'t6'!I6</f>
        <v>12.680250406265259</v>
      </c>
      <c r="J6" s="21">
        <f>100*'t6'!J6</f>
        <v>30.924764275550842</v>
      </c>
      <c r="L6" s="21">
        <f>100*'t6'!L6</f>
        <v>28.692856431007385</v>
      </c>
      <c r="M6" s="21">
        <f>100*'t6'!M6</f>
        <v>15.093038976192474</v>
      </c>
      <c r="N6" s="21">
        <f>100*'t6'!N6</f>
        <v>11.830921471118927</v>
      </c>
      <c r="O6" s="21">
        <f>100*'t6'!O6</f>
        <v>9.6714906394481659</v>
      </c>
      <c r="P6" s="21">
        <f>100*'t6'!P6</f>
        <v>12.680909037590027</v>
      </c>
      <c r="Q6" s="21">
        <f>100*'t6'!Q6</f>
        <v>22.030782699584961</v>
      </c>
    </row>
    <row r="7" spans="1:17" x14ac:dyDescent="0.2">
      <c r="A7" s="1"/>
      <c r="B7" s="11" t="s">
        <v>35</v>
      </c>
      <c r="E7" s="21">
        <f>100*'t6'!E7</f>
        <v>38.030374050140381</v>
      </c>
      <c r="F7" s="21">
        <f>100*'t6'!F7</f>
        <v>15.958195924758911</v>
      </c>
      <c r="G7" s="21">
        <f>100*'t6'!G7</f>
        <v>11.304211616516113</v>
      </c>
      <c r="H7" s="21">
        <f>100*'t6'!H7</f>
        <v>10.000783205032349</v>
      </c>
      <c r="I7" s="21">
        <f>100*'t6'!I7</f>
        <v>10.067324340343475</v>
      </c>
      <c r="J7" s="21">
        <f>100*'t6'!J7</f>
        <v>14.639110863208771</v>
      </c>
      <c r="L7" s="21">
        <f>100*'t6'!L7</f>
        <v>44.339850544929504</v>
      </c>
      <c r="M7" s="21">
        <f>100*'t6'!M7</f>
        <v>16.28047376871109</v>
      </c>
      <c r="N7" s="21">
        <f>100*'t6'!N7</f>
        <v>10.264301300048828</v>
      </c>
      <c r="O7" s="21">
        <f>100*'t6'!O7</f>
        <v>9.884142130613327</v>
      </c>
      <c r="P7" s="21">
        <f>100*'t6'!P7</f>
        <v>7.2230264544487</v>
      </c>
      <c r="Q7" s="21">
        <f>100*'t6'!Q7</f>
        <v>12.00820654630661</v>
      </c>
    </row>
    <row r="8" spans="1:17" x14ac:dyDescent="0.2">
      <c r="B8" s="11"/>
    </row>
    <row r="9" spans="1:17" x14ac:dyDescent="0.2">
      <c r="A9" s="1" t="s">
        <v>92</v>
      </c>
      <c r="B9" s="11"/>
    </row>
    <row r="10" spans="1:17" x14ac:dyDescent="0.2">
      <c r="A10" s="1"/>
      <c r="B10" s="11" t="s">
        <v>0</v>
      </c>
      <c r="E10" s="21">
        <f>100*'t6'!E10</f>
        <v>29.495194554328918</v>
      </c>
      <c r="F10" s="21">
        <f>100*'t6'!F10</f>
        <v>14.168064296245575</v>
      </c>
      <c r="G10" s="21">
        <f>100*'t6'!G10</f>
        <v>12.947994470596313</v>
      </c>
      <c r="H10" s="21">
        <f>100*'t6'!H10</f>
        <v>9.7910627722740173</v>
      </c>
      <c r="I10" s="21">
        <f>100*'t6'!I10</f>
        <v>11.544913798570633</v>
      </c>
      <c r="J10" s="21">
        <f>100*'t6'!J10</f>
        <v>22.052767872810364</v>
      </c>
      <c r="L10" s="21">
        <f>100*'t6'!L10</f>
        <v>34.5660001039505</v>
      </c>
      <c r="M10" s="21">
        <f>100*'t6'!M10</f>
        <v>14.946070313453674</v>
      </c>
      <c r="N10" s="21">
        <f>100*'t6'!N10</f>
        <v>11.367916315793991</v>
      </c>
      <c r="O10" s="21">
        <f>100*'t6'!O10</f>
        <v>9.9811673164367676</v>
      </c>
      <c r="P10" s="21">
        <f>100*'t6'!P10</f>
        <v>10.066769272089005</v>
      </c>
      <c r="Q10" s="21">
        <f>100*'t6'!Q10</f>
        <v>19.072076678276062</v>
      </c>
    </row>
    <row r="11" spans="1:17" x14ac:dyDescent="0.2">
      <c r="A11" s="1"/>
      <c r="B11" s="11" t="s">
        <v>1</v>
      </c>
      <c r="E11" s="21">
        <f>100*'t6'!E11</f>
        <v>35.623350739479065</v>
      </c>
      <c r="F11" s="21">
        <f>100*'t6'!F11</f>
        <v>15.762090682983398</v>
      </c>
      <c r="G11" s="21">
        <f>100*'t6'!G11</f>
        <v>10.941626131534576</v>
      </c>
      <c r="H11" s="21">
        <f>100*'t6'!H11</f>
        <v>10.512001812458038</v>
      </c>
      <c r="I11" s="21">
        <f>100*'t6'!I11</f>
        <v>10.342516750097275</v>
      </c>
      <c r="J11" s="21">
        <f>100*'t6'!J11</f>
        <v>16.818414628505707</v>
      </c>
      <c r="L11" s="21">
        <f>100*'t6'!L11</f>
        <v>43.609121441841125</v>
      </c>
      <c r="M11" s="21">
        <f>100*'t6'!M11</f>
        <v>16.45452082157135</v>
      </c>
      <c r="N11" s="21">
        <f>100*'t6'!N11</f>
        <v>10.289047658443451</v>
      </c>
      <c r="O11" s="21">
        <f>100*'t6'!O11</f>
        <v>9.7852028906345367</v>
      </c>
      <c r="P11" s="21">
        <f>100*'t6'!P11</f>
        <v>7.6968975365161896</v>
      </c>
      <c r="Q11" s="21">
        <f>100*'t6'!Q11</f>
        <v>12.165208160877228</v>
      </c>
    </row>
    <row r="12" spans="1:17" x14ac:dyDescent="0.2">
      <c r="A12" s="1"/>
      <c r="B12" s="11"/>
    </row>
    <row r="13" spans="1:17" x14ac:dyDescent="0.2">
      <c r="A13" s="1" t="s">
        <v>91</v>
      </c>
      <c r="B13" s="11"/>
    </row>
    <row r="14" spans="1:17" x14ac:dyDescent="0.2">
      <c r="A14" s="1"/>
      <c r="B14" s="11" t="s">
        <v>2</v>
      </c>
      <c r="E14" s="21">
        <f>100*'t6'!E14</f>
        <v>34.648755192756653</v>
      </c>
      <c r="F14" s="21">
        <f>100*'t6'!F14</f>
        <v>14.497621357440948</v>
      </c>
      <c r="G14" s="21">
        <f>100*'t6'!G14</f>
        <v>9.7397148609161377</v>
      </c>
      <c r="H14" s="21">
        <f>100*'t6'!H14</f>
        <v>9.5438010990619659</v>
      </c>
      <c r="I14" s="21">
        <f>100*'t6'!I14</f>
        <v>11.167086660861969</v>
      </c>
      <c r="J14" s="21">
        <f>100*'t6'!J14</f>
        <v>20.403023064136505</v>
      </c>
      <c r="L14" s="21">
        <f>100*'t6'!L14</f>
        <v>41.15884006023407</v>
      </c>
      <c r="M14" s="21">
        <f>100*'t6'!M14</f>
        <v>15.634365379810333</v>
      </c>
      <c r="N14" s="21">
        <f>100*'t6'!N14</f>
        <v>10.339660197496414</v>
      </c>
      <c r="O14" s="21">
        <f>100*'t6'!O14</f>
        <v>9.5404595136642456</v>
      </c>
      <c r="P14" s="21">
        <f>100*'t6'!P14</f>
        <v>6.7932069301605225</v>
      </c>
      <c r="Q14" s="21">
        <f>100*'t6'!Q14</f>
        <v>16.533467173576355</v>
      </c>
    </row>
    <row r="15" spans="1:17" x14ac:dyDescent="0.2">
      <c r="A15" s="1"/>
      <c r="B15" s="11" t="s">
        <v>3</v>
      </c>
      <c r="E15" s="21">
        <f>100*'t6'!E15</f>
        <v>32.741710543632507</v>
      </c>
      <c r="F15" s="21">
        <f>100*'t6'!F15</f>
        <v>14.525923132896423</v>
      </c>
      <c r="G15" s="21">
        <f>100*'t6'!G15</f>
        <v>11.343163996934891</v>
      </c>
      <c r="H15" s="21">
        <f>100*'t6'!H15</f>
        <v>10.66257432103157</v>
      </c>
      <c r="I15" s="21">
        <f>100*'t6'!I15</f>
        <v>10.922800004482269</v>
      </c>
      <c r="J15" s="21">
        <f>100*'t6'!J15</f>
        <v>19.803829491138458</v>
      </c>
      <c r="L15" s="21">
        <f>100*'t6'!L15</f>
        <v>36.566033959388733</v>
      </c>
      <c r="M15" s="21">
        <f>100*'t6'!M15</f>
        <v>16.948361694812775</v>
      </c>
      <c r="N15" s="21">
        <f>100*'t6'!N15</f>
        <v>11.178459227085114</v>
      </c>
      <c r="O15" s="21">
        <f>100*'t6'!O15</f>
        <v>10.910362750291824</v>
      </c>
      <c r="P15" s="21">
        <f>100*'t6'!P15</f>
        <v>8.9987181127071381</v>
      </c>
      <c r="Q15" s="21">
        <f>100*'t6'!Q15</f>
        <v>15.398065745830536</v>
      </c>
    </row>
    <row r="16" spans="1:17" x14ac:dyDescent="0.2">
      <c r="A16" s="1"/>
      <c r="B16" s="11" t="s">
        <v>4</v>
      </c>
      <c r="E16" s="21">
        <f>100*'t6'!E16</f>
        <v>37.92804479598999</v>
      </c>
      <c r="F16" s="21">
        <f>100*'t6'!F16</f>
        <v>17.269180715084076</v>
      </c>
      <c r="G16" s="21">
        <f>100*'t6'!G16</f>
        <v>11.772865056991577</v>
      </c>
      <c r="H16" s="21">
        <f>100*'t6'!H16</f>
        <v>10.247074067592621</v>
      </c>
      <c r="I16" s="21">
        <f>100*'t6'!I16</f>
        <v>9.2241004109382629</v>
      </c>
      <c r="J16" s="21">
        <f>100*'t6'!J16</f>
        <v>13.558734953403473</v>
      </c>
      <c r="L16" s="21">
        <f>100*'t6'!L16</f>
        <v>46.771961450576782</v>
      </c>
      <c r="M16" s="21">
        <f>100*'t6'!M16</f>
        <v>15.828913450241089</v>
      </c>
      <c r="N16" s="21">
        <f>100*'t6'!N16</f>
        <v>10.168319195508957</v>
      </c>
      <c r="O16" s="21">
        <f>100*'t6'!O16</f>
        <v>8.7041735649108887</v>
      </c>
      <c r="P16" s="21">
        <f>100*'t6'!P16</f>
        <v>7.6204746961593628</v>
      </c>
      <c r="Q16" s="21">
        <f>100*'t6'!Q16</f>
        <v>10.906156152486801</v>
      </c>
    </row>
    <row r="17" spans="1:17" x14ac:dyDescent="0.2">
      <c r="A17" s="1"/>
      <c r="B17" s="11" t="s">
        <v>5</v>
      </c>
      <c r="E17" s="21">
        <f>100*'t6'!E17</f>
        <v>24.659028649330139</v>
      </c>
      <c r="F17" s="21">
        <f>100*'t6'!F17</f>
        <v>13.14784437417984</v>
      </c>
      <c r="G17" s="21">
        <f>100*'t6'!G17</f>
        <v>11.947626620531082</v>
      </c>
      <c r="H17" s="21">
        <f>100*'t6'!H17</f>
        <v>10.256410390138626</v>
      </c>
      <c r="I17" s="21">
        <f>100*'t6'!I17</f>
        <v>15.330059826374054</v>
      </c>
      <c r="J17" s="21">
        <f>100*'t6'!J17</f>
        <v>24.659028649330139</v>
      </c>
      <c r="L17" s="21">
        <f>100*'t6'!L17</f>
        <v>34.670659899711609</v>
      </c>
      <c r="M17" s="21">
        <f>100*'t6'!M17</f>
        <v>12.8742516040802</v>
      </c>
      <c r="N17" s="21">
        <f>100*'t6'!N17</f>
        <v>10.059880465269089</v>
      </c>
      <c r="O17" s="21">
        <f>100*'t6'!O17</f>
        <v>10.59880256652832</v>
      </c>
      <c r="P17" s="21">
        <f>100*'t6'!P17</f>
        <v>10.778442770242691</v>
      </c>
      <c r="Q17" s="21">
        <f>100*'t6'!Q17</f>
        <v>21.01796418428421</v>
      </c>
    </row>
    <row r="18" spans="1:17" x14ac:dyDescent="0.2">
      <c r="A18" s="1"/>
      <c r="B18" s="11"/>
    </row>
    <row r="19" spans="1:17" x14ac:dyDescent="0.2">
      <c r="A19" s="1" t="s">
        <v>88</v>
      </c>
      <c r="B19" s="11"/>
    </row>
    <row r="20" spans="1:17" x14ac:dyDescent="0.2">
      <c r="A20" s="1"/>
      <c r="B20" s="11" t="s">
        <v>6</v>
      </c>
      <c r="E20" s="39"/>
      <c r="F20" s="39"/>
      <c r="G20" s="39"/>
      <c r="H20" s="39"/>
      <c r="I20" s="39"/>
      <c r="J20" s="39"/>
      <c r="L20" s="39"/>
      <c r="M20" s="39"/>
      <c r="N20" s="39"/>
      <c r="O20" s="39"/>
      <c r="P20" s="39"/>
      <c r="Q20" s="39"/>
    </row>
    <row r="21" spans="1:17" x14ac:dyDescent="0.2">
      <c r="A21" s="1"/>
      <c r="B21" s="11" t="s">
        <v>7</v>
      </c>
      <c r="E21" s="21">
        <f>100*'t6'!E21</f>
        <v>22.105523943901062</v>
      </c>
      <c r="F21" s="21">
        <f>100*'t6'!F21</f>
        <v>13.587495684623718</v>
      </c>
      <c r="G21" s="21">
        <f>100*'t6'!G21</f>
        <v>12.239497154951096</v>
      </c>
      <c r="H21" s="21">
        <f>100*'t6'!H21</f>
        <v>13.504797220230103</v>
      </c>
      <c r="I21" s="21">
        <f>100*'t6'!I21</f>
        <v>13.124379515647888</v>
      </c>
      <c r="J21" s="21">
        <f>100*'t6'!J21</f>
        <v>25.438305735588074</v>
      </c>
      <c r="L21" s="21">
        <f>100*'t6'!L21</f>
        <v>30.774825811386108</v>
      </c>
      <c r="M21" s="21">
        <f>100*'t6'!M21</f>
        <v>15.314659476280212</v>
      </c>
      <c r="N21" s="21">
        <f>100*'t6'!N21</f>
        <v>11.367770284414291</v>
      </c>
      <c r="O21" s="21">
        <f>100*'t6'!O21</f>
        <v>10.985813289880753</v>
      </c>
      <c r="P21" s="21">
        <f>100*'t6'!P21</f>
        <v>9.9126957356929779</v>
      </c>
      <c r="Q21" s="21">
        <f>100*'t6'!Q21</f>
        <v>21.644234657287598</v>
      </c>
    </row>
    <row r="22" spans="1:17" x14ac:dyDescent="0.2">
      <c r="A22" s="1"/>
      <c r="B22" s="11" t="s">
        <v>8</v>
      </c>
      <c r="E22" s="21">
        <f>100*'t6'!E22</f>
        <v>31.024816632270813</v>
      </c>
      <c r="F22" s="21">
        <f>100*'t6'!F22</f>
        <v>16.85183197259903</v>
      </c>
      <c r="G22" s="21">
        <f>100*'t6'!G22</f>
        <v>11.379919201135635</v>
      </c>
      <c r="H22" s="21">
        <f>100*'t6'!H22</f>
        <v>10.871145129203796</v>
      </c>
      <c r="I22" s="21">
        <f>100*'t6'!I22</f>
        <v>11.649880558252335</v>
      </c>
      <c r="J22" s="21">
        <f>100*'t6'!J22</f>
        <v>18.222406506538391</v>
      </c>
      <c r="L22" s="21">
        <f>100*'t6'!L22</f>
        <v>36.340886354446411</v>
      </c>
      <c r="M22" s="21">
        <f>100*'t6'!M22</f>
        <v>16.627275943756104</v>
      </c>
      <c r="N22" s="21">
        <f>100*'t6'!N22</f>
        <v>11.483386904001236</v>
      </c>
      <c r="O22" s="21">
        <f>100*'t6'!O22</f>
        <v>11.789239197969437</v>
      </c>
      <c r="P22" s="21">
        <f>100*'t6'!P22</f>
        <v>9.8568052053451538</v>
      </c>
      <c r="Q22" s="21">
        <f>100*'t6'!Q22</f>
        <v>13.90240490436554</v>
      </c>
    </row>
    <row r="23" spans="1:17" x14ac:dyDescent="0.2">
      <c r="A23" s="1"/>
      <c r="B23" s="11" t="s">
        <v>9</v>
      </c>
      <c r="E23" s="21">
        <f>100*'t6'!E23</f>
        <v>42.820513248443604</v>
      </c>
      <c r="F23" s="21">
        <f>100*'t6'!F23</f>
        <v>17.799144983291626</v>
      </c>
      <c r="G23" s="21">
        <f>100*'t6'!G23</f>
        <v>12.564103305339813</v>
      </c>
      <c r="H23" s="21">
        <f>100*'t6'!H23</f>
        <v>7.7777780592441559</v>
      </c>
      <c r="I23" s="21">
        <f>100*'t6'!I23</f>
        <v>9.1666668653488159</v>
      </c>
      <c r="J23" s="21">
        <f>100*'t6'!J23</f>
        <v>9.8717950284481049</v>
      </c>
      <c r="L23" s="21">
        <f>100*'t6'!L23</f>
        <v>44.11979615688324</v>
      </c>
      <c r="M23" s="21">
        <f>100*'t6'!M23</f>
        <v>17.67713725566864</v>
      </c>
      <c r="N23" s="21">
        <f>100*'t6'!N23</f>
        <v>10.883856564760208</v>
      </c>
      <c r="O23" s="21">
        <f>100*'t6'!O23</f>
        <v>8.7655223906040192</v>
      </c>
      <c r="P23" s="21">
        <f>100*'t6'!P23</f>
        <v>7.0367664098739624</v>
      </c>
      <c r="Q23" s="21">
        <f>100*'t6'!Q23</f>
        <v>11.51692196726799</v>
      </c>
    </row>
    <row r="24" spans="1:17" x14ac:dyDescent="0.2">
      <c r="A24" s="1"/>
      <c r="B24" s="11" t="s">
        <v>10</v>
      </c>
      <c r="E24" s="21">
        <f>100*'t6'!E24</f>
        <v>62.537842988967896</v>
      </c>
      <c r="F24" s="21">
        <f>100*'t6'!F24</f>
        <v>15.010090172290802</v>
      </c>
      <c r="G24" s="21">
        <f>100*'t6'!G24</f>
        <v>8.4510594606399536</v>
      </c>
      <c r="H24" s="21">
        <f>100*'t6'!H24</f>
        <v>5.1715437322854996</v>
      </c>
      <c r="I24" s="21">
        <f>100*'t6'!I24</f>
        <v>3.4813318401575089</v>
      </c>
      <c r="J24" s="21">
        <f>100*'t6'!J24</f>
        <v>5.3481332957744598</v>
      </c>
      <c r="L24" s="21">
        <f>100*'t6'!L24</f>
        <v>60.663795471191406</v>
      </c>
      <c r="M24" s="21">
        <f>100*'t6'!M24</f>
        <v>14.628149569034576</v>
      </c>
      <c r="N24" s="21">
        <f>100*'t6'!N24</f>
        <v>8.1130914390087128</v>
      </c>
      <c r="O24" s="21">
        <f>100*'t6'!O24</f>
        <v>5.7467732578516006</v>
      </c>
      <c r="P24" s="21">
        <f>100*'t6'!P24</f>
        <v>4.3331284075975418</v>
      </c>
      <c r="Q24" s="21">
        <f>100*'t6'!Q24</f>
        <v>6.5150581300258636</v>
      </c>
    </row>
    <row r="25" spans="1:17" x14ac:dyDescent="0.2">
      <c r="A25" s="1"/>
      <c r="B25" s="11" t="s">
        <v>11</v>
      </c>
      <c r="E25" s="21">
        <f>100*'t6'!E25</f>
        <v>80.95238208770752</v>
      </c>
      <c r="F25" s="21">
        <f>100*'t6'!F25</f>
        <v>8.7719298899173737</v>
      </c>
      <c r="G25" s="21">
        <f>100*'t6'!G25</f>
        <v>5.0125312060117722</v>
      </c>
      <c r="H25" s="21">
        <f>100*'t6'!H25</f>
        <v>1.0025062598288059</v>
      </c>
      <c r="I25" s="21">
        <f>100*'t6'!I25</f>
        <v>0</v>
      </c>
      <c r="J25" s="21">
        <f>100*'t6'!J25</f>
        <v>4.2606517672538757</v>
      </c>
      <c r="L25" s="21">
        <f>100*'t6'!L25</f>
        <v>74.193549156188965</v>
      </c>
      <c r="M25" s="21">
        <f>100*'t6'!M25</f>
        <v>7.3313780128955841</v>
      </c>
      <c r="N25" s="21">
        <f>100*'t6'!N25</f>
        <v>4.9853373318910599</v>
      </c>
      <c r="O25" s="21">
        <f>100*'t6'!O25</f>
        <v>7.6246336102485657</v>
      </c>
      <c r="P25" s="21">
        <f>100*'t6'!P25</f>
        <v>2.0527860149741173</v>
      </c>
      <c r="Q25" s="21">
        <f>100*'t6'!Q25</f>
        <v>3.8123168051242828</v>
      </c>
    </row>
    <row r="26" spans="1:17" x14ac:dyDescent="0.2">
      <c r="A26" s="1"/>
      <c r="B26" s="12"/>
    </row>
    <row r="27" spans="1:17" x14ac:dyDescent="0.2">
      <c r="A27" s="1" t="s">
        <v>12</v>
      </c>
      <c r="B27" s="11"/>
    </row>
    <row r="28" spans="1:17" x14ac:dyDescent="0.2">
      <c r="A28" s="1"/>
      <c r="B28" s="11" t="s">
        <v>89</v>
      </c>
      <c r="E28" s="39"/>
      <c r="F28" s="39"/>
      <c r="G28" s="39"/>
      <c r="H28" s="39"/>
      <c r="I28" s="39"/>
      <c r="J28" s="39"/>
      <c r="L28" s="39"/>
      <c r="M28" s="39"/>
      <c r="N28" s="39"/>
      <c r="O28" s="39"/>
      <c r="P28" s="39"/>
      <c r="Q28" s="39"/>
    </row>
    <row r="29" spans="1:17" x14ac:dyDescent="0.2">
      <c r="A29" s="1"/>
      <c r="B29" s="11" t="s">
        <v>13</v>
      </c>
      <c r="E29" s="39"/>
      <c r="F29" s="39"/>
      <c r="G29" s="39"/>
      <c r="H29" s="39"/>
      <c r="I29" s="39"/>
      <c r="J29" s="39"/>
      <c r="L29" s="39"/>
      <c r="M29" s="39"/>
      <c r="N29" s="39"/>
      <c r="O29" s="39"/>
      <c r="P29" s="39"/>
      <c r="Q29" s="39"/>
    </row>
    <row r="30" spans="1:17" x14ac:dyDescent="0.2">
      <c r="A30" s="1"/>
      <c r="B30" s="11"/>
    </row>
    <row r="31" spans="1:17" x14ac:dyDescent="0.2">
      <c r="A31" s="1" t="s">
        <v>14</v>
      </c>
      <c r="B31" s="11"/>
    </row>
    <row r="32" spans="1:17" x14ac:dyDescent="0.2">
      <c r="A32" s="1"/>
      <c r="B32" s="11" t="s">
        <v>90</v>
      </c>
      <c r="E32" s="39"/>
      <c r="F32" s="39"/>
      <c r="G32" s="39"/>
      <c r="H32" s="39"/>
      <c r="I32" s="39"/>
      <c r="J32" s="39"/>
      <c r="L32" s="39"/>
      <c r="M32" s="39"/>
      <c r="N32" s="39"/>
      <c r="O32" s="39"/>
      <c r="P32" s="39"/>
      <c r="Q32" s="39"/>
    </row>
    <row r="33" spans="1:17" x14ac:dyDescent="0.2">
      <c r="A33" s="1"/>
      <c r="B33" s="11" t="s">
        <v>15</v>
      </c>
      <c r="E33" s="39"/>
      <c r="F33" s="39"/>
      <c r="G33" s="39"/>
      <c r="H33" s="39"/>
      <c r="I33" s="39"/>
      <c r="J33" s="39"/>
      <c r="L33" s="39"/>
      <c r="M33" s="39"/>
      <c r="N33" s="39"/>
      <c r="O33" s="39"/>
      <c r="P33" s="39"/>
      <c r="Q33" s="39"/>
    </row>
    <row r="34" spans="1:17" x14ac:dyDescent="0.2">
      <c r="A34" s="1"/>
      <c r="B34" s="11"/>
    </row>
    <row r="35" spans="1:17" x14ac:dyDescent="0.2">
      <c r="A35" s="1" t="s">
        <v>87</v>
      </c>
      <c r="B35" s="11"/>
    </row>
    <row r="36" spans="1:17" x14ac:dyDescent="0.2">
      <c r="A36" s="1"/>
      <c r="B36" s="11" t="s">
        <v>44</v>
      </c>
      <c r="E36" s="21">
        <f>100*'t6'!E36</f>
        <v>13.840433955192566</v>
      </c>
      <c r="F36" s="21">
        <f>100*'t6'!F36</f>
        <v>11.953102797269821</v>
      </c>
      <c r="G36" s="21">
        <f>100*'t6'!G36</f>
        <v>13.382899761199951</v>
      </c>
      <c r="H36" s="21">
        <f>100*'t6'!H36</f>
        <v>10.780669003725052</v>
      </c>
      <c r="I36" s="21">
        <f>100*'t6'!I36</f>
        <v>16.128109395503998</v>
      </c>
      <c r="J36" s="21">
        <f>100*'t6'!J36</f>
        <v>33.914783596992493</v>
      </c>
      <c r="L36" s="21">
        <f>100*'t6'!L36</f>
        <v>19.10153329372406</v>
      </c>
      <c r="M36" s="21">
        <f>100*'t6'!M36</f>
        <v>11.541271209716797</v>
      </c>
      <c r="N36" s="21">
        <f>100*'t6'!N36</f>
        <v>10.518626868724823</v>
      </c>
      <c r="O36" s="21">
        <f>100*'t6'!O36</f>
        <v>12.308254092931747</v>
      </c>
      <c r="P36" s="21">
        <f>100*'t6'!P36</f>
        <v>12.783053517341614</v>
      </c>
      <c r="Q36" s="21">
        <f>100*'t6'!Q36</f>
        <v>33.747261762619019</v>
      </c>
    </row>
    <row r="37" spans="1:17" x14ac:dyDescent="0.2">
      <c r="A37" s="1"/>
      <c r="B37" s="11" t="s">
        <v>45</v>
      </c>
      <c r="E37" s="21">
        <f>100*'t6'!E37</f>
        <v>15.455594658851624</v>
      </c>
      <c r="F37" s="21">
        <f>100*'t6'!F37</f>
        <v>17.416378855705261</v>
      </c>
      <c r="G37" s="21">
        <f>100*'t6'!G37</f>
        <v>14.417532086372375</v>
      </c>
      <c r="H37" s="21">
        <f>100*'t6'!H37</f>
        <v>16.72433614730835</v>
      </c>
      <c r="I37" s="21">
        <f>100*'t6'!I37</f>
        <v>12.226066738367081</v>
      </c>
      <c r="J37" s="21">
        <f>100*'t6'!J37</f>
        <v>23.760092258453369</v>
      </c>
      <c r="L37" s="21">
        <f>100*'t6'!L37</f>
        <v>20.588235557079315</v>
      </c>
      <c r="M37" s="21">
        <f>100*'t6'!M37</f>
        <v>18.181818723678589</v>
      </c>
      <c r="N37" s="21">
        <f>100*'t6'!N37</f>
        <v>16.844919323921204</v>
      </c>
      <c r="O37" s="21">
        <f>100*'t6'!O37</f>
        <v>6.6844917833805084</v>
      </c>
      <c r="P37" s="21">
        <f>100*'t6'!P37</f>
        <v>12.032085657119751</v>
      </c>
      <c r="Q37" s="21">
        <f>100*'t6'!Q37</f>
        <v>25.668448209762573</v>
      </c>
    </row>
    <row r="38" spans="1:17" x14ac:dyDescent="0.2">
      <c r="A38" s="1"/>
      <c r="B38" s="11" t="s">
        <v>31</v>
      </c>
      <c r="E38" s="21">
        <f>100*'t6'!E38</f>
        <v>23.724490404129028</v>
      </c>
      <c r="F38" s="21">
        <f>100*'t6'!F38</f>
        <v>14.972527325153351</v>
      </c>
      <c r="G38" s="21">
        <f>100*'t6'!G38</f>
        <v>11.924385279417038</v>
      </c>
      <c r="H38" s="21">
        <f>100*'t6'!H38</f>
        <v>12.467294931411743</v>
      </c>
      <c r="I38" s="21">
        <f>100*'t6'!I38</f>
        <v>13.356880843639374</v>
      </c>
      <c r="J38" s="21">
        <f>100*'t6'!J38</f>
        <v>23.554421961307526</v>
      </c>
      <c r="L38" s="21">
        <f>100*'t6'!L38</f>
        <v>30.800843238830566</v>
      </c>
      <c r="M38" s="21">
        <f>100*'t6'!M38</f>
        <v>16.283461451530457</v>
      </c>
      <c r="N38" s="21">
        <f>100*'t6'!N38</f>
        <v>12.140397727489471</v>
      </c>
      <c r="O38" s="21">
        <f>100*'t6'!O38</f>
        <v>12.473619729280472</v>
      </c>
      <c r="P38" s="21">
        <f>100*'t6'!P38</f>
        <v>10.907475650310516</v>
      </c>
      <c r="Q38" s="21">
        <f>100*'t6'!Q38</f>
        <v>17.394201457500458</v>
      </c>
    </row>
    <row r="39" spans="1:17" x14ac:dyDescent="0.2">
      <c r="A39" s="1"/>
      <c r="B39" s="11" t="s">
        <v>32</v>
      </c>
      <c r="E39" s="21">
        <f>100*'t6'!E39</f>
        <v>54.797977209091187</v>
      </c>
      <c r="F39" s="21">
        <f>100*'t6'!F39</f>
        <v>16.862170398235321</v>
      </c>
      <c r="G39" s="21">
        <f>100*'t6'!G39</f>
        <v>9.848485141992569</v>
      </c>
      <c r="H39" s="21">
        <f>100*'t6'!H39</f>
        <v>7.1766048669815063</v>
      </c>
      <c r="I39" s="21">
        <f>100*'t6'!I39</f>
        <v>5.4496578872203827</v>
      </c>
      <c r="J39" s="21">
        <f>100*'t6'!J39</f>
        <v>5.8651026338338852</v>
      </c>
      <c r="L39" s="21">
        <f>100*'t6'!L39</f>
        <v>59.296256303787231</v>
      </c>
      <c r="M39" s="21">
        <f>100*'t6'!M39</f>
        <v>17.082861065864563</v>
      </c>
      <c r="N39" s="21">
        <f>100*'t6'!N39</f>
        <v>8.7627694010734558</v>
      </c>
      <c r="O39" s="21">
        <f>100*'t6'!O39</f>
        <v>6.5153233706951141</v>
      </c>
      <c r="P39" s="21">
        <f>100*'t6'!P39</f>
        <v>4.2224746197462082</v>
      </c>
      <c r="Q39" s="21">
        <f>100*'t6'!Q39</f>
        <v>4.1203178465366364</v>
      </c>
    </row>
    <row r="40" spans="1:17" x14ac:dyDescent="0.2">
      <c r="A40" s="1"/>
      <c r="B40" s="11"/>
    </row>
    <row r="41" spans="1:17" x14ac:dyDescent="0.2">
      <c r="A41" s="1" t="s">
        <v>86</v>
      </c>
      <c r="B41" s="12"/>
    </row>
    <row r="42" spans="1:17" x14ac:dyDescent="0.2">
      <c r="A42" s="1"/>
      <c r="B42" s="11" t="s">
        <v>44</v>
      </c>
      <c r="E42" s="21">
        <f>100*'t6'!E42</f>
        <v>13.840433955192566</v>
      </c>
      <c r="F42" s="21">
        <f>100*'t6'!F42</f>
        <v>11.953102797269821</v>
      </c>
      <c r="G42" s="21">
        <f>100*'t6'!G42</f>
        <v>13.382899761199951</v>
      </c>
      <c r="H42" s="21">
        <f>100*'t6'!H42</f>
        <v>10.780669003725052</v>
      </c>
      <c r="I42" s="21">
        <f>100*'t6'!I42</f>
        <v>16.128109395503998</v>
      </c>
      <c r="J42" s="21">
        <f>100*'t6'!J42</f>
        <v>33.914783596992493</v>
      </c>
      <c r="L42" s="21">
        <f>100*'t6'!L42</f>
        <v>19.10153329372406</v>
      </c>
      <c r="M42" s="21">
        <f>100*'t6'!M42</f>
        <v>11.541271209716797</v>
      </c>
      <c r="N42" s="21">
        <f>100*'t6'!N42</f>
        <v>10.518626868724823</v>
      </c>
      <c r="O42" s="21">
        <f>100*'t6'!O42</f>
        <v>12.308254092931747</v>
      </c>
      <c r="P42" s="21">
        <f>100*'t6'!P42</f>
        <v>12.783053517341614</v>
      </c>
      <c r="Q42" s="21">
        <f>100*'t6'!Q42</f>
        <v>33.747261762619019</v>
      </c>
    </row>
    <row r="43" spans="1:17" x14ac:dyDescent="0.2">
      <c r="A43" s="1"/>
      <c r="B43" s="11" t="s">
        <v>45</v>
      </c>
      <c r="E43" s="21">
        <f>100*'t6'!E43</f>
        <v>15.455594658851624</v>
      </c>
      <c r="F43" s="21">
        <f>100*'t6'!F43</f>
        <v>17.416378855705261</v>
      </c>
      <c r="G43" s="21">
        <f>100*'t6'!G43</f>
        <v>14.417532086372375</v>
      </c>
      <c r="H43" s="21">
        <f>100*'t6'!H43</f>
        <v>16.72433614730835</v>
      </c>
      <c r="I43" s="21">
        <f>100*'t6'!I43</f>
        <v>12.226066738367081</v>
      </c>
      <c r="J43" s="21">
        <f>100*'t6'!J43</f>
        <v>23.760092258453369</v>
      </c>
      <c r="L43" s="21">
        <f>100*'t6'!L43</f>
        <v>20.588235557079315</v>
      </c>
      <c r="M43" s="21">
        <f>100*'t6'!M43</f>
        <v>18.181818723678589</v>
      </c>
      <c r="N43" s="21">
        <f>100*'t6'!N43</f>
        <v>16.844919323921204</v>
      </c>
      <c r="O43" s="21">
        <f>100*'t6'!O43</f>
        <v>6.6844917833805084</v>
      </c>
      <c r="P43" s="21">
        <f>100*'t6'!P43</f>
        <v>12.032085657119751</v>
      </c>
      <c r="Q43" s="21">
        <f>100*'t6'!Q43</f>
        <v>25.668448209762573</v>
      </c>
    </row>
    <row r="44" spans="1:17" x14ac:dyDescent="0.2">
      <c r="A44" s="1"/>
      <c r="B44" s="11" t="s">
        <v>16</v>
      </c>
      <c r="E44" s="21">
        <f>100*'t6'!E44</f>
        <v>12.853012979030609</v>
      </c>
      <c r="F44" s="21">
        <f>100*'t6'!F44</f>
        <v>8.6502112448215485</v>
      </c>
      <c r="G44" s="21">
        <f>100*'t6'!G44</f>
        <v>9.8732486367225647</v>
      </c>
      <c r="H44" s="21">
        <f>100*'t6'!H44</f>
        <v>11.674449592828751</v>
      </c>
      <c r="I44" s="21">
        <f>100*'t6'!I44</f>
        <v>13.4089395403862</v>
      </c>
      <c r="J44" s="21">
        <f>100*'t6'!J44</f>
        <v>43.540138006210327</v>
      </c>
      <c r="L44" s="21">
        <f>100*'t6'!L44</f>
        <v>21.100537478923798</v>
      </c>
      <c r="M44" s="21">
        <f>100*'t6'!M44</f>
        <v>10.964004695415497</v>
      </c>
      <c r="N44" s="21">
        <f>100*'t6'!N44</f>
        <v>8.7712042033672333</v>
      </c>
      <c r="O44" s="21">
        <f>100*'t6'!O44</f>
        <v>10.839883983135223</v>
      </c>
      <c r="P44" s="21">
        <f>100*'t6'!P44</f>
        <v>15.59784859418869</v>
      </c>
      <c r="Q44" s="21">
        <f>100*'t6'!Q44</f>
        <v>32.726520299911499</v>
      </c>
    </row>
    <row r="45" spans="1:17" x14ac:dyDescent="0.2">
      <c r="A45" s="1"/>
      <c r="B45" s="11" t="s">
        <v>17</v>
      </c>
      <c r="E45" s="21">
        <f>100*'t6'!E45</f>
        <v>54.229933023452759</v>
      </c>
      <c r="F45" s="21">
        <f>100*'t6'!F45</f>
        <v>13.44902366399765</v>
      </c>
      <c r="G45" s="21">
        <f>100*'t6'!G45</f>
        <v>8.2429498434066772</v>
      </c>
      <c r="H45" s="21">
        <f>100*'t6'!H45</f>
        <v>11.713665723800659</v>
      </c>
      <c r="I45" s="21">
        <f>100*'t6'!I45</f>
        <v>7.5921908020973206</v>
      </c>
      <c r="J45" s="21">
        <f>100*'t6'!J45</f>
        <v>4.7722343355417252</v>
      </c>
      <c r="L45" s="21">
        <f>100*'t6'!L45</f>
        <v>52.653062343597412</v>
      </c>
      <c r="M45" s="21">
        <f>100*'t6'!M45</f>
        <v>15.918366611003876</v>
      </c>
      <c r="N45" s="21">
        <f>100*'t6'!N45</f>
        <v>9.3877553939819336</v>
      </c>
      <c r="O45" s="21">
        <f>100*'t6'!O45</f>
        <v>7.3469385504722595</v>
      </c>
      <c r="P45" s="21">
        <f>100*'t6'!P45</f>
        <v>8.9795917272567749</v>
      </c>
      <c r="Q45" s="21">
        <f>100*'t6'!Q45</f>
        <v>5.714285746216774</v>
      </c>
    </row>
    <row r="46" spans="1:17" x14ac:dyDescent="0.2">
      <c r="A46" s="1"/>
      <c r="B46" s="11" t="s">
        <v>18</v>
      </c>
      <c r="E46" s="21">
        <f>100*'t6'!E46</f>
        <v>35.478359460830688</v>
      </c>
      <c r="F46" s="21">
        <f>100*'t6'!F46</f>
        <v>19.305239617824554</v>
      </c>
      <c r="G46" s="21">
        <f>100*'t6'!G46</f>
        <v>13.297267258167267</v>
      </c>
      <c r="H46" s="21">
        <f>100*'t6'!H46</f>
        <v>12.984055280685425</v>
      </c>
      <c r="I46" s="21">
        <f>100*'t6'!I46</f>
        <v>9.0546697378158569</v>
      </c>
      <c r="J46" s="21">
        <f>100*'t6'!J46</f>
        <v>9.8804101347923279</v>
      </c>
      <c r="L46" s="21">
        <f>100*'t6'!L46</f>
        <v>46.480804681777954</v>
      </c>
      <c r="M46" s="21">
        <f>100*'t6'!M46</f>
        <v>17.276051640510559</v>
      </c>
      <c r="N46" s="21">
        <f>100*'t6'!N46</f>
        <v>11.563071608543396</v>
      </c>
      <c r="O46" s="21">
        <f>100*'t6'!O46</f>
        <v>10.511883348226547</v>
      </c>
      <c r="P46" s="21">
        <f>100*'t6'!P46</f>
        <v>5.2559416741132736</v>
      </c>
      <c r="Q46" s="21">
        <f>100*'t6'!Q46</f>
        <v>8.9122489094734192</v>
      </c>
    </row>
    <row r="47" spans="1:17" x14ac:dyDescent="0.2">
      <c r="A47" s="1"/>
      <c r="B47" s="11" t="s">
        <v>19</v>
      </c>
      <c r="E47" s="21">
        <f>100*'t6'!E47</f>
        <v>37.542051076889038</v>
      </c>
      <c r="F47" s="21">
        <f>100*'t6'!F47</f>
        <v>17.358152568340302</v>
      </c>
      <c r="G47" s="21">
        <f>100*'t6'!G47</f>
        <v>10.495626926422119</v>
      </c>
      <c r="H47" s="21">
        <f>100*'t6'!H47</f>
        <v>10.652612894773483</v>
      </c>
      <c r="I47" s="21">
        <f>100*'t6'!I47</f>
        <v>10.13680174946785</v>
      </c>
      <c r="J47" s="21">
        <f>100*'t6'!J47</f>
        <v>13.814756274223328</v>
      </c>
      <c r="L47" s="21">
        <f>100*'t6'!L47</f>
        <v>47.756826877593994</v>
      </c>
      <c r="M47" s="21">
        <f>100*'t6'!M47</f>
        <v>18.107932806015015</v>
      </c>
      <c r="N47" s="21">
        <f>100*'t6'!N47</f>
        <v>11.736020445823669</v>
      </c>
      <c r="O47" s="21">
        <f>100*'t6'!O47</f>
        <v>8.4525354206562042</v>
      </c>
      <c r="P47" s="21">
        <f>100*'t6'!P47</f>
        <v>6.6970087587833405</v>
      </c>
      <c r="Q47" s="21">
        <f>100*'t6'!Q47</f>
        <v>7.2496749460697174</v>
      </c>
    </row>
    <row r="48" spans="1:17" x14ac:dyDescent="0.2">
      <c r="A48" s="1"/>
      <c r="B48" s="11" t="s">
        <v>20</v>
      </c>
      <c r="E48" s="21">
        <f>100*'t6'!E48</f>
        <v>38.268157839775085</v>
      </c>
      <c r="F48" s="21">
        <f>100*'t6'!F48</f>
        <v>16.861350834369659</v>
      </c>
      <c r="G48" s="21">
        <f>100*'t6'!G48</f>
        <v>11.477907747030258</v>
      </c>
      <c r="H48" s="21">
        <f>100*'t6'!H48</f>
        <v>9.9288977682590485</v>
      </c>
      <c r="I48" s="21">
        <f>100*'t6'!I48</f>
        <v>10.106652975082397</v>
      </c>
      <c r="J48" s="21">
        <f>100*'t6'!J48</f>
        <v>13.35703432559967</v>
      </c>
      <c r="L48" s="21">
        <f>100*'t6'!L48</f>
        <v>43.655756115913391</v>
      </c>
      <c r="M48" s="21">
        <f>100*'t6'!M48</f>
        <v>16.734093427658081</v>
      </c>
      <c r="N48" s="21">
        <f>100*'t6'!N48</f>
        <v>11.879367381334305</v>
      </c>
      <c r="O48" s="21">
        <f>100*'t6'!O48</f>
        <v>8.9371092617511749</v>
      </c>
      <c r="P48" s="21">
        <f>100*'t6'!P48</f>
        <v>9.0474441647529602</v>
      </c>
      <c r="Q48" s="21">
        <f>100*'t6'!Q48</f>
        <v>9.7462303936481476</v>
      </c>
    </row>
    <row r="49" spans="1:17" x14ac:dyDescent="0.2">
      <c r="A49" s="1"/>
      <c r="B49" s="11" t="s">
        <v>21</v>
      </c>
      <c r="E49" s="21">
        <f>100*'t6'!E49</f>
        <v>39.715909957885742</v>
      </c>
      <c r="F49" s="21">
        <f>100*'t6'!F49</f>
        <v>21.250000596046448</v>
      </c>
      <c r="G49" s="21">
        <f>100*'t6'!G49</f>
        <v>12.954545021057129</v>
      </c>
      <c r="H49" s="21">
        <f>100*'t6'!H49</f>
        <v>10.3977270424366</v>
      </c>
      <c r="I49" s="21">
        <f>100*'t6'!I49</f>
        <v>8.8636361062526703</v>
      </c>
      <c r="J49" s="21">
        <f>100*'t6'!J49</f>
        <v>6.8181820213794708</v>
      </c>
      <c r="L49" s="21">
        <f>100*'t6'!L49</f>
        <v>46.768707036972046</v>
      </c>
      <c r="M49" s="21">
        <f>100*'t6'!M49</f>
        <v>26.020407676696777</v>
      </c>
      <c r="N49" s="21">
        <f>100*'t6'!N49</f>
        <v>9.3537412583827972</v>
      </c>
      <c r="O49" s="21">
        <f>100*'t6'!O49</f>
        <v>8.7585031986236572</v>
      </c>
      <c r="P49" s="21">
        <f>100*'t6'!P49</f>
        <v>5.0170067697763443</v>
      </c>
      <c r="Q49" s="21">
        <f>100*'t6'!Q49</f>
        <v>4.0816325694322586</v>
      </c>
    </row>
    <row r="50" spans="1:17" x14ac:dyDescent="0.2">
      <c r="A50" s="1"/>
      <c r="B50" s="11" t="s">
        <v>22</v>
      </c>
      <c r="E50" s="21">
        <f>100*'t6'!E50</f>
        <v>52.105265855789185</v>
      </c>
      <c r="F50" s="21">
        <f>100*'t6'!F50</f>
        <v>21.052631735801697</v>
      </c>
      <c r="G50" s="21">
        <f>100*'t6'!G50</f>
        <v>9.4736844301223755</v>
      </c>
      <c r="H50" s="21">
        <f>100*'t6'!H50</f>
        <v>5.2631579339504242</v>
      </c>
      <c r="I50" s="21">
        <f>100*'t6'!I50</f>
        <v>4.7368422150611877</v>
      </c>
      <c r="J50" s="21">
        <f>100*'t6'!J50</f>
        <v>7.36842080950737</v>
      </c>
      <c r="L50" s="21">
        <f>100*'t6'!L50</f>
        <v>76.543211936950684</v>
      </c>
      <c r="M50" s="21">
        <f>100*'t6'!M50</f>
        <v>9.8765432834625244</v>
      </c>
      <c r="N50" s="21">
        <f>100*'t6'!N50</f>
        <v>4.9382716417312622</v>
      </c>
      <c r="O50" s="21">
        <f>100*'t6'!O50</f>
        <v>8.6419753730297089</v>
      </c>
      <c r="P50" s="21">
        <f>100*'t6'!P50</f>
        <v>0</v>
      </c>
      <c r="Q50" s="21">
        <f>100*'t6'!Q50</f>
        <v>0</v>
      </c>
    </row>
    <row r="51" spans="1:17" x14ac:dyDescent="0.2">
      <c r="A51" s="1"/>
      <c r="B51" s="11" t="s">
        <v>23</v>
      </c>
      <c r="E51" s="21">
        <f>100*'t6'!E51</f>
        <v>49.842271208763123</v>
      </c>
      <c r="F51" s="21">
        <f>100*'t6'!F51</f>
        <v>18.927444517612457</v>
      </c>
      <c r="G51" s="21">
        <f>100*'t6'!G51</f>
        <v>10.410095006227493</v>
      </c>
      <c r="H51" s="21">
        <f>100*'t6'!H51</f>
        <v>6.940063089132309</v>
      </c>
      <c r="I51" s="21">
        <f>100*'t6'!I51</f>
        <v>9.1482646763324738</v>
      </c>
      <c r="J51" s="21">
        <f>100*'t6'!J51</f>
        <v>4.7318611294031143</v>
      </c>
      <c r="L51" s="21">
        <f>100*'t6'!L51</f>
        <v>54.069769382476807</v>
      </c>
      <c r="M51" s="21">
        <f>100*'t6'!M51</f>
        <v>19.186046719551086</v>
      </c>
      <c r="N51" s="21">
        <f>100*'t6'!N51</f>
        <v>9.8837211728096008</v>
      </c>
      <c r="O51" s="21">
        <f>100*'t6'!O51</f>
        <v>5.2325580269098282</v>
      </c>
      <c r="P51" s="21">
        <f>100*'t6'!P51</f>
        <v>0</v>
      </c>
      <c r="Q51" s="21">
        <f>100*'t6'!Q51</f>
        <v>11.627907305955887</v>
      </c>
    </row>
    <row r="52" spans="1:17" x14ac:dyDescent="0.2">
      <c r="A52" s="1"/>
      <c r="B52" s="11" t="s">
        <v>24</v>
      </c>
      <c r="E52" s="21">
        <f>100*'t6'!E52</f>
        <v>68.073880672454834</v>
      </c>
      <c r="F52" s="21">
        <f>100*'t6'!F52</f>
        <v>13.720317184925079</v>
      </c>
      <c r="G52" s="21">
        <f>100*'t6'!G52</f>
        <v>10.817942023277283</v>
      </c>
      <c r="H52" s="21">
        <f>100*'t6'!H52</f>
        <v>0</v>
      </c>
      <c r="I52" s="21">
        <f>100*'t6'!I52</f>
        <v>2.9023746028542519</v>
      </c>
      <c r="J52" s="21">
        <f>100*'t6'!J52</f>
        <v>4.4854883104562759</v>
      </c>
      <c r="L52" s="21">
        <f>100*'t6'!L52</f>
        <v>52.88461446762085</v>
      </c>
      <c r="M52" s="21">
        <f>100*'t6'!M52</f>
        <v>26.442307233810425</v>
      </c>
      <c r="N52" s="21">
        <f>100*'t6'!N52</f>
        <v>6.7307695746421814</v>
      </c>
      <c r="O52" s="21">
        <f>100*'t6'!O52</f>
        <v>10.576923191547394</v>
      </c>
      <c r="P52" s="21">
        <f>100*'t6'!P52</f>
        <v>3.3653847873210907</v>
      </c>
      <c r="Q52" s="21">
        <f>100*'t6'!Q52</f>
        <v>0</v>
      </c>
    </row>
    <row r="53" spans="1:17" x14ac:dyDescent="0.2">
      <c r="A53" s="1"/>
      <c r="B53" s="11" t="s">
        <v>25</v>
      </c>
      <c r="E53" s="21">
        <f>100*'t6'!E53</f>
        <v>72.453498840332031</v>
      </c>
      <c r="F53" s="21">
        <f>100*'t6'!F53</f>
        <v>14.171832799911499</v>
      </c>
      <c r="G53" s="21">
        <f>100*'t6'!G53</f>
        <v>6.4658991992473602</v>
      </c>
      <c r="H53" s="21">
        <f>100*'t6'!H53</f>
        <v>4.1629761457443237</v>
      </c>
      <c r="I53" s="21">
        <f>100*'t6'!I53</f>
        <v>0.88573954999446869</v>
      </c>
      <c r="J53" s="21">
        <f>100*'t6'!J53</f>
        <v>1.8600530922412872</v>
      </c>
      <c r="L53" s="21">
        <f>100*'t6'!L53</f>
        <v>73.187416791915894</v>
      </c>
      <c r="M53" s="21">
        <f>100*'t6'!M53</f>
        <v>14.090287685394287</v>
      </c>
      <c r="N53" s="21">
        <f>100*'t6'!N53</f>
        <v>6.976744532585144</v>
      </c>
      <c r="O53" s="21">
        <f>100*'t6'!O53</f>
        <v>1.6415867954492569</v>
      </c>
      <c r="P53" s="21">
        <f>100*'t6'!P53</f>
        <v>2.7359781786799431</v>
      </c>
      <c r="Q53" s="21">
        <f>100*'t6'!Q53</f>
        <v>1.3679890893399715</v>
      </c>
    </row>
    <row r="54" spans="1:17" x14ac:dyDescent="0.2">
      <c r="A54" s="1"/>
      <c r="B54" s="11" t="s">
        <v>26</v>
      </c>
      <c r="E54" s="21">
        <f>100*'t6'!E54</f>
        <v>67.283952236175537</v>
      </c>
      <c r="F54" s="21">
        <f>100*'t6'!F54</f>
        <v>18.7242791056633</v>
      </c>
      <c r="G54" s="21">
        <f>100*'t6'!G54</f>
        <v>4.9382716417312622</v>
      </c>
      <c r="H54" s="21">
        <f>100*'t6'!H54</f>
        <v>3.7037037312984467</v>
      </c>
      <c r="I54" s="21">
        <f>100*'t6'!I54</f>
        <v>4.3209876865148544</v>
      </c>
      <c r="J54" s="21">
        <f>100*'t6'!J54</f>
        <v>1.0288066230714321</v>
      </c>
      <c r="L54" s="21">
        <f>100*'t6'!L54</f>
        <v>77.688169479370117</v>
      </c>
      <c r="M54" s="21">
        <f>100*'t6'!M54</f>
        <v>8.6021505296230316</v>
      </c>
      <c r="N54" s="21">
        <f>100*'t6'!N54</f>
        <v>5.3763441741466522</v>
      </c>
      <c r="O54" s="21">
        <f>100*'t6'!O54</f>
        <v>4.0322579443454742</v>
      </c>
      <c r="P54" s="21">
        <f>100*'t6'!P54</f>
        <v>1.3440860435366631</v>
      </c>
      <c r="Q54" s="21">
        <f>100*'t6'!Q54</f>
        <v>2.9569892212748528</v>
      </c>
    </row>
    <row r="55" spans="1:17" x14ac:dyDescent="0.2">
      <c r="A55" s="1"/>
      <c r="B55" s="11" t="s">
        <v>27</v>
      </c>
      <c r="E55" s="21">
        <f>100*'t6'!E55</f>
        <v>39.393940567970276</v>
      </c>
      <c r="F55" s="21">
        <f>100*'t6'!F55</f>
        <v>18.181818723678589</v>
      </c>
      <c r="G55" s="21">
        <f>100*'t6'!G55</f>
        <v>22.22222238779068</v>
      </c>
      <c r="H55" s="21">
        <f>100*'t6'!H55</f>
        <v>5.55555559694767</v>
      </c>
      <c r="I55" s="21">
        <f>100*'t6'!I55</f>
        <v>8.5858583450317383</v>
      </c>
      <c r="J55" s="21">
        <f>100*'t6'!J55</f>
        <v>6.0606062412261963</v>
      </c>
      <c r="L55" s="21">
        <f>100*'t6'!L55</f>
        <v>51.111114025115967</v>
      </c>
      <c r="M55" s="21">
        <f>100*'t6'!M55</f>
        <v>14.444445073604584</v>
      </c>
      <c r="N55" s="21">
        <f>100*'t6'!N55</f>
        <v>14.444445073604584</v>
      </c>
      <c r="O55" s="21">
        <f>100*'t6'!O55</f>
        <v>10.000000149011612</v>
      </c>
      <c r="P55" s="21">
        <f>100*'t6'!P55</f>
        <v>7.2222225368022919</v>
      </c>
      <c r="Q55" s="21">
        <f>100*'t6'!Q55</f>
        <v>2.777777798473835</v>
      </c>
    </row>
    <row r="56" spans="1:17" x14ac:dyDescent="0.2">
      <c r="A56" s="1"/>
      <c r="B56" s="11" t="s">
        <v>28</v>
      </c>
      <c r="E56" s="21">
        <f>100*'t6'!E56</f>
        <v>32.593619823455811</v>
      </c>
      <c r="F56" s="21">
        <f>100*'t6'!F56</f>
        <v>14.701803028583527</v>
      </c>
      <c r="G56" s="21">
        <f>100*'t6'!G56</f>
        <v>14.563107490539551</v>
      </c>
      <c r="H56" s="21">
        <f>100*'t6'!H56</f>
        <v>14.355061948299408</v>
      </c>
      <c r="I56" s="21">
        <f>100*'t6'!I56</f>
        <v>13.800276815891266</v>
      </c>
      <c r="J56" s="21">
        <f>100*'t6'!J56</f>
        <v>9.9861301481723785</v>
      </c>
      <c r="L56" s="21">
        <f>100*'t6'!L56</f>
        <v>39.000961184501648</v>
      </c>
      <c r="M56" s="21">
        <f>100*'t6'!M56</f>
        <v>18.059557676315308</v>
      </c>
      <c r="N56" s="21">
        <f>100*'t6'!N56</f>
        <v>12.584054470062256</v>
      </c>
      <c r="O56" s="21">
        <f>100*'t6'!O56</f>
        <v>15.081652998924255</v>
      </c>
      <c r="P56" s="21">
        <f>100*'t6'!P56</f>
        <v>6.9164268672466278</v>
      </c>
      <c r="Q56" s="21">
        <f>100*'t6'!Q56</f>
        <v>8.3573490381240845</v>
      </c>
    </row>
    <row r="57" spans="1:17" x14ac:dyDescent="0.2">
      <c r="A57" s="1"/>
      <c r="B57" s="11" t="s">
        <v>29</v>
      </c>
      <c r="E57" s="21">
        <f>100*'t6'!E57</f>
        <v>62.382793426513672</v>
      </c>
      <c r="F57" s="21">
        <f>100*'t6'!F57</f>
        <v>16.05074405670166</v>
      </c>
      <c r="G57" s="21">
        <f>100*'t6'!G57</f>
        <v>7.4462220072746277</v>
      </c>
      <c r="H57" s="21">
        <f>100*'t6'!H57</f>
        <v>4.5228902250528336</v>
      </c>
      <c r="I57" s="21">
        <f>100*'t6'!I57</f>
        <v>5.5708769708871841</v>
      </c>
      <c r="J57" s="21">
        <f>100*'t6'!J57</f>
        <v>4.0264755487442017</v>
      </c>
      <c r="L57" s="21">
        <f>100*'t6'!L57</f>
        <v>64.28571343421936</v>
      </c>
      <c r="M57" s="21">
        <f>100*'t6'!M57</f>
        <v>15.336135029792786</v>
      </c>
      <c r="N57" s="21">
        <f>100*'t6'!N57</f>
        <v>4.0966387838125229</v>
      </c>
      <c r="O57" s="21">
        <f>100*'t6'!O57</f>
        <v>8.5084035992622375</v>
      </c>
      <c r="P57" s="21">
        <f>100*'t6'!P57</f>
        <v>3.5714287310838699</v>
      </c>
      <c r="Q57" s="21">
        <f>100*'t6'!Q57</f>
        <v>4.2016807943582535</v>
      </c>
    </row>
    <row r="58" spans="1:17" x14ac:dyDescent="0.2">
      <c r="A58" s="1"/>
      <c r="B58" s="11" t="s">
        <v>30</v>
      </c>
      <c r="E58" s="21">
        <f>100*'t6'!E58</f>
        <v>35.568219423294067</v>
      </c>
      <c r="F58" s="21">
        <f>100*'t6'!F58</f>
        <v>15.957090258598328</v>
      </c>
      <c r="G58" s="21">
        <f>100*'t6'!G58</f>
        <v>11.967817693948746</v>
      </c>
      <c r="H58" s="21">
        <f>100*'t6'!H58</f>
        <v>10.258129239082336</v>
      </c>
      <c r="I58" s="21">
        <f>100*'t6'!I58</f>
        <v>11.800201237201691</v>
      </c>
      <c r="J58" s="21">
        <f>100*'t6'!J58</f>
        <v>14.448541402816772</v>
      </c>
      <c r="L58" s="21">
        <f>100*'t6'!L58</f>
        <v>41.507759690284729</v>
      </c>
      <c r="M58" s="21">
        <f>100*'t6'!M58</f>
        <v>16.851441562175751</v>
      </c>
      <c r="N58" s="21">
        <f>100*'t6'!N58</f>
        <v>12.461197376251221</v>
      </c>
      <c r="O58" s="21">
        <f>100*'t6'!O58</f>
        <v>11.529933661222458</v>
      </c>
      <c r="P58" s="21">
        <f>100*'t6'!P58</f>
        <v>7.8935697674751282</v>
      </c>
      <c r="Q58" s="21">
        <f>100*'t6'!Q58</f>
        <v>9.7560971975326538</v>
      </c>
    </row>
    <row r="59" spans="1:17" x14ac:dyDescent="0.2">
      <c r="A59" s="1"/>
      <c r="B59" s="11"/>
    </row>
    <row r="60" spans="1:17" ht="17" x14ac:dyDescent="0.2">
      <c r="A60" s="1" t="s">
        <v>50</v>
      </c>
      <c r="B60" s="11"/>
    </row>
    <row r="61" spans="1:17" x14ac:dyDescent="0.2">
      <c r="B61" s="13" t="s">
        <v>62</v>
      </c>
      <c r="E61" s="21">
        <f>'t6'!E61</f>
        <v>3959.7175131966301</v>
      </c>
      <c r="F61" s="21">
        <f>'t6'!F61</f>
        <v>2248.6899114180719</v>
      </c>
      <c r="G61" s="21">
        <f>'t6'!G61</f>
        <v>1841.0301319323985</v>
      </c>
      <c r="H61" s="21">
        <f>'t6'!H61</f>
        <v>1278.6541723666719</v>
      </c>
      <c r="I61" s="21">
        <f>'t6'!I61</f>
        <v>949.54135045073633</v>
      </c>
      <c r="J61" s="21">
        <f>'t6'!J61</f>
        <v>392.15373571955308</v>
      </c>
      <c r="L61" s="21">
        <f>'t6'!L61</f>
        <v>6372.4376482602529</v>
      </c>
      <c r="M61" s="21">
        <f>'t6'!M61</f>
        <v>3791.9225894835008</v>
      </c>
      <c r="N61" s="21">
        <f>'t6'!N61</f>
        <v>2758.3163548074726</v>
      </c>
      <c r="O61" s="21">
        <f>'t6'!O61</f>
        <v>2112.5167160254086</v>
      </c>
      <c r="P61" s="21">
        <f>'t6'!P61</f>
        <v>1600.1446290411718</v>
      </c>
      <c r="Q61" s="21">
        <f>'t6'!Q61</f>
        <v>606.02471976692482</v>
      </c>
    </row>
    <row r="62" spans="1:17" x14ac:dyDescent="0.2">
      <c r="B62" s="11"/>
    </row>
    <row r="63" spans="1:17" x14ac:dyDescent="0.2">
      <c r="B63" s="14" t="s">
        <v>51</v>
      </c>
    </row>
    <row r="64" spans="1:17" x14ac:dyDescent="0.2">
      <c r="B64" s="13" t="s">
        <v>52</v>
      </c>
      <c r="E64" s="21">
        <f>100*'t6'!E64</f>
        <v>41.910296678543091</v>
      </c>
      <c r="F64" s="21">
        <f>100*'t6'!F64</f>
        <v>17.196296155452728</v>
      </c>
      <c r="G64" s="21">
        <f>100*'t6'!G64</f>
        <v>11.058652400970459</v>
      </c>
      <c r="H64" s="21">
        <f>100*'t6'!H64</f>
        <v>8.1472069025039673</v>
      </c>
      <c r="I64" s="21">
        <f>100*'t6'!I64</f>
        <v>8.5709095001220703</v>
      </c>
      <c r="J64" s="21">
        <f>100*'t6'!J64</f>
        <v>13.116639852523804</v>
      </c>
      <c r="L64" s="21">
        <f>100*'t6'!L64</f>
        <v>46.990668773651123</v>
      </c>
      <c r="M64" s="21">
        <f>100*'t6'!M64</f>
        <v>15.917573869228363</v>
      </c>
      <c r="N64" s="21">
        <f>100*'t6'!N64</f>
        <v>10.225505381822586</v>
      </c>
      <c r="O64" s="21">
        <f>100*'t6'!O64</f>
        <v>8.5925348103046417</v>
      </c>
      <c r="P64" s="21">
        <f>100*'t6'!P64</f>
        <v>7.0606529712677002</v>
      </c>
      <c r="Q64" s="21">
        <f>100*'t6'!Q64</f>
        <v>11.213063448667526</v>
      </c>
    </row>
    <row r="65" spans="2:17" x14ac:dyDescent="0.2">
      <c r="B65" s="13" t="s">
        <v>53</v>
      </c>
      <c r="E65" s="21">
        <f>100*'t6'!E65</f>
        <v>26.273772120475769</v>
      </c>
      <c r="F65" s="21">
        <f>100*'t6'!F65</f>
        <v>13.545790314674377</v>
      </c>
      <c r="G65" s="21">
        <f>100*'t6'!G65</f>
        <v>11.670020222663879</v>
      </c>
      <c r="H65" s="21">
        <f>100*'t6'!H65</f>
        <v>12.740962207317352</v>
      </c>
      <c r="I65" s="21">
        <f>100*'t6'!I65</f>
        <v>12.753942608833313</v>
      </c>
      <c r="J65" s="21">
        <f>100*'t6'!J65</f>
        <v>23.015512526035309</v>
      </c>
      <c r="L65" s="21">
        <f>100*'t6'!L65</f>
        <v>31.667700409889221</v>
      </c>
      <c r="M65" s="21">
        <f>100*'t6'!M65</f>
        <v>16.21822714805603</v>
      </c>
      <c r="N65" s="21">
        <f>100*'t6'!N65</f>
        <v>11.171729862689972</v>
      </c>
      <c r="O65" s="21">
        <f>100*'t6'!O65</f>
        <v>11.828890442848206</v>
      </c>
      <c r="P65" s="21">
        <f>100*'t6'!P65</f>
        <v>10.427774488925934</v>
      </c>
      <c r="Q65" s="21">
        <f>100*'t6'!Q65</f>
        <v>18.685679137706757</v>
      </c>
    </row>
    <row r="66" spans="2:17" x14ac:dyDescent="0.2">
      <c r="B66" s="11"/>
    </row>
    <row r="67" spans="2:17" x14ac:dyDescent="0.2">
      <c r="B67" s="11" t="s">
        <v>54</v>
      </c>
    </row>
    <row r="68" spans="2:17" x14ac:dyDescent="0.2">
      <c r="B68" s="13" t="s">
        <v>55</v>
      </c>
      <c r="E68" s="21">
        <f>100*'t6'!E68</f>
        <v>29.009640216827393</v>
      </c>
      <c r="F68" s="21">
        <f>100*'t6'!F68</f>
        <v>9.2900961637496948</v>
      </c>
      <c r="G68" s="21">
        <f>100*'t6'!G68</f>
        <v>6.4855389297008514</v>
      </c>
      <c r="H68" s="21">
        <f>100*'t6'!H68</f>
        <v>7.8001752495765686</v>
      </c>
      <c r="I68" s="21">
        <f>100*'t6'!I68</f>
        <v>8.2383871078491211</v>
      </c>
      <c r="J68" s="21">
        <f>100*'t6'!J68</f>
        <v>39.176160097122192</v>
      </c>
      <c r="L68" s="21">
        <f>100*'t6'!L68</f>
        <v>27.525252103805542</v>
      </c>
      <c r="M68" s="21">
        <f>100*'t6'!M68</f>
        <v>9.6590906381607056</v>
      </c>
      <c r="N68" s="21">
        <f>100*'t6'!N68</f>
        <v>6.8181820213794708</v>
      </c>
      <c r="O68" s="21">
        <f>100*'t6'!O68</f>
        <v>5.55555559694767</v>
      </c>
      <c r="P68" s="21">
        <f>100*'t6'!P68</f>
        <v>8.0176770687103271</v>
      </c>
      <c r="Q68" s="21">
        <f>100*'t6'!Q68</f>
        <v>42.424243688583374</v>
      </c>
    </row>
    <row r="69" spans="2:17" x14ac:dyDescent="0.2">
      <c r="B69" s="13" t="s">
        <v>56</v>
      </c>
      <c r="E69" s="21">
        <f>100*'t6'!E69</f>
        <v>31.083482503890991</v>
      </c>
      <c r="F69" s="21">
        <f>100*'t6'!F69</f>
        <v>10.124333947896957</v>
      </c>
      <c r="G69" s="21">
        <f>100*'t6'!G69</f>
        <v>8.2593247294425964</v>
      </c>
      <c r="H69" s="21">
        <f>100*'t6'!H69</f>
        <v>5.4174069315195084</v>
      </c>
      <c r="I69" s="21">
        <f>100*'t6'!I69</f>
        <v>9.8579041659832001</v>
      </c>
      <c r="J69" s="21">
        <f>100*'t6'!J69</f>
        <v>35.257548093795776</v>
      </c>
      <c r="L69" s="21">
        <f>100*'t6'!L69</f>
        <v>32.830187678337097</v>
      </c>
      <c r="M69" s="21">
        <f>100*'t6'!M69</f>
        <v>10.943396389484406</v>
      </c>
      <c r="N69" s="21">
        <f>100*'t6'!N69</f>
        <v>5.1320753991603851</v>
      </c>
      <c r="O69" s="21">
        <f>100*'t6'!O69</f>
        <v>8.3018869161605835</v>
      </c>
      <c r="P69" s="21">
        <f>100*'t6'!P69</f>
        <v>7.9999998211860657</v>
      </c>
      <c r="Q69" s="21">
        <f>100*'t6'!Q69</f>
        <v>34.792453050613403</v>
      </c>
    </row>
    <row r="70" spans="2:17" x14ac:dyDescent="0.2">
      <c r="B70" s="13" t="s">
        <v>57</v>
      </c>
      <c r="E70" s="21">
        <f>100*'t6'!E70</f>
        <v>37.461555004119873</v>
      </c>
      <c r="F70" s="21">
        <f>100*'t6'!F70</f>
        <v>17.172442376613617</v>
      </c>
      <c r="G70" s="21">
        <f>100*'t6'!G70</f>
        <v>11.656755954027176</v>
      </c>
      <c r="H70" s="21">
        <f>100*'t6'!H70</f>
        <v>9.6473239362239838</v>
      </c>
      <c r="I70" s="21">
        <f>100*'t6'!I70</f>
        <v>10.072790831327438</v>
      </c>
      <c r="J70" s="21">
        <f>100*'t6'!J70</f>
        <v>13.989132642745972</v>
      </c>
      <c r="L70" s="21">
        <f>100*'t6'!L70</f>
        <v>43.714466691017151</v>
      </c>
      <c r="M70" s="21">
        <f>100*'t6'!M70</f>
        <v>17.007088661193848</v>
      </c>
      <c r="N70" s="21">
        <f>100*'t6'!N70</f>
        <v>10.79525500535965</v>
      </c>
      <c r="O70" s="21">
        <f>100*'t6'!O70</f>
        <v>9.7564399242401123</v>
      </c>
      <c r="P70" s="21">
        <f>100*'t6'!P70</f>
        <v>7.7068857848644257</v>
      </c>
      <c r="Q70" s="21">
        <f>100*'t6'!Q70</f>
        <v>11.019863933324814</v>
      </c>
    </row>
    <row r="71" spans="2:17" x14ac:dyDescent="0.2">
      <c r="B71" s="13" t="s">
        <v>58</v>
      </c>
      <c r="E71" s="21">
        <f>100*'t6'!E71</f>
        <v>16.10109955072403</v>
      </c>
      <c r="F71" s="21">
        <f>100*'t6'!F71</f>
        <v>9.8057568073272705</v>
      </c>
      <c r="G71" s="21">
        <f>100*'t6'!G71</f>
        <v>8.7292298674583435</v>
      </c>
      <c r="H71" s="21">
        <f>100*'t6'!H71</f>
        <v>12.356658279895782</v>
      </c>
      <c r="I71" s="21">
        <f>100*'t6'!I71</f>
        <v>13.339574635028839</v>
      </c>
      <c r="J71" s="21">
        <f>100*'t6'!J71</f>
        <v>39.667680859565735</v>
      </c>
      <c r="L71" s="21">
        <f>100*'t6'!L71</f>
        <v>23.628462851047516</v>
      </c>
      <c r="M71" s="21">
        <f>100*'t6'!M71</f>
        <v>14.014123380184174</v>
      </c>
      <c r="N71" s="21">
        <f>100*'t6'!N71</f>
        <v>11.298207193613052</v>
      </c>
      <c r="O71" s="21">
        <f>100*'t6'!O71</f>
        <v>10.537751019001007</v>
      </c>
      <c r="P71" s="21">
        <f>100*'t6'!P71</f>
        <v>11.950027197599411</v>
      </c>
      <c r="Q71" s="21">
        <f>100*'t6'!Q71</f>
        <v>28.571429848670959</v>
      </c>
    </row>
    <row r="72" spans="2:17" x14ac:dyDescent="0.2">
      <c r="B72" s="13" t="s">
        <v>59</v>
      </c>
      <c r="E72" s="21">
        <f>100*'t6'!E72</f>
        <v>25.259768962860107</v>
      </c>
      <c r="F72" s="21">
        <f>100*'t6'!F72</f>
        <v>13.976290822029114</v>
      </c>
      <c r="G72" s="21">
        <f>100*'t6'!G72</f>
        <v>12.498170882463455</v>
      </c>
      <c r="H72" s="21">
        <f>100*'t6'!H72</f>
        <v>10.859066247940063</v>
      </c>
      <c r="I72" s="21">
        <f>100*'t6'!I72</f>
        <v>11.912776529788971</v>
      </c>
      <c r="J72" s="21">
        <f>100*'t6'!J72</f>
        <v>25.493925809860229</v>
      </c>
      <c r="L72" s="21">
        <f>100*'t6'!L72</f>
        <v>32.263195514678955</v>
      </c>
      <c r="M72" s="21">
        <f>100*'t6'!M72</f>
        <v>13.969631493091583</v>
      </c>
      <c r="N72" s="21">
        <f>100*'t6'!N72</f>
        <v>11.120752245187759</v>
      </c>
      <c r="O72" s="21">
        <f>100*'t6'!O72</f>
        <v>10.571222007274628</v>
      </c>
      <c r="P72" s="21">
        <f>100*'t6'!P72</f>
        <v>11.178597062826157</v>
      </c>
      <c r="Q72" s="21">
        <f>100*'t6'!Q72</f>
        <v>20.896601676940918</v>
      </c>
    </row>
    <row r="73" spans="2:17" x14ac:dyDescent="0.2">
      <c r="B73" s="13" t="s">
        <v>60</v>
      </c>
      <c r="E73" s="21">
        <f>100*'t6'!E73</f>
        <v>69.696968793869019</v>
      </c>
      <c r="F73" s="21">
        <f>100*'t6'!F73</f>
        <v>15.151515603065491</v>
      </c>
      <c r="G73" s="21">
        <f>100*'t6'!G73</f>
        <v>9.0909093618392944</v>
      </c>
      <c r="H73" s="21">
        <f>100*'t6'!H73</f>
        <v>0</v>
      </c>
      <c r="I73" s="21">
        <f>100*'t6'!I73</f>
        <v>6.0606062412261963</v>
      </c>
      <c r="J73" s="21">
        <f>100*'t6'!J73</f>
        <v>0</v>
      </c>
      <c r="L73" s="21">
        <f>100*'t6'!L73</f>
        <v>20.000000298023224</v>
      </c>
      <c r="M73" s="21">
        <f>100*'t6'!M73</f>
        <v>30.000001192092896</v>
      </c>
      <c r="N73" s="21">
        <f>100*'t6'!N73</f>
        <v>50</v>
      </c>
      <c r="O73" s="21">
        <f>100*'t6'!O73</f>
        <v>0</v>
      </c>
      <c r="P73" s="21">
        <f>100*'t6'!P73</f>
        <v>0</v>
      </c>
      <c r="Q73" s="21">
        <f>100*'t6'!Q73</f>
        <v>0</v>
      </c>
    </row>
    <row r="74" spans="2:17" x14ac:dyDescent="0.2">
      <c r="B74" s="13" t="s">
        <v>61</v>
      </c>
      <c r="E74" s="21">
        <f>100*'t6'!E74</f>
        <v>30.857923626899719</v>
      </c>
      <c r="F74" s="21">
        <f>100*'t6'!F74</f>
        <v>13.836231827735901</v>
      </c>
      <c r="G74" s="21">
        <f>100*'t6'!G74</f>
        <v>11.315223574638367</v>
      </c>
      <c r="H74" s="21">
        <f>100*'t6'!H74</f>
        <v>12.624584138393402</v>
      </c>
      <c r="I74" s="21">
        <f>100*'t6'!I74</f>
        <v>12.116474658250809</v>
      </c>
      <c r="J74" s="21">
        <f>100*'t6'!J74</f>
        <v>19.249559938907623</v>
      </c>
      <c r="L74" s="21">
        <f>100*'t6'!L74</f>
        <v>33.589386940002441</v>
      </c>
      <c r="M74" s="21">
        <f>100*'t6'!M74</f>
        <v>15.595902502536774</v>
      </c>
      <c r="N74" s="21">
        <f>100*'t6'!N74</f>
        <v>9.5670394599437714</v>
      </c>
      <c r="O74" s="21">
        <f>100*'t6'!O74</f>
        <v>12.034450471401215</v>
      </c>
      <c r="P74" s="21">
        <f>100*'t6'!P74</f>
        <v>9.6834264695644379</v>
      </c>
      <c r="Q74" s="21">
        <f>100*'t6'!Q74</f>
        <v>19.52979564666748</v>
      </c>
    </row>
  </sheetData>
  <mergeCells count="2">
    <mergeCell ref="L3:Q3"/>
    <mergeCell ref="E3:J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1938-167C-9945-8CA5-B0B70F7707FE}">
  <dimension ref="E6:R74"/>
  <sheetViews>
    <sheetView workbookViewId="0">
      <selection activeCell="U86" sqref="U86"/>
    </sheetView>
  </sheetViews>
  <sheetFormatPr baseColWidth="10" defaultRowHeight="15" x14ac:dyDescent="0.2"/>
  <sheetData>
    <row r="6" spans="5:17" x14ac:dyDescent="0.2">
      <c r="E6" s="20">
        <v>0.19686520099639893</v>
      </c>
      <c r="F6" s="20">
        <v>0.13338558375835419</v>
      </c>
      <c r="G6" s="20">
        <v>0.11551724374294281</v>
      </c>
      <c r="H6" s="20">
        <v>0.11818181723356247</v>
      </c>
      <c r="I6" s="20">
        <v>0.12680250406265259</v>
      </c>
      <c r="J6" s="20">
        <v>0.30924764275550842</v>
      </c>
      <c r="K6" s="20"/>
      <c r="L6" s="20">
        <v>0.28692856431007385</v>
      </c>
      <c r="M6" s="20">
        <v>0.15093038976192474</v>
      </c>
      <c r="N6" s="20">
        <v>0.11830921471118927</v>
      </c>
      <c r="O6" s="20">
        <v>9.6714906394481659E-2</v>
      </c>
      <c r="P6" s="20">
        <v>0.12680909037590027</v>
      </c>
      <c r="Q6" s="20">
        <v>0.22030782699584961</v>
      </c>
    </row>
    <row r="7" spans="5:17" x14ac:dyDescent="0.2">
      <c r="E7" s="20">
        <v>0.38030374050140381</v>
      </c>
      <c r="F7" s="20">
        <v>0.15958195924758911</v>
      </c>
      <c r="G7" s="20">
        <v>0.11304211616516113</v>
      </c>
      <c r="H7" s="20">
        <v>0.10000783205032349</v>
      </c>
      <c r="I7" s="20">
        <v>0.10067324340343475</v>
      </c>
      <c r="J7" s="20">
        <v>0.14639110863208771</v>
      </c>
      <c r="K7" s="20"/>
      <c r="L7" s="20">
        <v>0.44339850544929504</v>
      </c>
      <c r="M7" s="20">
        <v>0.1628047376871109</v>
      </c>
      <c r="N7" s="20">
        <v>0.10264301300048828</v>
      </c>
      <c r="O7" s="20">
        <v>9.884142130613327E-2</v>
      </c>
      <c r="P7" s="20">
        <v>7.2230264544487E-2</v>
      </c>
      <c r="Q7" s="20">
        <v>0.1200820654630661</v>
      </c>
    </row>
    <row r="10" spans="5:17" x14ac:dyDescent="0.2">
      <c r="E10" s="20">
        <v>0.29495194554328918</v>
      </c>
      <c r="F10" s="20">
        <v>0.14168064296245575</v>
      </c>
      <c r="G10" s="20">
        <v>0.12947994470596313</v>
      </c>
      <c r="H10" s="20">
        <v>9.7910627722740173E-2</v>
      </c>
      <c r="I10" s="20">
        <v>0.11544913798570633</v>
      </c>
      <c r="J10" s="20">
        <v>0.22052767872810364</v>
      </c>
      <c r="L10" s="20">
        <v>0.345660001039505</v>
      </c>
      <c r="M10" s="20">
        <v>0.14946070313453674</v>
      </c>
      <c r="N10" s="20">
        <v>0.11367916315793991</v>
      </c>
      <c r="O10" s="20">
        <v>9.9811673164367676E-2</v>
      </c>
      <c r="P10" s="20">
        <v>0.10066769272089005</v>
      </c>
      <c r="Q10" s="20">
        <v>0.19072076678276062</v>
      </c>
    </row>
    <row r="11" spans="5:17" x14ac:dyDescent="0.2">
      <c r="E11" s="20">
        <v>0.35623350739479065</v>
      </c>
      <c r="F11" s="20">
        <v>0.15762090682983398</v>
      </c>
      <c r="G11" s="20">
        <v>0.10941626131534576</v>
      </c>
      <c r="H11" s="20">
        <v>0.10512001812458038</v>
      </c>
      <c r="I11" s="20">
        <v>0.10342516750097275</v>
      </c>
      <c r="J11" s="20">
        <v>0.16818414628505707</v>
      </c>
      <c r="L11" s="20">
        <v>0.43609121441841125</v>
      </c>
      <c r="M11" s="20">
        <v>0.1645452082157135</v>
      </c>
      <c r="N11" s="20">
        <v>0.10289047658443451</v>
      </c>
      <c r="O11" s="20">
        <v>9.7852028906345367E-2</v>
      </c>
      <c r="P11" s="20">
        <v>7.6968975365161896E-2</v>
      </c>
      <c r="Q11" s="20">
        <v>0.12165208160877228</v>
      </c>
    </row>
    <row r="14" spans="5:17" x14ac:dyDescent="0.2">
      <c r="E14" s="20">
        <v>0.34648755192756653</v>
      </c>
      <c r="F14" s="20">
        <v>0.14497621357440948</v>
      </c>
      <c r="G14" s="20">
        <v>9.7397148609161377E-2</v>
      </c>
      <c r="H14" s="20">
        <v>9.5438010990619659E-2</v>
      </c>
      <c r="I14" s="20">
        <v>0.11167086660861969</v>
      </c>
      <c r="J14" s="20">
        <v>0.20403023064136505</v>
      </c>
      <c r="L14" s="20">
        <v>0.4115884006023407</v>
      </c>
      <c r="M14" s="20">
        <v>0.15634365379810333</v>
      </c>
      <c r="N14" s="20">
        <v>0.10339660197496414</v>
      </c>
      <c r="O14" s="20">
        <v>9.5404595136642456E-2</v>
      </c>
      <c r="P14" s="20">
        <v>6.7932069301605225E-2</v>
      </c>
      <c r="Q14" s="20">
        <v>0.16533467173576355</v>
      </c>
    </row>
    <row r="15" spans="5:17" x14ac:dyDescent="0.2">
      <c r="E15" s="20">
        <v>0.32741710543632507</v>
      </c>
      <c r="F15" s="20">
        <v>0.14525923132896423</v>
      </c>
      <c r="G15" s="20">
        <v>0.11343163996934891</v>
      </c>
      <c r="H15" s="20">
        <v>0.1066257432103157</v>
      </c>
      <c r="I15" s="20">
        <v>0.10922800004482269</v>
      </c>
      <c r="J15" s="20">
        <v>0.19803829491138458</v>
      </c>
      <c r="L15" s="20">
        <v>0.36566033959388733</v>
      </c>
      <c r="M15" s="20">
        <v>0.16948361694812775</v>
      </c>
      <c r="N15" s="20">
        <v>0.11178459227085114</v>
      </c>
      <c r="O15" s="20">
        <v>0.10910362750291824</v>
      </c>
      <c r="P15" s="20">
        <v>8.9987181127071381E-2</v>
      </c>
      <c r="Q15" s="20">
        <v>0.15398065745830536</v>
      </c>
    </row>
    <row r="16" spans="5:17" x14ac:dyDescent="0.2">
      <c r="E16" s="20">
        <v>0.3792804479598999</v>
      </c>
      <c r="F16" s="20">
        <v>0.17269180715084076</v>
      </c>
      <c r="G16" s="20">
        <v>0.11772865056991577</v>
      </c>
      <c r="H16" s="20">
        <v>0.10247074067592621</v>
      </c>
      <c r="I16" s="20">
        <v>9.2241004109382629E-2</v>
      </c>
      <c r="J16" s="20">
        <v>0.13558734953403473</v>
      </c>
      <c r="L16" s="20">
        <v>0.46771961450576782</v>
      </c>
      <c r="M16" s="20">
        <v>0.15828913450241089</v>
      </c>
      <c r="N16" s="20">
        <v>0.10168319195508957</v>
      </c>
      <c r="O16" s="20">
        <v>8.7041735649108887E-2</v>
      </c>
      <c r="P16" s="20">
        <v>7.6204746961593628E-2</v>
      </c>
      <c r="Q16" s="20">
        <v>0.10906156152486801</v>
      </c>
    </row>
    <row r="17" spans="5:17" x14ac:dyDescent="0.2">
      <c r="E17" s="20">
        <v>0.24659028649330139</v>
      </c>
      <c r="F17" s="20">
        <v>0.1314784437417984</v>
      </c>
      <c r="G17" s="20">
        <v>0.11947626620531082</v>
      </c>
      <c r="H17" s="20">
        <v>0.10256410390138626</v>
      </c>
      <c r="I17" s="20">
        <v>0.15330059826374054</v>
      </c>
      <c r="J17" s="20">
        <v>0.24659028649330139</v>
      </c>
      <c r="L17" s="20">
        <v>0.34670659899711609</v>
      </c>
      <c r="M17" s="20">
        <v>0.128742516040802</v>
      </c>
      <c r="N17" s="20">
        <v>0.10059880465269089</v>
      </c>
      <c r="O17" s="20">
        <v>0.1059880256652832</v>
      </c>
      <c r="P17" s="20">
        <v>0.10778442770242691</v>
      </c>
      <c r="Q17" s="20">
        <v>0.2101796418428421</v>
      </c>
    </row>
    <row r="21" spans="5:17" x14ac:dyDescent="0.2">
      <c r="E21" s="20">
        <v>0.22105523943901062</v>
      </c>
      <c r="F21" s="20">
        <v>0.13587495684623718</v>
      </c>
      <c r="G21" s="20">
        <v>0.12239497154951096</v>
      </c>
      <c r="H21" s="20">
        <v>0.13504797220230103</v>
      </c>
      <c r="I21" s="20">
        <v>0.13124379515647888</v>
      </c>
      <c r="J21" s="20">
        <v>0.25438305735588074</v>
      </c>
      <c r="L21" s="20">
        <v>0.30774825811386108</v>
      </c>
      <c r="M21" s="20">
        <v>0.15314659476280212</v>
      </c>
      <c r="N21" s="20">
        <v>0.11367770284414291</v>
      </c>
      <c r="O21" s="20">
        <v>0.10985813289880753</v>
      </c>
      <c r="P21" s="20">
        <v>9.9126957356929779E-2</v>
      </c>
      <c r="Q21" s="20">
        <v>0.21644234657287598</v>
      </c>
    </row>
    <row r="22" spans="5:17" x14ac:dyDescent="0.2">
      <c r="E22" s="20">
        <v>0.31024816632270813</v>
      </c>
      <c r="F22" s="20">
        <v>0.1685183197259903</v>
      </c>
      <c r="G22" s="20">
        <v>0.11379919201135635</v>
      </c>
      <c r="H22" s="20">
        <v>0.10871145129203796</v>
      </c>
      <c r="I22" s="20">
        <v>0.11649880558252335</v>
      </c>
      <c r="J22" s="20">
        <v>0.18222406506538391</v>
      </c>
      <c r="L22" s="20">
        <v>0.36340886354446411</v>
      </c>
      <c r="M22" s="20">
        <v>0.16627275943756104</v>
      </c>
      <c r="N22" s="20">
        <v>0.11483386904001236</v>
      </c>
      <c r="O22" s="20">
        <v>0.11789239197969437</v>
      </c>
      <c r="P22" s="20">
        <v>9.8568052053451538E-2</v>
      </c>
      <c r="Q22" s="20">
        <v>0.1390240490436554</v>
      </c>
    </row>
    <row r="23" spans="5:17" x14ac:dyDescent="0.2">
      <c r="E23" s="20">
        <v>0.42820513248443604</v>
      </c>
      <c r="F23" s="20">
        <v>0.17799144983291626</v>
      </c>
      <c r="G23" s="20">
        <v>0.12564103305339813</v>
      </c>
      <c r="H23" s="20">
        <v>7.7777780592441559E-2</v>
      </c>
      <c r="I23" s="20">
        <v>9.1666668653488159E-2</v>
      </c>
      <c r="J23" s="20">
        <v>9.8717950284481049E-2</v>
      </c>
      <c r="L23" s="20">
        <v>0.4411979615688324</v>
      </c>
      <c r="M23" s="20">
        <v>0.1767713725566864</v>
      </c>
      <c r="N23" s="20">
        <v>0.10883856564760208</v>
      </c>
      <c r="O23" s="20">
        <v>8.7655223906040192E-2</v>
      </c>
      <c r="P23" s="20">
        <v>7.0367664098739624E-2</v>
      </c>
      <c r="Q23" s="20">
        <v>0.1151692196726799</v>
      </c>
    </row>
    <row r="24" spans="5:17" x14ac:dyDescent="0.2">
      <c r="E24" s="20">
        <v>0.62537842988967896</v>
      </c>
      <c r="F24" s="20">
        <v>0.15010090172290802</v>
      </c>
      <c r="G24" s="20">
        <v>8.4510594606399536E-2</v>
      </c>
      <c r="H24" s="20">
        <v>5.1715437322854996E-2</v>
      </c>
      <c r="I24" s="20">
        <v>3.4813318401575089E-2</v>
      </c>
      <c r="J24" s="20">
        <v>5.3481332957744598E-2</v>
      </c>
      <c r="L24" s="20">
        <v>0.60663795471191406</v>
      </c>
      <c r="M24" s="20">
        <v>0.14628149569034576</v>
      </c>
      <c r="N24" s="20">
        <v>8.1130914390087128E-2</v>
      </c>
      <c r="O24" s="20">
        <v>5.7467732578516006E-2</v>
      </c>
      <c r="P24" s="20">
        <v>4.3331284075975418E-2</v>
      </c>
      <c r="Q24" s="20">
        <v>6.5150581300258636E-2</v>
      </c>
    </row>
    <row r="25" spans="5:17" x14ac:dyDescent="0.2">
      <c r="E25" s="20">
        <v>0.8095238208770752</v>
      </c>
      <c r="F25" s="20">
        <v>8.7719298899173737E-2</v>
      </c>
      <c r="G25" s="20">
        <v>5.0125312060117722E-2</v>
      </c>
      <c r="H25" s="20">
        <v>1.0025062598288059E-2</v>
      </c>
      <c r="I25" s="20">
        <v>0</v>
      </c>
      <c r="J25" s="20">
        <v>4.2606517672538757E-2</v>
      </c>
      <c r="L25" s="20">
        <v>0.74193549156188965</v>
      </c>
      <c r="M25" s="20">
        <v>7.3313780128955841E-2</v>
      </c>
      <c r="N25" s="20">
        <v>4.9853373318910599E-2</v>
      </c>
      <c r="O25" s="20">
        <v>7.6246336102485657E-2</v>
      </c>
      <c r="P25" s="20">
        <v>2.0527860149741173E-2</v>
      </c>
      <c r="Q25" s="20">
        <v>3.8123168051242828E-2</v>
      </c>
    </row>
    <row r="26" spans="5:17" x14ac:dyDescent="0.2">
      <c r="E26" s="20">
        <v>0.43459552526473999</v>
      </c>
      <c r="F26" s="20">
        <v>0.17125645279884338</v>
      </c>
      <c r="G26" s="20">
        <v>9.1222032904624939E-2</v>
      </c>
      <c r="H26" s="20">
        <v>4.8192769289016724E-2</v>
      </c>
      <c r="I26" s="20">
        <v>9.0361446142196655E-2</v>
      </c>
      <c r="J26" s="20">
        <v>0.16437177360057831</v>
      </c>
      <c r="L26" s="20">
        <v>0.47368422150611877</v>
      </c>
      <c r="M26" s="20">
        <v>0.16917292773723602</v>
      </c>
      <c r="N26" s="20">
        <v>6.9548875093460083E-2</v>
      </c>
      <c r="O26" s="20">
        <v>6.3909776508808136E-2</v>
      </c>
      <c r="P26" s="20">
        <v>0.10902255773544312</v>
      </c>
      <c r="Q26" s="20">
        <v>0.11466165632009506</v>
      </c>
    </row>
    <row r="36" spans="5:17" x14ac:dyDescent="0.2">
      <c r="E36" s="20">
        <v>0.13840433955192566</v>
      </c>
      <c r="F36" s="20">
        <v>0.11953102797269821</v>
      </c>
      <c r="G36" s="20">
        <v>0.13382899761199951</v>
      </c>
      <c r="H36" s="20">
        <v>0.10780669003725052</v>
      </c>
      <c r="I36" s="20">
        <v>0.16128109395503998</v>
      </c>
      <c r="J36" s="20">
        <v>0.33914783596992493</v>
      </c>
      <c r="L36" s="20">
        <v>0.1910153329372406</v>
      </c>
      <c r="M36" s="20">
        <v>0.11541271209716797</v>
      </c>
      <c r="N36" s="20">
        <v>0.10518626868724823</v>
      </c>
      <c r="O36" s="20">
        <v>0.12308254092931747</v>
      </c>
      <c r="P36" s="20">
        <v>0.12783053517341614</v>
      </c>
      <c r="Q36" s="20">
        <v>0.33747261762619019</v>
      </c>
    </row>
    <row r="37" spans="5:17" x14ac:dyDescent="0.2">
      <c r="E37" s="20">
        <v>0.15455594658851624</v>
      </c>
      <c r="F37" s="20">
        <v>0.17416378855705261</v>
      </c>
      <c r="G37" s="20">
        <v>0.14417532086372375</v>
      </c>
      <c r="H37" s="20">
        <v>0.1672433614730835</v>
      </c>
      <c r="I37" s="20">
        <v>0.12226066738367081</v>
      </c>
      <c r="J37" s="20">
        <v>0.23760092258453369</v>
      </c>
      <c r="L37" s="20">
        <v>0.20588235557079315</v>
      </c>
      <c r="M37" s="20">
        <v>0.18181818723678589</v>
      </c>
      <c r="N37" s="20">
        <v>0.16844919323921204</v>
      </c>
      <c r="O37" s="20">
        <v>6.6844917833805084E-2</v>
      </c>
      <c r="P37" s="20">
        <v>0.12032085657119751</v>
      </c>
      <c r="Q37" s="20">
        <v>0.25668448209762573</v>
      </c>
    </row>
    <row r="38" spans="5:17" x14ac:dyDescent="0.2">
      <c r="E38" s="20">
        <v>0.23724490404129028</v>
      </c>
      <c r="F38" s="20">
        <v>0.14972527325153351</v>
      </c>
      <c r="G38" s="20">
        <v>0.11924385279417038</v>
      </c>
      <c r="H38" s="20">
        <v>0.12467294931411743</v>
      </c>
      <c r="I38" s="20">
        <v>0.13356880843639374</v>
      </c>
      <c r="J38" s="20">
        <v>0.23554421961307526</v>
      </c>
      <c r="L38" s="20">
        <v>0.30800843238830566</v>
      </c>
      <c r="M38" s="20">
        <v>0.16283461451530457</v>
      </c>
      <c r="N38" s="20">
        <v>0.12140397727489471</v>
      </c>
      <c r="O38" s="20">
        <v>0.12473619729280472</v>
      </c>
      <c r="P38" s="20">
        <v>0.10907475650310516</v>
      </c>
      <c r="Q38" s="20">
        <v>0.17394201457500458</v>
      </c>
    </row>
    <row r="39" spans="5:17" x14ac:dyDescent="0.2">
      <c r="E39" s="20">
        <v>0.54797977209091187</v>
      </c>
      <c r="F39" s="20">
        <v>0.16862170398235321</v>
      </c>
      <c r="G39" s="20">
        <v>9.848485141992569E-2</v>
      </c>
      <c r="H39" s="20">
        <v>7.1766048669815063E-2</v>
      </c>
      <c r="I39" s="20">
        <v>5.4496578872203827E-2</v>
      </c>
      <c r="J39" s="20">
        <v>5.8651026338338852E-2</v>
      </c>
      <c r="L39" s="20">
        <v>0.59296256303787231</v>
      </c>
      <c r="M39" s="20">
        <v>0.17082861065864563</v>
      </c>
      <c r="N39" s="20">
        <v>8.7627694010734558E-2</v>
      </c>
      <c r="O39" s="20">
        <v>6.5153233706951141E-2</v>
      </c>
      <c r="P39" s="20">
        <v>4.2224746197462082E-2</v>
      </c>
      <c r="Q39" s="20">
        <v>4.1203178465366364E-2</v>
      </c>
    </row>
    <row r="42" spans="5:17" x14ac:dyDescent="0.2">
      <c r="E42" s="20">
        <v>0.13840433955192566</v>
      </c>
      <c r="F42" s="20">
        <v>0.11953102797269821</v>
      </c>
      <c r="G42" s="20">
        <v>0.13382899761199951</v>
      </c>
      <c r="H42" s="20">
        <v>0.10780669003725052</v>
      </c>
      <c r="I42" s="20">
        <v>0.16128109395503998</v>
      </c>
      <c r="J42" s="20">
        <v>0.33914783596992493</v>
      </c>
      <c r="L42" s="20">
        <v>0.1910153329372406</v>
      </c>
      <c r="M42" s="20">
        <v>0.11541271209716797</v>
      </c>
      <c r="N42" s="20">
        <v>0.10518626868724823</v>
      </c>
      <c r="O42" s="20">
        <v>0.12308254092931747</v>
      </c>
      <c r="P42" s="20">
        <v>0.12783053517341614</v>
      </c>
      <c r="Q42" s="20">
        <v>0.33747261762619019</v>
      </c>
    </row>
    <row r="43" spans="5:17" x14ac:dyDescent="0.2">
      <c r="E43" s="20">
        <v>0.15455594658851624</v>
      </c>
      <c r="F43" s="20">
        <v>0.17416378855705261</v>
      </c>
      <c r="G43" s="20">
        <v>0.14417532086372375</v>
      </c>
      <c r="H43" s="20">
        <v>0.1672433614730835</v>
      </c>
      <c r="I43" s="20">
        <v>0.12226066738367081</v>
      </c>
      <c r="J43" s="20">
        <v>0.23760092258453369</v>
      </c>
      <c r="L43" s="20">
        <v>0.20588235557079315</v>
      </c>
      <c r="M43" s="20">
        <v>0.18181818723678589</v>
      </c>
      <c r="N43" s="20">
        <v>0.16844919323921204</v>
      </c>
      <c r="O43" s="20">
        <v>6.6844917833805084E-2</v>
      </c>
      <c r="P43" s="20">
        <v>0.12032085657119751</v>
      </c>
      <c r="Q43" s="20">
        <v>0.25668448209762573</v>
      </c>
    </row>
    <row r="44" spans="5:17" x14ac:dyDescent="0.2">
      <c r="E44" s="20">
        <v>0.12853012979030609</v>
      </c>
      <c r="F44" s="20">
        <v>8.6502112448215485E-2</v>
      </c>
      <c r="G44" s="20">
        <v>9.8732486367225647E-2</v>
      </c>
      <c r="H44" s="20">
        <v>0.11674449592828751</v>
      </c>
      <c r="I44" s="20">
        <v>0.134089395403862</v>
      </c>
      <c r="J44" s="20">
        <v>0.43540138006210327</v>
      </c>
      <c r="L44" s="20">
        <v>0.21100537478923798</v>
      </c>
      <c r="M44" s="20">
        <v>0.10964004695415497</v>
      </c>
      <c r="N44" s="20">
        <v>8.7712042033672333E-2</v>
      </c>
      <c r="O44" s="20">
        <v>0.10839883983135223</v>
      </c>
      <c r="P44" s="20">
        <v>0.1559784859418869</v>
      </c>
      <c r="Q44" s="20">
        <v>0.32726520299911499</v>
      </c>
    </row>
    <row r="45" spans="5:17" x14ac:dyDescent="0.2">
      <c r="E45" s="20">
        <v>0.54229933023452759</v>
      </c>
      <c r="F45" s="20">
        <v>0.1344902366399765</v>
      </c>
      <c r="G45" s="20">
        <v>8.2429498434066772E-2</v>
      </c>
      <c r="H45" s="20">
        <v>0.11713665723800659</v>
      </c>
      <c r="I45" s="20">
        <v>7.5921908020973206E-2</v>
      </c>
      <c r="J45" s="20">
        <v>4.7722343355417252E-2</v>
      </c>
      <c r="L45" s="20">
        <v>0.52653062343597412</v>
      </c>
      <c r="M45" s="20">
        <v>0.15918366611003876</v>
      </c>
      <c r="N45" s="20">
        <v>9.3877553939819336E-2</v>
      </c>
      <c r="O45" s="20">
        <v>7.3469385504722595E-2</v>
      </c>
      <c r="P45" s="20">
        <v>8.9795917272567749E-2</v>
      </c>
      <c r="Q45" s="20">
        <v>5.714285746216774E-2</v>
      </c>
    </row>
    <row r="46" spans="5:17" x14ac:dyDescent="0.2">
      <c r="E46" s="20">
        <v>0.35478359460830688</v>
      </c>
      <c r="F46" s="20">
        <v>0.19305239617824554</v>
      </c>
      <c r="G46" s="20">
        <v>0.13297267258167267</v>
      </c>
      <c r="H46" s="20">
        <v>0.12984055280685425</v>
      </c>
      <c r="I46" s="20">
        <v>9.0546697378158569E-2</v>
      </c>
      <c r="J46" s="20">
        <v>9.8804101347923279E-2</v>
      </c>
      <c r="L46" s="20">
        <v>0.46480804681777954</v>
      </c>
      <c r="M46" s="20">
        <v>0.17276051640510559</v>
      </c>
      <c r="N46" s="20">
        <v>0.11563071608543396</v>
      </c>
      <c r="O46" s="20">
        <v>0.10511883348226547</v>
      </c>
      <c r="P46" s="20">
        <v>5.2559416741132736E-2</v>
      </c>
      <c r="Q46" s="20">
        <v>8.9122489094734192E-2</v>
      </c>
    </row>
    <row r="47" spans="5:17" x14ac:dyDescent="0.2">
      <c r="E47" s="20">
        <v>0.37542051076889038</v>
      </c>
      <c r="F47" s="20">
        <v>0.17358152568340302</v>
      </c>
      <c r="G47" s="20">
        <v>0.10495626926422119</v>
      </c>
      <c r="H47" s="20">
        <v>0.10652612894773483</v>
      </c>
      <c r="I47" s="20">
        <v>0.1013680174946785</v>
      </c>
      <c r="J47" s="20">
        <v>0.13814756274223328</v>
      </c>
      <c r="L47" s="20">
        <v>0.47756826877593994</v>
      </c>
      <c r="M47" s="20">
        <v>0.18107932806015015</v>
      </c>
      <c r="N47" s="20">
        <v>0.11736020445823669</v>
      </c>
      <c r="O47" s="20">
        <v>8.4525354206562042E-2</v>
      </c>
      <c r="P47" s="20">
        <v>6.6970087587833405E-2</v>
      </c>
      <c r="Q47" s="20">
        <v>7.2496749460697174E-2</v>
      </c>
    </row>
    <row r="48" spans="5:17" x14ac:dyDescent="0.2">
      <c r="E48" s="20">
        <v>0.38268157839775085</v>
      </c>
      <c r="F48" s="20">
        <v>0.16861350834369659</v>
      </c>
      <c r="G48" s="20">
        <v>0.11477907747030258</v>
      </c>
      <c r="H48" s="20">
        <v>9.9288977682590485E-2</v>
      </c>
      <c r="I48" s="20">
        <v>0.10106652975082397</v>
      </c>
      <c r="J48" s="20">
        <v>0.1335703432559967</v>
      </c>
      <c r="L48" s="20">
        <v>0.43655756115913391</v>
      </c>
      <c r="M48" s="20">
        <v>0.16734093427658081</v>
      </c>
      <c r="N48" s="20">
        <v>0.11879367381334305</v>
      </c>
      <c r="O48" s="20">
        <v>8.9371092617511749E-2</v>
      </c>
      <c r="P48" s="20">
        <v>9.0474441647529602E-2</v>
      </c>
      <c r="Q48" s="20">
        <v>9.7462303936481476E-2</v>
      </c>
    </row>
    <row r="49" spans="5:18" x14ac:dyDescent="0.2">
      <c r="E49" s="20">
        <v>0.39715909957885742</v>
      </c>
      <c r="F49" s="20">
        <v>0.21250000596046448</v>
      </c>
      <c r="G49" s="20">
        <v>0.12954545021057129</v>
      </c>
      <c r="H49" s="20">
        <v>0.103977270424366</v>
      </c>
      <c r="I49" s="20">
        <v>8.8636361062526703E-2</v>
      </c>
      <c r="J49" s="20">
        <v>6.8181820213794708E-2</v>
      </c>
      <c r="L49" s="20">
        <v>0.46768707036972046</v>
      </c>
      <c r="M49" s="20">
        <v>0.26020407676696777</v>
      </c>
      <c r="N49" s="20">
        <v>9.3537412583827972E-2</v>
      </c>
      <c r="O49" s="20">
        <v>8.7585031986236572E-2</v>
      </c>
      <c r="P49" s="20">
        <v>5.0170067697763443E-2</v>
      </c>
      <c r="Q49" s="20">
        <v>4.0816325694322586E-2</v>
      </c>
    </row>
    <row r="50" spans="5:18" x14ac:dyDescent="0.2">
      <c r="E50" s="20">
        <v>0.52105265855789185</v>
      </c>
      <c r="F50" s="20">
        <v>0.21052631735801697</v>
      </c>
      <c r="G50" s="20">
        <v>9.4736844301223755E-2</v>
      </c>
      <c r="H50" s="20">
        <v>5.2631579339504242E-2</v>
      </c>
      <c r="I50" s="20">
        <v>4.7368422150611877E-2</v>
      </c>
      <c r="J50" s="20">
        <v>7.36842080950737E-2</v>
      </c>
      <c r="L50" s="20">
        <v>0.76543211936950684</v>
      </c>
      <c r="M50" s="20">
        <v>9.8765432834625244E-2</v>
      </c>
      <c r="N50" s="20">
        <v>4.9382716417312622E-2</v>
      </c>
      <c r="O50" s="20">
        <v>8.6419753730297089E-2</v>
      </c>
      <c r="P50" s="20">
        <v>0</v>
      </c>
      <c r="Q50" s="20">
        <v>0</v>
      </c>
    </row>
    <row r="51" spans="5:18" x14ac:dyDescent="0.2">
      <c r="E51" s="20">
        <v>0.49842271208763123</v>
      </c>
      <c r="F51" s="20">
        <v>0.18927444517612457</v>
      </c>
      <c r="G51" s="20">
        <v>0.10410095006227493</v>
      </c>
      <c r="H51" s="20">
        <v>6.940063089132309E-2</v>
      </c>
      <c r="I51" s="20">
        <v>9.1482646763324738E-2</v>
      </c>
      <c r="J51" s="20">
        <v>4.7318611294031143E-2</v>
      </c>
      <c r="L51" s="20">
        <v>0.54069769382476807</v>
      </c>
      <c r="M51" s="20">
        <v>0.19186046719551086</v>
      </c>
      <c r="N51" s="20">
        <v>9.8837211728096008E-2</v>
      </c>
      <c r="O51" s="20">
        <v>5.2325580269098282E-2</v>
      </c>
      <c r="P51" s="20">
        <v>0</v>
      </c>
      <c r="Q51" s="20">
        <v>0.11627907305955887</v>
      </c>
    </row>
    <row r="52" spans="5:18" x14ac:dyDescent="0.2">
      <c r="E52" s="20">
        <v>0.68073880672454834</v>
      </c>
      <c r="F52" s="20">
        <v>0.13720317184925079</v>
      </c>
      <c r="G52" s="20">
        <v>0.10817942023277283</v>
      </c>
      <c r="H52" s="20">
        <v>0</v>
      </c>
      <c r="I52" s="20">
        <v>2.9023746028542519E-2</v>
      </c>
      <c r="J52" s="20">
        <v>4.4854883104562759E-2</v>
      </c>
      <c r="L52" s="20">
        <v>0.5288461446762085</v>
      </c>
      <c r="M52" s="20">
        <v>0.26442307233810425</v>
      </c>
      <c r="N52" s="20">
        <v>6.7307695746421814E-2</v>
      </c>
      <c r="O52" s="20">
        <v>0.10576923191547394</v>
      </c>
      <c r="P52" s="20">
        <v>3.3653847873210907E-2</v>
      </c>
      <c r="Q52" s="20">
        <v>0</v>
      </c>
    </row>
    <row r="53" spans="5:18" x14ac:dyDescent="0.2">
      <c r="E53" s="20">
        <v>0.72453498840332031</v>
      </c>
      <c r="F53" s="20">
        <v>0.14171832799911499</v>
      </c>
      <c r="G53" s="20">
        <v>6.4658991992473602E-2</v>
      </c>
      <c r="H53" s="20">
        <v>4.1629761457443237E-2</v>
      </c>
      <c r="I53" s="20">
        <v>8.8573954999446869E-3</v>
      </c>
      <c r="J53" s="20">
        <v>1.8600530922412872E-2</v>
      </c>
      <c r="L53" s="20">
        <v>0.73187416791915894</v>
      </c>
      <c r="M53" s="20">
        <v>0.14090287685394287</v>
      </c>
      <c r="N53" s="20">
        <v>6.976744532585144E-2</v>
      </c>
      <c r="O53" s="20">
        <v>1.6415867954492569E-2</v>
      </c>
      <c r="P53" s="20">
        <v>2.7359781786799431E-2</v>
      </c>
      <c r="Q53" s="20">
        <v>1.3679890893399715E-2</v>
      </c>
    </row>
    <row r="54" spans="5:18" x14ac:dyDescent="0.2">
      <c r="E54" s="20">
        <v>0.67283952236175537</v>
      </c>
      <c r="F54" s="20">
        <v>0.187242791056633</v>
      </c>
      <c r="G54" s="20">
        <v>4.9382716417312622E-2</v>
      </c>
      <c r="H54" s="20">
        <v>3.7037037312984467E-2</v>
      </c>
      <c r="I54" s="20">
        <v>4.3209876865148544E-2</v>
      </c>
      <c r="J54" s="20">
        <v>1.0288066230714321E-2</v>
      </c>
      <c r="L54" s="20">
        <v>0.77688169479370117</v>
      </c>
      <c r="M54" s="20">
        <v>8.6021505296230316E-2</v>
      </c>
      <c r="N54" s="20">
        <v>5.3763441741466522E-2</v>
      </c>
      <c r="O54" s="20">
        <v>4.0322579443454742E-2</v>
      </c>
      <c r="P54" s="20">
        <v>1.3440860435366631E-2</v>
      </c>
      <c r="Q54" s="20">
        <v>2.9569892212748528E-2</v>
      </c>
    </row>
    <row r="55" spans="5:18" x14ac:dyDescent="0.2">
      <c r="E55" s="20">
        <v>0.39393940567970276</v>
      </c>
      <c r="F55" s="20">
        <v>0.18181818723678589</v>
      </c>
      <c r="G55" s="20">
        <v>0.2222222238779068</v>
      </c>
      <c r="H55" s="20">
        <v>5.55555559694767E-2</v>
      </c>
      <c r="I55" s="20">
        <v>8.5858583450317383E-2</v>
      </c>
      <c r="J55" s="20">
        <v>6.0606062412261963E-2</v>
      </c>
      <c r="L55" s="20">
        <v>0.51111114025115967</v>
      </c>
      <c r="M55" s="20">
        <v>0.14444445073604584</v>
      </c>
      <c r="N55" s="20">
        <v>0.14444445073604584</v>
      </c>
      <c r="O55" s="20">
        <v>0.10000000149011612</v>
      </c>
      <c r="P55" s="20">
        <v>7.2222225368022919E-2</v>
      </c>
      <c r="Q55" s="20">
        <v>2.777777798473835E-2</v>
      </c>
    </row>
    <row r="56" spans="5:18" x14ac:dyDescent="0.2">
      <c r="E56" s="20">
        <v>0.32593619823455811</v>
      </c>
      <c r="F56" s="20">
        <v>0.14701803028583527</v>
      </c>
      <c r="G56" s="20">
        <v>0.14563107490539551</v>
      </c>
      <c r="H56" s="20">
        <v>0.14355061948299408</v>
      </c>
      <c r="I56" s="20">
        <v>0.13800276815891266</v>
      </c>
      <c r="J56" s="20">
        <v>9.9861301481723785E-2</v>
      </c>
      <c r="L56" s="20">
        <v>0.39000961184501648</v>
      </c>
      <c r="M56" s="20">
        <v>0.18059557676315308</v>
      </c>
      <c r="N56" s="20">
        <v>0.12584054470062256</v>
      </c>
      <c r="O56" s="20">
        <v>0.15081652998924255</v>
      </c>
      <c r="P56" s="20">
        <v>6.9164268672466278E-2</v>
      </c>
      <c r="Q56" s="20">
        <v>8.3573490381240845E-2</v>
      </c>
    </row>
    <row r="57" spans="5:18" x14ac:dyDescent="0.2">
      <c r="E57" s="20">
        <v>0.62382793426513672</v>
      </c>
      <c r="F57" s="20">
        <v>0.1605074405670166</v>
      </c>
      <c r="G57" s="20">
        <v>7.4462220072746277E-2</v>
      </c>
      <c r="H57" s="20">
        <v>4.5228902250528336E-2</v>
      </c>
      <c r="I57" s="20">
        <v>5.5708769708871841E-2</v>
      </c>
      <c r="J57" s="20">
        <v>4.0264755487442017E-2</v>
      </c>
      <c r="L57" s="20">
        <v>0.6428571343421936</v>
      </c>
      <c r="M57" s="20">
        <v>0.15336135029792786</v>
      </c>
      <c r="N57" s="20">
        <v>4.0966387838125229E-2</v>
      </c>
      <c r="O57" s="20">
        <v>8.5084035992622375E-2</v>
      </c>
      <c r="P57" s="20">
        <v>3.5714287310838699E-2</v>
      </c>
      <c r="Q57" s="20">
        <v>4.2016807943582535E-2</v>
      </c>
    </row>
    <row r="58" spans="5:18" x14ac:dyDescent="0.2">
      <c r="E58" s="20">
        <v>0.35568219423294067</v>
      </c>
      <c r="F58" s="20">
        <v>0.15957090258598328</v>
      </c>
      <c r="G58" s="20">
        <v>0.11967817693948746</v>
      </c>
      <c r="H58" s="20">
        <v>0.10258129239082336</v>
      </c>
      <c r="I58" s="20">
        <v>0.11800201237201691</v>
      </c>
      <c r="J58" s="20">
        <v>0.14448541402816772</v>
      </c>
      <c r="L58" s="20">
        <v>0.41507759690284729</v>
      </c>
      <c r="M58" s="20">
        <v>0.16851441562175751</v>
      </c>
      <c r="N58" s="20">
        <v>0.12461197376251221</v>
      </c>
      <c r="O58" s="20">
        <v>0.11529933661222458</v>
      </c>
      <c r="P58" s="20">
        <v>7.8935697674751282E-2</v>
      </c>
      <c r="Q58" s="20">
        <v>9.7560971975326538E-2</v>
      </c>
    </row>
    <row r="61" spans="5:18" x14ac:dyDescent="0.2">
      <c r="E61" s="20">
        <v>3959.7175131966301</v>
      </c>
      <c r="F61" s="20">
        <v>2248.6899114180719</v>
      </c>
      <c r="G61" s="20">
        <v>1841.0301319323985</v>
      </c>
      <c r="H61" s="20">
        <v>1278.6541723666719</v>
      </c>
      <c r="I61" s="20">
        <v>949.54135045073633</v>
      </c>
      <c r="J61" s="20">
        <v>392.15373571955308</v>
      </c>
      <c r="K61" t="s">
        <v>108</v>
      </c>
      <c r="L61" s="20">
        <v>6372.4376482602529</v>
      </c>
      <c r="M61" s="20">
        <v>3791.9225894835008</v>
      </c>
      <c r="N61" s="20">
        <v>2758.3163548074726</v>
      </c>
      <c r="O61" s="20">
        <v>2112.5167160254086</v>
      </c>
      <c r="P61" s="20">
        <v>1600.1446290411718</v>
      </c>
      <c r="Q61" s="20">
        <v>606.02471976692482</v>
      </c>
      <c r="R61" t="s">
        <v>108</v>
      </c>
    </row>
    <row r="64" spans="5:18" x14ac:dyDescent="0.2">
      <c r="E64" s="20">
        <v>0.41910296678543091</v>
      </c>
      <c r="F64" s="20">
        <v>0.17196296155452728</v>
      </c>
      <c r="G64" s="20">
        <v>0.11058652400970459</v>
      </c>
      <c r="H64" s="20">
        <v>8.1472069025039673E-2</v>
      </c>
      <c r="I64" s="20">
        <v>8.5709095001220703E-2</v>
      </c>
      <c r="J64" s="20">
        <v>0.13116639852523804</v>
      </c>
      <c r="L64" s="20">
        <v>0.46990668773651123</v>
      </c>
      <c r="M64" s="20">
        <v>0.15917573869228363</v>
      </c>
      <c r="N64" s="20">
        <v>0.10225505381822586</v>
      </c>
      <c r="O64" s="20">
        <v>8.5925348103046417E-2</v>
      </c>
      <c r="P64" s="20">
        <v>7.0606529712677002E-2</v>
      </c>
      <c r="Q64" s="20">
        <v>0.11213063448667526</v>
      </c>
    </row>
    <row r="65" spans="5:17" x14ac:dyDescent="0.2">
      <c r="E65" s="20">
        <v>0.26273772120475769</v>
      </c>
      <c r="F65" s="20">
        <v>0.13545790314674377</v>
      </c>
      <c r="G65" s="20">
        <v>0.11670020222663879</v>
      </c>
      <c r="H65" s="20">
        <v>0.12740962207317352</v>
      </c>
      <c r="I65" s="20">
        <v>0.12753942608833313</v>
      </c>
      <c r="J65" s="20">
        <v>0.23015512526035309</v>
      </c>
      <c r="L65" s="20">
        <v>0.31667700409889221</v>
      </c>
      <c r="M65" s="20">
        <v>0.1621822714805603</v>
      </c>
      <c r="N65" s="20">
        <v>0.11171729862689972</v>
      </c>
      <c r="O65" s="20">
        <v>0.11828890442848206</v>
      </c>
      <c r="P65" s="20">
        <v>0.10427774488925934</v>
      </c>
      <c r="Q65" s="20">
        <v>0.18685679137706757</v>
      </c>
    </row>
    <row r="68" spans="5:17" x14ac:dyDescent="0.2">
      <c r="E68" s="20">
        <v>0.29009640216827393</v>
      </c>
      <c r="F68" s="20">
        <v>9.2900961637496948E-2</v>
      </c>
      <c r="G68" s="20">
        <v>6.4855389297008514E-2</v>
      </c>
      <c r="H68" s="20">
        <v>7.8001752495765686E-2</v>
      </c>
      <c r="I68" s="20">
        <v>8.2383871078491211E-2</v>
      </c>
      <c r="J68" s="20">
        <v>0.39176160097122192</v>
      </c>
      <c r="L68" s="20">
        <v>0.27525252103805542</v>
      </c>
      <c r="M68" s="20">
        <v>9.6590906381607056E-2</v>
      </c>
      <c r="N68" s="20">
        <v>6.8181820213794708E-2</v>
      </c>
      <c r="O68" s="20">
        <v>5.55555559694767E-2</v>
      </c>
      <c r="P68" s="20">
        <v>8.0176770687103271E-2</v>
      </c>
      <c r="Q68" s="20">
        <v>0.42424243688583374</v>
      </c>
    </row>
    <row r="69" spans="5:17" x14ac:dyDescent="0.2">
      <c r="E69" s="20">
        <v>0.31083482503890991</v>
      </c>
      <c r="F69" s="20">
        <v>0.10124333947896957</v>
      </c>
      <c r="G69" s="20">
        <v>8.2593247294425964E-2</v>
      </c>
      <c r="H69" s="20">
        <v>5.4174069315195084E-2</v>
      </c>
      <c r="I69" s="20">
        <v>9.8579041659832001E-2</v>
      </c>
      <c r="J69" s="20">
        <v>0.35257548093795776</v>
      </c>
      <c r="L69" s="20">
        <v>0.32830187678337097</v>
      </c>
      <c r="M69" s="20">
        <v>0.10943396389484406</v>
      </c>
      <c r="N69" s="20">
        <v>5.1320753991603851E-2</v>
      </c>
      <c r="O69" s="20">
        <v>8.3018869161605835E-2</v>
      </c>
      <c r="P69" s="20">
        <v>7.9999998211860657E-2</v>
      </c>
      <c r="Q69" s="20">
        <v>0.34792453050613403</v>
      </c>
    </row>
    <row r="70" spans="5:17" x14ac:dyDescent="0.2">
      <c r="E70" s="20">
        <v>0.37461555004119873</v>
      </c>
      <c r="F70" s="20">
        <v>0.17172442376613617</v>
      </c>
      <c r="G70" s="20">
        <v>0.11656755954027176</v>
      </c>
      <c r="H70" s="20">
        <v>9.6473239362239838E-2</v>
      </c>
      <c r="I70" s="20">
        <v>0.10072790831327438</v>
      </c>
      <c r="J70" s="20">
        <v>0.13989132642745972</v>
      </c>
      <c r="L70" s="20">
        <v>0.43714466691017151</v>
      </c>
      <c r="M70" s="20">
        <v>0.17007088661193848</v>
      </c>
      <c r="N70" s="20">
        <v>0.1079525500535965</v>
      </c>
      <c r="O70" s="20">
        <v>9.7564399242401123E-2</v>
      </c>
      <c r="P70" s="20">
        <v>7.7068857848644257E-2</v>
      </c>
      <c r="Q70" s="20">
        <v>0.11019863933324814</v>
      </c>
    </row>
    <row r="71" spans="5:17" x14ac:dyDescent="0.2">
      <c r="E71" s="20">
        <v>0.1610109955072403</v>
      </c>
      <c r="F71" s="20">
        <v>9.8057568073272705E-2</v>
      </c>
      <c r="G71" s="20">
        <v>8.7292298674583435E-2</v>
      </c>
      <c r="H71" s="20">
        <v>0.12356658279895782</v>
      </c>
      <c r="I71" s="20">
        <v>0.13339574635028839</v>
      </c>
      <c r="J71" s="20">
        <v>0.39667680859565735</v>
      </c>
      <c r="L71" s="20">
        <v>0.23628462851047516</v>
      </c>
      <c r="M71" s="20">
        <v>0.14014123380184174</v>
      </c>
      <c r="N71" s="20">
        <v>0.11298207193613052</v>
      </c>
      <c r="O71" s="20">
        <v>0.10537751019001007</v>
      </c>
      <c r="P71" s="20">
        <v>0.11950027197599411</v>
      </c>
      <c r="Q71" s="20">
        <v>0.28571429848670959</v>
      </c>
    </row>
    <row r="72" spans="5:17" x14ac:dyDescent="0.2">
      <c r="E72" s="20">
        <v>0.25259768962860107</v>
      </c>
      <c r="F72" s="20">
        <v>0.13976290822029114</v>
      </c>
      <c r="G72" s="20">
        <v>0.12498170882463455</v>
      </c>
      <c r="H72" s="20">
        <v>0.10859066247940063</v>
      </c>
      <c r="I72" s="20">
        <v>0.11912776529788971</v>
      </c>
      <c r="J72" s="20">
        <v>0.25493925809860229</v>
      </c>
      <c r="L72" s="20">
        <v>0.32263195514678955</v>
      </c>
      <c r="M72" s="20">
        <v>0.13969631493091583</v>
      </c>
      <c r="N72" s="20">
        <v>0.11120752245187759</v>
      </c>
      <c r="O72" s="20">
        <v>0.10571222007274628</v>
      </c>
      <c r="P72" s="20">
        <v>0.11178597062826157</v>
      </c>
      <c r="Q72" s="20">
        <v>0.20896601676940918</v>
      </c>
    </row>
    <row r="73" spans="5:17" x14ac:dyDescent="0.2">
      <c r="E73" s="20">
        <v>0.69696968793869019</v>
      </c>
      <c r="F73" s="20">
        <v>0.15151515603065491</v>
      </c>
      <c r="G73" s="20">
        <v>9.0909093618392944E-2</v>
      </c>
      <c r="H73" s="20">
        <v>0</v>
      </c>
      <c r="I73" s="20">
        <v>6.0606062412261963E-2</v>
      </c>
      <c r="J73" s="20">
        <v>0</v>
      </c>
      <c r="L73" s="20">
        <v>0.20000000298023224</v>
      </c>
      <c r="M73" s="20">
        <v>0.30000001192092896</v>
      </c>
      <c r="N73" s="20">
        <v>0.5</v>
      </c>
      <c r="O73" s="20">
        <v>0</v>
      </c>
      <c r="P73" s="20">
        <v>0</v>
      </c>
      <c r="Q73" s="20">
        <v>0</v>
      </c>
    </row>
    <row r="74" spans="5:17" x14ac:dyDescent="0.2">
      <c r="E74" s="20">
        <v>0.30857923626899719</v>
      </c>
      <c r="F74" s="20">
        <v>0.13836231827735901</v>
      </c>
      <c r="G74" s="20">
        <v>0.11315223574638367</v>
      </c>
      <c r="H74" s="20">
        <v>0.12624584138393402</v>
      </c>
      <c r="I74" s="20">
        <v>0.12116474658250809</v>
      </c>
      <c r="J74" s="20">
        <v>0.19249559938907623</v>
      </c>
      <c r="L74" s="20">
        <v>0.33589386940002441</v>
      </c>
      <c r="M74" s="20">
        <v>0.15595902502536774</v>
      </c>
      <c r="N74" s="20">
        <v>9.5670394599437714E-2</v>
      </c>
      <c r="O74" s="20">
        <v>0.12034450471401215</v>
      </c>
      <c r="P74" s="20">
        <v>9.6834264695644379E-2</v>
      </c>
      <c r="Q74" s="20">
        <v>0.1952979564666748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FC84-B577-9146-9E1B-650B907EFDEE}">
  <dimension ref="A1:Q74"/>
  <sheetViews>
    <sheetView zoomScale="115" zoomScaleNormal="70" workbookViewId="0">
      <pane xSplit="4" ySplit="4" topLeftCell="F5" activePane="bottomRight" state="frozen"/>
      <selection activeCell="I20" sqref="I20"/>
      <selection pane="topRight" activeCell="I20" sqref="I20"/>
      <selection pane="bottomLeft" activeCell="I20" sqref="I20"/>
      <selection pane="bottomRight" activeCell="M60" sqref="M60"/>
    </sheetView>
  </sheetViews>
  <sheetFormatPr baseColWidth="10" defaultColWidth="8.83203125" defaultRowHeight="15" x14ac:dyDescent="0.2"/>
  <cols>
    <col min="1" max="1" width="37.83203125" bestFit="1" customWidth="1"/>
    <col min="2" max="2" width="47.1640625" bestFit="1" customWidth="1"/>
    <col min="3" max="4" width="2.6640625" customWidth="1"/>
    <col min="5" max="5" width="15.6640625" bestFit="1" customWidth="1"/>
    <col min="6" max="6" width="22.83203125" bestFit="1" customWidth="1"/>
    <col min="7" max="7" width="22.5" bestFit="1" customWidth="1"/>
    <col min="8" max="8" width="24.5" bestFit="1" customWidth="1"/>
    <col min="9" max="9" width="23.33203125" bestFit="1" customWidth="1"/>
    <col min="10" max="10" width="23.33203125" customWidth="1"/>
    <col min="11" max="11" width="2.6640625" customWidth="1"/>
    <col min="12" max="12" width="15.6640625" bestFit="1" customWidth="1"/>
    <col min="13" max="13" width="22.83203125" bestFit="1" customWidth="1"/>
    <col min="14" max="14" width="22.5" bestFit="1" customWidth="1"/>
    <col min="15" max="15" width="24.5" bestFit="1" customWidth="1"/>
    <col min="16" max="16" width="24.5" customWidth="1"/>
    <col min="17" max="17" width="23.33203125" bestFit="1" customWidth="1"/>
  </cols>
  <sheetData>
    <row r="1" spans="1:17" x14ac:dyDescent="0.2">
      <c r="A1" s="2" t="s">
        <v>72</v>
      </c>
    </row>
    <row r="2" spans="1:17" x14ac:dyDescent="0.2">
      <c r="B2" s="37" t="s">
        <v>106</v>
      </c>
      <c r="E2" s="36">
        <f>'3) poverty mobility 5 quarters '!D13</f>
        <v>34.364819526672363</v>
      </c>
      <c r="F2" s="36">
        <f>'3) poverty mobility 5 quarters '!E13</f>
        <v>15.434728562831879</v>
      </c>
      <c r="G2" s="36">
        <f>'3) poverty mobility 5 quarters '!F13</f>
        <v>11.353670805692673</v>
      </c>
      <c r="H2" s="36">
        <f>'3) poverty mobility 5 quarters '!G13</f>
        <v>10.363943874835968</v>
      </c>
      <c r="I2" s="36">
        <f>'3) poverty mobility 5 quarters '!H13</f>
        <v>10.589451342821121</v>
      </c>
      <c r="J2" s="36">
        <f>'3) poverty mobility 5 quarters '!I13</f>
        <v>17.893384397029877</v>
      </c>
      <c r="L2" s="36">
        <f>'3) poverty mobility 5 quarters '!D22</f>
        <v>41.084825992584229</v>
      </c>
      <c r="M2" s="36">
        <f>'3) poverty mobility 5 quarters '!E22</f>
        <v>16.033452749252319</v>
      </c>
      <c r="N2" s="36">
        <f>'3) poverty mobility 5 quarters '!F22</f>
        <v>10.590203106403351</v>
      </c>
      <c r="O2" s="36">
        <f>'3) poverty mobility 5 quarters '!G22</f>
        <v>9.8399043083190918</v>
      </c>
      <c r="P2" s="36">
        <f>'3) poverty mobility 5 quarters '!H22</f>
        <v>8.3584226667881012</v>
      </c>
      <c r="Q2" s="36">
        <f>'3) poverty mobility 5 quarters '!I22</f>
        <v>14.093190431594849</v>
      </c>
    </row>
    <row r="3" spans="1:17" x14ac:dyDescent="0.2">
      <c r="E3" s="42" t="s">
        <v>83</v>
      </c>
      <c r="F3" s="43"/>
      <c r="G3" s="43"/>
      <c r="H3" s="43"/>
      <c r="I3" s="43"/>
      <c r="J3" s="44"/>
      <c r="L3" s="41" t="s">
        <v>85</v>
      </c>
      <c r="M3" s="41"/>
      <c r="N3" s="41"/>
      <c r="O3" s="41"/>
      <c r="P3" s="41"/>
      <c r="Q3" s="41"/>
    </row>
    <row r="4" spans="1:17" x14ac:dyDescent="0.2">
      <c r="E4" s="10" t="s">
        <v>66</v>
      </c>
      <c r="F4" s="10" t="s">
        <v>77</v>
      </c>
      <c r="G4" s="10" t="s">
        <v>78</v>
      </c>
      <c r="H4" s="10" t="s">
        <v>79</v>
      </c>
      <c r="I4" s="10" t="s">
        <v>80</v>
      </c>
      <c r="J4" s="10" t="s">
        <v>109</v>
      </c>
      <c r="L4" s="10" t="s">
        <v>66</v>
      </c>
      <c r="M4" s="10" t="s">
        <v>77</v>
      </c>
      <c r="N4" s="10" t="s">
        <v>78</v>
      </c>
      <c r="O4" s="10" t="s">
        <v>79</v>
      </c>
      <c r="P4" s="10" t="s">
        <v>80</v>
      </c>
      <c r="Q4" s="10" t="s">
        <v>109</v>
      </c>
    </row>
    <row r="5" spans="1:17" x14ac:dyDescent="0.2">
      <c r="A5" s="1" t="s">
        <v>33</v>
      </c>
      <c r="B5" s="11"/>
    </row>
    <row r="6" spans="1:17" x14ac:dyDescent="0.2">
      <c r="A6" s="1"/>
      <c r="B6" s="11" t="s">
        <v>34</v>
      </c>
      <c r="E6" s="21">
        <f>100*'t6 V2'!E6</f>
        <v>11.447320452059788</v>
      </c>
      <c r="F6" s="21">
        <f>100*'t6 V2'!F6</f>
        <v>17.268668831168831</v>
      </c>
      <c r="G6" s="21">
        <f>100*'t6 V2'!G6</f>
        <v>20.331034482758621</v>
      </c>
      <c r="H6" s="21">
        <f>100*'t6 V2'!H6</f>
        <v>22.786340284073738</v>
      </c>
      <c r="I6" s="21">
        <f>100*'t6 V2'!I6</f>
        <v>23.927832002366163</v>
      </c>
      <c r="J6" s="21">
        <f>100*'t6 V2'!J6</f>
        <v>34.535270435848062</v>
      </c>
      <c r="L6" s="21">
        <f>100*'t6 V2'!L6</f>
        <v>14.528323833895545</v>
      </c>
      <c r="M6" s="21">
        <f>100*'t6 V2'!M6</f>
        <v>19.582712369597616</v>
      </c>
      <c r="N6" s="21">
        <f>100*'t6 V2'!N6</f>
        <v>23.240072202166065</v>
      </c>
      <c r="O6" s="21">
        <f>100*'t6 V2'!O6</f>
        <v>20.446818844099077</v>
      </c>
      <c r="P6" s="21">
        <f>100*'t6 V2'!P6</f>
        <v>31.560891938250428</v>
      </c>
      <c r="Q6" s="21">
        <f>100*'t6 V2'!Q6</f>
        <v>32.519498134961005</v>
      </c>
    </row>
    <row r="7" spans="1:17" x14ac:dyDescent="0.2">
      <c r="A7" s="1"/>
      <c r="B7" s="11" t="s">
        <v>35</v>
      </c>
      <c r="E7" s="21">
        <f>100*'t6 V2'!E7</f>
        <v>88.552679547940215</v>
      </c>
      <c r="F7" s="21">
        <f>100*'t6 V2'!F7</f>
        <v>82.731331168831161</v>
      </c>
      <c r="G7" s="21">
        <f>100*'t6 V2'!G7</f>
        <v>79.668965517241375</v>
      </c>
      <c r="H7" s="21">
        <f>100*'t6 V2'!H7</f>
        <v>77.213659715926269</v>
      </c>
      <c r="I7" s="21">
        <f>100*'t6 V2'!I7</f>
        <v>76.072167997633827</v>
      </c>
      <c r="J7" s="21">
        <f>100*'t6 V2'!J7</f>
        <v>65.464729564151938</v>
      </c>
      <c r="L7" s="21">
        <f>100*'t6 V2'!L7</f>
        <v>85.471676166104459</v>
      </c>
      <c r="M7" s="21">
        <f>100*'t6 V2'!M7</f>
        <v>80.417287630402384</v>
      </c>
      <c r="N7" s="21">
        <f>100*'t6 V2'!N7</f>
        <v>76.759927797833939</v>
      </c>
      <c r="O7" s="21">
        <f>100*'t6 V2'!O7</f>
        <v>79.553181155900916</v>
      </c>
      <c r="P7" s="21">
        <f>100*'t6 V2'!P7</f>
        <v>68.439108061749579</v>
      </c>
      <c r="Q7" s="21">
        <f>100*'t6 V2'!Q7</f>
        <v>67.480501865039002</v>
      </c>
    </row>
    <row r="8" spans="1:17" x14ac:dyDescent="0.2">
      <c r="B8" s="11"/>
    </row>
    <row r="9" spans="1:17" x14ac:dyDescent="0.2">
      <c r="A9" s="1" t="s">
        <v>92</v>
      </c>
      <c r="B9" s="11"/>
    </row>
    <row r="10" spans="1:17" x14ac:dyDescent="0.2">
      <c r="A10" s="1"/>
      <c r="B10" s="11" t="s">
        <v>0</v>
      </c>
      <c r="E10" s="21">
        <f>100*'t6 V2'!E10</f>
        <v>17.626686110098433</v>
      </c>
      <c r="F10" s="21">
        <f>100*'t6 V2'!F10</f>
        <v>18.851461038961041</v>
      </c>
      <c r="G10" s="21">
        <f>100*'t6 V2'!G10</f>
        <v>23.420689655172414</v>
      </c>
      <c r="H10" s="21">
        <f>100*'t6 V2'!H10</f>
        <v>19.401631912964643</v>
      </c>
      <c r="I10" s="21">
        <f>100*'t6 V2'!I10</f>
        <v>22.389825495415558</v>
      </c>
      <c r="J10" s="21">
        <f>100*'t6 V2'!J10</f>
        <v>25.31069490635393</v>
      </c>
      <c r="L10" s="21">
        <f>100*'t6 V2'!L10</f>
        <v>23.484936605792718</v>
      </c>
      <c r="M10" s="21">
        <f>100*'t6 V2'!M10</f>
        <v>26.02086438152012</v>
      </c>
      <c r="N10" s="21">
        <f>100*'t6 V2'!N10</f>
        <v>29.963898916967509</v>
      </c>
      <c r="O10" s="21">
        <f>100*'t6 V2'!O10</f>
        <v>28.314715881495871</v>
      </c>
      <c r="P10" s="21">
        <f>100*'t6 V2'!P10</f>
        <v>33.619210977701542</v>
      </c>
      <c r="Q10" s="21">
        <f>100*'t6 V2'!Q10</f>
        <v>37.775517124448967</v>
      </c>
    </row>
    <row r="11" spans="1:17" x14ac:dyDescent="0.2">
      <c r="A11" s="1"/>
      <c r="B11" s="11" t="s">
        <v>1</v>
      </c>
      <c r="E11" s="21">
        <f>100*'t6 V2'!E11</f>
        <v>82.373313889901567</v>
      </c>
      <c r="F11" s="21">
        <f>100*'t6 V2'!F11</f>
        <v>81.148538961038966</v>
      </c>
      <c r="G11" s="21">
        <f>100*'t6 V2'!G11</f>
        <v>76.57931034482759</v>
      </c>
      <c r="H11" s="21">
        <f>100*'t6 V2'!H11</f>
        <v>80.598368087035354</v>
      </c>
      <c r="I11" s="21">
        <f>100*'t6 V2'!I11</f>
        <v>77.610174504584435</v>
      </c>
      <c r="J11" s="21">
        <f>100*'t6 V2'!J11</f>
        <v>74.68930509364607</v>
      </c>
      <c r="L11" s="21">
        <f>100*'t6 V2'!L11</f>
        <v>76.515063394207289</v>
      </c>
      <c r="M11" s="21">
        <f>100*'t6 V2'!M11</f>
        <v>73.979135618479887</v>
      </c>
      <c r="N11" s="21">
        <f>100*'t6 V2'!N11</f>
        <v>70.036101083032491</v>
      </c>
      <c r="O11" s="21">
        <f>100*'t6 V2'!O11</f>
        <v>71.685284118504129</v>
      </c>
      <c r="P11" s="21">
        <f>100*'t6 V2'!P11</f>
        <v>66.380789022298458</v>
      </c>
      <c r="Q11" s="21">
        <f>100*'t6 V2'!Q11</f>
        <v>62.224482875551033</v>
      </c>
    </row>
    <row r="12" spans="1:17" x14ac:dyDescent="0.2">
      <c r="A12" s="1"/>
      <c r="B12" s="11"/>
    </row>
    <row r="13" spans="1:17" x14ac:dyDescent="0.2">
      <c r="A13" s="1" t="s">
        <v>91</v>
      </c>
      <c r="B13" s="11"/>
    </row>
    <row r="14" spans="1:17" x14ac:dyDescent="0.2">
      <c r="A14" s="1"/>
      <c r="B14" s="11" t="s">
        <v>2</v>
      </c>
      <c r="E14" s="21">
        <f>100*'t6 V2'!E14</f>
        <v>11.283266496536639</v>
      </c>
      <c r="F14" s="21">
        <f>100*'t6 V2'!F14</f>
        <v>10.511363636363637</v>
      </c>
      <c r="G14" s="21">
        <f>100*'t6 V2'!G14</f>
        <v>9.6</v>
      </c>
      <c r="H14" s="21">
        <f>100*'t6 V2'!H14</f>
        <v>10.305228165608945</v>
      </c>
      <c r="I14" s="21">
        <f>100*'t6 V2'!I14</f>
        <v>11.801242236024844</v>
      </c>
      <c r="J14" s="21">
        <f>100*'t6 V2'!J14</f>
        <v>12.760371083493785</v>
      </c>
      <c r="L14" s="21">
        <f>100*'t6 V2'!L14</f>
        <v>9.5847388623938592</v>
      </c>
      <c r="M14" s="21">
        <f>100*'t6 V2'!M14</f>
        <v>9.329359165424739</v>
      </c>
      <c r="N14" s="21">
        <f>100*'t6 V2'!N14</f>
        <v>9.3411552346570392</v>
      </c>
      <c r="O14" s="21">
        <f>100*'t6 V2'!O14</f>
        <v>9.2763477416221463</v>
      </c>
      <c r="P14" s="21">
        <f>100*'t6 V2'!P14</f>
        <v>7.7758719268153227</v>
      </c>
      <c r="Q14" s="21">
        <f>100*'t6 V2'!Q14</f>
        <v>11.224143777551712</v>
      </c>
    </row>
    <row r="15" spans="1:17" x14ac:dyDescent="0.2">
      <c r="A15" s="1"/>
      <c r="B15" s="11" t="s">
        <v>3</v>
      </c>
      <c r="E15" s="21">
        <f>100*'t6 V2'!E15</f>
        <v>44.72293109733868</v>
      </c>
      <c r="F15" s="21">
        <f>100*'t6 V2'!F15</f>
        <v>44.176136363636367</v>
      </c>
      <c r="G15" s="21">
        <f>100*'t6 V2'!G15</f>
        <v>46.896551724137929</v>
      </c>
      <c r="H15" s="21">
        <f>100*'t6 V2'!H15</f>
        <v>48.292535509217288</v>
      </c>
      <c r="I15" s="21">
        <f>100*'t6 V2'!I15</f>
        <v>48.417627920733509</v>
      </c>
      <c r="J15" s="21">
        <f>100*'t6 V2'!J15</f>
        <v>51.951689130054255</v>
      </c>
      <c r="L15" s="21">
        <f>100*'t6 V2'!L15</f>
        <v>36.489473072001857</v>
      </c>
      <c r="M15" s="21">
        <f>100*'t6 V2'!M15</f>
        <v>43.338301043219076</v>
      </c>
      <c r="N15" s="21">
        <f>100*'t6 V2'!N15</f>
        <v>43.276173285198553</v>
      </c>
      <c r="O15" s="21">
        <f>100*'t6 V2'!O15</f>
        <v>45.458960660514812</v>
      </c>
      <c r="P15" s="21">
        <f>100*'t6 V2'!P15</f>
        <v>44.139508290451687</v>
      </c>
      <c r="Q15" s="21">
        <f>100*'t6 V2'!Q15</f>
        <v>44.794845710410307</v>
      </c>
    </row>
    <row r="16" spans="1:17" x14ac:dyDescent="0.2">
      <c r="A16" s="1"/>
      <c r="B16" s="11" t="s">
        <v>4</v>
      </c>
      <c r="E16" s="21">
        <f>100*'t6 V2'!E16</f>
        <v>39.874225300765588</v>
      </c>
      <c r="F16" s="21">
        <f>100*'t6 V2'!F16</f>
        <v>40.422077922077918</v>
      </c>
      <c r="G16" s="21">
        <f>100*'t6 V2'!G16</f>
        <v>37.46206896551724</v>
      </c>
      <c r="H16" s="21">
        <f>100*'t6 V2'!H16</f>
        <v>35.720761559383504</v>
      </c>
      <c r="I16" s="21">
        <f>100*'t6 V2'!I16</f>
        <v>31.469979296066253</v>
      </c>
      <c r="J16" s="21">
        <f>100*'t6 V2'!J16</f>
        <v>27.376159635918079</v>
      </c>
      <c r="L16" s="21">
        <f>100*'t6 V2'!L16</f>
        <v>47.190880539723153</v>
      </c>
      <c r="M16" s="21">
        <f>100*'t6 V2'!M16</f>
        <v>40.923994038748134</v>
      </c>
      <c r="N16" s="21">
        <f>100*'t6 V2'!N16</f>
        <v>39.801444043321297</v>
      </c>
      <c r="O16" s="21">
        <f>100*'t6 V2'!O16</f>
        <v>36.668285575522098</v>
      </c>
      <c r="P16" s="21">
        <f>100*'t6 V2'!P16</f>
        <v>37.793024585477411</v>
      </c>
      <c r="Q16" s="21">
        <f>100*'t6 V2'!Q16</f>
        <v>32.078670735842657</v>
      </c>
    </row>
    <row r="17" spans="1:17" x14ac:dyDescent="0.2">
      <c r="A17" s="1"/>
      <c r="B17" s="11" t="s">
        <v>5</v>
      </c>
      <c r="E17" s="21">
        <f>100*'t6 V2'!E17</f>
        <v>4.1195771053590953</v>
      </c>
      <c r="F17" s="21">
        <f>100*'t6 V2'!F17</f>
        <v>4.8904220779220777</v>
      </c>
      <c r="G17" s="21">
        <f>100*'t6 V2'!G17</f>
        <v>6.0413793103448281</v>
      </c>
      <c r="H17" s="21">
        <f>100*'t6 V2'!H17</f>
        <v>5.6814747657902691</v>
      </c>
      <c r="I17" s="21">
        <f>100*'t6 V2'!I17</f>
        <v>8.3111505471753908</v>
      </c>
      <c r="J17" s="21">
        <f>100*'t6 V2'!J17</f>
        <v>7.9117801505338701</v>
      </c>
      <c r="L17" s="21">
        <f>100*'t6 V2'!L17</f>
        <v>6.7349075258811215</v>
      </c>
      <c r="M17" s="21">
        <f>100*'t6 V2'!M17</f>
        <v>6.4083457526080485</v>
      </c>
      <c r="N17" s="21">
        <f>100*'t6 V2'!N17</f>
        <v>7.5812274368231041</v>
      </c>
      <c r="O17" s="21">
        <f>100*'t6 V2'!O17</f>
        <v>8.5964060223409433</v>
      </c>
      <c r="P17" s="21">
        <f>100*'t6 V2'!P17</f>
        <v>10.291595197255575</v>
      </c>
      <c r="Q17" s="21">
        <f>100*'t6 V2'!Q17</f>
        <v>11.902339776195319</v>
      </c>
    </row>
    <row r="18" spans="1:17" x14ac:dyDescent="0.2">
      <c r="A18" s="1"/>
      <c r="B18" s="11"/>
    </row>
    <row r="19" spans="1:17" x14ac:dyDescent="0.2">
      <c r="A19" s="1" t="s">
        <v>88</v>
      </c>
      <c r="B19" s="11"/>
    </row>
    <row r="20" spans="1:17" x14ac:dyDescent="0.2">
      <c r="A20" s="1"/>
      <c r="B20" s="11" t="s">
        <v>6</v>
      </c>
      <c r="E20" s="39"/>
      <c r="F20" s="39"/>
      <c r="G20" s="39"/>
      <c r="H20" s="39"/>
      <c r="I20" s="39"/>
      <c r="J20" s="39"/>
      <c r="L20" s="39"/>
      <c r="M20" s="39"/>
      <c r="N20" s="39"/>
      <c r="O20" s="39"/>
      <c r="P20" s="39"/>
      <c r="Q20" s="39"/>
    </row>
    <row r="21" spans="1:17" x14ac:dyDescent="0.2">
      <c r="A21" s="1"/>
      <c r="B21" s="11" t="s">
        <v>7</v>
      </c>
      <c r="E21" s="21">
        <f>100*'t6 V2'!E21</f>
        <v>24.362012395187751</v>
      </c>
      <c r="F21" s="21">
        <f>100*'t6 V2'!F21</f>
        <v>33.340097402597401</v>
      </c>
      <c r="G21" s="21">
        <f>100*'t6 V2'!G21</f>
        <v>40.827586206896555</v>
      </c>
      <c r="H21" s="21">
        <f>100*'t6 V2'!H21</f>
        <v>49.350256875188883</v>
      </c>
      <c r="I21" s="21">
        <f>100*'t6 V2'!I21</f>
        <v>46.938775510204081</v>
      </c>
      <c r="J21" s="21">
        <f>100*'t6 V2'!J21</f>
        <v>53.842114475757043</v>
      </c>
      <c r="L21" s="21">
        <f>100*'t6 V2'!L21</f>
        <v>19.681284168896127</v>
      </c>
      <c r="M21" s="21">
        <f>100*'t6 V2'!M21</f>
        <v>25.096870342771982</v>
      </c>
      <c r="N21" s="21">
        <f>100*'t6 V2'!N21</f>
        <v>28.203971119133577</v>
      </c>
      <c r="O21" s="21">
        <f>100*'t6 V2'!O21</f>
        <v>29.334628460417676</v>
      </c>
      <c r="P21" s="21">
        <f>100*'t6 V2'!P21</f>
        <v>31.160663236134933</v>
      </c>
      <c r="Q21" s="21">
        <f>100*'t6 V2'!Q21</f>
        <v>40.352661919294675</v>
      </c>
    </row>
    <row r="22" spans="1:17" x14ac:dyDescent="0.2">
      <c r="A22" s="1"/>
      <c r="B22" s="11" t="s">
        <v>8</v>
      </c>
      <c r="E22" s="21">
        <f>100*'t6 V2'!E22</f>
        <v>27.232956616842873</v>
      </c>
      <c r="F22" s="21">
        <f>100*'t6 V2'!F22</f>
        <v>32.934253246753251</v>
      </c>
      <c r="G22" s="21">
        <f>100*'t6 V2'!G22</f>
        <v>30.23448275862069</v>
      </c>
      <c r="H22" s="21">
        <f>100*'t6 V2'!H22</f>
        <v>31.640979147778786</v>
      </c>
      <c r="I22" s="21">
        <f>100*'t6 V2'!I22</f>
        <v>33.185448092280389</v>
      </c>
      <c r="J22" s="21">
        <f>100*'t6 V2'!J22</f>
        <v>30.719411867670228</v>
      </c>
      <c r="L22" s="21">
        <f>100*'t6 V2'!L22</f>
        <v>30.405955565895081</v>
      </c>
      <c r="M22" s="21">
        <f>100*'t6 V2'!M22</f>
        <v>35.648286140089418</v>
      </c>
      <c r="N22" s="21">
        <f>100*'t6 V2'!N22</f>
        <v>37.274368231046935</v>
      </c>
      <c r="O22" s="21">
        <f>100*'t6 V2'!O22</f>
        <v>41.185041282175817</v>
      </c>
      <c r="P22" s="21">
        <f>100*'t6 V2'!P22</f>
        <v>40.537449971412236</v>
      </c>
      <c r="Q22" s="21">
        <f>100*'t6 V2'!Q22</f>
        <v>33.909799932180398</v>
      </c>
    </row>
    <row r="23" spans="1:17" x14ac:dyDescent="0.2">
      <c r="A23" s="1"/>
      <c r="B23" s="11" t="s">
        <v>9</v>
      </c>
      <c r="E23" s="21">
        <f>100*'t6 V2'!E23</f>
        <v>18.264673714910682</v>
      </c>
      <c r="F23" s="21">
        <f>100*'t6 V2'!F23</f>
        <v>16.90340909090909</v>
      </c>
      <c r="G23" s="21">
        <f>100*'t6 V2'!G23</f>
        <v>16.220689655172414</v>
      </c>
      <c r="H23" s="21">
        <f>100*'t6 V2'!H23</f>
        <v>11.000302206104564</v>
      </c>
      <c r="I23" s="21">
        <f>100*'t6 V2'!I23</f>
        <v>12.688553682342501</v>
      </c>
      <c r="J23" s="21">
        <f>100*'t6 V2'!J23</f>
        <v>8.0868195343952376</v>
      </c>
      <c r="L23" s="21">
        <f>100*'t6 V2'!L23</f>
        <v>21.077119925555426</v>
      </c>
      <c r="M23" s="21">
        <f>100*'t6 V2'!M23</f>
        <v>21.639344262295083</v>
      </c>
      <c r="N23" s="21">
        <f>100*'t6 V2'!N23</f>
        <v>20.171480144404335</v>
      </c>
      <c r="O23" s="21">
        <f>100*'t6 V2'!O23</f>
        <v>17.484215638659542</v>
      </c>
      <c r="P23" s="21">
        <f>100*'t6 V2'!P23</f>
        <v>16.523727844482561</v>
      </c>
      <c r="Q23" s="21">
        <f>100*'t6 V2'!Q23</f>
        <v>16.039335367921328</v>
      </c>
    </row>
    <row r="24" spans="1:17" x14ac:dyDescent="0.2">
      <c r="A24" s="1"/>
      <c r="B24" s="11" t="s">
        <v>10</v>
      </c>
      <c r="E24" s="21">
        <f>100*'t6 V2'!E24</f>
        <v>22.593875318993803</v>
      </c>
      <c r="F24" s="21">
        <f>100*'t6 V2'!F24</f>
        <v>12.073863636363637</v>
      </c>
      <c r="G24" s="21">
        <f>100*'t6 V2'!G24</f>
        <v>9.2413793103448274</v>
      </c>
      <c r="H24" s="21">
        <f>100*'t6 V2'!H24</f>
        <v>6.1952251435478995</v>
      </c>
      <c r="I24" s="21">
        <f>100*'t6 V2'!I24</f>
        <v>4.0816326530612246</v>
      </c>
      <c r="J24" s="21">
        <f>100*'t6 V2'!J24</f>
        <v>3.7108349378610193</v>
      </c>
      <c r="L24" s="21">
        <f>100*'t6 V2'!L24</f>
        <v>22.961498197045483</v>
      </c>
      <c r="M24" s="21">
        <f>100*'t6 V2'!M24</f>
        <v>14.187779433681072</v>
      </c>
      <c r="N24" s="21">
        <f>100*'t6 V2'!N24</f>
        <v>11.913357400722022</v>
      </c>
      <c r="O24" s="21">
        <f>100*'t6 V2'!O24</f>
        <v>9.0820786789703725</v>
      </c>
      <c r="P24" s="21">
        <f>100*'t6 V2'!P24</f>
        <v>8.0617495711835332</v>
      </c>
      <c r="Q24" s="21">
        <f>100*'t6 V2'!Q24</f>
        <v>7.1888775856222438</v>
      </c>
    </row>
    <row r="25" spans="1:17" x14ac:dyDescent="0.2">
      <c r="A25" s="1"/>
      <c r="B25" s="11" t="s">
        <v>11</v>
      </c>
      <c r="E25" s="21">
        <f>100*'t6 V2'!E25</f>
        <v>2.9438570907765222</v>
      </c>
      <c r="F25" s="21">
        <f>100*'t6 V2'!F25</f>
        <v>0.71022727272727271</v>
      </c>
      <c r="G25" s="21">
        <f>100*'t6 V2'!G25</f>
        <v>0.55172413793103448</v>
      </c>
      <c r="H25" s="21">
        <f>100*'t6 V2'!H25</f>
        <v>0.12088244182532487</v>
      </c>
      <c r="I25" s="21">
        <f>100*'t6 V2'!I25</f>
        <v>0</v>
      </c>
      <c r="J25" s="21">
        <f>100*'t6 V2'!J25</f>
        <v>0.29756695256432697</v>
      </c>
      <c r="L25" s="21">
        <f>100*'t6 V2'!L25</f>
        <v>2.9428870536233571</v>
      </c>
      <c r="M25" s="21">
        <f>100*'t6 V2'!M25</f>
        <v>0.7451564828614009</v>
      </c>
      <c r="N25" s="21">
        <f>100*'t6 V2'!N25</f>
        <v>0.76714801444043323</v>
      </c>
      <c r="O25" s="21">
        <f>100*'t6 V2'!O25</f>
        <v>1.2627489072365226</v>
      </c>
      <c r="P25" s="21">
        <f>100*'t6 V2'!P25</f>
        <v>0.40022870211549461</v>
      </c>
      <c r="Q25" s="21">
        <f>100*'t6 V2'!Q25</f>
        <v>0.44082739911834523</v>
      </c>
    </row>
    <row r="26" spans="1:17" x14ac:dyDescent="0.2">
      <c r="A26" s="1"/>
      <c r="B26" s="12" t="s">
        <v>110</v>
      </c>
      <c r="E26" s="21">
        <f>100*'t6 V2'!E26</f>
        <v>4.6026248632883702</v>
      </c>
      <c r="F26" s="21">
        <f>100*'t6 V2'!F26</f>
        <v>4.0381493506493502</v>
      </c>
      <c r="G26" s="21">
        <f>100*'t6 V2'!G26</f>
        <v>2.9241379310344828</v>
      </c>
      <c r="H26" s="21">
        <f>100*'t6 V2'!H26</f>
        <v>1.6923541855545481</v>
      </c>
      <c r="I26" s="21">
        <f>100*'t6 V2'!I26</f>
        <v>3.1055900621118013</v>
      </c>
      <c r="J26" s="21">
        <f>100*'t6 V2'!J26</f>
        <v>3.3432522317521438</v>
      </c>
      <c r="L26" s="21">
        <f>100*'t6 V2'!L26</f>
        <v>2.9312550889845292</v>
      </c>
      <c r="M26" s="21">
        <f>100*'t6 V2'!M26</f>
        <v>2.6825633383010432</v>
      </c>
      <c r="N26" s="21">
        <f>100*'t6 V2'!N26</f>
        <v>1.6696750902527078</v>
      </c>
      <c r="O26" s="21">
        <f>100*'t6 V2'!O26</f>
        <v>1.6512870325400681</v>
      </c>
      <c r="P26" s="21">
        <f>100*'t6 V2'!P26</f>
        <v>3.3161806746712408</v>
      </c>
      <c r="Q26" s="21">
        <f>100*'t6 V2'!Q26</f>
        <v>2.0684977958630042</v>
      </c>
    </row>
    <row r="27" spans="1:17" x14ac:dyDescent="0.2">
      <c r="A27" s="1" t="s">
        <v>12</v>
      </c>
      <c r="B27" s="11"/>
    </row>
    <row r="28" spans="1:17" x14ac:dyDescent="0.2">
      <c r="A28" s="1"/>
      <c r="B28" s="11" t="s">
        <v>89</v>
      </c>
      <c r="E28" s="39"/>
      <c r="F28" s="39"/>
      <c r="G28" s="39"/>
      <c r="H28" s="39"/>
      <c r="I28" s="39"/>
      <c r="J28" s="39"/>
      <c r="L28" s="39"/>
      <c r="M28" s="39"/>
      <c r="N28" s="39"/>
      <c r="O28" s="39"/>
      <c r="P28" s="39"/>
      <c r="Q28" s="39"/>
    </row>
    <row r="29" spans="1:17" x14ac:dyDescent="0.2">
      <c r="A29" s="1"/>
      <c r="B29" s="11" t="s">
        <v>13</v>
      </c>
      <c r="E29" s="39"/>
      <c r="F29" s="39"/>
      <c r="G29" s="39"/>
      <c r="H29" s="39"/>
      <c r="I29" s="39"/>
      <c r="J29" s="39"/>
      <c r="L29" s="39"/>
      <c r="M29" s="39"/>
      <c r="N29" s="39"/>
      <c r="O29" s="39"/>
      <c r="P29" s="39"/>
      <c r="Q29" s="39"/>
    </row>
    <row r="30" spans="1:17" x14ac:dyDescent="0.2">
      <c r="A30" s="1"/>
      <c r="B30" s="11"/>
    </row>
    <row r="31" spans="1:17" x14ac:dyDescent="0.2">
      <c r="A31" s="1" t="s">
        <v>14</v>
      </c>
      <c r="B31" s="11"/>
    </row>
    <row r="32" spans="1:17" x14ac:dyDescent="0.2">
      <c r="A32" s="1"/>
      <c r="B32" s="11" t="s">
        <v>90</v>
      </c>
      <c r="E32" s="39"/>
      <c r="F32" s="39"/>
      <c r="G32" s="39"/>
      <c r="H32" s="39"/>
      <c r="I32" s="39"/>
      <c r="J32" s="39"/>
      <c r="L32" s="39"/>
      <c r="M32" s="39"/>
      <c r="N32" s="39"/>
      <c r="O32" s="39"/>
      <c r="P32" s="39"/>
      <c r="Q32" s="39"/>
    </row>
    <row r="33" spans="1:17" x14ac:dyDescent="0.2">
      <c r="A33" s="1"/>
      <c r="B33" s="11" t="s">
        <v>15</v>
      </c>
      <c r="E33" s="39"/>
      <c r="F33" s="39"/>
      <c r="G33" s="39"/>
      <c r="H33" s="39"/>
      <c r="I33" s="39"/>
      <c r="J33" s="39"/>
      <c r="L33" s="39"/>
      <c r="M33" s="39"/>
      <c r="N33" s="39"/>
      <c r="O33" s="39"/>
      <c r="P33" s="39"/>
      <c r="Q33" s="39"/>
    </row>
    <row r="34" spans="1:17" x14ac:dyDescent="0.2">
      <c r="A34" s="1"/>
      <c r="B34" s="11"/>
    </row>
    <row r="35" spans="1:17" x14ac:dyDescent="0.2">
      <c r="A35" s="1" t="s">
        <v>87</v>
      </c>
      <c r="B35" s="11"/>
    </row>
    <row r="36" spans="1:17" x14ac:dyDescent="0.2">
      <c r="A36" s="1"/>
      <c r="B36" s="11" t="s">
        <v>44</v>
      </c>
      <c r="E36" s="21">
        <f>100*'t6 V2'!E36</f>
        <v>4.4112285818446955</v>
      </c>
      <c r="F36" s="21">
        <f>100*'t6 V2'!F36</f>
        <v>8.4821428571428577</v>
      </c>
      <c r="G36" s="21">
        <f>100*'t6 V2'!G36</f>
        <v>12.910344827586206</v>
      </c>
      <c r="H36" s="21">
        <f>100*'t6 V2'!H36</f>
        <v>11.393170142036869</v>
      </c>
      <c r="I36" s="21">
        <f>100*'t6 V2'!I36</f>
        <v>16.68145519077196</v>
      </c>
      <c r="J36" s="21">
        <f>100*'t6 V2'!J36</f>
        <v>20.759670925958339</v>
      </c>
      <c r="L36" s="21">
        <f>100*'t6 V2'!L36</f>
        <v>6.0835175061067819</v>
      </c>
      <c r="M36" s="21">
        <f>100*'t6 V2'!M36</f>
        <v>9.4187779433681076</v>
      </c>
      <c r="N36" s="21">
        <f>100*'t6 V2'!N36</f>
        <v>12.996389891696749</v>
      </c>
      <c r="O36" s="21">
        <f>100*'t6 V2'!O36</f>
        <v>16.367168528411852</v>
      </c>
      <c r="P36" s="21">
        <f>100*'t6 V2'!P36</f>
        <v>20.011435105774726</v>
      </c>
      <c r="Q36" s="21">
        <f>100*'t6 V2'!Q36</f>
        <v>31.33265513733469</v>
      </c>
    </row>
    <row r="37" spans="1:17" x14ac:dyDescent="0.2">
      <c r="A37" s="1"/>
      <c r="B37" s="11" t="s">
        <v>45</v>
      </c>
      <c r="E37" s="21">
        <f>100*'t6 V2'!E37</f>
        <v>1.2212905577834487</v>
      </c>
      <c r="F37" s="21">
        <f>100*'t6 V2'!F37</f>
        <v>3.0641233766233769</v>
      </c>
      <c r="G37" s="21">
        <f>100*'t6 V2'!G37</f>
        <v>3.4482758620689653</v>
      </c>
      <c r="H37" s="21">
        <f>100*'t6 V2'!H37</f>
        <v>4.3819885161680272</v>
      </c>
      <c r="I37" s="21">
        <f>100*'t6 V2'!I37</f>
        <v>3.1351671103223899</v>
      </c>
      <c r="J37" s="21">
        <f>100*'t6 V2'!J37</f>
        <v>3.6058113075441973</v>
      </c>
      <c r="L37" s="21">
        <f>100*'t6 V2'!L37</f>
        <v>0.89566127718971744</v>
      </c>
      <c r="M37" s="21">
        <f>100*'t6 V2'!M37</f>
        <v>2.0268256333830106</v>
      </c>
      <c r="N37" s="21">
        <f>100*'t6 V2'!N37</f>
        <v>2.8429602888086642</v>
      </c>
      <c r="O37" s="21">
        <f>100*'t6 V2'!O37</f>
        <v>1.2141816415735796</v>
      </c>
      <c r="P37" s="21">
        <f>100*'t6 V2'!P37</f>
        <v>2.5728987993138936</v>
      </c>
      <c r="Q37" s="21">
        <f>100*'t6 V2'!Q37</f>
        <v>3.2553407934893182</v>
      </c>
    </row>
    <row r="38" spans="1:17" x14ac:dyDescent="0.2">
      <c r="A38" s="1"/>
      <c r="B38" s="11" t="s">
        <v>31</v>
      </c>
      <c r="E38" s="21">
        <f>100*'t6 V2'!E38</f>
        <v>33.056872037914694</v>
      </c>
      <c r="F38" s="21">
        <f>100*'t6 V2'!F38</f>
        <v>46.448863636363633</v>
      </c>
      <c r="G38" s="21">
        <f>100*'t6 V2'!G38</f>
        <v>50.289655172413795</v>
      </c>
      <c r="H38" s="21">
        <f>100*'t6 V2'!H38</f>
        <v>57.600483529767303</v>
      </c>
      <c r="I38" s="21">
        <f>100*'t6 V2'!I38</f>
        <v>60.39633244602188</v>
      </c>
      <c r="J38" s="21">
        <f>100*'t6 V2'!J38</f>
        <v>63.031682128478906</v>
      </c>
      <c r="L38" s="21">
        <f>100*'t6 V2'!L38</f>
        <v>32.25543794346865</v>
      </c>
      <c r="M38" s="21">
        <f>100*'t6 V2'!M38</f>
        <v>43.69597615499255</v>
      </c>
      <c r="N38" s="21">
        <f>100*'t6 V2'!N38</f>
        <v>49.323104693140799</v>
      </c>
      <c r="O38" s="21">
        <f>100*'t6 V2'!O38</f>
        <v>54.541039339485188</v>
      </c>
      <c r="P38" s="21">
        <f>100*'t6 V2'!P38</f>
        <v>56.146369353916526</v>
      </c>
      <c r="Q38" s="21">
        <f>100*'t6 V2'!Q38</f>
        <v>53.102746693794515</v>
      </c>
    </row>
    <row r="39" spans="1:17" x14ac:dyDescent="0.2">
      <c r="A39" s="1"/>
      <c r="B39" s="11" t="s">
        <v>32</v>
      </c>
      <c r="E39" s="21">
        <f>100*'t6 V2'!E39</f>
        <v>61.310608822457169</v>
      </c>
      <c r="F39" s="21">
        <f>100*'t6 V2'!F39</f>
        <v>42.004870129870127</v>
      </c>
      <c r="G39" s="21">
        <f>100*'t6 V2'!G39</f>
        <v>33.351724137931029</v>
      </c>
      <c r="H39" s="21">
        <f>100*'t6 V2'!H39</f>
        <v>26.624357812027803</v>
      </c>
      <c r="I39" s="21">
        <f>100*'t6 V2'!I39</f>
        <v>19.787045252883761</v>
      </c>
      <c r="J39" s="21">
        <f>100*'t6 V2'!J39</f>
        <v>12.602835638018552</v>
      </c>
      <c r="L39" s="21">
        <f>100*'t6 V2'!L39</f>
        <v>60.765383273234853</v>
      </c>
      <c r="M39" s="21">
        <f>100*'t6 V2'!M39</f>
        <v>44.858420268256332</v>
      </c>
      <c r="N39" s="21">
        <f>100*'t6 V2'!N39</f>
        <v>34.837545126353788</v>
      </c>
      <c r="O39" s="21">
        <f>100*'t6 V2'!O39</f>
        <v>27.877610490529381</v>
      </c>
      <c r="P39" s="21">
        <f>100*'t6 V2'!P39</f>
        <v>21.269296740994854</v>
      </c>
      <c r="Q39" s="21">
        <f>100*'t6 V2'!Q39</f>
        <v>12.309257375381485</v>
      </c>
    </row>
    <row r="40" spans="1:17" x14ac:dyDescent="0.2">
      <c r="A40" s="1"/>
      <c r="B40" s="11"/>
    </row>
    <row r="41" spans="1:17" x14ac:dyDescent="0.2">
      <c r="A41" s="1" t="s">
        <v>86</v>
      </c>
      <c r="B41" s="12"/>
    </row>
    <row r="42" spans="1:17" x14ac:dyDescent="0.2">
      <c r="A42" s="1"/>
      <c r="B42" s="11" t="s">
        <v>44</v>
      </c>
      <c r="E42" s="21">
        <f>100*'t6 V2'!E42</f>
        <v>4.4112285818446955</v>
      </c>
      <c r="F42" s="21">
        <f>100*'t6 V2'!F42</f>
        <v>8.4821428571428577</v>
      </c>
      <c r="G42" s="21">
        <f>100*'t6 V2'!G42</f>
        <v>12.910344827586206</v>
      </c>
      <c r="H42" s="21">
        <f>100*'t6 V2'!H42</f>
        <v>11.393170142036869</v>
      </c>
      <c r="I42" s="21">
        <f>100*'t6 V2'!I42</f>
        <v>16.68145519077196</v>
      </c>
      <c r="J42" s="21">
        <f>100*'t6 V2'!J42</f>
        <v>20.759670925958339</v>
      </c>
      <c r="L42" s="21">
        <f>100*'t6 V2'!L42</f>
        <v>6.0835175061067819</v>
      </c>
      <c r="M42" s="21">
        <f>100*'t6 V2'!M42</f>
        <v>9.4187779433681076</v>
      </c>
      <c r="N42" s="21">
        <f>100*'t6 V2'!N42</f>
        <v>12.996389891696749</v>
      </c>
      <c r="O42" s="21">
        <f>100*'t6 V2'!O42</f>
        <v>16.367168528411852</v>
      </c>
      <c r="P42" s="21">
        <f>100*'t6 V2'!P42</f>
        <v>20.011435105774726</v>
      </c>
      <c r="Q42" s="21">
        <f>100*'t6 V2'!Q42</f>
        <v>31.33265513733469</v>
      </c>
    </row>
    <row r="43" spans="1:17" x14ac:dyDescent="0.2">
      <c r="A43" s="1"/>
      <c r="B43" s="11" t="s">
        <v>45</v>
      </c>
      <c r="E43" s="21">
        <f>100*'t6 V2'!E43</f>
        <v>1.2212905577834487</v>
      </c>
      <c r="F43" s="21">
        <f>100*'t6 V2'!F43</f>
        <v>3.0641233766233769</v>
      </c>
      <c r="G43" s="21">
        <f>100*'t6 V2'!G43</f>
        <v>3.4482758620689653</v>
      </c>
      <c r="H43" s="21">
        <f>100*'t6 V2'!H43</f>
        <v>4.3819885161680272</v>
      </c>
      <c r="I43" s="21">
        <f>100*'t6 V2'!I43</f>
        <v>3.1351671103223899</v>
      </c>
      <c r="J43" s="21">
        <f>100*'t6 V2'!J43</f>
        <v>3.6058113075441973</v>
      </c>
      <c r="L43" s="21">
        <f>100*'t6 V2'!L43</f>
        <v>0.89566127718971744</v>
      </c>
      <c r="M43" s="21">
        <f>100*'t6 V2'!M43</f>
        <v>2.0268256333830106</v>
      </c>
      <c r="N43" s="21">
        <f>100*'t6 V2'!N43</f>
        <v>2.8429602888086642</v>
      </c>
      <c r="O43" s="21">
        <f>100*'t6 V2'!O43</f>
        <v>1.2141816415735796</v>
      </c>
      <c r="P43" s="21">
        <f>100*'t6 V2'!P43</f>
        <v>2.5728987993138936</v>
      </c>
      <c r="Q43" s="21">
        <f>100*'t6 V2'!Q43</f>
        <v>3.2553407934893182</v>
      </c>
    </row>
    <row r="44" spans="1:17" x14ac:dyDescent="0.2">
      <c r="A44" s="1"/>
      <c r="B44" s="11" t="s">
        <v>16</v>
      </c>
      <c r="E44" s="21">
        <f>100*'t6 V2'!E44</f>
        <v>5.2679547940211453</v>
      </c>
      <c r="F44" s="21">
        <f>100*'t6 V2'!F44</f>
        <v>7.8936688311688306</v>
      </c>
      <c r="G44" s="21">
        <f>100*'t6 V2'!G44</f>
        <v>12.248275862068965</v>
      </c>
      <c r="H44" s="21">
        <f>100*'t6 V2'!H44</f>
        <v>15.86582048957389</v>
      </c>
      <c r="I44" s="21">
        <f>100*'t6 V2'!I44</f>
        <v>17.834960070984916</v>
      </c>
      <c r="J44" s="21">
        <f>100*'t6 V2'!J44</f>
        <v>34.272711360056014</v>
      </c>
      <c r="L44" s="21">
        <f>100*'t6 V2'!L44</f>
        <v>5.932301965802024</v>
      </c>
      <c r="M44" s="21">
        <f>100*'t6 V2'!M44</f>
        <v>7.8986587183308492</v>
      </c>
      <c r="N44" s="21">
        <f>100*'t6 V2'!N44</f>
        <v>9.5667870036101075</v>
      </c>
      <c r="O44" s="21">
        <f>100*'t6 V2'!O44</f>
        <v>12.724623603691112</v>
      </c>
      <c r="P44" s="21">
        <f>100*'t6 V2'!P44</f>
        <v>21.555174385363067</v>
      </c>
      <c r="Q44" s="21">
        <f>100*'t6 V2'!Q44</f>
        <v>26.822651746354698</v>
      </c>
    </row>
    <row r="45" spans="1:17" x14ac:dyDescent="0.2">
      <c r="A45" s="1"/>
      <c r="B45" s="11" t="s">
        <v>17</v>
      </c>
      <c r="E45" s="21">
        <f>100*'t6 V2'!E45</f>
        <v>2.2785271600437476</v>
      </c>
      <c r="F45" s="21">
        <f>100*'t6 V2'!F45</f>
        <v>1.2581168831168832</v>
      </c>
      <c r="G45" s="21">
        <f>100*'t6 V2'!G45</f>
        <v>1.0482758620689656</v>
      </c>
      <c r="H45" s="21">
        <f>100*'t6 V2'!H45</f>
        <v>1.6319129646418857</v>
      </c>
      <c r="I45" s="21">
        <f>100*'t6 V2'!I45</f>
        <v>1.0351966873706004</v>
      </c>
      <c r="J45" s="21">
        <f>100*'t6 V2'!J45</f>
        <v>0.3850866444950114</v>
      </c>
      <c r="L45" s="21">
        <f>100*'t6 V2'!L45</f>
        <v>1.5005234384087474</v>
      </c>
      <c r="M45" s="21">
        <f>100*'t6 V2'!M45</f>
        <v>1.1624441132637855</v>
      </c>
      <c r="N45" s="21">
        <f>100*'t6 V2'!N45</f>
        <v>1.0379061371841156</v>
      </c>
      <c r="O45" s="21">
        <f>100*'t6 V2'!O45</f>
        <v>0.87421078193297719</v>
      </c>
      <c r="P45" s="21">
        <f>100*'t6 V2'!P45</f>
        <v>1.257861635220126</v>
      </c>
      <c r="Q45" s="21">
        <f>100*'t6 V2'!Q45</f>
        <v>0.47473719905052564</v>
      </c>
    </row>
    <row r="46" spans="1:17" x14ac:dyDescent="0.2">
      <c r="A46" s="1"/>
      <c r="B46" s="11" t="s">
        <v>18</v>
      </c>
      <c r="E46" s="21">
        <f>100*'t6 V2'!E46</f>
        <v>11.356179365658038</v>
      </c>
      <c r="F46" s="21">
        <f>100*'t6 V2'!F46</f>
        <v>13.758116883116884</v>
      </c>
      <c r="G46" s="21">
        <f>100*'t6 V2'!G46</f>
        <v>12.882758620689655</v>
      </c>
      <c r="H46" s="21">
        <f>100*'t6 V2'!H46</f>
        <v>13.780598368087036</v>
      </c>
      <c r="I46" s="21">
        <f>100*'t6 V2'!I46</f>
        <v>9.4055013309671693</v>
      </c>
      <c r="J46" s="21">
        <f>100*'t6 V2'!J46</f>
        <v>6.0738666199894977</v>
      </c>
      <c r="L46" s="21">
        <f>100*'t6 V2'!L46</f>
        <v>11.829708037687565</v>
      </c>
      <c r="M46" s="21">
        <f>100*'t6 V2'!M46</f>
        <v>11.266766020864381</v>
      </c>
      <c r="N46" s="21">
        <f>100*'t6 V2'!N46</f>
        <v>11.416967509025271</v>
      </c>
      <c r="O46" s="21">
        <f>100*'t6 V2'!O46</f>
        <v>11.170471102476931</v>
      </c>
      <c r="P46" s="21">
        <f>100*'t6 V2'!P46</f>
        <v>6.5751858204688389</v>
      </c>
      <c r="Q46" s="21">
        <f>100*'t6 V2'!Q46</f>
        <v>6.6124109867751777</v>
      </c>
    </row>
    <row r="47" spans="1:17" x14ac:dyDescent="0.2">
      <c r="A47" s="1"/>
      <c r="B47" s="11" t="s">
        <v>19</v>
      </c>
      <c r="E47" s="21">
        <f>100*'t6 V2'!E47</f>
        <v>15.257017863652935</v>
      </c>
      <c r="F47" s="21">
        <f>100*'t6 V2'!F47</f>
        <v>15.706168831168831</v>
      </c>
      <c r="G47" s="21">
        <f>100*'t6 V2'!G47</f>
        <v>12.910344827586206</v>
      </c>
      <c r="H47" s="21">
        <f>100*'t6 V2'!H47</f>
        <v>14.354789966757329</v>
      </c>
      <c r="I47" s="21">
        <f>100*'t6 V2'!I47</f>
        <v>13.36882579118604</v>
      </c>
      <c r="J47" s="21">
        <f>100*'t6 V2'!J47</f>
        <v>10.782426045860319</v>
      </c>
      <c r="L47" s="21">
        <f>100*'t6 V2'!L47</f>
        <v>17.087356054437596</v>
      </c>
      <c r="M47" s="21">
        <f>100*'t6 V2'!M47</f>
        <v>16.602086438152011</v>
      </c>
      <c r="N47" s="21">
        <f>100*'t6 V2'!N47</f>
        <v>16.290613718411553</v>
      </c>
      <c r="O47" s="21">
        <f>100*'t6 V2'!O47</f>
        <v>12.627489072365226</v>
      </c>
      <c r="P47" s="21">
        <f>100*'t6 V2'!P47</f>
        <v>11.778158947970269</v>
      </c>
      <c r="Q47" s="21">
        <f>100*'t6 V2'!Q47</f>
        <v>7.5618853848762297</v>
      </c>
    </row>
    <row r="48" spans="1:17" x14ac:dyDescent="0.2">
      <c r="A48" s="1"/>
      <c r="B48" s="11" t="s">
        <v>20</v>
      </c>
      <c r="E48" s="21">
        <f>100*'t6 V2'!E48</f>
        <v>13.73496172074371</v>
      </c>
      <c r="F48" s="21">
        <f>100*'t6 V2'!F48</f>
        <v>13.474025974025974</v>
      </c>
      <c r="G48" s="21">
        <f>100*'t6 V2'!G48</f>
        <v>12.468965517241379</v>
      </c>
      <c r="H48" s="21">
        <f>100*'t6 V2'!H48</f>
        <v>11.816258688425506</v>
      </c>
      <c r="I48" s="21">
        <f>100*'t6 V2'!I48</f>
        <v>11.771665187814257</v>
      </c>
      <c r="J48" s="21">
        <f>100*'t6 V2'!J48</f>
        <v>9.207071591107999</v>
      </c>
      <c r="L48" s="21">
        <f>100*'t6 V2'!L48</f>
        <v>13.807142026288242</v>
      </c>
      <c r="M48" s="21">
        <f>100*'t6 V2'!M48</f>
        <v>13.561847988077497</v>
      </c>
      <c r="N48" s="21">
        <f>100*'t6 V2'!N48</f>
        <v>14.57581227436823</v>
      </c>
      <c r="O48" s="21">
        <f>100*'t6 V2'!O48</f>
        <v>11.801845556095191</v>
      </c>
      <c r="P48" s="21">
        <f>100*'t6 V2'!P48</f>
        <v>14.065180102915953</v>
      </c>
      <c r="Q48" s="21">
        <f>100*'t6 V2'!Q48</f>
        <v>8.9860969820278065</v>
      </c>
    </row>
    <row r="49" spans="1:17" x14ac:dyDescent="0.2">
      <c r="A49" s="1"/>
      <c r="B49" s="11" t="s">
        <v>21</v>
      </c>
      <c r="E49" s="21">
        <f>100*'t6 V2'!E49</f>
        <v>6.3707619394823185</v>
      </c>
      <c r="F49" s="21">
        <f>100*'t6 V2'!F49</f>
        <v>7.5892857142857135</v>
      </c>
      <c r="G49" s="21">
        <f>100*'t6 V2'!G49</f>
        <v>6.2896551724137924</v>
      </c>
      <c r="H49" s="21">
        <f>100*'t6 V2'!H49</f>
        <v>5.5303717135086128</v>
      </c>
      <c r="I49" s="21">
        <f>100*'t6 V2'!I49</f>
        <v>4.6140195208518193</v>
      </c>
      <c r="J49" s="21">
        <f>100*'t6 V2'!J49</f>
        <v>2.1004726063364254</v>
      </c>
      <c r="L49" s="21">
        <f>100*'t6 V2'!L49</f>
        <v>6.3975805513551238</v>
      </c>
      <c r="M49" s="21">
        <f>100*'t6 V2'!M49</f>
        <v>9.1207153502235467</v>
      </c>
      <c r="N49" s="21">
        <f>100*'t6 V2'!N49</f>
        <v>4.9638989169675085</v>
      </c>
      <c r="O49" s="21">
        <f>100*'t6 V2'!O49</f>
        <v>5.0024283632831468</v>
      </c>
      <c r="P49" s="21">
        <f>100*'t6 V2'!P49</f>
        <v>3.3733562035448825</v>
      </c>
      <c r="Q49" s="21">
        <f>100*'t6 V2'!Q49</f>
        <v>1.6276703967446591</v>
      </c>
    </row>
    <row r="50" spans="1:17" x14ac:dyDescent="0.2">
      <c r="A50" s="1"/>
      <c r="B50" s="11" t="s">
        <v>22</v>
      </c>
      <c r="E50" s="21">
        <f>100*'t6 V2'!E50</f>
        <v>0.90229675537732401</v>
      </c>
      <c r="F50" s="21">
        <f>100*'t6 V2'!F50</f>
        <v>0.81168831168831157</v>
      </c>
      <c r="G50" s="21">
        <f>100*'t6 V2'!G50</f>
        <v>0.49655172413793108</v>
      </c>
      <c r="H50" s="21">
        <f>100*'t6 V2'!H50</f>
        <v>0.30220610456331221</v>
      </c>
      <c r="I50" s="21">
        <f>100*'t6 V2'!I50</f>
        <v>0.26619343389529726</v>
      </c>
      <c r="J50" s="21">
        <f>100*'t6 V2'!J50</f>
        <v>0.24505513740591633</v>
      </c>
      <c r="L50" s="21">
        <f>100*'t6 V2'!L50</f>
        <v>0.72118180760730488</v>
      </c>
      <c r="M50" s="21">
        <f>100*'t6 V2'!M50</f>
        <v>0.23845007451564829</v>
      </c>
      <c r="N50" s="21">
        <f>100*'t6 V2'!N50</f>
        <v>0.18050541516245489</v>
      </c>
      <c r="O50" s="21">
        <f>100*'t6 V2'!O50</f>
        <v>0.3399708596406022</v>
      </c>
      <c r="P50" s="21">
        <f>100*'t6 V2'!P50</f>
        <v>0</v>
      </c>
      <c r="Q50" s="21">
        <f>100*'t6 V2'!Q50</f>
        <v>0</v>
      </c>
    </row>
    <row r="51" spans="1:17" x14ac:dyDescent="0.2">
      <c r="A51" s="1"/>
      <c r="B51" s="11" t="s">
        <v>23</v>
      </c>
      <c r="E51" s="21">
        <f>100*'t6 V2'!E51</f>
        <v>1.4400291651476487</v>
      </c>
      <c r="F51" s="21">
        <f>100*'t6 V2'!F51</f>
        <v>1.2175324675324677</v>
      </c>
      <c r="G51" s="21">
        <f>100*'t6 V2'!G51</f>
        <v>0.91034482758620694</v>
      </c>
      <c r="H51" s="21">
        <f>100*'t6 V2'!H51</f>
        <v>0.66485343003928676</v>
      </c>
      <c r="I51" s="21">
        <f>100*'t6 V2'!I51</f>
        <v>0.85773439810706897</v>
      </c>
      <c r="J51" s="21">
        <f>100*'t6 V2'!J51</f>
        <v>0.26255907579205318</v>
      </c>
      <c r="L51" s="21">
        <f>100*'t6 V2'!L51</f>
        <v>1.0817727114109574</v>
      </c>
      <c r="M51" s="21">
        <f>100*'t6 V2'!M51</f>
        <v>0.98360655737704927</v>
      </c>
      <c r="N51" s="21">
        <f>100*'t6 V2'!N51</f>
        <v>0.76714801444043323</v>
      </c>
      <c r="O51" s="21">
        <f>100*'t6 V2'!O51</f>
        <v>0.43710539096648859</v>
      </c>
      <c r="P51" s="21">
        <f>100*'t6 V2'!P51</f>
        <v>0</v>
      </c>
      <c r="Q51" s="21">
        <f>100*'t6 V2'!Q51</f>
        <v>0.67819599864360802</v>
      </c>
    </row>
    <row r="52" spans="1:17" x14ac:dyDescent="0.2">
      <c r="A52" s="1"/>
      <c r="B52" s="11" t="s">
        <v>24</v>
      </c>
      <c r="E52" s="21">
        <f>100*'t6 V2'!E52</f>
        <v>2.3514400291651474</v>
      </c>
      <c r="F52" s="21">
        <f>100*'t6 V2'!F52</f>
        <v>1.0551948051948052</v>
      </c>
      <c r="G52" s="21">
        <f>100*'t6 V2'!G52</f>
        <v>1.1310344827586205</v>
      </c>
      <c r="H52" s="21">
        <f>100*'t6 V2'!H52</f>
        <v>0</v>
      </c>
      <c r="I52" s="21">
        <f>100*'t6 V2'!I52</f>
        <v>0.3253475303164744</v>
      </c>
      <c r="J52" s="21">
        <f>100*'t6 V2'!J52</f>
        <v>0.29756695256432697</v>
      </c>
      <c r="L52" s="21">
        <f>100*'t6 V2'!L52</f>
        <v>1.2795161102710249</v>
      </c>
      <c r="M52" s="21">
        <f>100*'t6 V2'!M52</f>
        <v>1.639344262295082</v>
      </c>
      <c r="N52" s="21">
        <f>100*'t6 V2'!N52</f>
        <v>0.63176895306859204</v>
      </c>
      <c r="O52" s="21">
        <f>100*'t6 V2'!O52</f>
        <v>1.0684798445847499</v>
      </c>
      <c r="P52" s="21">
        <f>100*'t6 V2'!P52</f>
        <v>0.40022870211549461</v>
      </c>
      <c r="Q52" s="21">
        <f>100*'t6 V2'!Q52</f>
        <v>0</v>
      </c>
    </row>
    <row r="53" spans="1:17" x14ac:dyDescent="0.2">
      <c r="A53" s="1"/>
      <c r="B53" s="11" t="s">
        <v>25</v>
      </c>
      <c r="E53" s="21">
        <f>100*'t6 V2'!E53</f>
        <v>7.4553408676631419</v>
      </c>
      <c r="F53" s="21">
        <f>100*'t6 V2'!F53</f>
        <v>3.2467532467532463</v>
      </c>
      <c r="G53" s="21">
        <f>100*'t6 V2'!G53</f>
        <v>2.0137931034482759</v>
      </c>
      <c r="H53" s="21">
        <f>100*'t6 V2'!H53</f>
        <v>1.4203686914475673</v>
      </c>
      <c r="I53" s="21">
        <f>100*'t6 V2'!I53</f>
        <v>0.29577048210588586</v>
      </c>
      <c r="J53" s="21">
        <f>100*'t6 V2'!J53</f>
        <v>0.3675827061088745</v>
      </c>
      <c r="L53" s="21">
        <f>100*'t6 V2'!L53</f>
        <v>6.223101081772711</v>
      </c>
      <c r="M53" s="21">
        <f>100*'t6 V2'!M53</f>
        <v>3.0700447093889718</v>
      </c>
      <c r="N53" s="21">
        <f>100*'t6 V2'!N53</f>
        <v>2.3014440433212999</v>
      </c>
      <c r="O53" s="21">
        <f>100*'t6 V2'!O53</f>
        <v>0.58280718795531805</v>
      </c>
      <c r="P53" s="21">
        <f>100*'t6 V2'!P53</f>
        <v>1.1435105774728416</v>
      </c>
      <c r="Q53" s="21">
        <f>100*'t6 V2'!Q53</f>
        <v>0.33909799932180401</v>
      </c>
    </row>
    <row r="54" spans="1:17" x14ac:dyDescent="0.2">
      <c r="A54" s="1"/>
      <c r="B54" s="11" t="s">
        <v>26</v>
      </c>
      <c r="E54" s="21">
        <f>100*'t6 V2'!E54</f>
        <v>2.9803135253372219</v>
      </c>
      <c r="F54" s="21">
        <f>100*'t6 V2'!F54</f>
        <v>1.8465909090909092</v>
      </c>
      <c r="G54" s="21">
        <f>100*'t6 V2'!G54</f>
        <v>0.66206896551724137</v>
      </c>
      <c r="H54" s="21">
        <f>100*'t6 V2'!H54</f>
        <v>0.54397098821396195</v>
      </c>
      <c r="I54" s="21">
        <f>100*'t6 V2'!I54</f>
        <v>0.6211180124223602</v>
      </c>
      <c r="J54" s="21">
        <f>100*'t6 V2'!J54</f>
        <v>8.7519691930684401E-2</v>
      </c>
      <c r="L54" s="21">
        <f>100*'t6 V2'!L54</f>
        <v>3.3616377806211468</v>
      </c>
      <c r="M54" s="21">
        <f>100*'t6 V2'!M54</f>
        <v>0.95380029806259314</v>
      </c>
      <c r="N54" s="21">
        <f>100*'t6 V2'!N54</f>
        <v>0.90252707581227432</v>
      </c>
      <c r="O54" s="21">
        <f>100*'t6 V2'!O54</f>
        <v>0.72850898494414762</v>
      </c>
      <c r="P54" s="21">
        <f>100*'t6 V2'!P54</f>
        <v>0.28587764436821039</v>
      </c>
      <c r="Q54" s="21">
        <f>100*'t6 V2'!Q54</f>
        <v>0.37300779925398442</v>
      </c>
    </row>
    <row r="55" spans="1:17" x14ac:dyDescent="0.2">
      <c r="A55" s="1"/>
      <c r="B55" s="11" t="s">
        <v>27</v>
      </c>
      <c r="E55" s="21">
        <f>100*'t6 V2'!E55</f>
        <v>0.7109004739336493</v>
      </c>
      <c r="F55" s="21">
        <f>100*'t6 V2'!F55</f>
        <v>0.73051948051948046</v>
      </c>
      <c r="G55" s="21">
        <f>100*'t6 V2'!G55</f>
        <v>1.2137931034482758</v>
      </c>
      <c r="H55" s="21">
        <f>100*'t6 V2'!H55</f>
        <v>0.33242671501964338</v>
      </c>
      <c r="I55" s="21">
        <f>100*'t6 V2'!I55</f>
        <v>0.50280981958000592</v>
      </c>
      <c r="J55" s="21">
        <f>100*'t6 V2'!J55</f>
        <v>0.2100472606336426</v>
      </c>
      <c r="L55" s="21">
        <f>100*'t6 V2'!L55</f>
        <v>1.0701407467721298</v>
      </c>
      <c r="M55" s="21">
        <f>100*'t6 V2'!M55</f>
        <v>0.77496274217585692</v>
      </c>
      <c r="N55" s="21">
        <f>100*'t6 V2'!N55</f>
        <v>1.1732851985559567</v>
      </c>
      <c r="O55" s="21">
        <f>100*'t6 V2'!O55</f>
        <v>0.87421078193297719</v>
      </c>
      <c r="P55" s="21">
        <f>100*'t6 V2'!P55</f>
        <v>0.74328187535734713</v>
      </c>
      <c r="Q55" s="21">
        <f>100*'t6 V2'!Q55</f>
        <v>0.16954899966090201</v>
      </c>
    </row>
    <row r="56" spans="1:17" x14ac:dyDescent="0.2">
      <c r="A56" s="1"/>
      <c r="B56" s="11" t="s">
        <v>28</v>
      </c>
      <c r="E56" s="21">
        <f>100*'t6 V2'!E56</f>
        <v>4.2836310608822457</v>
      </c>
      <c r="F56" s="21">
        <f>100*'t6 V2'!F56</f>
        <v>4.3019480519480524</v>
      </c>
      <c r="G56" s="21">
        <f>100*'t6 V2'!G56</f>
        <v>5.7931034482758621</v>
      </c>
      <c r="H56" s="21">
        <f>100*'t6 V2'!H56</f>
        <v>6.2556663644605619</v>
      </c>
      <c r="I56" s="21">
        <f>100*'t6 V2'!I56</f>
        <v>5.8858325939071285</v>
      </c>
      <c r="J56" s="21">
        <f>100*'t6 V2'!J56</f>
        <v>2.5205671276037109</v>
      </c>
      <c r="L56" s="21">
        <f>100*'t6 V2'!L56</f>
        <v>4.7225776433639641</v>
      </c>
      <c r="M56" s="21">
        <f>100*'t6 V2'!M56</f>
        <v>5.6035767511177355</v>
      </c>
      <c r="N56" s="21">
        <f>100*'t6 V2'!N56</f>
        <v>5.9115523465703967</v>
      </c>
      <c r="O56" s="21">
        <f>100*'t6 V2'!O56</f>
        <v>7.6250607090820797</v>
      </c>
      <c r="P56" s="21">
        <f>100*'t6 V2'!P56</f>
        <v>4.1166380789022305</v>
      </c>
      <c r="Q56" s="21">
        <f>100*'t6 V2'!Q56</f>
        <v>2.9501525940996949</v>
      </c>
    </row>
    <row r="57" spans="1:17" x14ac:dyDescent="0.2">
      <c r="A57" s="1"/>
      <c r="B57" s="11" t="s">
        <v>29</v>
      </c>
      <c r="E57" s="21">
        <f>100*'t6 V2'!E57</f>
        <v>10.308056872037914</v>
      </c>
      <c r="F57" s="21">
        <f>100*'t6 V2'!F57</f>
        <v>5.9050324675324672</v>
      </c>
      <c r="G57" s="21">
        <f>100*'t6 V2'!G57</f>
        <v>3.7241379310344822</v>
      </c>
      <c r="H57" s="21">
        <f>100*'t6 V2'!H57</f>
        <v>2.47809005741916</v>
      </c>
      <c r="I57" s="21">
        <f>100*'t6 V2'!I57</f>
        <v>2.9872818692694469</v>
      </c>
      <c r="J57" s="21">
        <f>100*'t6 V2'!J57</f>
        <v>1.2777875021879923</v>
      </c>
      <c r="L57" s="21">
        <f>100*'t6 V2'!L57</f>
        <v>7.1187623589624289</v>
      </c>
      <c r="M57" s="21">
        <f>100*'t6 V2'!M57</f>
        <v>4.3517138599105811</v>
      </c>
      <c r="N57" s="21">
        <f>100*'t6 V2'!N57</f>
        <v>1.7599277978339352</v>
      </c>
      <c r="O57" s="21">
        <f>100*'t6 V2'!O57</f>
        <v>3.9339485186983971</v>
      </c>
      <c r="P57" s="21">
        <f>100*'t6 V2'!P57</f>
        <v>1.9439679817038307</v>
      </c>
      <c r="Q57" s="21">
        <f>100*'t6 V2'!Q57</f>
        <v>1.356391997287216</v>
      </c>
    </row>
    <row r="58" spans="1:17" x14ac:dyDescent="0.2">
      <c r="A58" s="1"/>
      <c r="B58" s="11" t="s">
        <v>30</v>
      </c>
      <c r="E58" s="21">
        <f>100*'t6 V2'!E58</f>
        <v>9.6700692672256654</v>
      </c>
      <c r="F58" s="21">
        <f>100*'t6 V2'!F58</f>
        <v>9.6590909090909083</v>
      </c>
      <c r="G58" s="21">
        <f>100*'t6 V2'!G58</f>
        <v>9.8482758620689648</v>
      </c>
      <c r="H58" s="21">
        <f>100*'t6 V2'!H58</f>
        <v>9.2475067996373532</v>
      </c>
      <c r="I58" s="21">
        <f>100*'t6 V2'!I58</f>
        <v>10.411120970127181</v>
      </c>
      <c r="J58" s="21">
        <f>100*'t6 V2'!J58</f>
        <v>7.5441974444249951</v>
      </c>
      <c r="L58" s="21">
        <f>100*'t6 V2'!L58</f>
        <v>10.887518901942537</v>
      </c>
      <c r="M58" s="21">
        <f>100*'t6 V2'!M58</f>
        <v>11.326378539493295</v>
      </c>
      <c r="N58" s="21">
        <f>100*'t6 V2'!N58</f>
        <v>12.680505415162454</v>
      </c>
      <c r="O58" s="21">
        <f>100*'t6 V2'!O58</f>
        <v>12.627489072365226</v>
      </c>
      <c r="P58" s="21">
        <f>100*'t6 V2'!P58</f>
        <v>10.177244139508289</v>
      </c>
      <c r="Q58" s="21">
        <f>100*'t6 V2'!Q58</f>
        <v>7.4601559850796875</v>
      </c>
    </row>
    <row r="59" spans="1:17" x14ac:dyDescent="0.2">
      <c r="A59" s="1"/>
      <c r="B59" s="11"/>
    </row>
    <row r="60" spans="1:17" ht="17" x14ac:dyDescent="0.2">
      <c r="A60" s="1" t="s">
        <v>50</v>
      </c>
      <c r="B60" s="11"/>
    </row>
    <row r="61" spans="1:17" x14ac:dyDescent="0.2">
      <c r="B61" s="13" t="s">
        <v>62</v>
      </c>
      <c r="E61" s="21">
        <f>'t6 V2'!E61</f>
        <v>3959.7175131966283</v>
      </c>
      <c r="F61" s="21">
        <f>'t6 V2'!F61</f>
        <v>2248.6899114180719</v>
      </c>
      <c r="G61" s="21">
        <f>'t6 V2'!G61</f>
        <v>1841.030131932398</v>
      </c>
      <c r="H61" s="21">
        <f>'t6 V2'!H61</f>
        <v>1278.6541723666719</v>
      </c>
      <c r="I61" s="21">
        <f>'t6 V2'!I61</f>
        <v>949.54135045073645</v>
      </c>
      <c r="J61" s="21">
        <f>'t6 V2'!J61</f>
        <v>392.15373571955291</v>
      </c>
      <c r="L61" s="21">
        <f>'t6 V2'!L61</f>
        <v>6372.4376482602529</v>
      </c>
      <c r="M61" s="21">
        <f>'t6 V2'!M61</f>
        <v>3791.9225894835013</v>
      </c>
      <c r="N61" s="21">
        <f>'t6 V2'!N61</f>
        <v>2758.3163548074726</v>
      </c>
      <c r="O61" s="21">
        <f>'t6 V2'!O61</f>
        <v>2112.5167160254077</v>
      </c>
      <c r="P61" s="21">
        <f>'t6 V2'!P61</f>
        <v>1600.144629041172</v>
      </c>
      <c r="Q61" s="21">
        <f>'t6 V2'!Q61</f>
        <v>606.02471976692493</v>
      </c>
    </row>
    <row r="62" spans="1:17" x14ac:dyDescent="0.2">
      <c r="B62" s="11"/>
    </row>
    <row r="63" spans="1:17" x14ac:dyDescent="0.2">
      <c r="B63" s="14" t="s">
        <v>51</v>
      </c>
    </row>
    <row r="64" spans="1:17" x14ac:dyDescent="0.2">
      <c r="B64" s="13" t="s">
        <v>52</v>
      </c>
      <c r="E64" s="21">
        <f>100*'t6 V2'!E64</f>
        <v>63.106088224571636</v>
      </c>
      <c r="F64" s="21">
        <f>100*'t6 V2'!F64</f>
        <v>57.650162337662337</v>
      </c>
      <c r="G64" s="21">
        <f>100*'t6 V2'!G64</f>
        <v>50.4</v>
      </c>
      <c r="H64" s="21">
        <f>100*'t6 V2'!H64</f>
        <v>40.676941674221816</v>
      </c>
      <c r="I64" s="21">
        <f>100*'t6 V2'!I64</f>
        <v>41.881100266193435</v>
      </c>
      <c r="J64" s="21">
        <f>100*'t6 V2'!J64</f>
        <v>37.931034482758619</v>
      </c>
      <c r="L64" s="21">
        <f>100*'t6 V2'!L64</f>
        <v>70.291962312434578</v>
      </c>
      <c r="M64" s="21">
        <f>100*'t6 V2'!M64</f>
        <v>61.013412816691506</v>
      </c>
      <c r="N64" s="21">
        <f>100*'t6 V2'!N64</f>
        <v>59.341155234657037</v>
      </c>
      <c r="O64" s="21">
        <f>100*'t6 V2'!O64</f>
        <v>53.666828557552215</v>
      </c>
      <c r="P64" s="21">
        <f>100*'t6 V2'!P64</f>
        <v>51.915380217267007</v>
      </c>
      <c r="Q64" s="21">
        <f>100*'t6 V2'!Q64</f>
        <v>48.897931502204138</v>
      </c>
    </row>
    <row r="65" spans="2:17" x14ac:dyDescent="0.2">
      <c r="B65" s="13" t="s">
        <v>53</v>
      </c>
      <c r="E65" s="21">
        <f>100*'t6 V2'!E65</f>
        <v>36.893911775428364</v>
      </c>
      <c r="F65" s="21">
        <f>100*'t6 V2'!F65</f>
        <v>42.349837662337663</v>
      </c>
      <c r="G65" s="21">
        <f>100*'t6 V2'!G65</f>
        <v>49.6</v>
      </c>
      <c r="H65" s="21">
        <f>100*'t6 V2'!H65</f>
        <v>59.323058325778177</v>
      </c>
      <c r="I65" s="21">
        <f>100*'t6 V2'!I65</f>
        <v>58.118899733806565</v>
      </c>
      <c r="J65" s="21">
        <f>100*'t6 V2'!J65</f>
        <v>62.068965517241381</v>
      </c>
      <c r="L65" s="21">
        <f>100*'t6 V2'!L65</f>
        <v>29.70803768756543</v>
      </c>
      <c r="M65" s="21">
        <f>100*'t6 V2'!M65</f>
        <v>38.986587183308494</v>
      </c>
      <c r="N65" s="21">
        <f>100*'t6 V2'!N65</f>
        <v>40.658844765342963</v>
      </c>
      <c r="O65" s="21">
        <f>100*'t6 V2'!O65</f>
        <v>46.333171442447792</v>
      </c>
      <c r="P65" s="21">
        <f>100*'t6 V2'!P65</f>
        <v>48.084619782732993</v>
      </c>
      <c r="Q65" s="21">
        <f>100*'t6 V2'!Q65</f>
        <v>51.102068497795862</v>
      </c>
    </row>
    <row r="66" spans="2:17" x14ac:dyDescent="0.2">
      <c r="B66" s="11"/>
    </row>
    <row r="67" spans="2:17" x14ac:dyDescent="0.2">
      <c r="B67" s="11" t="s">
        <v>54</v>
      </c>
    </row>
    <row r="68" spans="2:17" x14ac:dyDescent="0.2">
      <c r="B68" s="13" t="s">
        <v>55</v>
      </c>
      <c r="E68" s="21">
        <f>100*'t6 V2'!E68</f>
        <v>2.6740992082727422</v>
      </c>
      <c r="F68" s="21">
        <f>100*'t6 V2'!F68</f>
        <v>1.8351800554016622</v>
      </c>
      <c r="G68" s="21">
        <f>100*'t6 V2'!G68</f>
        <v>1.7027151403589507</v>
      </c>
      <c r="H68" s="21">
        <f>100*'t6 V2'!H68</f>
        <v>2.2200049887752558</v>
      </c>
      <c r="I68" s="21">
        <f>100*'t6 V2'!I68</f>
        <v>2.1916530659827469</v>
      </c>
      <c r="J68" s="21">
        <f>100*'t6 V2'!J68</f>
        <v>5.3265014299332698</v>
      </c>
      <c r="L68" s="21">
        <f>100*'t6 V2'!L68</f>
        <v>3.7434532497638875</v>
      </c>
      <c r="M68" s="21">
        <f>100*'t6 V2'!M68</f>
        <v>3.2102391942929085</v>
      </c>
      <c r="N68" s="21">
        <f>100*'t6 V2'!N68</f>
        <v>3.3962264150943398</v>
      </c>
      <c r="O68" s="21">
        <f>100*'t6 V2'!O68</f>
        <v>2.8025477707006372</v>
      </c>
      <c r="P68" s="21">
        <f>100*'t6 V2'!P68</f>
        <v>4.4624033731553059</v>
      </c>
      <c r="Q68" s="21">
        <f>100*'t6 V2'!Q68</f>
        <v>11.248744559758956</v>
      </c>
    </row>
    <row r="69" spans="2:17" x14ac:dyDescent="0.2">
      <c r="B69" s="13" t="s">
        <v>56</v>
      </c>
      <c r="E69" s="21">
        <f>100*'t6 V2'!E69</f>
        <v>5.6551947002746807</v>
      </c>
      <c r="F69" s="21">
        <f>100*'t6 V2'!F69</f>
        <v>3.9473684210526314</v>
      </c>
      <c r="G69" s="21">
        <f>100*'t6 V2'!G69</f>
        <v>4.2797975149562815</v>
      </c>
      <c r="H69" s="21">
        <f>100*'t6 V2'!H69</f>
        <v>3.0431529059615863</v>
      </c>
      <c r="I69" s="21">
        <f>100*'t6 V2'!I69</f>
        <v>5.1760317090230821</v>
      </c>
      <c r="J69" s="21">
        <f>100*'t6 V2'!J69</f>
        <v>9.4613918017159193</v>
      </c>
      <c r="L69" s="21">
        <f>100*'t6 V2'!L69</f>
        <v>7.4697346956297759</v>
      </c>
      <c r="M69" s="21">
        <f>100*'t6 V2'!M69</f>
        <v>6.0847671002937478</v>
      </c>
      <c r="N69" s="21">
        <f>100*'t6 V2'!N69</f>
        <v>4.2767295597484276</v>
      </c>
      <c r="O69" s="21">
        <f>100*'t6 V2'!O69</f>
        <v>7.0063694267515926</v>
      </c>
      <c r="P69" s="21">
        <f>100*'t6 V2'!P69</f>
        <v>7.4490513000702734</v>
      </c>
      <c r="Q69" s="21">
        <f>100*'t6 V2'!Q69</f>
        <v>15.433545363240711</v>
      </c>
    </row>
    <row r="70" spans="2:17" x14ac:dyDescent="0.2">
      <c r="B70" s="13" t="s">
        <v>57</v>
      </c>
      <c r="E70" s="21">
        <f>100*'t6 V2'!E70</f>
        <v>59.040232670867667</v>
      </c>
      <c r="F70" s="21">
        <f>100*'t6 V2'!F70</f>
        <v>57.998614958448755</v>
      </c>
      <c r="G70" s="21">
        <f>100*'t6 V2'!G70</f>
        <v>52.323976069949374</v>
      </c>
      <c r="H70" s="21">
        <f>100*'t6 V2'!H70</f>
        <v>46.944375155899223</v>
      </c>
      <c r="I70" s="21">
        <f>100*'t6 V2'!I70</f>
        <v>45.814875262298905</v>
      </c>
      <c r="J70" s="21">
        <f>100*'t6 V2'!J70</f>
        <v>32.519065776930411</v>
      </c>
      <c r="L70" s="21">
        <f>100*'t6 V2'!L70</f>
        <v>53.472997338370398</v>
      </c>
      <c r="M70" s="21">
        <f>100*'t6 V2'!M70</f>
        <v>50.839278220730179</v>
      </c>
      <c r="N70" s="21">
        <f>100*'t6 V2'!N70</f>
        <v>48.364779874213838</v>
      </c>
      <c r="O70" s="21">
        <f>100*'t6 V2'!O70</f>
        <v>44.267515923566883</v>
      </c>
      <c r="P70" s="21">
        <f>100*'t6 V2'!P70</f>
        <v>38.580463808854532</v>
      </c>
      <c r="Q70" s="21">
        <f>100*'t6 V2'!Q70</f>
        <v>26.280549045865413</v>
      </c>
    </row>
    <row r="71" spans="2:17" x14ac:dyDescent="0.2">
      <c r="B71" s="13" t="s">
        <v>58</v>
      </c>
      <c r="E71" s="21">
        <f>100*'t6 V2'!E71</f>
        <v>5.5582485054128297</v>
      </c>
      <c r="F71" s="21">
        <f>100*'t6 V2'!F71</f>
        <v>7.2541551246537397</v>
      </c>
      <c r="G71" s="21">
        <f>100*'t6 V2'!G71</f>
        <v>8.5826046939714686</v>
      </c>
      <c r="H71" s="21">
        <f>100*'t6 V2'!H71</f>
        <v>13.170366674981294</v>
      </c>
      <c r="I71" s="21">
        <f>100*'t6 V2'!I71</f>
        <v>13.289811144788995</v>
      </c>
      <c r="J71" s="21">
        <f>100*'t6 V2'!J71</f>
        <v>20.197807435653004</v>
      </c>
      <c r="L71" s="21">
        <f>100*'t6 V2'!L71</f>
        <v>3.7348673478148879</v>
      </c>
      <c r="M71" s="21">
        <f>100*'t6 V2'!M71</f>
        <v>5.4133445237096094</v>
      </c>
      <c r="N71" s="21">
        <f>100*'t6 V2'!N71</f>
        <v>6.5408805031446544</v>
      </c>
      <c r="O71" s="21">
        <f>100*'t6 V2'!O71</f>
        <v>6.1783439490445859</v>
      </c>
      <c r="P71" s="21">
        <f>100*'t6 V2'!P71</f>
        <v>7.7301475755446241</v>
      </c>
      <c r="Q71" s="21">
        <f>100*'t6 V2'!Q71</f>
        <v>8.8048208905256118</v>
      </c>
    </row>
    <row r="72" spans="2:17" x14ac:dyDescent="0.2">
      <c r="B72" s="13" t="s">
        <v>59</v>
      </c>
      <c r="E72" s="21">
        <f>100*'t6 V2'!E72</f>
        <v>13.944094360963</v>
      </c>
      <c r="F72" s="21">
        <f>100*'t6 V2'!F72</f>
        <v>16.53393351800554</v>
      </c>
      <c r="G72" s="21">
        <f>100*'t6 V2'!G72</f>
        <v>19.65025310630465</v>
      </c>
      <c r="H72" s="21">
        <f>100*'t6 V2'!H72</f>
        <v>18.508356198553255</v>
      </c>
      <c r="I72" s="21">
        <f>100*'t6 V2'!I72</f>
        <v>18.978782933084634</v>
      </c>
      <c r="J72" s="21">
        <f>100*'t6 V2'!J72</f>
        <v>20.757864632983793</v>
      </c>
      <c r="L72" s="21">
        <f>100*'t6 V2'!L72</f>
        <v>19.155147248218427</v>
      </c>
      <c r="M72" s="21">
        <f>100*'t6 V2'!M72</f>
        <v>20.268569030633653</v>
      </c>
      <c r="N72" s="21">
        <f>100*'t6 V2'!N72</f>
        <v>24.182389937106919</v>
      </c>
      <c r="O72" s="21">
        <f>100*'t6 V2'!O72</f>
        <v>23.280254777070063</v>
      </c>
      <c r="P72" s="21">
        <f>100*'t6 V2'!P72</f>
        <v>27.160927617709063</v>
      </c>
      <c r="Q72" s="21">
        <f>100*'t6 V2'!Q72</f>
        <v>24.188148644124542</v>
      </c>
    </row>
    <row r="73" spans="2:17" x14ac:dyDescent="0.2">
      <c r="B73" s="13" t="s">
        <v>60</v>
      </c>
      <c r="E73" s="21">
        <f>100*'t6 V2'!E73</f>
        <v>0.37162708030376473</v>
      </c>
      <c r="F73" s="21">
        <f>100*'t6 V2'!F73</f>
        <v>0.17313019390581716</v>
      </c>
      <c r="G73" s="21">
        <f>100*'t6 V2'!G73</f>
        <v>0.13805798435342845</v>
      </c>
      <c r="H73" s="21">
        <f>100*'t6 V2'!H73</f>
        <v>0</v>
      </c>
      <c r="I73" s="21">
        <f>100*'t6 V2'!I73</f>
        <v>9.3261832595010488E-2</v>
      </c>
      <c r="J73" s="21">
        <f>100*'t6 V2'!J73</f>
        <v>0</v>
      </c>
      <c r="L73" s="21">
        <f>100*'t6 V2'!L73</f>
        <v>3.4343607795998966E-2</v>
      </c>
      <c r="M73" s="21">
        <f>100*'t6 V2'!M73</f>
        <v>0.12589173310952581</v>
      </c>
      <c r="N73" s="21">
        <f>100*'t6 V2'!N73</f>
        <v>0.31446540880503149</v>
      </c>
      <c r="O73" s="21">
        <f>100*'t6 V2'!O73</f>
        <v>0</v>
      </c>
      <c r="P73" s="21">
        <f>100*'t6 V2'!P73</f>
        <v>0</v>
      </c>
      <c r="Q73" s="21">
        <f>100*'t6 V2'!Q73</f>
        <v>0</v>
      </c>
    </row>
    <row r="74" spans="2:17" x14ac:dyDescent="0.2">
      <c r="B74" s="13" t="s">
        <v>61</v>
      </c>
      <c r="E74" s="21">
        <f>100*'t6 V2'!E74</f>
        <v>12.756503473905315</v>
      </c>
      <c r="F74" s="21">
        <f>100*'t6 V2'!F74</f>
        <v>12.257617728531855</v>
      </c>
      <c r="G74" s="21">
        <f>100*'t6 V2'!G74</f>
        <v>13.322595490105845</v>
      </c>
      <c r="H74" s="21">
        <f>100*'t6 V2'!H74</f>
        <v>16.113744075829384</v>
      </c>
      <c r="I74" s="21">
        <f>100*'t6 V2'!I74</f>
        <v>14.455584052226625</v>
      </c>
      <c r="J74" s="21">
        <f>100*'t6 V2'!J74</f>
        <v>11.737368922783602</v>
      </c>
      <c r="L74" s="21">
        <f>100*'t6 V2'!L74</f>
        <v>12.389456512406628</v>
      </c>
      <c r="M74" s="21">
        <f>100*'t6 V2'!M74</f>
        <v>14.057910197230381</v>
      </c>
      <c r="N74" s="21">
        <f>100*'t6 V2'!N74</f>
        <v>12.924528301886792</v>
      </c>
      <c r="O74" s="21">
        <f>100*'t6 V2'!O74</f>
        <v>16.464968152866241</v>
      </c>
      <c r="P74" s="21">
        <f>100*'t6 V2'!P74</f>
        <v>14.617006324666198</v>
      </c>
      <c r="Q74" s="21">
        <f>100*'t6 V2'!Q74</f>
        <v>14.044191496484768</v>
      </c>
    </row>
  </sheetData>
  <mergeCells count="2">
    <mergeCell ref="E3:J3"/>
    <mergeCell ref="L3:Q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DCE2-D422-6F40-B201-4F6773DC459D}">
  <dimension ref="E6:R74"/>
  <sheetViews>
    <sheetView topLeftCell="A51" workbookViewId="0">
      <selection activeCell="U86" sqref="U86"/>
    </sheetView>
  </sheetViews>
  <sheetFormatPr baseColWidth="10" defaultRowHeight="15" x14ac:dyDescent="0.2"/>
  <sheetData>
    <row r="6" spans="5:17" x14ac:dyDescent="0.2">
      <c r="E6" s="20">
        <v>0.11447320452059788</v>
      </c>
      <c r="F6" s="20">
        <v>0.17268668831168832</v>
      </c>
      <c r="G6" s="20">
        <v>0.2033103448275862</v>
      </c>
      <c r="H6" s="20">
        <v>0.22786340284073739</v>
      </c>
      <c r="I6" s="20">
        <v>0.23927832002366164</v>
      </c>
      <c r="J6" s="20">
        <v>0.34535270435848064</v>
      </c>
      <c r="K6" s="20"/>
      <c r="L6" s="20">
        <v>0.14528323833895546</v>
      </c>
      <c r="M6" s="20">
        <v>0.19582712369597616</v>
      </c>
      <c r="N6" s="20">
        <v>0.23240072202166065</v>
      </c>
      <c r="O6" s="20">
        <v>0.20446818844099077</v>
      </c>
      <c r="P6" s="20">
        <v>0.31560891938250429</v>
      </c>
      <c r="Q6" s="20">
        <v>0.32519498134961006</v>
      </c>
    </row>
    <row r="7" spans="5:17" x14ac:dyDescent="0.2">
      <c r="E7" s="20">
        <v>0.88552679547940216</v>
      </c>
      <c r="F7" s="20">
        <v>0.82731331168831168</v>
      </c>
      <c r="G7" s="20">
        <v>0.79668965517241375</v>
      </c>
      <c r="H7" s="20">
        <v>0.77213659715926264</v>
      </c>
      <c r="I7" s="20">
        <v>0.76072167997633833</v>
      </c>
      <c r="J7" s="20">
        <v>0.65464729564151936</v>
      </c>
      <c r="K7" s="20"/>
      <c r="L7" s="20">
        <v>0.8547167616610446</v>
      </c>
      <c r="M7" s="20">
        <v>0.8041728763040239</v>
      </c>
      <c r="N7" s="20">
        <v>0.76759927797833938</v>
      </c>
      <c r="O7" s="20">
        <v>0.79553181155900921</v>
      </c>
      <c r="P7" s="20">
        <v>0.68439108061749576</v>
      </c>
      <c r="Q7" s="20">
        <v>0.67480501865039</v>
      </c>
    </row>
    <row r="10" spans="5:17" x14ac:dyDescent="0.2">
      <c r="E10" s="20">
        <v>0.17626686110098433</v>
      </c>
      <c r="F10" s="20">
        <v>0.1885146103896104</v>
      </c>
      <c r="G10" s="20">
        <v>0.23420689655172414</v>
      </c>
      <c r="H10" s="20">
        <v>0.19401631912964643</v>
      </c>
      <c r="I10" s="20">
        <v>0.22389825495415558</v>
      </c>
      <c r="J10" s="20">
        <v>0.25310694906353931</v>
      </c>
      <c r="L10" s="20">
        <v>0.23484936605792719</v>
      </c>
      <c r="M10" s="20">
        <v>0.2602086438152012</v>
      </c>
      <c r="N10" s="20">
        <v>0.29963898916967507</v>
      </c>
      <c r="O10" s="20">
        <v>0.28314715881495872</v>
      </c>
      <c r="P10" s="20">
        <v>0.33619210977701541</v>
      </c>
      <c r="Q10" s="20">
        <v>0.37775517124448965</v>
      </c>
    </row>
    <row r="11" spans="5:17" x14ac:dyDescent="0.2">
      <c r="E11" s="20">
        <v>0.82373313889901567</v>
      </c>
      <c r="F11" s="20">
        <v>0.81148538961038963</v>
      </c>
      <c r="G11" s="20">
        <v>0.76579310344827589</v>
      </c>
      <c r="H11" s="20">
        <v>0.80598368087035355</v>
      </c>
      <c r="I11" s="20">
        <v>0.77610174504584439</v>
      </c>
      <c r="J11" s="20">
        <v>0.74689305093646075</v>
      </c>
      <c r="L11" s="20">
        <v>0.76515063394207283</v>
      </c>
      <c r="M11" s="20">
        <v>0.73979135618479885</v>
      </c>
      <c r="N11" s="20">
        <v>0.70036101083032487</v>
      </c>
      <c r="O11" s="20">
        <v>0.71685284118504133</v>
      </c>
      <c r="P11" s="20">
        <v>0.66380789022298459</v>
      </c>
      <c r="Q11" s="20">
        <v>0.62224482875551035</v>
      </c>
    </row>
    <row r="14" spans="5:17" x14ac:dyDescent="0.2">
      <c r="E14" s="20">
        <v>0.11283266496536638</v>
      </c>
      <c r="F14" s="20">
        <v>0.10511363636363637</v>
      </c>
      <c r="G14" s="20">
        <v>9.6000000000000002E-2</v>
      </c>
      <c r="H14" s="20">
        <v>0.10305228165608946</v>
      </c>
      <c r="I14" s="20">
        <v>0.11801242236024845</v>
      </c>
      <c r="J14" s="20">
        <v>0.12760371083493785</v>
      </c>
      <c r="L14" s="20">
        <v>9.5847388623938587E-2</v>
      </c>
      <c r="M14" s="20">
        <v>9.3293591654247388E-2</v>
      </c>
      <c r="N14" s="20">
        <v>9.3411552346570392E-2</v>
      </c>
      <c r="O14" s="20">
        <v>9.2763477416221471E-2</v>
      </c>
      <c r="P14" s="20">
        <v>7.7758719268153226E-2</v>
      </c>
      <c r="Q14" s="20">
        <v>0.11224143777551712</v>
      </c>
    </row>
    <row r="15" spans="5:17" x14ac:dyDescent="0.2">
      <c r="E15" s="20">
        <v>0.44722931097338681</v>
      </c>
      <c r="F15" s="20">
        <v>0.44176136363636365</v>
      </c>
      <c r="G15" s="20">
        <v>0.4689655172413793</v>
      </c>
      <c r="H15" s="20">
        <v>0.48292535509217288</v>
      </c>
      <c r="I15" s="20">
        <v>0.48417627920733508</v>
      </c>
      <c r="J15" s="20">
        <v>0.51951689130054257</v>
      </c>
      <c r="L15" s="20">
        <v>0.3648947307200186</v>
      </c>
      <c r="M15" s="20">
        <v>0.43338301043219074</v>
      </c>
      <c r="N15" s="20">
        <v>0.43276173285198555</v>
      </c>
      <c r="O15" s="20">
        <v>0.45458960660514813</v>
      </c>
      <c r="P15" s="20">
        <v>0.44139508290451684</v>
      </c>
      <c r="Q15" s="20">
        <v>0.44794845710410308</v>
      </c>
    </row>
    <row r="16" spans="5:17" x14ac:dyDescent="0.2">
      <c r="E16" s="20">
        <v>0.39874225300765587</v>
      </c>
      <c r="F16" s="20">
        <v>0.4042207792207792</v>
      </c>
      <c r="G16" s="20">
        <v>0.37462068965517242</v>
      </c>
      <c r="H16" s="20">
        <v>0.35720761559383502</v>
      </c>
      <c r="I16" s="20">
        <v>0.31469979296066253</v>
      </c>
      <c r="J16" s="20">
        <v>0.27376159635918079</v>
      </c>
      <c r="L16" s="20">
        <v>0.47190880539723157</v>
      </c>
      <c r="M16" s="20">
        <v>0.40923994038748135</v>
      </c>
      <c r="N16" s="20">
        <v>0.39801444043321299</v>
      </c>
      <c r="O16" s="20">
        <v>0.36668285575522097</v>
      </c>
      <c r="P16" s="20">
        <v>0.37793024585477414</v>
      </c>
      <c r="Q16" s="20">
        <v>0.32078670735842657</v>
      </c>
    </row>
    <row r="17" spans="5:17" x14ac:dyDescent="0.2">
      <c r="E17" s="20">
        <v>4.1195771053590957E-2</v>
      </c>
      <c r="F17" s="20">
        <v>4.8904220779220776E-2</v>
      </c>
      <c r="G17" s="20">
        <v>6.0413793103448278E-2</v>
      </c>
      <c r="H17" s="20">
        <v>5.6814747657902689E-2</v>
      </c>
      <c r="I17" s="20">
        <v>8.3111505471753916E-2</v>
      </c>
      <c r="J17" s="20">
        <v>7.9117801505338703E-2</v>
      </c>
      <c r="L17" s="20">
        <v>6.7349075258811217E-2</v>
      </c>
      <c r="M17" s="20">
        <v>6.4083457526080481E-2</v>
      </c>
      <c r="N17" s="20">
        <v>7.5812274368231042E-2</v>
      </c>
      <c r="O17" s="20">
        <v>8.5964060223409425E-2</v>
      </c>
      <c r="P17" s="20">
        <v>0.10291595197255575</v>
      </c>
      <c r="Q17" s="20">
        <v>0.1190233977619532</v>
      </c>
    </row>
    <row r="21" spans="5:17" x14ac:dyDescent="0.2">
      <c r="E21" s="20">
        <v>0.24362012395187752</v>
      </c>
      <c r="F21" s="20">
        <v>0.33340097402597402</v>
      </c>
      <c r="G21" s="20">
        <v>0.40827586206896554</v>
      </c>
      <c r="H21" s="20">
        <v>0.4935025687518888</v>
      </c>
      <c r="I21" s="20">
        <v>0.46938775510204084</v>
      </c>
      <c r="J21" s="20">
        <v>0.53842114475757041</v>
      </c>
      <c r="L21" s="20">
        <v>0.19681284168896127</v>
      </c>
      <c r="M21" s="20">
        <v>0.25096870342771982</v>
      </c>
      <c r="N21" s="20">
        <v>0.28203971119133575</v>
      </c>
      <c r="O21" s="20">
        <v>0.29334628460417678</v>
      </c>
      <c r="P21" s="20">
        <v>0.31160663236134933</v>
      </c>
      <c r="Q21" s="20">
        <v>0.40352661919294674</v>
      </c>
    </row>
    <row r="22" spans="5:17" x14ac:dyDescent="0.2">
      <c r="E22" s="20">
        <v>0.27232956616842874</v>
      </c>
      <c r="F22" s="20">
        <v>0.32934253246753248</v>
      </c>
      <c r="G22" s="20">
        <v>0.3023448275862069</v>
      </c>
      <c r="H22" s="20">
        <v>0.31640979147778786</v>
      </c>
      <c r="I22" s="20">
        <v>0.3318544809228039</v>
      </c>
      <c r="J22" s="20">
        <v>0.30719411867670227</v>
      </c>
      <c r="L22" s="20">
        <v>0.30405955565895082</v>
      </c>
      <c r="M22" s="20">
        <v>0.35648286140089419</v>
      </c>
      <c r="N22" s="20">
        <v>0.37274368231046934</v>
      </c>
      <c r="O22" s="20">
        <v>0.41185041282175816</v>
      </c>
      <c r="P22" s="20">
        <v>0.40537449971412237</v>
      </c>
      <c r="Q22" s="20">
        <v>0.33909799932180401</v>
      </c>
    </row>
    <row r="23" spans="5:17" x14ac:dyDescent="0.2">
      <c r="E23" s="20">
        <v>0.18264673714910681</v>
      </c>
      <c r="F23" s="20">
        <v>0.16903409090909091</v>
      </c>
      <c r="G23" s="20">
        <v>0.16220689655172413</v>
      </c>
      <c r="H23" s="20">
        <v>0.11000302206104563</v>
      </c>
      <c r="I23" s="20">
        <v>0.12688553682342502</v>
      </c>
      <c r="J23" s="20">
        <v>8.0868195343952384E-2</v>
      </c>
      <c r="L23" s="20">
        <v>0.21077119925555426</v>
      </c>
      <c r="M23" s="20">
        <v>0.21639344262295082</v>
      </c>
      <c r="N23" s="20">
        <v>0.20171480144404333</v>
      </c>
      <c r="O23" s="20">
        <v>0.17484215638659542</v>
      </c>
      <c r="P23" s="20">
        <v>0.16523727844482561</v>
      </c>
      <c r="Q23" s="20">
        <v>0.16039335367921329</v>
      </c>
    </row>
    <row r="24" spans="5:17" x14ac:dyDescent="0.2">
      <c r="E24" s="20">
        <v>0.22593875318993803</v>
      </c>
      <c r="F24" s="20">
        <v>0.12073863636363637</v>
      </c>
      <c r="G24" s="20">
        <v>9.2413793103448272E-2</v>
      </c>
      <c r="H24" s="20">
        <v>6.1952251435479E-2</v>
      </c>
      <c r="I24" s="20">
        <v>4.0816326530612242E-2</v>
      </c>
      <c r="J24" s="20">
        <v>3.7108349378610191E-2</v>
      </c>
      <c r="L24" s="20">
        <v>0.22961498197045482</v>
      </c>
      <c r="M24" s="20">
        <v>0.14187779433681072</v>
      </c>
      <c r="N24" s="20">
        <v>0.11913357400722022</v>
      </c>
      <c r="O24" s="20">
        <v>9.0820786789703734E-2</v>
      </c>
      <c r="P24" s="20">
        <v>8.0617495711835338E-2</v>
      </c>
      <c r="Q24" s="20">
        <v>7.1888775856222442E-2</v>
      </c>
    </row>
    <row r="25" spans="5:17" x14ac:dyDescent="0.2">
      <c r="E25" s="20">
        <v>2.9438570907765221E-2</v>
      </c>
      <c r="F25" s="20">
        <v>7.102272727272727E-3</v>
      </c>
      <c r="G25" s="20">
        <v>5.5172413793103444E-3</v>
      </c>
      <c r="H25" s="20">
        <v>1.2088244182532487E-3</v>
      </c>
      <c r="I25" s="20">
        <v>0</v>
      </c>
      <c r="J25" s="20">
        <v>2.9756695256432696E-3</v>
      </c>
      <c r="L25" s="20">
        <v>2.9428870536233571E-2</v>
      </c>
      <c r="M25" s="20">
        <v>7.4515648286140089E-3</v>
      </c>
      <c r="N25" s="20">
        <v>7.6714801444043319E-3</v>
      </c>
      <c r="O25" s="20">
        <v>1.2627489072365225E-2</v>
      </c>
      <c r="P25" s="20">
        <v>4.0022870211549461E-3</v>
      </c>
      <c r="Q25" s="20">
        <v>4.408273991183452E-3</v>
      </c>
    </row>
    <row r="26" spans="5:17" x14ac:dyDescent="0.2">
      <c r="E26" s="20">
        <v>4.6026248632883703E-2</v>
      </c>
      <c r="F26" s="20">
        <v>4.0381493506493504E-2</v>
      </c>
      <c r="G26" s="20">
        <v>2.9241379310344828E-2</v>
      </c>
      <c r="H26" s="20">
        <v>1.6923541855545482E-2</v>
      </c>
      <c r="I26" s="20">
        <v>3.1055900621118012E-2</v>
      </c>
      <c r="J26" s="20">
        <v>3.3432522317521439E-2</v>
      </c>
      <c r="L26" s="20">
        <v>2.9312550889845294E-2</v>
      </c>
      <c r="M26" s="20">
        <v>2.6825633383010434E-2</v>
      </c>
      <c r="N26" s="20">
        <v>1.6696750902527077E-2</v>
      </c>
      <c r="O26" s="20">
        <v>1.6512870325400681E-2</v>
      </c>
      <c r="P26" s="20">
        <v>3.3161806746712409E-2</v>
      </c>
      <c r="Q26" s="20">
        <v>2.0684977958630044E-2</v>
      </c>
    </row>
    <row r="36" spans="5:17" x14ac:dyDescent="0.2">
      <c r="E36" s="20">
        <v>4.4112285818446957E-2</v>
      </c>
      <c r="F36" s="20">
        <v>8.4821428571428575E-2</v>
      </c>
      <c r="G36" s="20">
        <v>0.12910344827586206</v>
      </c>
      <c r="H36" s="20">
        <v>0.11393170142036869</v>
      </c>
      <c r="I36" s="20">
        <v>0.1668145519077196</v>
      </c>
      <c r="J36" s="20">
        <v>0.2075967092595834</v>
      </c>
      <c r="L36" s="20">
        <v>6.0835175061067816E-2</v>
      </c>
      <c r="M36" s="20">
        <v>9.4187779433681076E-2</v>
      </c>
      <c r="N36" s="20">
        <v>0.1299638989169675</v>
      </c>
      <c r="O36" s="20">
        <v>0.16367168528411852</v>
      </c>
      <c r="P36" s="20">
        <v>0.20011435105774728</v>
      </c>
      <c r="Q36" s="20">
        <v>0.31332655137334692</v>
      </c>
    </row>
    <row r="37" spans="5:17" x14ac:dyDescent="0.2">
      <c r="E37" s="20">
        <v>1.2212905577834488E-2</v>
      </c>
      <c r="F37" s="20">
        <v>3.0641233766233768E-2</v>
      </c>
      <c r="G37" s="20">
        <v>3.4482758620689655E-2</v>
      </c>
      <c r="H37" s="20">
        <v>4.3819885161680269E-2</v>
      </c>
      <c r="I37" s="20">
        <v>3.1351671103223899E-2</v>
      </c>
      <c r="J37" s="20">
        <v>3.6058113075441975E-2</v>
      </c>
      <c r="L37" s="20">
        <v>8.9566127718971739E-3</v>
      </c>
      <c r="M37" s="20">
        <v>2.0268256333830104E-2</v>
      </c>
      <c r="N37" s="20">
        <v>2.8429602888086644E-2</v>
      </c>
      <c r="O37" s="20">
        <v>1.2141816415735794E-2</v>
      </c>
      <c r="P37" s="20">
        <v>2.5728987993138937E-2</v>
      </c>
      <c r="Q37" s="20">
        <v>3.2553407934893183E-2</v>
      </c>
    </row>
    <row r="38" spans="5:17" x14ac:dyDescent="0.2">
      <c r="E38" s="20">
        <v>0.33056872037914692</v>
      </c>
      <c r="F38" s="20">
        <v>0.46448863636363635</v>
      </c>
      <c r="G38" s="20">
        <v>0.50289655172413794</v>
      </c>
      <c r="H38" s="20">
        <v>0.57600483529767299</v>
      </c>
      <c r="I38" s="20">
        <v>0.60396332446021883</v>
      </c>
      <c r="J38" s="20">
        <v>0.63031682128478905</v>
      </c>
      <c r="L38" s="20">
        <v>0.32255437943468651</v>
      </c>
      <c r="M38" s="20">
        <v>0.4369597615499255</v>
      </c>
      <c r="N38" s="20">
        <v>0.49323104693140796</v>
      </c>
      <c r="O38" s="20">
        <v>0.54541039339485187</v>
      </c>
      <c r="P38" s="20">
        <v>0.56146369353916525</v>
      </c>
      <c r="Q38" s="20">
        <v>0.53102746693794511</v>
      </c>
    </row>
    <row r="39" spans="5:17" x14ac:dyDescent="0.2">
      <c r="E39" s="20">
        <v>0.61310608822457169</v>
      </c>
      <c r="F39" s="20">
        <v>0.42004870129870131</v>
      </c>
      <c r="G39" s="20">
        <v>0.33351724137931033</v>
      </c>
      <c r="H39" s="20">
        <v>0.26624357812027805</v>
      </c>
      <c r="I39" s="20">
        <v>0.19787045252883761</v>
      </c>
      <c r="J39" s="20">
        <v>0.12602835638018553</v>
      </c>
      <c r="L39" s="20">
        <v>0.60765383273234852</v>
      </c>
      <c r="M39" s="20">
        <v>0.44858420268256333</v>
      </c>
      <c r="N39" s="20">
        <v>0.34837545126353792</v>
      </c>
      <c r="O39" s="20">
        <v>0.27877610490529381</v>
      </c>
      <c r="P39" s="20">
        <v>0.21269296740994853</v>
      </c>
      <c r="Q39" s="20">
        <v>0.12309257375381485</v>
      </c>
    </row>
    <row r="42" spans="5:17" x14ac:dyDescent="0.2">
      <c r="E42" s="20">
        <v>4.4112285818446957E-2</v>
      </c>
      <c r="F42" s="20">
        <v>8.4821428571428575E-2</v>
      </c>
      <c r="G42" s="20">
        <v>0.12910344827586206</v>
      </c>
      <c r="H42" s="20">
        <v>0.11393170142036869</v>
      </c>
      <c r="I42" s="20">
        <v>0.1668145519077196</v>
      </c>
      <c r="J42" s="20">
        <v>0.2075967092595834</v>
      </c>
      <c r="L42" s="20">
        <v>6.0835175061067816E-2</v>
      </c>
      <c r="M42" s="20">
        <v>9.4187779433681076E-2</v>
      </c>
      <c r="N42" s="20">
        <v>0.1299638989169675</v>
      </c>
      <c r="O42" s="20">
        <v>0.16367168528411852</v>
      </c>
      <c r="P42" s="20">
        <v>0.20011435105774728</v>
      </c>
      <c r="Q42" s="20">
        <v>0.31332655137334692</v>
      </c>
    </row>
    <row r="43" spans="5:17" x14ac:dyDescent="0.2">
      <c r="E43" s="20">
        <v>1.2212905577834488E-2</v>
      </c>
      <c r="F43" s="20">
        <v>3.0641233766233768E-2</v>
      </c>
      <c r="G43" s="20">
        <v>3.4482758620689655E-2</v>
      </c>
      <c r="H43" s="20">
        <v>4.3819885161680269E-2</v>
      </c>
      <c r="I43" s="20">
        <v>3.1351671103223899E-2</v>
      </c>
      <c r="J43" s="20">
        <v>3.6058113075441975E-2</v>
      </c>
      <c r="L43" s="20">
        <v>8.9566127718971739E-3</v>
      </c>
      <c r="M43" s="20">
        <v>2.0268256333830104E-2</v>
      </c>
      <c r="N43" s="20">
        <v>2.8429602888086644E-2</v>
      </c>
      <c r="O43" s="20">
        <v>1.2141816415735794E-2</v>
      </c>
      <c r="P43" s="20">
        <v>2.5728987993138937E-2</v>
      </c>
      <c r="Q43" s="20">
        <v>3.2553407934893183E-2</v>
      </c>
    </row>
    <row r="44" spans="5:17" x14ac:dyDescent="0.2">
      <c r="E44" s="20">
        <v>5.2679547940211451E-2</v>
      </c>
      <c r="F44" s="20">
        <v>7.8936688311688305E-2</v>
      </c>
      <c r="G44" s="20">
        <v>0.12248275862068965</v>
      </c>
      <c r="H44" s="20">
        <v>0.1586582048957389</v>
      </c>
      <c r="I44" s="20">
        <v>0.17834960070984915</v>
      </c>
      <c r="J44" s="20">
        <v>0.34272711360056013</v>
      </c>
      <c r="L44" s="20">
        <v>5.932301965802024E-2</v>
      </c>
      <c r="M44" s="20">
        <v>7.898658718330849E-2</v>
      </c>
      <c r="N44" s="20">
        <v>9.5667870036101083E-2</v>
      </c>
      <c r="O44" s="20">
        <v>0.12724623603691113</v>
      </c>
      <c r="P44" s="20">
        <v>0.21555174385363066</v>
      </c>
      <c r="Q44" s="20">
        <v>0.26822651746354698</v>
      </c>
    </row>
    <row r="45" spans="5:17" x14ac:dyDescent="0.2">
      <c r="E45" s="20">
        <v>2.2785271600437477E-2</v>
      </c>
      <c r="F45" s="20">
        <v>1.2581168831168832E-2</v>
      </c>
      <c r="G45" s="20">
        <v>1.0482758620689656E-2</v>
      </c>
      <c r="H45" s="20">
        <v>1.6319129646418858E-2</v>
      </c>
      <c r="I45" s="20">
        <v>1.0351966873706004E-2</v>
      </c>
      <c r="J45" s="20">
        <v>3.8508664449501137E-3</v>
      </c>
      <c r="L45" s="20">
        <v>1.5005234384087473E-2</v>
      </c>
      <c r="M45" s="20">
        <v>1.1624441132637855E-2</v>
      </c>
      <c r="N45" s="20">
        <v>1.0379061371841155E-2</v>
      </c>
      <c r="O45" s="20">
        <v>8.7421078193297714E-3</v>
      </c>
      <c r="P45" s="20">
        <v>1.2578616352201259E-2</v>
      </c>
      <c r="Q45" s="20">
        <v>4.7473719905052562E-3</v>
      </c>
    </row>
    <row r="46" spans="5:17" x14ac:dyDescent="0.2">
      <c r="E46" s="20">
        <v>0.11356179365658038</v>
      </c>
      <c r="F46" s="20">
        <v>0.13758116883116883</v>
      </c>
      <c r="G46" s="20">
        <v>0.12882758620689655</v>
      </c>
      <c r="H46" s="20">
        <v>0.13780598368087035</v>
      </c>
      <c r="I46" s="20">
        <v>9.4055013309671698E-2</v>
      </c>
      <c r="J46" s="20">
        <v>6.0738666199894979E-2</v>
      </c>
      <c r="L46" s="20">
        <v>0.11829708037687565</v>
      </c>
      <c r="M46" s="20">
        <v>0.11266766020864381</v>
      </c>
      <c r="N46" s="20">
        <v>0.11416967509025271</v>
      </c>
      <c r="O46" s="20">
        <v>0.11170471102476931</v>
      </c>
      <c r="P46" s="20">
        <v>6.5751858204688388E-2</v>
      </c>
      <c r="Q46" s="20">
        <v>6.6124109867751774E-2</v>
      </c>
    </row>
    <row r="47" spans="5:17" x14ac:dyDescent="0.2">
      <c r="E47" s="20">
        <v>0.15257017863652936</v>
      </c>
      <c r="F47" s="20">
        <v>0.15706168831168832</v>
      </c>
      <c r="G47" s="20">
        <v>0.12910344827586206</v>
      </c>
      <c r="H47" s="20">
        <v>0.14354789966757328</v>
      </c>
      <c r="I47" s="20">
        <v>0.1336882579118604</v>
      </c>
      <c r="J47" s="20">
        <v>0.10782426045860319</v>
      </c>
      <c r="L47" s="20">
        <v>0.17087356054437594</v>
      </c>
      <c r="M47" s="20">
        <v>0.16602086438152011</v>
      </c>
      <c r="N47" s="20">
        <v>0.16290613718411553</v>
      </c>
      <c r="O47" s="20">
        <v>0.12627489072365225</v>
      </c>
      <c r="P47" s="20">
        <v>0.11778158947970269</v>
      </c>
      <c r="Q47" s="20">
        <v>7.5618853848762296E-2</v>
      </c>
    </row>
    <row r="48" spans="5:17" x14ac:dyDescent="0.2">
      <c r="E48" s="20">
        <v>0.1373496172074371</v>
      </c>
      <c r="F48" s="20">
        <v>0.13474025974025974</v>
      </c>
      <c r="G48" s="20">
        <v>0.12468965517241379</v>
      </c>
      <c r="H48" s="20">
        <v>0.11816258688425506</v>
      </c>
      <c r="I48" s="20">
        <v>0.11771665187814256</v>
      </c>
      <c r="J48" s="20">
        <v>9.2070715911079987E-2</v>
      </c>
      <c r="L48" s="20">
        <v>0.13807142026288241</v>
      </c>
      <c r="M48" s="20">
        <v>0.13561847988077497</v>
      </c>
      <c r="N48" s="20">
        <v>0.1457581227436823</v>
      </c>
      <c r="O48" s="20">
        <v>0.11801845556095192</v>
      </c>
      <c r="P48" s="20">
        <v>0.14065180102915953</v>
      </c>
      <c r="Q48" s="20">
        <v>8.9860969820278067E-2</v>
      </c>
    </row>
    <row r="49" spans="5:18" x14ac:dyDescent="0.2">
      <c r="E49" s="20">
        <v>6.3707619394823181E-2</v>
      </c>
      <c r="F49" s="20">
        <v>7.5892857142857137E-2</v>
      </c>
      <c r="G49" s="20">
        <v>6.2896551724137925E-2</v>
      </c>
      <c r="H49" s="20">
        <v>5.5303717135086132E-2</v>
      </c>
      <c r="I49" s="20">
        <v>4.6140195208518191E-2</v>
      </c>
      <c r="J49" s="20">
        <v>2.1004726063364256E-2</v>
      </c>
      <c r="L49" s="20">
        <v>6.397580551355124E-2</v>
      </c>
      <c r="M49" s="20">
        <v>9.1207153502235475E-2</v>
      </c>
      <c r="N49" s="20">
        <v>4.9638989169675088E-2</v>
      </c>
      <c r="O49" s="20">
        <v>5.0024283632831471E-2</v>
      </c>
      <c r="P49" s="20">
        <v>3.3733562035448826E-2</v>
      </c>
      <c r="Q49" s="20">
        <v>1.6276703967446592E-2</v>
      </c>
    </row>
    <row r="50" spans="5:18" x14ac:dyDescent="0.2">
      <c r="E50" s="20">
        <v>9.0229675537732406E-3</v>
      </c>
      <c r="F50" s="20">
        <v>8.1168831168831161E-3</v>
      </c>
      <c r="G50" s="20">
        <v>4.9655172413793107E-3</v>
      </c>
      <c r="H50" s="20">
        <v>3.0220610456331218E-3</v>
      </c>
      <c r="I50" s="20">
        <v>2.6619343389529724E-3</v>
      </c>
      <c r="J50" s="20">
        <v>2.4505513740591634E-3</v>
      </c>
      <c r="L50" s="20">
        <v>7.2118180760730489E-3</v>
      </c>
      <c r="M50" s="20">
        <v>2.3845007451564829E-3</v>
      </c>
      <c r="N50" s="20">
        <v>1.8050541516245488E-3</v>
      </c>
      <c r="O50" s="20">
        <v>3.3997085964060222E-3</v>
      </c>
      <c r="P50" s="20">
        <v>0</v>
      </c>
      <c r="Q50" s="20">
        <v>0</v>
      </c>
    </row>
    <row r="51" spans="5:18" x14ac:dyDescent="0.2">
      <c r="E51" s="20">
        <v>1.4400291651476486E-2</v>
      </c>
      <c r="F51" s="20">
        <v>1.2175324675324676E-2</v>
      </c>
      <c r="G51" s="20">
        <v>9.1034482758620694E-3</v>
      </c>
      <c r="H51" s="20">
        <v>6.6485343003928679E-3</v>
      </c>
      <c r="I51" s="20">
        <v>8.5773439810706894E-3</v>
      </c>
      <c r="J51" s="20">
        <v>2.625590757920532E-3</v>
      </c>
      <c r="L51" s="20">
        <v>1.0817727114109573E-2</v>
      </c>
      <c r="M51" s="20">
        <v>9.8360655737704927E-3</v>
      </c>
      <c r="N51" s="20">
        <v>7.6714801444043319E-3</v>
      </c>
      <c r="O51" s="20">
        <v>4.3710539096648857E-3</v>
      </c>
      <c r="P51" s="20">
        <v>0</v>
      </c>
      <c r="Q51" s="20">
        <v>6.7819599864360801E-3</v>
      </c>
    </row>
    <row r="52" spans="5:18" x14ac:dyDescent="0.2">
      <c r="E52" s="20">
        <v>2.3514400291651475E-2</v>
      </c>
      <c r="F52" s="20">
        <v>1.0551948051948052E-2</v>
      </c>
      <c r="G52" s="20">
        <v>1.1310344827586206E-2</v>
      </c>
      <c r="H52" s="20">
        <v>0</v>
      </c>
      <c r="I52" s="20">
        <v>3.2534753031647442E-3</v>
      </c>
      <c r="J52" s="20">
        <v>2.9756695256432696E-3</v>
      </c>
      <c r="L52" s="20">
        <v>1.2795161102710248E-2</v>
      </c>
      <c r="M52" s="20">
        <v>1.6393442622950821E-2</v>
      </c>
      <c r="N52" s="20">
        <v>6.3176895306859202E-3</v>
      </c>
      <c r="O52" s="20">
        <v>1.0684798445847498E-2</v>
      </c>
      <c r="P52" s="20">
        <v>4.0022870211549461E-3</v>
      </c>
      <c r="Q52" s="20">
        <v>0</v>
      </c>
    </row>
    <row r="53" spans="5:18" x14ac:dyDescent="0.2">
      <c r="E53" s="20">
        <v>7.4553408676631419E-2</v>
      </c>
      <c r="F53" s="20">
        <v>3.2467532467532464E-2</v>
      </c>
      <c r="G53" s="20">
        <v>2.0137931034482758E-2</v>
      </c>
      <c r="H53" s="20">
        <v>1.4203686914475672E-2</v>
      </c>
      <c r="I53" s="20">
        <v>2.9577048210588583E-3</v>
      </c>
      <c r="J53" s="20">
        <v>3.6758270610887452E-3</v>
      </c>
      <c r="L53" s="20">
        <v>6.2231010817727112E-2</v>
      </c>
      <c r="M53" s="20">
        <v>3.0700447093889718E-2</v>
      </c>
      <c r="N53" s="20">
        <v>2.3014440433212997E-2</v>
      </c>
      <c r="O53" s="20">
        <v>5.8280718795531809E-3</v>
      </c>
      <c r="P53" s="20">
        <v>1.1435105774728416E-2</v>
      </c>
      <c r="Q53" s="20">
        <v>3.3909799932180401E-3</v>
      </c>
    </row>
    <row r="54" spans="5:18" x14ac:dyDescent="0.2">
      <c r="E54" s="20">
        <v>2.980313525337222E-2</v>
      </c>
      <c r="F54" s="20">
        <v>1.8465909090909092E-2</v>
      </c>
      <c r="G54" s="20">
        <v>6.6206896551724136E-3</v>
      </c>
      <c r="H54" s="20">
        <v>5.4397098821396192E-3</v>
      </c>
      <c r="I54" s="20">
        <v>6.2111801242236021E-3</v>
      </c>
      <c r="J54" s="20">
        <v>8.7519691930684404E-4</v>
      </c>
      <c r="L54" s="20">
        <v>3.3616377806211468E-2</v>
      </c>
      <c r="M54" s="20">
        <v>9.5380029806259314E-3</v>
      </c>
      <c r="N54" s="20">
        <v>9.0252707581227436E-3</v>
      </c>
      <c r="O54" s="20">
        <v>7.2850898494414762E-3</v>
      </c>
      <c r="P54" s="20">
        <v>2.858776443682104E-3</v>
      </c>
      <c r="Q54" s="20">
        <v>3.7300779925398442E-3</v>
      </c>
    </row>
    <row r="55" spans="5:18" x14ac:dyDescent="0.2">
      <c r="E55" s="20">
        <v>7.1090047393364926E-3</v>
      </c>
      <c r="F55" s="20">
        <v>7.305194805194805E-3</v>
      </c>
      <c r="G55" s="20">
        <v>1.2137931034482758E-2</v>
      </c>
      <c r="H55" s="20">
        <v>3.324267150196434E-3</v>
      </c>
      <c r="I55" s="20">
        <v>5.0280981958000593E-3</v>
      </c>
      <c r="J55" s="20">
        <v>2.1004726063364259E-3</v>
      </c>
      <c r="L55" s="20">
        <v>1.0701407467721299E-2</v>
      </c>
      <c r="M55" s="20">
        <v>7.7496274217585693E-3</v>
      </c>
      <c r="N55" s="20">
        <v>1.1732851985559567E-2</v>
      </c>
      <c r="O55" s="20">
        <v>8.7421078193297714E-3</v>
      </c>
      <c r="P55" s="20">
        <v>7.4328187535734709E-3</v>
      </c>
      <c r="Q55" s="20">
        <v>1.69548999660902E-3</v>
      </c>
    </row>
    <row r="56" spans="5:18" x14ac:dyDescent="0.2">
      <c r="E56" s="20">
        <v>4.283631060882246E-2</v>
      </c>
      <c r="F56" s="20">
        <v>4.301948051948052E-2</v>
      </c>
      <c r="G56" s="20">
        <v>5.7931034482758624E-2</v>
      </c>
      <c r="H56" s="20">
        <v>6.2556663644605617E-2</v>
      </c>
      <c r="I56" s="20">
        <v>5.8858325939071282E-2</v>
      </c>
      <c r="J56" s="20">
        <v>2.5205671276037109E-2</v>
      </c>
      <c r="L56" s="20">
        <v>4.7225776433639642E-2</v>
      </c>
      <c r="M56" s="20">
        <v>5.6035767511177351E-2</v>
      </c>
      <c r="N56" s="20">
        <v>5.9115523465703972E-2</v>
      </c>
      <c r="O56" s="20">
        <v>7.6250607090820793E-2</v>
      </c>
      <c r="P56" s="20">
        <v>4.1166380789022301E-2</v>
      </c>
      <c r="Q56" s="20">
        <v>2.9501525940996948E-2</v>
      </c>
    </row>
    <row r="57" spans="5:18" x14ac:dyDescent="0.2">
      <c r="E57" s="20">
        <v>0.10308056872037914</v>
      </c>
      <c r="F57" s="20">
        <v>5.9050324675324672E-2</v>
      </c>
      <c r="G57" s="20">
        <v>3.7241379310344824E-2</v>
      </c>
      <c r="H57" s="20">
        <v>2.4780900574191599E-2</v>
      </c>
      <c r="I57" s="20">
        <v>2.987281869269447E-2</v>
      </c>
      <c r="J57" s="20">
        <v>1.2777875021879923E-2</v>
      </c>
      <c r="L57" s="20">
        <v>7.1187623589624285E-2</v>
      </c>
      <c r="M57" s="20">
        <v>4.351713859910581E-2</v>
      </c>
      <c r="N57" s="20">
        <v>1.759927797833935E-2</v>
      </c>
      <c r="O57" s="20">
        <v>3.933948518698397E-2</v>
      </c>
      <c r="P57" s="20">
        <v>1.9439679817038306E-2</v>
      </c>
      <c r="Q57" s="20">
        <v>1.356391997287216E-2</v>
      </c>
    </row>
    <row r="58" spans="5:18" x14ac:dyDescent="0.2">
      <c r="E58" s="20">
        <v>9.6700692672256658E-2</v>
      </c>
      <c r="F58" s="20">
        <v>9.6590909090909088E-2</v>
      </c>
      <c r="G58" s="20">
        <v>9.8482758620689656E-2</v>
      </c>
      <c r="H58" s="20">
        <v>9.2475067996373533E-2</v>
      </c>
      <c r="I58" s="20">
        <v>0.10411120970127181</v>
      </c>
      <c r="J58" s="20">
        <v>7.5441974444249951E-2</v>
      </c>
      <c r="L58" s="20">
        <v>0.10887518901942538</v>
      </c>
      <c r="M58" s="20">
        <v>0.11326378539493294</v>
      </c>
      <c r="N58" s="20">
        <v>0.12680505415162455</v>
      </c>
      <c r="O58" s="20">
        <v>0.12627489072365225</v>
      </c>
      <c r="P58" s="20">
        <v>0.1017724413950829</v>
      </c>
      <c r="Q58" s="20">
        <v>7.4601559850796875E-2</v>
      </c>
    </row>
    <row r="61" spans="5:18" x14ac:dyDescent="0.2">
      <c r="E61" s="20">
        <v>3959.7175131966283</v>
      </c>
      <c r="F61" s="20">
        <v>2248.6899114180719</v>
      </c>
      <c r="G61" s="20">
        <v>1841.030131932398</v>
      </c>
      <c r="H61" s="20">
        <v>1278.6541723666719</v>
      </c>
      <c r="I61" s="20">
        <v>949.54135045073645</v>
      </c>
      <c r="J61" s="20">
        <v>392.15373571955291</v>
      </c>
      <c r="K61" t="s">
        <v>108</v>
      </c>
      <c r="L61" s="20">
        <v>6372.4376482602529</v>
      </c>
      <c r="M61" s="20">
        <v>3791.9225894835013</v>
      </c>
      <c r="N61" s="20">
        <v>2758.3163548074726</v>
      </c>
      <c r="O61" s="20">
        <v>2112.5167160254077</v>
      </c>
      <c r="P61" s="20">
        <v>1600.144629041172</v>
      </c>
      <c r="Q61" s="20">
        <v>606.02471976692493</v>
      </c>
      <c r="R61" t="s">
        <v>108</v>
      </c>
    </row>
    <row r="64" spans="5:18" x14ac:dyDescent="0.2">
      <c r="E64" s="20">
        <v>0.63106088224571633</v>
      </c>
      <c r="F64" s="20">
        <v>0.57650162337662336</v>
      </c>
      <c r="G64" s="20">
        <v>0.504</v>
      </c>
      <c r="H64" s="20">
        <v>0.40676941674221817</v>
      </c>
      <c r="I64" s="20">
        <v>0.41881100266193433</v>
      </c>
      <c r="J64" s="20">
        <v>0.37931034482758619</v>
      </c>
      <c r="L64" s="20">
        <v>0.70291962312434575</v>
      </c>
      <c r="M64" s="20">
        <v>0.61013412816691504</v>
      </c>
      <c r="N64" s="20">
        <v>0.59341155234657039</v>
      </c>
      <c r="O64" s="20">
        <v>0.53666828557552215</v>
      </c>
      <c r="P64" s="20">
        <v>0.51915380217267004</v>
      </c>
      <c r="Q64" s="20">
        <v>0.48897931502204139</v>
      </c>
    </row>
    <row r="65" spans="5:17" x14ac:dyDescent="0.2">
      <c r="E65" s="20">
        <v>0.36893911775428362</v>
      </c>
      <c r="F65" s="20">
        <v>0.42349837662337664</v>
      </c>
      <c r="G65" s="20">
        <v>0.496</v>
      </c>
      <c r="H65" s="20">
        <v>0.59323058325778177</v>
      </c>
      <c r="I65" s="20">
        <v>0.58118899733806562</v>
      </c>
      <c r="J65" s="20">
        <v>0.62068965517241381</v>
      </c>
      <c r="L65" s="20">
        <v>0.29708037687565431</v>
      </c>
      <c r="M65" s="20">
        <v>0.38986587183308496</v>
      </c>
      <c r="N65" s="20">
        <v>0.40658844765342961</v>
      </c>
      <c r="O65" s="20">
        <v>0.4633317144244779</v>
      </c>
      <c r="P65" s="20">
        <v>0.4808461978273299</v>
      </c>
      <c r="Q65" s="20">
        <v>0.51102068497795861</v>
      </c>
    </row>
    <row r="68" spans="5:17" x14ac:dyDescent="0.2">
      <c r="E68" s="20">
        <v>2.674099208272742E-2</v>
      </c>
      <c r="F68" s="20">
        <v>1.8351800554016622E-2</v>
      </c>
      <c r="G68" s="20">
        <v>1.7027151403589506E-2</v>
      </c>
      <c r="H68" s="20">
        <v>2.2200049887752558E-2</v>
      </c>
      <c r="I68" s="20">
        <v>2.1916530659827467E-2</v>
      </c>
      <c r="J68" s="20">
        <v>5.3265014299332697E-2</v>
      </c>
      <c r="L68" s="20">
        <v>3.7434532497638874E-2</v>
      </c>
      <c r="M68" s="20">
        <v>3.2102391942929083E-2</v>
      </c>
      <c r="N68" s="20">
        <v>3.3962264150943396E-2</v>
      </c>
      <c r="O68" s="20">
        <v>2.802547770700637E-2</v>
      </c>
      <c r="P68" s="20">
        <v>4.4624033731553055E-2</v>
      </c>
      <c r="Q68" s="20">
        <v>0.11248744559758955</v>
      </c>
    </row>
    <row r="69" spans="5:17" x14ac:dyDescent="0.2">
      <c r="E69" s="20">
        <v>5.6551947002746808E-2</v>
      </c>
      <c r="F69" s="20">
        <v>3.9473684210526314E-2</v>
      </c>
      <c r="G69" s="20">
        <v>4.2797975149562816E-2</v>
      </c>
      <c r="H69" s="20">
        <v>3.0431529059615863E-2</v>
      </c>
      <c r="I69" s="20">
        <v>5.1760317090230823E-2</v>
      </c>
      <c r="J69" s="20">
        <v>9.4613918017159196E-2</v>
      </c>
      <c r="L69" s="20">
        <v>7.4697346956297761E-2</v>
      </c>
      <c r="M69" s="20">
        <v>6.0847671002937476E-2</v>
      </c>
      <c r="N69" s="20">
        <v>4.2767295597484274E-2</v>
      </c>
      <c r="O69" s="20">
        <v>7.0063694267515922E-2</v>
      </c>
      <c r="P69" s="20">
        <v>7.4490513000702738E-2</v>
      </c>
      <c r="Q69" s="20">
        <v>0.15433545363240711</v>
      </c>
    </row>
    <row r="70" spans="5:17" x14ac:dyDescent="0.2">
      <c r="E70" s="20">
        <v>0.59040232670867665</v>
      </c>
      <c r="F70" s="20">
        <v>0.57998614958448758</v>
      </c>
      <c r="G70" s="20">
        <v>0.52323976069949374</v>
      </c>
      <c r="H70" s="20">
        <v>0.46944375155899226</v>
      </c>
      <c r="I70" s="20">
        <v>0.45814875262298904</v>
      </c>
      <c r="J70" s="20">
        <v>0.32519065776930411</v>
      </c>
      <c r="L70" s="20">
        <v>0.53472997338370398</v>
      </c>
      <c r="M70" s="20">
        <v>0.50839278220730177</v>
      </c>
      <c r="N70" s="20">
        <v>0.48364779874213837</v>
      </c>
      <c r="O70" s="20">
        <v>0.4426751592356688</v>
      </c>
      <c r="P70" s="20">
        <v>0.38580463808854532</v>
      </c>
      <c r="Q70" s="20">
        <v>0.26280549045865415</v>
      </c>
    </row>
    <row r="71" spans="5:17" x14ac:dyDescent="0.2">
      <c r="E71" s="20">
        <v>5.5582485054128293E-2</v>
      </c>
      <c r="F71" s="20">
        <v>7.2541551246537397E-2</v>
      </c>
      <c r="G71" s="20">
        <v>8.5826046939714684E-2</v>
      </c>
      <c r="H71" s="20">
        <v>0.13170366674981293</v>
      </c>
      <c r="I71" s="20">
        <v>0.13289811144788996</v>
      </c>
      <c r="J71" s="20">
        <v>0.20197807435653004</v>
      </c>
      <c r="L71" s="20">
        <v>3.7348673478148881E-2</v>
      </c>
      <c r="M71" s="20">
        <v>5.4133445237096095E-2</v>
      </c>
      <c r="N71" s="20">
        <v>6.540880503144654E-2</v>
      </c>
      <c r="O71" s="20">
        <v>6.178343949044586E-2</v>
      </c>
      <c r="P71" s="20">
        <v>7.7301475755446242E-2</v>
      </c>
      <c r="Q71" s="20">
        <v>8.8048208905256109E-2</v>
      </c>
    </row>
    <row r="72" spans="5:17" x14ac:dyDescent="0.2">
      <c r="E72" s="20">
        <v>0.13944094360963</v>
      </c>
      <c r="F72" s="20">
        <v>0.16533933518005539</v>
      </c>
      <c r="G72" s="20">
        <v>0.19650253106304649</v>
      </c>
      <c r="H72" s="20">
        <v>0.18508356198553255</v>
      </c>
      <c r="I72" s="20">
        <v>0.18978782933084634</v>
      </c>
      <c r="J72" s="20">
        <v>0.20757864632983794</v>
      </c>
      <c r="L72" s="20">
        <v>0.19155147248218427</v>
      </c>
      <c r="M72" s="20">
        <v>0.20268569030633654</v>
      </c>
      <c r="N72" s="20">
        <v>0.24182389937106918</v>
      </c>
      <c r="O72" s="20">
        <v>0.23280254777070064</v>
      </c>
      <c r="P72" s="20">
        <v>0.27160927617709063</v>
      </c>
      <c r="Q72" s="20">
        <v>0.24188148644124541</v>
      </c>
    </row>
    <row r="73" spans="5:17" x14ac:dyDescent="0.2">
      <c r="E73" s="20">
        <v>3.7162708030376475E-3</v>
      </c>
      <c r="F73" s="20">
        <v>1.7313019390581717E-3</v>
      </c>
      <c r="G73" s="20">
        <v>1.3805798435342844E-3</v>
      </c>
      <c r="H73" s="20">
        <v>0</v>
      </c>
      <c r="I73" s="20">
        <v>9.3261832595010487E-4</v>
      </c>
      <c r="J73" s="20">
        <v>0</v>
      </c>
      <c r="L73" s="20">
        <v>3.4343607795998967E-4</v>
      </c>
      <c r="M73" s="20">
        <v>1.258917331095258E-3</v>
      </c>
      <c r="N73" s="20">
        <v>3.1446540880503146E-3</v>
      </c>
      <c r="O73" s="20">
        <v>0</v>
      </c>
      <c r="P73" s="20">
        <v>0</v>
      </c>
      <c r="Q73" s="20">
        <v>0</v>
      </c>
    </row>
    <row r="74" spans="5:17" x14ac:dyDescent="0.2">
      <c r="E74" s="20">
        <v>0.12756503473905315</v>
      </c>
      <c r="F74" s="20">
        <v>0.12257617728531855</v>
      </c>
      <c r="G74" s="20">
        <v>0.13322595490105846</v>
      </c>
      <c r="H74" s="20">
        <v>0.16113744075829384</v>
      </c>
      <c r="I74" s="20">
        <v>0.14455584052226625</v>
      </c>
      <c r="J74" s="20">
        <v>0.11737368922783603</v>
      </c>
      <c r="L74" s="20">
        <v>0.12389456512406628</v>
      </c>
      <c r="M74" s="20">
        <v>0.1405791019723038</v>
      </c>
      <c r="N74" s="20">
        <v>0.12924528301886792</v>
      </c>
      <c r="O74" s="20">
        <v>0.16464968152866241</v>
      </c>
      <c r="P74" s="20">
        <v>0.14617006324666199</v>
      </c>
      <c r="Q74" s="20">
        <v>0.14044191496484768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F42E-005F-274B-B246-2BFA4D7888DD}">
  <dimension ref="A1:Q77"/>
  <sheetViews>
    <sheetView zoomScale="115" zoomScaleNormal="70" workbookViewId="0">
      <pane xSplit="4" ySplit="4" topLeftCell="E21" activePane="bottomRight" state="frozen"/>
      <selection activeCell="I20" sqref="I20"/>
      <selection pane="topRight" activeCell="I20" sqref="I20"/>
      <selection pane="bottomLeft" activeCell="I20" sqref="I20"/>
      <selection pane="bottomRight" activeCell="G28" sqref="G28"/>
    </sheetView>
  </sheetViews>
  <sheetFormatPr baseColWidth="10" defaultColWidth="8.83203125" defaultRowHeight="15" x14ac:dyDescent="0.2"/>
  <cols>
    <col min="1" max="1" width="37.83203125" bestFit="1" customWidth="1"/>
    <col min="2" max="2" width="47.1640625" bestFit="1" customWidth="1"/>
    <col min="3" max="4" width="2.6640625" customWidth="1"/>
    <col min="5" max="5" width="15.6640625" bestFit="1" customWidth="1"/>
    <col min="6" max="6" width="22.83203125" bestFit="1" customWidth="1"/>
    <col min="7" max="7" width="22.5" bestFit="1" customWidth="1"/>
    <col min="8" max="8" width="24.5" bestFit="1" customWidth="1"/>
    <col min="9" max="9" width="23.33203125" bestFit="1" customWidth="1"/>
    <col min="10" max="10" width="23.33203125" customWidth="1"/>
    <col min="11" max="11" width="2.6640625" customWidth="1"/>
    <col min="12" max="12" width="15.6640625" bestFit="1" customWidth="1"/>
    <col min="13" max="13" width="22.83203125" bestFit="1" customWidth="1"/>
    <col min="14" max="14" width="22.5" bestFit="1" customWidth="1"/>
    <col min="15" max="15" width="24.5" bestFit="1" customWidth="1"/>
    <col min="16" max="16" width="24.5" customWidth="1"/>
    <col min="17" max="17" width="23.33203125" bestFit="1" customWidth="1"/>
  </cols>
  <sheetData>
    <row r="1" spans="1:17" x14ac:dyDescent="0.2">
      <c r="A1" s="2" t="s">
        <v>72</v>
      </c>
    </row>
    <row r="2" spans="1:17" x14ac:dyDescent="0.2">
      <c r="B2" s="37" t="s">
        <v>106</v>
      </c>
      <c r="E2" s="36">
        <f>'3) poverty mobility 5 Qs PPP'!D13</f>
        <v>27.22688615322113</v>
      </c>
      <c r="F2" s="36">
        <f>'3) poverty mobility 5 Qs PPP'!E13</f>
        <v>13.370709121227264</v>
      </c>
      <c r="G2" s="36">
        <f>'3) poverty mobility 5 Qs PPP'!F13</f>
        <v>10.893259942531586</v>
      </c>
      <c r="H2" s="36">
        <f>'3) poverty mobility 5 Qs PPP'!G13</f>
        <v>10.642696171998978</v>
      </c>
      <c r="I2" s="36">
        <f>'3) poverty mobility 5 Qs PPP'!H13</f>
        <v>12.89777010679245</v>
      </c>
      <c r="J2" s="36">
        <f>'3) poverty mobility 5 Qs PPP'!I13</f>
        <v>24.968679249286652</v>
      </c>
      <c r="L2" s="36">
        <f>'3) poverty mobility 5 Qs PPP'!D22</f>
        <v>34.857824444770813</v>
      </c>
      <c r="M2" s="36">
        <f>'3) poverty mobility 5 Qs PPP'!E22</f>
        <v>15.43608158826828</v>
      </c>
      <c r="N2" s="36">
        <f>'3) poverty mobility 5 Qs PPP'!F22</f>
        <v>11.541218310594559</v>
      </c>
      <c r="O2" s="36">
        <f>'3) poverty mobility 5 Qs PPP'!G22</f>
        <v>10.6523297727108</v>
      </c>
      <c r="P2" s="36">
        <f>'3) poverty mobility 5 Qs PPP'!H22</f>
        <v>9.6105135977268219</v>
      </c>
      <c r="Q2" s="36">
        <f>'3) poverty mobility 5 Qs PPP'!I22</f>
        <v>17.902031540870667</v>
      </c>
    </row>
    <row r="3" spans="1:17" x14ac:dyDescent="0.2">
      <c r="E3" s="42" t="s">
        <v>83</v>
      </c>
      <c r="F3" s="43"/>
      <c r="G3" s="43"/>
      <c r="H3" s="43"/>
      <c r="I3" s="43"/>
      <c r="J3" s="44"/>
      <c r="L3" s="41" t="s">
        <v>85</v>
      </c>
      <c r="M3" s="41"/>
      <c r="N3" s="41"/>
      <c r="O3" s="41"/>
      <c r="P3" s="41"/>
      <c r="Q3" s="41"/>
    </row>
    <row r="4" spans="1:17" x14ac:dyDescent="0.2">
      <c r="E4" s="10" t="s">
        <v>66</v>
      </c>
      <c r="F4" s="10" t="s">
        <v>77</v>
      </c>
      <c r="G4" s="10" t="s">
        <v>78</v>
      </c>
      <c r="H4" s="10" t="s">
        <v>79</v>
      </c>
      <c r="I4" s="10" t="s">
        <v>80</v>
      </c>
      <c r="J4" s="10" t="s">
        <v>109</v>
      </c>
      <c r="L4" s="10" t="s">
        <v>66</v>
      </c>
      <c r="M4" s="10" t="s">
        <v>77</v>
      </c>
      <c r="N4" s="10" t="s">
        <v>78</v>
      </c>
      <c r="O4" s="10" t="s">
        <v>79</v>
      </c>
      <c r="P4" s="10" t="s">
        <v>80</v>
      </c>
      <c r="Q4" s="10" t="s">
        <v>109</v>
      </c>
    </row>
    <row r="5" spans="1:17" x14ac:dyDescent="0.2">
      <c r="A5" s="1" t="s">
        <v>33</v>
      </c>
      <c r="B5" s="11"/>
    </row>
    <row r="6" spans="1:17" x14ac:dyDescent="0.2">
      <c r="A6" s="1"/>
      <c r="B6" s="11" t="s">
        <v>34</v>
      </c>
      <c r="E6" s="21">
        <f>100*t6ppp!E6</f>
        <v>11.724138259887695</v>
      </c>
      <c r="F6" s="21">
        <f>100*t6ppp!F6</f>
        <v>9.7178682684898376</v>
      </c>
      <c r="G6" s="21">
        <f>100*t6ppp!G6</f>
        <v>8.9968651533126831</v>
      </c>
      <c r="H6" s="21">
        <f>100*t6ppp!H6</f>
        <v>11.661442369222641</v>
      </c>
      <c r="I6" s="21">
        <f>100*t6ppp!I6</f>
        <v>14.545454084873199</v>
      </c>
      <c r="J6" s="21">
        <f>100*t6ppp!J6</f>
        <v>43.354231119155884</v>
      </c>
      <c r="L6" s="21">
        <f>100*t6ppp!L6</f>
        <v>19.825407862663269</v>
      </c>
      <c r="M6" s="21">
        <f>100*t6ppp!M6</f>
        <v>13.439007103443146</v>
      </c>
      <c r="N6" s="21">
        <f>100*t6ppp!N6</f>
        <v>11.555249243974686</v>
      </c>
      <c r="O6" s="21">
        <f>100*t6ppp!O6</f>
        <v>11.830921471118927</v>
      </c>
      <c r="P6" s="21">
        <f>100*t6ppp!P6</f>
        <v>12.703882157802582</v>
      </c>
      <c r="Q6" s="21">
        <f>100*t6ppp!Q6</f>
        <v>30.645531415939331</v>
      </c>
    </row>
    <row r="7" spans="1:17" x14ac:dyDescent="0.2">
      <c r="A7" s="1"/>
      <c r="B7" s="11" t="s">
        <v>35</v>
      </c>
      <c r="E7" s="21">
        <f>100*t6ppp!E7</f>
        <v>31.098324060440063</v>
      </c>
      <c r="F7" s="21">
        <f>100*t6ppp!F7</f>
        <v>14.282917976379395</v>
      </c>
      <c r="G7" s="21">
        <f>100*t6ppp!G7</f>
        <v>11.366838961839676</v>
      </c>
      <c r="H7" s="21">
        <f>100*t6ppp!H7</f>
        <v>10.388288646936417</v>
      </c>
      <c r="I7" s="21">
        <f>100*t6ppp!I7</f>
        <v>12.486300617456436</v>
      </c>
      <c r="J7" s="21">
        <f>100*t6ppp!J7</f>
        <v>20.377328991889954</v>
      </c>
      <c r="L7" s="21">
        <f>100*t6ppp!L7</f>
        <v>38.806420564651489</v>
      </c>
      <c r="M7" s="21">
        <f>100*t6ppp!M7</f>
        <v>15.960656106472015</v>
      </c>
      <c r="N7" s="21">
        <f>100*t6ppp!N7</f>
        <v>11.53753325343132</v>
      </c>
      <c r="O7" s="21">
        <f>100*t6ppp!O7</f>
        <v>10.34274697303772</v>
      </c>
      <c r="P7" s="21">
        <f>100*t6ppp!P7</f>
        <v>8.7979726493358612</v>
      </c>
      <c r="Q7" s="21">
        <f>100*t6ppp!Q7</f>
        <v>14.554670453071594</v>
      </c>
    </row>
    <row r="8" spans="1:17" x14ac:dyDescent="0.2">
      <c r="B8" s="11"/>
    </row>
    <row r="9" spans="1:17" x14ac:dyDescent="0.2">
      <c r="A9" s="1" t="s">
        <v>92</v>
      </c>
      <c r="B9" s="11"/>
    </row>
    <row r="10" spans="1:17" x14ac:dyDescent="0.2">
      <c r="A10" s="1"/>
      <c r="B10" s="11" t="s">
        <v>0</v>
      </c>
      <c r="E10" s="21">
        <f>100*t6ppp!E10</f>
        <v>23.562604188919067</v>
      </c>
      <c r="F10" s="21">
        <f>100*t6ppp!F10</f>
        <v>11.727924644947052</v>
      </c>
      <c r="G10" s="21">
        <f>100*t6ppp!G10</f>
        <v>11.056885868310928</v>
      </c>
      <c r="H10" s="21">
        <f>100*t6ppp!H10</f>
        <v>11.514411866664886</v>
      </c>
      <c r="I10" s="21">
        <f>100*t6ppp!I10</f>
        <v>13.070002198219299</v>
      </c>
      <c r="J10" s="21">
        <f>100*t6ppp!J10</f>
        <v>29.068171977996826</v>
      </c>
      <c r="L10" s="21">
        <f>100*t6ppp!L10</f>
        <v>30.26878833770752</v>
      </c>
      <c r="M10" s="21">
        <f>100*t6ppp!M10</f>
        <v>13.850368559360504</v>
      </c>
      <c r="N10" s="21">
        <f>100*t6ppp!N10</f>
        <v>11.693203449249268</v>
      </c>
      <c r="O10" s="21">
        <f>100*t6ppp!O10</f>
        <v>10.272213816642761</v>
      </c>
      <c r="P10" s="21">
        <f>100*t6ppp!P10</f>
        <v>10.99126860499382</v>
      </c>
      <c r="Q10" s="21">
        <f>100*t6ppp!Q10</f>
        <v>22.924156486988068</v>
      </c>
    </row>
    <row r="11" spans="1:17" x14ac:dyDescent="0.2">
      <c r="A11" s="1"/>
      <c r="B11" s="11" t="s">
        <v>1</v>
      </c>
      <c r="E11" s="21">
        <f>100*t6ppp!E11</f>
        <v>28.17389965057373</v>
      </c>
      <c r="F11" s="21">
        <f>100*t6ppp!F11</f>
        <v>13.79527747631073</v>
      </c>
      <c r="G11" s="21">
        <f>100*t6ppp!G11</f>
        <v>10.850971937179565</v>
      </c>
      <c r="H11" s="21">
        <f>100*t6ppp!H11</f>
        <v>10.417405515909195</v>
      </c>
      <c r="I11" s="21">
        <f>100*t6ppp!I11</f>
        <v>12.853257358074188</v>
      </c>
      <c r="J11" s="21">
        <f>100*t6ppp!J11</f>
        <v>23.909187316894531</v>
      </c>
      <c r="L11" s="21">
        <f>100*t6ppp!L11</f>
        <v>36.634844541549683</v>
      </c>
      <c r="M11" s="21">
        <f>100*t6ppp!M11</f>
        <v>16.050119698047638</v>
      </c>
      <c r="N11" s="21">
        <f>100*t6ppp!N11</f>
        <v>11.482365429401398</v>
      </c>
      <c r="O11" s="21">
        <f>100*t6ppp!O11</f>
        <v>10.799522697925568</v>
      </c>
      <c r="P11" s="21">
        <f>100*t6ppp!P11</f>
        <v>9.0758420526981354</v>
      </c>
      <c r="Q11" s="21">
        <f>100*t6ppp!Q11</f>
        <v>15.957306325435638</v>
      </c>
    </row>
    <row r="12" spans="1:17" x14ac:dyDescent="0.2">
      <c r="A12" s="1"/>
      <c r="B12" s="11"/>
    </row>
    <row r="13" spans="1:17" x14ac:dyDescent="0.2">
      <c r="A13" s="1" t="s">
        <v>91</v>
      </c>
      <c r="B13" s="11"/>
    </row>
    <row r="14" spans="1:17" x14ac:dyDescent="0.2">
      <c r="A14" s="1"/>
      <c r="B14" s="11" t="s">
        <v>2</v>
      </c>
      <c r="E14" s="21">
        <f>100*t6ppp!E14</f>
        <v>25.468793511390686</v>
      </c>
      <c r="F14" s="21">
        <f>100*t6ppp!F14</f>
        <v>13.126224279403687</v>
      </c>
      <c r="G14" s="21">
        <f>100*t6ppp!G14</f>
        <v>10.523369908332825</v>
      </c>
      <c r="H14" s="21">
        <f>100*t6ppp!H14</f>
        <v>9.6837393939495087</v>
      </c>
      <c r="I14" s="21">
        <f>100*t6ppp!I14</f>
        <v>11.446963250637054</v>
      </c>
      <c r="J14" s="21">
        <f>100*t6ppp!J14</f>
        <v>29.750910401344299</v>
      </c>
      <c r="L14" s="21">
        <f>100*t6ppp!L14</f>
        <v>33.916082978248596</v>
      </c>
      <c r="M14" s="21">
        <f>100*t6ppp!M14</f>
        <v>15.134865045547485</v>
      </c>
      <c r="N14" s="21">
        <f>100*t6ppp!N14</f>
        <v>11.738261580467224</v>
      </c>
      <c r="O14" s="21">
        <f>100*t6ppp!O14</f>
        <v>11.088911443948746</v>
      </c>
      <c r="P14" s="21">
        <f>100*t6ppp!P14</f>
        <v>7.7422574162483215</v>
      </c>
      <c r="Q14" s="21">
        <f>100*t6ppp!Q14</f>
        <v>20.379620790481567</v>
      </c>
    </row>
    <row r="15" spans="1:17" x14ac:dyDescent="0.2">
      <c r="A15" s="1"/>
      <c r="B15" s="11" t="s">
        <v>3</v>
      </c>
      <c r="E15" s="21">
        <f>100*t6ppp!E15</f>
        <v>25.688931345939636</v>
      </c>
      <c r="F15" s="21">
        <f>100*t6ppp!F15</f>
        <v>12.223927676677704</v>
      </c>
      <c r="G15" s="21">
        <f>100*t6ppp!G15</f>
        <v>10.849402844905853</v>
      </c>
      <c r="H15" s="21">
        <f>100*t6ppp!H15</f>
        <v>9.8818980157375336</v>
      </c>
      <c r="I15" s="21">
        <f>100*t6ppp!I15</f>
        <v>13.471674919128418</v>
      </c>
      <c r="J15" s="21">
        <f>100*t6ppp!J15</f>
        <v>27.884167432785034</v>
      </c>
      <c r="L15" s="21">
        <f>100*t6ppp!L15</f>
        <v>30.318218469619751</v>
      </c>
      <c r="M15" s="21">
        <f>100*t6ppp!M15</f>
        <v>15.771068632602692</v>
      </c>
      <c r="N15" s="21">
        <f>100*t6ppp!N15</f>
        <v>11.539806425571442</v>
      </c>
      <c r="O15" s="21">
        <f>100*t6ppp!O15</f>
        <v>11.364960670471191</v>
      </c>
      <c r="P15" s="21">
        <f>100*t6ppp!P15</f>
        <v>10.327544063329697</v>
      </c>
      <c r="Q15" s="21">
        <f>100*t6ppp!Q15</f>
        <v>20.678400993347168</v>
      </c>
    </row>
    <row r="16" spans="1:17" x14ac:dyDescent="0.2">
      <c r="A16" s="1"/>
      <c r="B16" s="11" t="s">
        <v>4</v>
      </c>
      <c r="E16" s="21">
        <f>100*t6ppp!E16</f>
        <v>31.252709031105042</v>
      </c>
      <c r="F16" s="21">
        <f>100*t6ppp!F16</f>
        <v>15.136541426181793</v>
      </c>
      <c r="G16" s="21">
        <f>100*t6ppp!G16</f>
        <v>11.122670024633408</v>
      </c>
      <c r="H16" s="21">
        <f>100*t6ppp!H16</f>
        <v>11.67750358581543</v>
      </c>
      <c r="I16" s="21">
        <f>100*t6ppp!I16</f>
        <v>11.894235014915466</v>
      </c>
      <c r="J16" s="21">
        <f>100*t6ppp!J16</f>
        <v>18.916341662406921</v>
      </c>
      <c r="L16" s="21">
        <f>100*t6ppp!L16</f>
        <v>40.730920433998108</v>
      </c>
      <c r="M16" s="21">
        <f>100*t6ppp!M16</f>
        <v>15.563753247261047</v>
      </c>
      <c r="N16" s="21">
        <f>100*t6ppp!N16</f>
        <v>11.632464826107025</v>
      </c>
      <c r="O16" s="21">
        <f>100*t6ppp!O16</f>
        <v>9.476596862077713</v>
      </c>
      <c r="P16" s="21">
        <f>100*t6ppp!P16</f>
        <v>9.2690803110599518</v>
      </c>
      <c r="Q16" s="21">
        <f>100*t6ppp!Q16</f>
        <v>13.327184319496155</v>
      </c>
    </row>
    <row r="17" spans="1:17" x14ac:dyDescent="0.2">
      <c r="A17" s="1"/>
      <c r="B17" s="11" t="s">
        <v>5</v>
      </c>
      <c r="E17" s="21">
        <f>100*t6ppp!E17</f>
        <v>17.894162237644196</v>
      </c>
      <c r="F17" s="21">
        <f>100*t6ppp!F17</f>
        <v>12.111292779445648</v>
      </c>
      <c r="G17" s="21">
        <f>100*t6ppp!G17</f>
        <v>10.529187321662903</v>
      </c>
      <c r="H17" s="21">
        <f>100*t6ppp!H17</f>
        <v>12.220403552055359</v>
      </c>
      <c r="I17" s="21">
        <f>100*t6ppp!I17</f>
        <v>17.348608374595642</v>
      </c>
      <c r="J17" s="21">
        <f>100*t6ppp!J17</f>
        <v>29.896345734596252</v>
      </c>
      <c r="L17" s="21">
        <f>100*t6ppp!L17</f>
        <v>28.802394866943359</v>
      </c>
      <c r="M17" s="21">
        <f>100*t6ppp!M17</f>
        <v>13.413172960281372</v>
      </c>
      <c r="N17" s="21">
        <f>100*t6ppp!N17</f>
        <v>10.838323086500168</v>
      </c>
      <c r="O17" s="21">
        <f>100*t6ppp!O17</f>
        <v>12.574850022792816</v>
      </c>
      <c r="P17" s="21">
        <f>100*t6ppp!P17</f>
        <v>9.9401198327541351</v>
      </c>
      <c r="Q17" s="21">
        <f>100*t6ppp!Q17</f>
        <v>24.43113774061203</v>
      </c>
    </row>
    <row r="18" spans="1:17" x14ac:dyDescent="0.2">
      <c r="A18" s="1"/>
      <c r="B18" s="11"/>
    </row>
    <row r="19" spans="1:17" x14ac:dyDescent="0.2">
      <c r="A19" s="1" t="s">
        <v>88</v>
      </c>
      <c r="B19" s="11"/>
    </row>
    <row r="20" spans="1:17" x14ac:dyDescent="0.2">
      <c r="A20" s="1"/>
      <c r="B20" s="11" t="s">
        <v>6</v>
      </c>
      <c r="E20" s="39"/>
      <c r="F20" s="39"/>
      <c r="G20" s="39"/>
      <c r="H20" s="39"/>
      <c r="I20" s="39"/>
      <c r="J20" s="39"/>
      <c r="L20" s="39"/>
      <c r="M20" s="39"/>
      <c r="N20" s="39"/>
      <c r="O20" s="39"/>
      <c r="P20" s="39"/>
      <c r="Q20" s="39"/>
    </row>
    <row r="21" spans="1:17" x14ac:dyDescent="0.2">
      <c r="A21" s="1"/>
      <c r="B21" s="11" t="s">
        <v>7</v>
      </c>
      <c r="E21" s="21">
        <f>100*t6ppp!E21</f>
        <v>16.258683800697327</v>
      </c>
      <c r="F21" s="21">
        <f>100*t6ppp!F21</f>
        <v>10.585510730743408</v>
      </c>
      <c r="G21" s="21">
        <f>100*t6ppp!G21</f>
        <v>10.709559917449951</v>
      </c>
      <c r="H21" s="21">
        <f>100*t6ppp!H21</f>
        <v>12.148527801036835</v>
      </c>
      <c r="I21" s="21">
        <f>100*t6ppp!I21</f>
        <v>15.878266096115112</v>
      </c>
      <c r="J21" s="21">
        <f>100*t6ppp!J21</f>
        <v>34.419450163841248</v>
      </c>
      <c r="L21" s="21">
        <f>100*t6ppp!L21</f>
        <v>24.936340749263763</v>
      </c>
      <c r="M21" s="21">
        <f>100*t6ppp!M21</f>
        <v>14.387050271034241</v>
      </c>
      <c r="N21" s="21">
        <f>100*t6ppp!N21</f>
        <v>11.840669065713882</v>
      </c>
      <c r="O21" s="21">
        <f>100*t6ppp!O21</f>
        <v>11.385958641767502</v>
      </c>
      <c r="P21" s="21">
        <f>100*t6ppp!P21</f>
        <v>10.803928971290588</v>
      </c>
      <c r="Q21" s="21">
        <f>100*t6ppp!Q21</f>
        <v>26.646053791046143</v>
      </c>
    </row>
    <row r="22" spans="1:17" x14ac:dyDescent="0.2">
      <c r="A22" s="1"/>
      <c r="B22" s="11" t="s">
        <v>8</v>
      </c>
      <c r="E22" s="21">
        <f>100*t6ppp!E22</f>
        <v>23.247845470905304</v>
      </c>
      <c r="F22" s="21">
        <f>100*t6ppp!F22</f>
        <v>13.425397872924805</v>
      </c>
      <c r="G22" s="21">
        <f>100*t6ppp!G22</f>
        <v>10.788080096244812</v>
      </c>
      <c r="H22" s="21">
        <f>100*t6ppp!H22</f>
        <v>11.504516750574112</v>
      </c>
      <c r="I22" s="21">
        <f>100*t6ppp!I22</f>
        <v>14.297580718994141</v>
      </c>
      <c r="J22" s="21">
        <f>100*t6ppp!J22</f>
        <v>26.736578345298767</v>
      </c>
      <c r="L22" s="21">
        <f>100*t6ppp!L22</f>
        <v>28.9448082447052</v>
      </c>
      <c r="M22" s="21">
        <f>100*t6ppp!M22</f>
        <v>16.126790642738342</v>
      </c>
      <c r="N22" s="21">
        <f>100*t6ppp!N22</f>
        <v>12.359238415956497</v>
      </c>
      <c r="O22" s="21">
        <f>100*t6ppp!O22</f>
        <v>12.539969384670258</v>
      </c>
      <c r="P22" s="21">
        <f>100*t6ppp!P22</f>
        <v>11.233143508434296</v>
      </c>
      <c r="Q22" s="21">
        <f>100*t6ppp!Q22</f>
        <v>18.796052038669586</v>
      </c>
    </row>
    <row r="23" spans="1:17" x14ac:dyDescent="0.2">
      <c r="A23" s="1"/>
      <c r="B23" s="11" t="s">
        <v>9</v>
      </c>
      <c r="E23" s="21">
        <f>100*t6ppp!E23</f>
        <v>33.183759450912476</v>
      </c>
      <c r="F23" s="21">
        <f>100*t6ppp!F23</f>
        <v>17.499999701976776</v>
      </c>
      <c r="G23" s="21">
        <f>100*t6ppp!G23</f>
        <v>14.081196486949921</v>
      </c>
      <c r="H23" s="21">
        <f>100*t6ppp!H23</f>
        <v>9.5940172672271729</v>
      </c>
      <c r="I23" s="21">
        <f>100*t6ppp!I23</f>
        <v>11.153846234083176</v>
      </c>
      <c r="J23" s="21">
        <f>100*t6ppp!J23</f>
        <v>14.487180113792419</v>
      </c>
      <c r="L23" s="21">
        <f>100*t6ppp!L23</f>
        <v>37.570002675056458</v>
      </c>
      <c r="M23" s="21">
        <f>100*t6ppp!M23</f>
        <v>17.214511334896088</v>
      </c>
      <c r="N23" s="21">
        <f>100*t6ppp!N23</f>
        <v>12.417823076248169</v>
      </c>
      <c r="O23" s="21">
        <f>100*t6ppp!O23</f>
        <v>9.4716340303421021</v>
      </c>
      <c r="P23" s="21">
        <f>100*t6ppp!P23</f>
        <v>8.5463844239711761</v>
      </c>
      <c r="Q23" s="21">
        <f>100*t6ppp!Q23</f>
        <v>14.779645204544067</v>
      </c>
    </row>
    <row r="24" spans="1:17" x14ac:dyDescent="0.2">
      <c r="A24" s="1"/>
      <c r="B24" s="11" t="s">
        <v>10</v>
      </c>
      <c r="E24" s="21">
        <f>100*t6ppp!E24</f>
        <v>56.205850839614868</v>
      </c>
      <c r="F24" s="21">
        <f>100*t6ppp!F24</f>
        <v>15.363270044326782</v>
      </c>
      <c r="G24" s="21">
        <f>100*t6ppp!G24</f>
        <v>9.2583246529102325</v>
      </c>
      <c r="H24" s="21">
        <f>100*t6ppp!H24</f>
        <v>7.214934378862381</v>
      </c>
      <c r="I24" s="21">
        <f>100*t6ppp!I24</f>
        <v>4.4399596750736237</v>
      </c>
      <c r="J24" s="21">
        <f>100*t6ppp!J24</f>
        <v>7.517658919095993</v>
      </c>
      <c r="L24" s="21">
        <f>100*t6ppp!L24</f>
        <v>55.716043710708618</v>
      </c>
      <c r="M24" s="21">
        <f>100*t6ppp!M24</f>
        <v>15.05838930606842</v>
      </c>
      <c r="N24" s="21">
        <f>100*t6ppp!N24</f>
        <v>8.6662568151950836</v>
      </c>
      <c r="O24" s="21">
        <f>100*t6ppp!O24</f>
        <v>7.4370004236698151</v>
      </c>
      <c r="P24" s="21">
        <f>100*t6ppp!P24</f>
        <v>5.8082360774278641</v>
      </c>
      <c r="Q24" s="21">
        <f>100*t6ppp!Q24</f>
        <v>7.3140747845172882</v>
      </c>
    </row>
    <row r="25" spans="1:17" x14ac:dyDescent="0.2">
      <c r="A25" s="1"/>
      <c r="B25" s="11" t="s">
        <v>11</v>
      </c>
      <c r="E25" s="21">
        <f>100*t6ppp!E25</f>
        <v>77.694237232208252</v>
      </c>
      <c r="F25" s="21">
        <f>100*t6ppp!F25</f>
        <v>11.278195679187775</v>
      </c>
      <c r="G25" s="21">
        <f>100*t6ppp!G25</f>
        <v>5.0125312060117722</v>
      </c>
      <c r="H25" s="21">
        <f>100*t6ppp!H25</f>
        <v>1.7543859779834747</v>
      </c>
      <c r="I25" s="21">
        <f>100*t6ppp!I25</f>
        <v>0</v>
      </c>
      <c r="J25" s="21">
        <f>100*t6ppp!J25</f>
        <v>4.2606517672538757</v>
      </c>
      <c r="L25" s="21">
        <f>100*t6ppp!L25</f>
        <v>71.847504377365112</v>
      </c>
      <c r="M25" s="21">
        <f>100*t6ppp!M25</f>
        <v>6.1583578586578369</v>
      </c>
      <c r="N25" s="21">
        <f>100*t6ppp!N25</f>
        <v>6.1583578586578369</v>
      </c>
      <c r="O25" s="21">
        <f>100*t6ppp!O25</f>
        <v>9.0909093618392944</v>
      </c>
      <c r="P25" s="21">
        <f>100*t6ppp!P25</f>
        <v>2.3460410535335541</v>
      </c>
      <c r="Q25" s="21">
        <f>100*t6ppp!Q25</f>
        <v>4.3988268822431564</v>
      </c>
    </row>
    <row r="26" spans="1:17" x14ac:dyDescent="0.2">
      <c r="A26" s="1"/>
      <c r="B26" s="12" t="s">
        <v>110</v>
      </c>
      <c r="E26" s="21">
        <f>100*t6ppp!E26</f>
        <v>34.165233373641968</v>
      </c>
      <c r="F26" s="21">
        <f>100*t6ppp!F26</f>
        <v>19.19105052947998</v>
      </c>
      <c r="G26" s="21">
        <f>100*t6ppp!G26</f>
        <v>8.4337346255779266</v>
      </c>
      <c r="H26" s="21">
        <f>100*t6ppp!H26</f>
        <v>6.7986227571964264</v>
      </c>
      <c r="I26" s="21">
        <f>100*t6ppp!I26</f>
        <v>10.585197806358337</v>
      </c>
      <c r="J26" s="21">
        <f>100*t6ppp!J26</f>
        <v>20.826162397861481</v>
      </c>
      <c r="L26" s="21">
        <f>100*t6ppp!L26</f>
        <v>45.112782716751099</v>
      </c>
      <c r="M26" s="21">
        <f>100*t6ppp!M26</f>
        <v>11.466165632009506</v>
      </c>
      <c r="N26" s="21">
        <f>100*t6ppp!N26</f>
        <v>11.654135584831238</v>
      </c>
      <c r="O26" s="21">
        <f>100*t6ppp!O26</f>
        <v>7.3308274149894714</v>
      </c>
      <c r="P26" s="21">
        <f>100*t6ppp!P26</f>
        <v>11.466165632009506</v>
      </c>
      <c r="Q26" s="21">
        <f>100*t6ppp!Q26</f>
        <v>12.969924509525299</v>
      </c>
    </row>
    <row r="27" spans="1:17" x14ac:dyDescent="0.2">
      <c r="A27" s="1" t="s">
        <v>12</v>
      </c>
      <c r="B27" s="11"/>
    </row>
    <row r="28" spans="1:17" x14ac:dyDescent="0.2">
      <c r="A28" s="1"/>
      <c r="B28" s="11" t="s">
        <v>89</v>
      </c>
      <c r="E28" s="39"/>
      <c r="F28" s="39"/>
      <c r="G28" s="39"/>
      <c r="H28" s="39"/>
      <c r="I28" s="39"/>
      <c r="J28" s="39"/>
      <c r="L28" s="39"/>
      <c r="M28" s="39"/>
      <c r="N28" s="39"/>
      <c r="O28" s="39"/>
      <c r="P28" s="39"/>
      <c r="Q28" s="39"/>
    </row>
    <row r="29" spans="1:17" x14ac:dyDescent="0.2">
      <c r="A29" s="1"/>
      <c r="B29" s="11" t="s">
        <v>13</v>
      </c>
      <c r="E29" s="39"/>
      <c r="F29" s="39"/>
      <c r="G29" s="39"/>
      <c r="H29" s="39"/>
      <c r="I29" s="39"/>
      <c r="J29" s="39"/>
      <c r="L29" s="39"/>
      <c r="M29" s="39"/>
      <c r="N29" s="39"/>
      <c r="O29" s="39"/>
      <c r="P29" s="39"/>
      <c r="Q29" s="39"/>
    </row>
    <row r="30" spans="1:17" x14ac:dyDescent="0.2">
      <c r="A30" s="1"/>
      <c r="B30" s="11"/>
    </row>
    <row r="31" spans="1:17" x14ac:dyDescent="0.2">
      <c r="A31" s="1" t="s">
        <v>14</v>
      </c>
      <c r="B31" s="11"/>
    </row>
    <row r="32" spans="1:17" x14ac:dyDescent="0.2">
      <c r="A32" s="1"/>
      <c r="B32" s="11" t="s">
        <v>90</v>
      </c>
      <c r="E32" s="39"/>
      <c r="F32" s="39"/>
      <c r="G32" s="39"/>
      <c r="H32" s="39"/>
      <c r="I32" s="39"/>
      <c r="J32" s="39"/>
      <c r="L32" s="39"/>
      <c r="M32" s="39"/>
      <c r="N32" s="39"/>
      <c r="O32" s="39"/>
      <c r="P32" s="39"/>
      <c r="Q32" s="39"/>
    </row>
    <row r="33" spans="1:17" x14ac:dyDescent="0.2">
      <c r="A33" s="1"/>
      <c r="B33" s="11" t="s">
        <v>15</v>
      </c>
      <c r="E33" s="39"/>
      <c r="F33" s="39"/>
      <c r="G33" s="39"/>
      <c r="H33" s="39"/>
      <c r="I33" s="39"/>
      <c r="J33" s="39"/>
      <c r="L33" s="39"/>
      <c r="M33" s="39"/>
      <c r="N33" s="39"/>
      <c r="O33" s="39"/>
      <c r="P33" s="39"/>
      <c r="Q33" s="39"/>
    </row>
    <row r="34" spans="1:17" x14ac:dyDescent="0.2">
      <c r="A34" s="1"/>
      <c r="B34" s="11"/>
    </row>
    <row r="35" spans="1:17" x14ac:dyDescent="0.2">
      <c r="A35" s="1" t="s">
        <v>87</v>
      </c>
      <c r="B35" s="11"/>
    </row>
    <row r="36" spans="1:17" x14ac:dyDescent="0.2">
      <c r="A36" s="1"/>
      <c r="B36" s="11" t="s">
        <v>44</v>
      </c>
      <c r="E36" s="21">
        <f>100*t6ppp!E36</f>
        <v>10.18015444278717</v>
      </c>
      <c r="F36" s="21">
        <f>100*t6ppp!F36</f>
        <v>8.3214186131954193</v>
      </c>
      <c r="G36" s="21">
        <f>100*t6ppp!G36</f>
        <v>10.780669003725052</v>
      </c>
      <c r="H36" s="21">
        <f>100*t6ppp!H36</f>
        <v>10.980840772390366</v>
      </c>
      <c r="I36" s="21">
        <f>100*t6ppp!I36</f>
        <v>16.471260786056519</v>
      </c>
      <c r="J36" s="21">
        <f>100*t6ppp!J36</f>
        <v>43.265655636787415</v>
      </c>
      <c r="L36" s="21">
        <f>100*t6ppp!L36</f>
        <v>14.71877247095108</v>
      </c>
      <c r="M36" s="21">
        <f>100*t6ppp!M36</f>
        <v>10.591673105955124</v>
      </c>
      <c r="N36" s="21">
        <f>100*t6ppp!N36</f>
        <v>10.591673105955124</v>
      </c>
      <c r="O36" s="21">
        <f>100*t6ppp!O36</f>
        <v>13.25785219669342</v>
      </c>
      <c r="P36" s="21">
        <f>100*t6ppp!P36</f>
        <v>13.440467417240143</v>
      </c>
      <c r="Q36" s="21">
        <f>100*t6ppp!Q36</f>
        <v>37.399563193321228</v>
      </c>
    </row>
    <row r="37" spans="1:17" x14ac:dyDescent="0.2">
      <c r="A37" s="1"/>
      <c r="B37" s="11" t="s">
        <v>45</v>
      </c>
      <c r="E37" s="21">
        <f>100*t6ppp!E37</f>
        <v>11.649365723133087</v>
      </c>
      <c r="F37" s="21">
        <f>100*t6ppp!F37</f>
        <v>16.147635877132416</v>
      </c>
      <c r="G37" s="21">
        <f>100*t6ppp!G37</f>
        <v>8.5351787507534027</v>
      </c>
      <c r="H37" s="21">
        <f>100*t6ppp!H37</f>
        <v>20.876586437225342</v>
      </c>
      <c r="I37" s="21">
        <f>100*t6ppp!I37</f>
        <v>15.455594658851624</v>
      </c>
      <c r="J37" s="21">
        <f>100*t6ppp!J37</f>
        <v>27.335640788078308</v>
      </c>
      <c r="L37" s="21">
        <f>100*t6ppp!L37</f>
        <v>12.032085657119751</v>
      </c>
      <c r="M37" s="21">
        <f>100*t6ppp!M37</f>
        <v>24.331550300121307</v>
      </c>
      <c r="N37" s="21">
        <f>100*t6ppp!N37</f>
        <v>14.973261952400208</v>
      </c>
      <c r="O37" s="21">
        <f>100*t6ppp!O37</f>
        <v>9.8930478096008301</v>
      </c>
      <c r="P37" s="21">
        <f>100*t6ppp!P37</f>
        <v>11.764705926179886</v>
      </c>
      <c r="Q37" s="21">
        <f>100*t6ppp!Q37</f>
        <v>27.005347609519958</v>
      </c>
    </row>
    <row r="38" spans="1:17" x14ac:dyDescent="0.2">
      <c r="A38" s="1"/>
      <c r="B38" s="11" t="s">
        <v>31</v>
      </c>
      <c r="E38" s="21">
        <f>100*t6ppp!E38</f>
        <v>16.928309202194214</v>
      </c>
      <c r="F38" s="21">
        <f>100*t6ppp!F38</f>
        <v>11.872056871652603</v>
      </c>
      <c r="G38" s="21">
        <f>100*t6ppp!G38</f>
        <v>10.962846875190735</v>
      </c>
      <c r="H38" s="21">
        <f>100*t6ppp!H38</f>
        <v>12.264521420001984</v>
      </c>
      <c r="I38" s="21">
        <f>100*t6ppp!I38</f>
        <v>15.515436232089996</v>
      </c>
      <c r="J38" s="21">
        <f>100*t6ppp!J38</f>
        <v>32.456830143928528</v>
      </c>
      <c r="L38" s="21">
        <f>100*t6ppp!L38</f>
        <v>24.458514153957367</v>
      </c>
      <c r="M38" s="21">
        <f>100*t6ppp!M38</f>
        <v>15.261580049991608</v>
      </c>
      <c r="N38" s="21">
        <f>100*t6ppp!N38</f>
        <v>13.140064477920532</v>
      </c>
      <c r="O38" s="21">
        <f>100*t6ppp!O38</f>
        <v>11.884927004575729</v>
      </c>
      <c r="P38" s="21">
        <f>100*t6ppp!P38</f>
        <v>12.462512403726578</v>
      </c>
      <c r="Q38" s="21">
        <f>100*t6ppp!Q38</f>
        <v>22.792401909828186</v>
      </c>
    </row>
    <row r="39" spans="1:17" x14ac:dyDescent="0.2">
      <c r="A39" s="1"/>
      <c r="B39" s="11" t="s">
        <v>32</v>
      </c>
      <c r="E39" s="21">
        <f>100*t6ppp!E39</f>
        <v>46.00847065448761</v>
      </c>
      <c r="F39" s="21">
        <f>100*t6ppp!F39</f>
        <v>16.479308903217316</v>
      </c>
      <c r="G39" s="21">
        <f>100*t6ppp!G39</f>
        <v>11.005213111639023</v>
      </c>
      <c r="H39" s="21">
        <f>100*t6ppp!H39</f>
        <v>7.8038446605205536</v>
      </c>
      <c r="I39" s="21">
        <f>100*t6ppp!I39</f>
        <v>8.4392309188842773</v>
      </c>
      <c r="J39" s="21">
        <f>100*t6ppp!J39</f>
        <v>10.263929516077042</v>
      </c>
      <c r="L39" s="21">
        <f>100*t6ppp!L39</f>
        <v>52.712827920913696</v>
      </c>
      <c r="M39" s="21">
        <f>100*t6ppp!M39</f>
        <v>16.742338240146637</v>
      </c>
      <c r="N39" s="21">
        <f>100*t6ppp!N39</f>
        <v>10.05675345659256</v>
      </c>
      <c r="O39" s="21">
        <f>100*t6ppp!O39</f>
        <v>8.6152099072933197</v>
      </c>
      <c r="P39" s="21">
        <f>100*t6ppp!P39</f>
        <v>5.4143019020557404</v>
      </c>
      <c r="Q39" s="21">
        <f>100*t6ppp!Q39</f>
        <v>6.4585700631141663</v>
      </c>
    </row>
    <row r="40" spans="1:17" x14ac:dyDescent="0.2">
      <c r="A40" s="1"/>
      <c r="B40" s="11"/>
    </row>
    <row r="41" spans="1:17" x14ac:dyDescent="0.2">
      <c r="A41" s="1" t="s">
        <v>86</v>
      </c>
      <c r="B41" s="12"/>
    </row>
    <row r="42" spans="1:17" x14ac:dyDescent="0.2">
      <c r="A42" s="1"/>
      <c r="B42" s="11" t="s">
        <v>44</v>
      </c>
      <c r="E42" s="21">
        <f>100*t6ppp!E42</f>
        <v>10.18015444278717</v>
      </c>
      <c r="F42" s="21">
        <f>100*t6ppp!F42</f>
        <v>8.3214186131954193</v>
      </c>
      <c r="G42" s="21">
        <f>100*t6ppp!G42</f>
        <v>10.780669003725052</v>
      </c>
      <c r="H42" s="21">
        <f>100*t6ppp!H42</f>
        <v>10.980840772390366</v>
      </c>
      <c r="I42" s="21">
        <f>100*t6ppp!I42</f>
        <v>16.471260786056519</v>
      </c>
      <c r="J42" s="21">
        <f>100*t6ppp!J42</f>
        <v>43.265655636787415</v>
      </c>
      <c r="L42" s="21">
        <f>100*t6ppp!L42</f>
        <v>14.71877247095108</v>
      </c>
      <c r="M42" s="21">
        <f>100*t6ppp!M42</f>
        <v>10.591673105955124</v>
      </c>
      <c r="N42" s="21">
        <f>100*t6ppp!N42</f>
        <v>10.591673105955124</v>
      </c>
      <c r="O42" s="21">
        <f>100*t6ppp!O42</f>
        <v>13.25785219669342</v>
      </c>
      <c r="P42" s="21">
        <f>100*t6ppp!P42</f>
        <v>13.440467417240143</v>
      </c>
      <c r="Q42" s="21">
        <f>100*t6ppp!Q42</f>
        <v>37.399563193321228</v>
      </c>
    </row>
    <row r="43" spans="1:17" x14ac:dyDescent="0.2">
      <c r="A43" s="1"/>
      <c r="B43" s="11" t="s">
        <v>45</v>
      </c>
      <c r="E43" s="21">
        <f>100*t6ppp!E43</f>
        <v>11.649365723133087</v>
      </c>
      <c r="F43" s="21">
        <f>100*t6ppp!F43</f>
        <v>16.147635877132416</v>
      </c>
      <c r="G43" s="21">
        <f>100*t6ppp!G43</f>
        <v>8.5351787507534027</v>
      </c>
      <c r="H43" s="21">
        <f>100*t6ppp!H43</f>
        <v>20.876586437225342</v>
      </c>
      <c r="I43" s="21">
        <f>100*t6ppp!I43</f>
        <v>15.455594658851624</v>
      </c>
      <c r="J43" s="21">
        <f>100*t6ppp!J43</f>
        <v>27.335640788078308</v>
      </c>
      <c r="L43" s="21">
        <f>100*t6ppp!L43</f>
        <v>12.032085657119751</v>
      </c>
      <c r="M43" s="21">
        <f>100*t6ppp!M43</f>
        <v>24.331550300121307</v>
      </c>
      <c r="N43" s="21">
        <f>100*t6ppp!N43</f>
        <v>14.973261952400208</v>
      </c>
      <c r="O43" s="21">
        <f>100*t6ppp!O43</f>
        <v>9.8930478096008301</v>
      </c>
      <c r="P43" s="21">
        <f>100*t6ppp!P43</f>
        <v>11.764705926179886</v>
      </c>
      <c r="Q43" s="21">
        <f>100*t6ppp!Q43</f>
        <v>27.005347609519958</v>
      </c>
    </row>
    <row r="44" spans="1:17" x14ac:dyDescent="0.2">
      <c r="A44" s="1"/>
      <c r="B44" s="11" t="s">
        <v>16</v>
      </c>
      <c r="E44" s="21">
        <f>100*t6ppp!E44</f>
        <v>8.561263233423233</v>
      </c>
      <c r="F44" s="21">
        <f>100*t6ppp!F44</f>
        <v>6.2930844724178314</v>
      </c>
      <c r="G44" s="21">
        <f>100*t6ppp!G44</f>
        <v>6.8490102887153625</v>
      </c>
      <c r="H44" s="21">
        <f>100*t6ppp!H44</f>
        <v>9.139426052570343</v>
      </c>
      <c r="I44" s="21">
        <f>100*t6ppp!I44</f>
        <v>15.565933287143707</v>
      </c>
      <c r="J44" s="21">
        <f>100*t6ppp!J44</f>
        <v>53.591281175613403</v>
      </c>
      <c r="L44" s="21">
        <f>100*t6ppp!L44</f>
        <v>15.59784859418869</v>
      </c>
      <c r="M44" s="21">
        <f>100*t6ppp!M44</f>
        <v>8.3574682474136353</v>
      </c>
      <c r="N44" s="21">
        <f>100*t6ppp!N44</f>
        <v>9.0608194470405579</v>
      </c>
      <c r="O44" s="21">
        <f>100*t6ppp!O44</f>
        <v>10.095158964395523</v>
      </c>
      <c r="P44" s="21">
        <f>100*t6ppp!P44</f>
        <v>13.653288781642914</v>
      </c>
      <c r="Q44" s="21">
        <f>100*t6ppp!Q44</f>
        <v>43.23541522026062</v>
      </c>
    </row>
    <row r="45" spans="1:17" x14ac:dyDescent="0.2">
      <c r="A45" s="1"/>
      <c r="B45" s="11" t="s">
        <v>17</v>
      </c>
      <c r="E45" s="21">
        <f>100*t6ppp!E45</f>
        <v>44.685465097427368</v>
      </c>
      <c r="F45" s="21">
        <f>100*t6ppp!F45</f>
        <v>17.35357940196991</v>
      </c>
      <c r="G45" s="21">
        <f>100*t6ppp!G45</f>
        <v>7.3752708733081818</v>
      </c>
      <c r="H45" s="21">
        <f>100*t6ppp!H45</f>
        <v>14.099782705307007</v>
      </c>
      <c r="I45" s="21">
        <f>100*t6ppp!I45</f>
        <v>6.7245118319988251</v>
      </c>
      <c r="J45" s="21">
        <f>100*t6ppp!J45</f>
        <v>9.7613885998725891</v>
      </c>
      <c r="L45" s="21">
        <f>100*t6ppp!L45</f>
        <v>51.428574323654175</v>
      </c>
      <c r="M45" s="21">
        <f>100*t6ppp!M45</f>
        <v>12.244898080825806</v>
      </c>
      <c r="N45" s="21">
        <f>100*t6ppp!N45</f>
        <v>10.204081982374191</v>
      </c>
      <c r="O45" s="21">
        <f>100*t6ppp!O45</f>
        <v>6.9387756288051605</v>
      </c>
      <c r="P45" s="21">
        <f>100*t6ppp!P45</f>
        <v>9.3877553939819336</v>
      </c>
      <c r="Q45" s="21">
        <f>100*t6ppp!Q45</f>
        <v>9.7959183156490326</v>
      </c>
    </row>
    <row r="46" spans="1:17" x14ac:dyDescent="0.2">
      <c r="A46" s="1"/>
      <c r="B46" s="11" t="s">
        <v>18</v>
      </c>
      <c r="E46" s="21">
        <f>100*t6ppp!E46</f>
        <v>27.107062935829163</v>
      </c>
      <c r="F46" s="21">
        <f>100*t6ppp!F46</f>
        <v>16.116173565387726</v>
      </c>
      <c r="G46" s="21">
        <f>100*t6ppp!G46</f>
        <v>12.642368674278259</v>
      </c>
      <c r="H46" s="21">
        <f>100*t6ppp!H46</f>
        <v>11.873576045036316</v>
      </c>
      <c r="I46" s="21">
        <f>100*t6ppp!I46</f>
        <v>12.898632884025574</v>
      </c>
      <c r="J46" s="21">
        <f>100*t6ppp!J46</f>
        <v>19.362187385559082</v>
      </c>
      <c r="L46" s="21">
        <f>100*t6ppp!L46</f>
        <v>39.076781272888184</v>
      </c>
      <c r="M46" s="21">
        <f>100*t6ppp!M46</f>
        <v>18.692870438098907</v>
      </c>
      <c r="N46" s="21">
        <f>100*t6ppp!N46</f>
        <v>12.888482213020325</v>
      </c>
      <c r="O46" s="21">
        <f>100*t6ppp!O46</f>
        <v>10.557586699724197</v>
      </c>
      <c r="P46" s="21">
        <f>100*t6ppp!P46</f>
        <v>6.9926872849464417</v>
      </c>
      <c r="Q46" s="21">
        <f>100*t6ppp!Q46</f>
        <v>11.791590601205826</v>
      </c>
    </row>
    <row r="47" spans="1:17" x14ac:dyDescent="0.2">
      <c r="A47" s="1"/>
      <c r="B47" s="11" t="s">
        <v>19</v>
      </c>
      <c r="E47" s="21">
        <f>100*t6ppp!E47</f>
        <v>29.625475406646729</v>
      </c>
      <c r="F47" s="21">
        <f>100*t6ppp!F47</f>
        <v>14.779098331928253</v>
      </c>
      <c r="G47" s="21">
        <f>100*t6ppp!G47</f>
        <v>10.787171870470047</v>
      </c>
      <c r="H47" s="21">
        <f>100*t6ppp!H47</f>
        <v>9.9573895335197449</v>
      </c>
      <c r="I47" s="21">
        <f>100*t6ppp!I47</f>
        <v>13.209240138530731</v>
      </c>
      <c r="J47" s="21">
        <f>100*t6ppp!J47</f>
        <v>21.641623973846436</v>
      </c>
      <c r="L47" s="21">
        <f>100*t6ppp!L47</f>
        <v>42.067620158195496</v>
      </c>
      <c r="M47" s="21">
        <f>100*t6ppp!M47</f>
        <v>16.905070841312408</v>
      </c>
      <c r="N47" s="21">
        <f>100*t6ppp!N47</f>
        <v>10.110533237457275</v>
      </c>
      <c r="O47" s="21">
        <f>100*t6ppp!O47</f>
        <v>11.0858254134655</v>
      </c>
      <c r="P47" s="21">
        <f>100*t6ppp!P47</f>
        <v>8.4525354206562042</v>
      </c>
      <c r="Q47" s="21">
        <f>100*t6ppp!Q47</f>
        <v>11.378413438796997</v>
      </c>
    </row>
    <row r="48" spans="1:17" x14ac:dyDescent="0.2">
      <c r="A48" s="1"/>
      <c r="B48" s="11" t="s">
        <v>20</v>
      </c>
      <c r="E48" s="21">
        <f>100*t6ppp!E48</f>
        <v>27.907568216323853</v>
      </c>
      <c r="F48" s="21">
        <f>100*t6ppp!F48</f>
        <v>15.159979462623596</v>
      </c>
      <c r="G48" s="21">
        <f>100*t6ppp!G48</f>
        <v>13.610969483852386</v>
      </c>
      <c r="H48" s="21">
        <f>100*t6ppp!H48</f>
        <v>12.011173367500305</v>
      </c>
      <c r="I48" s="21">
        <f>100*t6ppp!I48</f>
        <v>11.681056022644043</v>
      </c>
      <c r="J48" s="21">
        <f>100*t6ppp!J48</f>
        <v>19.629253447055817</v>
      </c>
      <c r="L48" s="21">
        <f>100*t6ppp!L48</f>
        <v>37.18278706073761</v>
      </c>
      <c r="M48" s="21">
        <f>100*t6ppp!M48</f>
        <v>15.446855127811432</v>
      </c>
      <c r="N48" s="21">
        <f>100*t6ppp!N48</f>
        <v>14.600956439971924</v>
      </c>
      <c r="O48" s="21">
        <f>100*t6ppp!O48</f>
        <v>8.7164402008056641</v>
      </c>
      <c r="P48" s="21">
        <f>100*t6ppp!P48</f>
        <v>10.187569260597229</v>
      </c>
      <c r="Q48" s="21">
        <f>100*t6ppp!Q48</f>
        <v>13.865391910076141</v>
      </c>
    </row>
    <row r="49" spans="1:17" x14ac:dyDescent="0.2">
      <c r="A49" s="1"/>
      <c r="B49" s="11" t="s">
        <v>21</v>
      </c>
      <c r="E49" s="21">
        <f>100*t6ppp!E49</f>
        <v>30.568182468414307</v>
      </c>
      <c r="F49" s="21">
        <f>100*t6ppp!F49</f>
        <v>18.693181872367859</v>
      </c>
      <c r="G49" s="21">
        <f>100*t6ppp!G49</f>
        <v>16.590909659862518</v>
      </c>
      <c r="H49" s="21">
        <f>100*t6ppp!H49</f>
        <v>8.7499998509883881</v>
      </c>
      <c r="I49" s="21">
        <f>100*t6ppp!I49</f>
        <v>13.977272808551788</v>
      </c>
      <c r="J49" s="21">
        <f>100*t6ppp!J49</f>
        <v>11.420454829931259</v>
      </c>
      <c r="L49" s="21">
        <f>100*t6ppp!L49</f>
        <v>39.370748400688171</v>
      </c>
      <c r="M49" s="21">
        <f>100*t6ppp!M49</f>
        <v>20.408163964748383</v>
      </c>
      <c r="N49" s="21">
        <f>100*t6ppp!N49</f>
        <v>15.731292963027954</v>
      </c>
      <c r="O49" s="21">
        <f>100*t6ppp!O49</f>
        <v>11.139455437660217</v>
      </c>
      <c r="P49" s="21">
        <f>100*t6ppp!P49</f>
        <v>7.1428574621677399</v>
      </c>
      <c r="Q49" s="21">
        <f>100*t6ppp!Q49</f>
        <v>6.2074828892946243</v>
      </c>
    </row>
    <row r="50" spans="1:17" x14ac:dyDescent="0.2">
      <c r="A50" s="1"/>
      <c r="B50" s="11" t="s">
        <v>22</v>
      </c>
      <c r="E50" s="21">
        <f>100*t6ppp!E50</f>
        <v>47.368422150611877</v>
      </c>
      <c r="F50" s="21">
        <f>100*t6ppp!F50</f>
        <v>16.315789520740509</v>
      </c>
      <c r="G50" s="21">
        <f>100*t6ppp!G50</f>
        <v>11.578947305679321</v>
      </c>
      <c r="H50" s="21">
        <f>100*t6ppp!H50</f>
        <v>2.6315789669752121</v>
      </c>
      <c r="I50" s="21">
        <f>100*t6ppp!I50</f>
        <v>12.105263024568558</v>
      </c>
      <c r="J50" s="21">
        <f>100*t6ppp!J50</f>
        <v>10.000000149011612</v>
      </c>
      <c r="L50" s="21">
        <f>100*t6ppp!L50</f>
        <v>76.543211936950684</v>
      </c>
      <c r="M50" s="21">
        <f>100*t6ppp!M50</f>
        <v>9.8765432834625244</v>
      </c>
      <c r="N50" s="21">
        <f>100*t6ppp!N50</f>
        <v>4.9382716417312622</v>
      </c>
      <c r="O50" s="21">
        <f>100*t6ppp!O50</f>
        <v>4.9382716417312622</v>
      </c>
      <c r="P50" s="21">
        <f>100*t6ppp!P50</f>
        <v>3.7037037312984467</v>
      </c>
      <c r="Q50" s="21">
        <f>100*t6ppp!Q50</f>
        <v>0</v>
      </c>
    </row>
    <row r="51" spans="1:17" x14ac:dyDescent="0.2">
      <c r="A51" s="1"/>
      <c r="B51" s="11" t="s">
        <v>23</v>
      </c>
      <c r="E51" s="21">
        <f>100*t6ppp!E51</f>
        <v>40.378549695014954</v>
      </c>
      <c r="F51" s="21">
        <f>100*t6ppp!F51</f>
        <v>19.873817265033722</v>
      </c>
      <c r="G51" s="21">
        <f>100*t6ppp!G51</f>
        <v>9.4637222588062286</v>
      </c>
      <c r="H51" s="21">
        <f>100*t6ppp!H51</f>
        <v>12.618295848369598</v>
      </c>
      <c r="I51" s="21">
        <f>100*t6ppp!I51</f>
        <v>11.356467008590698</v>
      </c>
      <c r="J51" s="21">
        <f>100*t6ppp!J51</f>
        <v>6.3091479241847992</v>
      </c>
      <c r="L51" s="21">
        <f>100*t6ppp!L51</f>
        <v>51.744186878204346</v>
      </c>
      <c r="M51" s="21">
        <f>100*t6ppp!M51</f>
        <v>13.953489065170288</v>
      </c>
      <c r="N51" s="21">
        <f>100*t6ppp!N51</f>
        <v>12.790697813034058</v>
      </c>
      <c r="O51" s="21">
        <f>100*t6ppp!O51</f>
        <v>9.8837211728096008</v>
      </c>
      <c r="P51" s="21">
        <f>100*t6ppp!P51</f>
        <v>0</v>
      </c>
      <c r="Q51" s="21">
        <f>100*t6ppp!Q51</f>
        <v>11.627907305955887</v>
      </c>
    </row>
    <row r="52" spans="1:17" x14ac:dyDescent="0.2">
      <c r="A52" s="1"/>
      <c r="B52" s="11" t="s">
        <v>24</v>
      </c>
      <c r="E52" s="21">
        <f>100*t6ppp!E52</f>
        <v>56.728231906890869</v>
      </c>
      <c r="F52" s="21">
        <f>100*t6ppp!F52</f>
        <v>19.525066018104553</v>
      </c>
      <c r="G52" s="21">
        <f>100*t6ppp!G52</f>
        <v>8.4432721138000488</v>
      </c>
      <c r="H52" s="21">
        <f>100*t6ppp!H52</f>
        <v>5.0131924450397491</v>
      </c>
      <c r="I52" s="21">
        <f>100*t6ppp!I52</f>
        <v>5.5408969521522522</v>
      </c>
      <c r="J52" s="21">
        <f>100*t6ppp!J52</f>
        <v>4.7493401914834976</v>
      </c>
      <c r="L52" s="21">
        <f>100*t6ppp!L52</f>
        <v>49.519231915473938</v>
      </c>
      <c r="M52" s="21">
        <f>100*t6ppp!M52</f>
        <v>24.038460850715637</v>
      </c>
      <c r="N52" s="21">
        <f>100*t6ppp!N52</f>
        <v>8.6538463830947876</v>
      </c>
      <c r="O52" s="21">
        <f>100*t6ppp!O52</f>
        <v>12.980769574642181</v>
      </c>
      <c r="P52" s="21">
        <f>100*t6ppp!P52</f>
        <v>4.8076923936605453</v>
      </c>
      <c r="Q52" s="21">
        <f>100*t6ppp!Q52</f>
        <v>0</v>
      </c>
    </row>
    <row r="53" spans="1:17" x14ac:dyDescent="0.2">
      <c r="A53" s="1"/>
      <c r="B53" s="11" t="s">
        <v>25</v>
      </c>
      <c r="E53" s="21">
        <f>100*t6ppp!E53</f>
        <v>66.784763336181641</v>
      </c>
      <c r="F53" s="21">
        <f>100*t6ppp!F53</f>
        <v>12.754650413990021</v>
      </c>
      <c r="G53" s="21">
        <f>100*t6ppp!G53</f>
        <v>8.3259522914886475</v>
      </c>
      <c r="H53" s="21">
        <f>100*t6ppp!H53</f>
        <v>4.8715677112340927</v>
      </c>
      <c r="I53" s="21">
        <f>100*t6ppp!I53</f>
        <v>2.4800708517432213</v>
      </c>
      <c r="J53" s="21">
        <f>100*t6ppp!J53</f>
        <v>4.7829937189817429</v>
      </c>
      <c r="L53" s="21">
        <f>100*t6ppp!L53</f>
        <v>67.031461000442505</v>
      </c>
      <c r="M53" s="21">
        <f>100*t6ppp!M53</f>
        <v>15.0478795170784</v>
      </c>
      <c r="N53" s="21">
        <f>100*t6ppp!N53</f>
        <v>6.4295485615730286</v>
      </c>
      <c r="O53" s="21">
        <f>100*t6ppp!O53</f>
        <v>5.3351573646068573</v>
      </c>
      <c r="P53" s="21">
        <f>100*t6ppp!P53</f>
        <v>4.1039671748876572</v>
      </c>
      <c r="Q53" s="21">
        <f>100*t6ppp!Q53</f>
        <v>2.0519835874438286</v>
      </c>
    </row>
    <row r="54" spans="1:17" x14ac:dyDescent="0.2">
      <c r="A54" s="1"/>
      <c r="B54" s="11" t="s">
        <v>26</v>
      </c>
      <c r="E54" s="21">
        <f>100*t6ppp!E54</f>
        <v>61.316871643066406</v>
      </c>
      <c r="F54" s="21">
        <f>100*t6ppp!F54</f>
        <v>18.930041790008545</v>
      </c>
      <c r="G54" s="21">
        <f>100*t6ppp!G54</f>
        <v>9.2592589557170868</v>
      </c>
      <c r="H54" s="21">
        <f>100*t6ppp!H54</f>
        <v>2.880658395588398</v>
      </c>
      <c r="I54" s="21">
        <f>100*t6ppp!I54</f>
        <v>5.761316791176796</v>
      </c>
      <c r="J54" s="21">
        <f>100*t6ppp!J54</f>
        <v>1.8518518656492233</v>
      </c>
      <c r="L54" s="21">
        <f>100*t6ppp!L54</f>
        <v>70.430105924606323</v>
      </c>
      <c r="M54" s="21">
        <f>100*t6ppp!M54</f>
        <v>12.903225421905518</v>
      </c>
      <c r="N54" s="21">
        <f>100*t6ppp!N54</f>
        <v>7.2580642998218536</v>
      </c>
      <c r="O54" s="21">
        <f>100*t6ppp!O54</f>
        <v>5.1075268536806107</v>
      </c>
      <c r="P54" s="21">
        <f>100*t6ppp!P54</f>
        <v>1.3440860435366631</v>
      </c>
      <c r="Q54" s="21">
        <f>100*t6ppp!Q54</f>
        <v>2.9569892212748528</v>
      </c>
    </row>
    <row r="55" spans="1:17" x14ac:dyDescent="0.2">
      <c r="A55" s="1"/>
      <c r="B55" s="11" t="s">
        <v>27</v>
      </c>
      <c r="E55" s="21">
        <f>100*t6ppp!E55</f>
        <v>32.828283309936523</v>
      </c>
      <c r="F55" s="21">
        <f>100*t6ppp!F55</f>
        <v>17.171716690063477</v>
      </c>
      <c r="G55" s="21">
        <f>100*t6ppp!G55</f>
        <v>13.636364042758942</v>
      </c>
      <c r="H55" s="21">
        <f>100*t6ppp!H55</f>
        <v>14.141413569450378</v>
      </c>
      <c r="I55" s="21">
        <f>100*t6ppp!I55</f>
        <v>13.636364042758942</v>
      </c>
      <c r="J55" s="21">
        <f>100*t6ppp!J55</f>
        <v>8.5858583450317383</v>
      </c>
      <c r="L55" s="21">
        <f>100*t6ppp!L55</f>
        <v>44.44444477558136</v>
      </c>
      <c r="M55" s="21">
        <f>100*t6ppp!M55</f>
        <v>16.111111640930176</v>
      </c>
      <c r="N55" s="21">
        <f>100*t6ppp!N55</f>
        <v>17.222222685813904</v>
      </c>
      <c r="O55" s="21">
        <f>100*t6ppp!O55</f>
        <v>2.222222276031971</v>
      </c>
      <c r="P55" s="21">
        <f>100*t6ppp!P55</f>
        <v>17.222222685813904</v>
      </c>
      <c r="Q55" s="21">
        <f>100*t6ppp!Q55</f>
        <v>2.777777798473835</v>
      </c>
    </row>
    <row r="56" spans="1:17" x14ac:dyDescent="0.2">
      <c r="A56" s="1"/>
      <c r="B56" s="11" t="s">
        <v>28</v>
      </c>
      <c r="E56" s="21">
        <f>100*t6ppp!E56</f>
        <v>25.936198234558105</v>
      </c>
      <c r="F56" s="21">
        <f>100*t6ppp!F56</f>
        <v>11.719833314418793</v>
      </c>
      <c r="G56" s="21">
        <f>100*t6ppp!G56</f>
        <v>15.603329241275787</v>
      </c>
      <c r="H56" s="21">
        <f>100*t6ppp!H56</f>
        <v>14.90984708070755</v>
      </c>
      <c r="I56" s="21">
        <f>100*t6ppp!I56</f>
        <v>16.712898015975952</v>
      </c>
      <c r="J56" s="21">
        <f>100*t6ppp!J56</f>
        <v>15.117891132831573</v>
      </c>
      <c r="L56" s="21">
        <f>100*t6ppp!L56</f>
        <v>31.316041946411133</v>
      </c>
      <c r="M56" s="21">
        <f>100*t6ppp!M56</f>
        <v>19.11623477935791</v>
      </c>
      <c r="N56" s="21">
        <f>100*t6ppp!N56</f>
        <v>13.544668257236481</v>
      </c>
      <c r="O56" s="21">
        <f>100*t6ppp!O56</f>
        <v>14.217099547386169</v>
      </c>
      <c r="P56" s="21">
        <f>100*t6ppp!P56</f>
        <v>11.527377367019653</v>
      </c>
      <c r="Q56" s="21">
        <f>100*t6ppp!Q56</f>
        <v>10.278578102588654</v>
      </c>
    </row>
    <row r="57" spans="1:17" x14ac:dyDescent="0.2">
      <c r="A57" s="1"/>
      <c r="B57" s="11" t="s">
        <v>29</v>
      </c>
      <c r="E57" s="21">
        <f>100*t6ppp!E57</f>
        <v>53.557640314102173</v>
      </c>
      <c r="F57" s="21">
        <f>100*t6ppp!F57</f>
        <v>15.444014966487885</v>
      </c>
      <c r="G57" s="21">
        <f>100*t6ppp!G57</f>
        <v>9.928295761346817</v>
      </c>
      <c r="H57" s="21">
        <f>100*t6ppp!H57</f>
        <v>7.5013786554336548</v>
      </c>
      <c r="I57" s="21">
        <f>100*t6ppp!I57</f>
        <v>6.7843355238437653</v>
      </c>
      <c r="J57" s="21">
        <f>100*t6ppp!J57</f>
        <v>6.7843355238437653</v>
      </c>
      <c r="L57" s="21">
        <f>100*t6ppp!L57</f>
        <v>57.457983493804932</v>
      </c>
      <c r="M57" s="21">
        <f>100*t6ppp!M57</f>
        <v>14.810924232006073</v>
      </c>
      <c r="N57" s="21">
        <f>100*t6ppp!N57</f>
        <v>8.0882355570793152</v>
      </c>
      <c r="O57" s="21">
        <f>100*t6ppp!O57</f>
        <v>8.6134456098079681</v>
      </c>
      <c r="P57" s="21">
        <f>100*t6ppp!P57</f>
        <v>4.7268908470869064</v>
      </c>
      <c r="Q57" s="21">
        <f>100*t6ppp!Q57</f>
        <v>6.3025213778018951</v>
      </c>
    </row>
    <row r="58" spans="1:17" x14ac:dyDescent="0.2">
      <c r="A58" s="1"/>
      <c r="B58" s="11" t="s">
        <v>30</v>
      </c>
      <c r="E58" s="21">
        <f>100*t6ppp!E58</f>
        <v>28.159570693969727</v>
      </c>
      <c r="F58" s="21">
        <f>100*t6ppp!F58</f>
        <v>14.649681746959686</v>
      </c>
      <c r="G58" s="21">
        <f>100*t6ppp!G58</f>
        <v>9.2859536409378052</v>
      </c>
      <c r="H58" s="21">
        <f>100*t6ppp!H58</f>
        <v>11.967817693948746</v>
      </c>
      <c r="I58" s="21">
        <f>100*t6ppp!I58</f>
        <v>13.476365804672241</v>
      </c>
      <c r="J58" s="21">
        <f>100*t6ppp!J58</f>
        <v>22.460609674453735</v>
      </c>
      <c r="L58" s="21">
        <f>100*t6ppp!L58</f>
        <v>33.747228980064392</v>
      </c>
      <c r="M58" s="21">
        <f>100*t6ppp!M58</f>
        <v>18.580931425094604</v>
      </c>
      <c r="N58" s="21">
        <f>100*t6ppp!N58</f>
        <v>12.549889087677002</v>
      </c>
      <c r="O58" s="21">
        <f>100*t6ppp!O58</f>
        <v>12.771618366241455</v>
      </c>
      <c r="P58" s="21">
        <f>100*t6ppp!P58</f>
        <v>10.110864788293839</v>
      </c>
      <c r="Q58" s="21">
        <f>100*t6ppp!Q58</f>
        <v>12.239468097686768</v>
      </c>
    </row>
    <row r="59" spans="1:17" x14ac:dyDescent="0.2">
      <c r="A59" s="1"/>
      <c r="B59" s="11"/>
    </row>
    <row r="60" spans="1:17" ht="17" x14ac:dyDescent="0.2">
      <c r="A60" s="1" t="s">
        <v>50</v>
      </c>
      <c r="B60" s="11"/>
    </row>
    <row r="61" spans="1:17" x14ac:dyDescent="0.2">
      <c r="B61" s="13" t="s">
        <v>62</v>
      </c>
      <c r="E61" s="21">
        <f>t6ppp!E61</f>
        <v>4365.5244785935001</v>
      </c>
      <c r="F61" s="21">
        <f>t6ppp!F61</f>
        <v>2516.5591919191925</v>
      </c>
      <c r="G61" s="21">
        <f>t6ppp!G61</f>
        <v>2051.2629656956328</v>
      </c>
      <c r="H61" s="21">
        <f>t6ppp!H61</f>
        <v>1530.1992109830944</v>
      </c>
      <c r="I61" s="21">
        <f>t6ppp!I61</f>
        <v>1118.8875732527702</v>
      </c>
      <c r="J61" s="21">
        <f>t6ppp!J61</f>
        <v>518.1297239289247</v>
      </c>
      <c r="L61" s="21">
        <f>t6ppp!L61</f>
        <v>6847.3987709362345</v>
      </c>
      <c r="M61" s="21">
        <f>t6ppp!M61</f>
        <v>3985.1582872694685</v>
      </c>
      <c r="N61" s="21">
        <f>t6ppp!N61</f>
        <v>2910.3776152234495</v>
      </c>
      <c r="O61" s="21">
        <f>t6ppp!O61</f>
        <v>2261.3750799842323</v>
      </c>
      <c r="P61" s="21">
        <f>t6ppp!P61</f>
        <v>1751.7009521542334</v>
      </c>
      <c r="Q61" s="21">
        <f>t6ppp!Q61</f>
        <v>777.28455557930874</v>
      </c>
    </row>
    <row r="62" spans="1:17" x14ac:dyDescent="0.2">
      <c r="B62" s="11"/>
    </row>
    <row r="63" spans="1:17" x14ac:dyDescent="0.2">
      <c r="B63" s="14" t="s">
        <v>51</v>
      </c>
    </row>
    <row r="64" spans="1:17" x14ac:dyDescent="0.2">
      <c r="B64" s="13" t="s">
        <v>52</v>
      </c>
      <c r="E64" s="21">
        <f>100*t6ppp!E64</f>
        <v>34.428909420967102</v>
      </c>
      <c r="F64" s="21">
        <f>100*t6ppp!F64</f>
        <v>15.495429933071136</v>
      </c>
      <c r="G64" s="21">
        <f>100*t6ppp!G64</f>
        <v>11.482355743646622</v>
      </c>
      <c r="H64" s="21">
        <f>100*t6ppp!H64</f>
        <v>10.059923678636551</v>
      </c>
      <c r="I64" s="21">
        <f>100*t6ppp!I64</f>
        <v>10.168875753879547</v>
      </c>
      <c r="J64" s="21">
        <f>100*t6ppp!J64</f>
        <v>18.364505469799042</v>
      </c>
      <c r="L64" s="21">
        <f>100*t6ppp!L64</f>
        <v>40.878692269325256</v>
      </c>
      <c r="M64" s="21">
        <f>100*t6ppp!M64</f>
        <v>16.119751334190369</v>
      </c>
      <c r="N64" s="21">
        <f>100*t6ppp!N64</f>
        <v>10.987558215856552</v>
      </c>
      <c r="O64" s="21">
        <f>100*t6ppp!O64</f>
        <v>9.0902023017406464</v>
      </c>
      <c r="P64" s="21">
        <f>100*t6ppp!P64</f>
        <v>8.8569208979606628</v>
      </c>
      <c r="Q64" s="21">
        <f>100*t6ppp!Q64</f>
        <v>14.066873490810394</v>
      </c>
    </row>
    <row r="65" spans="1:17" x14ac:dyDescent="0.2">
      <c r="B65" s="13" t="s">
        <v>53</v>
      </c>
      <c r="E65" s="21">
        <f>100*t6ppp!E65</f>
        <v>19.504120945930481</v>
      </c>
      <c r="F65" s="21">
        <f>100*t6ppp!F65</f>
        <v>11.092360317707062</v>
      </c>
      <c r="G65" s="21">
        <f>100*t6ppp!G65</f>
        <v>10.261569172143936</v>
      </c>
      <c r="H65" s="21">
        <f>100*t6ppp!H65</f>
        <v>11.267605423927307</v>
      </c>
      <c r="I65" s="21">
        <f>100*t6ppp!I65</f>
        <v>15.823976695537567</v>
      </c>
      <c r="J65" s="21">
        <f>100*t6ppp!J65</f>
        <v>32.050368189811707</v>
      </c>
      <c r="L65" s="21">
        <f>100*t6ppp!L65</f>
        <v>25.257283449172974</v>
      </c>
      <c r="M65" s="21">
        <f>100*t6ppp!M65</f>
        <v>14.345939457416534</v>
      </c>
      <c r="N65" s="21">
        <f>100*t6ppp!N65</f>
        <v>12.424054741859436</v>
      </c>
      <c r="O65" s="21">
        <f>100*t6ppp!O65</f>
        <v>13.143211603164673</v>
      </c>
      <c r="P65" s="21">
        <f>100*t6ppp!P65</f>
        <v>10.812151432037354</v>
      </c>
      <c r="Q65" s="21">
        <f>100*t6ppp!Q65</f>
        <v>24.01735931634903</v>
      </c>
    </row>
    <row r="66" spans="1:17" x14ac:dyDescent="0.2">
      <c r="B66" s="11"/>
    </row>
    <row r="67" spans="1:17" x14ac:dyDescent="0.2">
      <c r="B67" s="11" t="s">
        <v>54</v>
      </c>
    </row>
    <row r="68" spans="1:17" x14ac:dyDescent="0.2">
      <c r="B68" s="13" t="s">
        <v>55</v>
      </c>
      <c r="E68" s="21">
        <f>100*t6ppp!E68</f>
        <v>28.133216500282288</v>
      </c>
      <c r="F68" s="21">
        <f>100*t6ppp!F68</f>
        <v>8.6765997111797333</v>
      </c>
      <c r="G68" s="21">
        <f>100*t6ppp!G68</f>
        <v>6.5731815993785858</v>
      </c>
      <c r="H68" s="21">
        <f>100*t6ppp!H68</f>
        <v>7.7125325798988342</v>
      </c>
      <c r="I68" s="21">
        <f>100*t6ppp!I68</f>
        <v>8.063102513551712</v>
      </c>
      <c r="J68" s="21">
        <f>100*t6ppp!J68</f>
        <v>40.841367840766907</v>
      </c>
      <c r="L68" s="21">
        <f>100*t6ppp!L68</f>
        <v>26.830807328224182</v>
      </c>
      <c r="M68" s="21">
        <f>100*t6ppp!M68</f>
        <v>9.0277776122093201</v>
      </c>
      <c r="N68" s="21">
        <f>100*t6ppp!N68</f>
        <v>7.1338385343551636</v>
      </c>
      <c r="O68" s="21">
        <f>100*t6ppp!O68</f>
        <v>6.0606062412261963</v>
      </c>
      <c r="P68" s="21">
        <f>100*t6ppp!P68</f>
        <v>8.1439390778541565</v>
      </c>
      <c r="Q68" s="21">
        <f>100*t6ppp!Q68</f>
        <v>42.803031206130981</v>
      </c>
    </row>
    <row r="69" spans="1:17" x14ac:dyDescent="0.2">
      <c r="B69" s="13" t="s">
        <v>56</v>
      </c>
      <c r="E69" s="21">
        <f>100*t6ppp!E69</f>
        <v>28.063943982124329</v>
      </c>
      <c r="F69" s="21">
        <f>100*t6ppp!F69</f>
        <v>10.657193511724472</v>
      </c>
      <c r="G69" s="21">
        <f>100*t6ppp!G69</f>
        <v>7.1047954261302948</v>
      </c>
      <c r="H69" s="21">
        <f>100*t6ppp!H69</f>
        <v>6.4831264317035675</v>
      </c>
      <c r="I69" s="21">
        <f>100*t6ppp!I69</f>
        <v>9.2362344264984131</v>
      </c>
      <c r="J69" s="21">
        <f>100*t6ppp!J69</f>
        <v>38.454705476760864</v>
      </c>
      <c r="L69" s="21">
        <f>100*t6ppp!L69</f>
        <v>30.79245388507843</v>
      </c>
      <c r="M69" s="21">
        <f>100*t6ppp!M69</f>
        <v>11.320754885673523</v>
      </c>
      <c r="N69" s="21">
        <f>100*t6ppp!N69</f>
        <v>5.8113206177949905</v>
      </c>
      <c r="O69" s="21">
        <f>100*t6ppp!O69</f>
        <v>7.3207549750804901</v>
      </c>
      <c r="P69" s="21">
        <f>100*t6ppp!P69</f>
        <v>8.528301864862442</v>
      </c>
      <c r="Q69" s="21">
        <f>100*t6ppp!Q69</f>
        <v>36.226415634155273</v>
      </c>
    </row>
    <row r="70" spans="1:17" x14ac:dyDescent="0.2">
      <c r="B70" s="13" t="s">
        <v>57</v>
      </c>
      <c r="E70" s="21">
        <f>100*t6ppp!E70</f>
        <v>29.500716924667358</v>
      </c>
      <c r="F70" s="21">
        <f>100*t6ppp!F70</f>
        <v>14.763173460960388</v>
      </c>
      <c r="G70" s="21">
        <f>100*t6ppp!G70</f>
        <v>11.795160919427872</v>
      </c>
      <c r="H70" s="21">
        <f>100*t6ppp!H70</f>
        <v>10.805822908878326</v>
      </c>
      <c r="I70" s="21">
        <f>100*t6ppp!I70</f>
        <v>12.13860958814621</v>
      </c>
      <c r="J70" s="21">
        <f>100*t6ppp!J70</f>
        <v>20.996513962745667</v>
      </c>
      <c r="L70" s="21">
        <f>100*t6ppp!L70</f>
        <v>36.288341879844666</v>
      </c>
      <c r="M70" s="21">
        <f>100*t6ppp!M70</f>
        <v>16.817575693130493</v>
      </c>
      <c r="N70" s="21">
        <f>100*t6ppp!N70</f>
        <v>12.023583799600601</v>
      </c>
      <c r="O70" s="21">
        <f>100*t6ppp!O70</f>
        <v>10.465361177921295</v>
      </c>
      <c r="P70" s="21">
        <f>100*t6ppp!P70</f>
        <v>10.128448158502579</v>
      </c>
      <c r="Q70" s="21">
        <f>100*t6ppp!Q70</f>
        <v>14.276689291000366</v>
      </c>
    </row>
    <row r="71" spans="1:17" x14ac:dyDescent="0.2">
      <c r="B71" s="13" t="s">
        <v>58</v>
      </c>
      <c r="E71" s="21">
        <f>100*t6ppp!E71</f>
        <v>11.303533613681793</v>
      </c>
      <c r="F71" s="21">
        <f>100*t6ppp!F71</f>
        <v>7.4888840317726135</v>
      </c>
      <c r="G71" s="21">
        <f>100*t6ppp!G71</f>
        <v>8.7058275938034058</v>
      </c>
      <c r="H71" s="21">
        <f>100*t6ppp!H71</f>
        <v>6.8102039396762848</v>
      </c>
      <c r="I71" s="21">
        <f>100*t6ppp!I71</f>
        <v>15.960682928562164</v>
      </c>
      <c r="J71" s="21">
        <f>100*t6ppp!J71</f>
        <v>49.730867147445679</v>
      </c>
      <c r="L71" s="21">
        <f>100*t6ppp!L71</f>
        <v>17.110265791416168</v>
      </c>
      <c r="M71" s="21">
        <f>100*t6ppp!M71</f>
        <v>12.76480108499527</v>
      </c>
      <c r="N71" s="21">
        <f>100*t6ppp!N71</f>
        <v>10.809342563152313</v>
      </c>
      <c r="O71" s="21">
        <f>100*t6ppp!O71</f>
        <v>13.199348747730255</v>
      </c>
      <c r="P71" s="21">
        <f>100*t6ppp!P71</f>
        <v>9.6686586737632751</v>
      </c>
      <c r="Q71" s="21">
        <f>100*t6ppp!Q71</f>
        <v>36.447581648826599</v>
      </c>
    </row>
    <row r="72" spans="1:17" x14ac:dyDescent="0.2">
      <c r="B72" s="13" t="s">
        <v>59</v>
      </c>
      <c r="E72" s="21">
        <f>100*t6ppp!E72</f>
        <v>19.74242627620697</v>
      </c>
      <c r="F72" s="21">
        <f>100*t6ppp!F72</f>
        <v>11.034684628248215</v>
      </c>
      <c r="G72" s="21">
        <f>100*t6ppp!G72</f>
        <v>10.44929027557373</v>
      </c>
      <c r="H72" s="21">
        <f>100*t6ppp!H72</f>
        <v>12.132298946380615</v>
      </c>
      <c r="I72" s="21">
        <f>100*t6ppp!I72</f>
        <v>13.771402835845947</v>
      </c>
      <c r="J72" s="21">
        <f>100*t6ppp!J72</f>
        <v>32.869896292686462</v>
      </c>
      <c r="L72" s="21">
        <f>100*t6ppp!L72</f>
        <v>28.416484594345093</v>
      </c>
      <c r="M72" s="21">
        <f>100*t6ppp!M72</f>
        <v>12.913955748081207</v>
      </c>
      <c r="N72" s="21">
        <f>100*t6ppp!N72</f>
        <v>10.903832316398621</v>
      </c>
      <c r="O72" s="21">
        <f>100*t6ppp!O72</f>
        <v>10.788141936063766</v>
      </c>
      <c r="P72" s="21">
        <f>100*t6ppp!P72</f>
        <v>12.263195961713791</v>
      </c>
      <c r="Q72" s="21">
        <f>100*t6ppp!Q72</f>
        <v>24.714389443397522</v>
      </c>
    </row>
    <row r="73" spans="1:17" x14ac:dyDescent="0.2">
      <c r="B73" s="13" t="s">
        <v>60</v>
      </c>
      <c r="E73" s="21">
        <f>100*t6ppp!E73</f>
        <v>62.121212482452393</v>
      </c>
      <c r="F73" s="21">
        <f>100*t6ppp!F73</f>
        <v>13.636364042758942</v>
      </c>
      <c r="G73" s="21">
        <f>100*t6ppp!G73</f>
        <v>18.181818723678589</v>
      </c>
      <c r="H73" s="21">
        <f>100*t6ppp!H73</f>
        <v>0</v>
      </c>
      <c r="I73" s="21">
        <f>100*t6ppp!I73</f>
        <v>6.0606062412261963</v>
      </c>
      <c r="J73" s="21">
        <f>100*t6ppp!J73</f>
        <v>0</v>
      </c>
      <c r="L73" s="21">
        <f>100*t6ppp!L73</f>
        <v>20.000000298023224</v>
      </c>
      <c r="M73" s="21">
        <f>100*t6ppp!M73</f>
        <v>30.000001192092896</v>
      </c>
      <c r="N73" s="21">
        <f>100*t6ppp!N73</f>
        <v>25</v>
      </c>
      <c r="O73" s="21">
        <f>100*t6ppp!O73</f>
        <v>25</v>
      </c>
      <c r="P73" s="21">
        <f>100*t6ppp!P73</f>
        <v>0</v>
      </c>
      <c r="Q73" s="21">
        <f>100*t6ppp!Q73</f>
        <v>0</v>
      </c>
    </row>
    <row r="74" spans="1:17" x14ac:dyDescent="0.2">
      <c r="B74" s="13" t="s">
        <v>61</v>
      </c>
      <c r="E74" s="21">
        <f>100*t6ppp!E74</f>
        <v>23.705296218395233</v>
      </c>
      <c r="F74" s="21">
        <f>100*t6ppp!F74</f>
        <v>12.272816151380539</v>
      </c>
      <c r="G74" s="21">
        <f>100*t6ppp!G74</f>
        <v>10.201289504766464</v>
      </c>
      <c r="H74" s="21">
        <f>100*t6ppp!H74</f>
        <v>11.647449433803558</v>
      </c>
      <c r="I74" s="21">
        <f>100*t6ppp!I74</f>
        <v>17.099863290786743</v>
      </c>
      <c r="J74" s="21">
        <f>100*t6ppp!J74</f>
        <v>25.073283910751343</v>
      </c>
      <c r="L74" s="21">
        <f>100*t6ppp!L74</f>
        <v>27.839851379394531</v>
      </c>
      <c r="M74" s="21">
        <f>100*t6ppp!M74</f>
        <v>14.711359143257141</v>
      </c>
      <c r="N74" s="21">
        <f>100*t6ppp!N74</f>
        <v>10.824022442102432</v>
      </c>
      <c r="O74" s="21">
        <f>100*t6ppp!O74</f>
        <v>12.430167943239212</v>
      </c>
      <c r="P74" s="21">
        <f>100*t6ppp!P74</f>
        <v>10.940409451723099</v>
      </c>
      <c r="Q74" s="21">
        <f>100*t6ppp!Q74</f>
        <v>23.254190385341644</v>
      </c>
    </row>
    <row r="76" spans="1:17" x14ac:dyDescent="0.2">
      <c r="A76" s="1" t="s">
        <v>69</v>
      </c>
      <c r="B76" t="s">
        <v>103</v>
      </c>
    </row>
    <row r="77" spans="1:17" x14ac:dyDescent="0.2">
      <c r="B77" t="s">
        <v>104</v>
      </c>
    </row>
  </sheetData>
  <mergeCells count="2">
    <mergeCell ref="E3:J3"/>
    <mergeCell ref="L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FBE9-ADD6-DD44-8566-B1DEEDEA41CA}">
  <dimension ref="E6:R74"/>
  <sheetViews>
    <sheetView workbookViewId="0">
      <selection activeCell="U86" sqref="U86"/>
    </sheetView>
  </sheetViews>
  <sheetFormatPr baseColWidth="10" defaultRowHeight="15" x14ac:dyDescent="0.2"/>
  <sheetData>
    <row r="6" spans="5:17" x14ac:dyDescent="0.2">
      <c r="E6" s="20">
        <v>0.11724138259887695</v>
      </c>
      <c r="F6" s="20">
        <v>9.7178682684898376E-2</v>
      </c>
      <c r="G6" s="20">
        <v>8.9968651533126831E-2</v>
      </c>
      <c r="H6" s="20">
        <v>0.11661442369222641</v>
      </c>
      <c r="I6" s="20">
        <v>0.14545454084873199</v>
      </c>
      <c r="J6" s="20">
        <v>0.43354231119155884</v>
      </c>
      <c r="K6" s="20"/>
      <c r="L6" s="20">
        <v>0.19825407862663269</v>
      </c>
      <c r="M6" s="20">
        <v>0.13439007103443146</v>
      </c>
      <c r="N6" s="20">
        <v>0.11555249243974686</v>
      </c>
      <c r="O6" s="20">
        <v>0.11830921471118927</v>
      </c>
      <c r="P6" s="20">
        <v>0.12703882157802582</v>
      </c>
      <c r="Q6" s="20">
        <v>0.30645531415939331</v>
      </c>
    </row>
    <row r="7" spans="5:17" x14ac:dyDescent="0.2">
      <c r="E7" s="20">
        <v>0.31098324060440063</v>
      </c>
      <c r="F7" s="20">
        <v>0.14282917976379395</v>
      </c>
      <c r="G7" s="20">
        <v>0.11366838961839676</v>
      </c>
      <c r="H7" s="20">
        <v>0.10388288646936417</v>
      </c>
      <c r="I7" s="20">
        <v>0.12486300617456436</v>
      </c>
      <c r="J7" s="20">
        <v>0.20377328991889954</v>
      </c>
      <c r="K7" s="20"/>
      <c r="L7" s="20">
        <v>0.38806420564651489</v>
      </c>
      <c r="M7" s="20">
        <v>0.15960656106472015</v>
      </c>
      <c r="N7" s="20">
        <v>0.1153753325343132</v>
      </c>
      <c r="O7" s="20">
        <v>0.1034274697303772</v>
      </c>
      <c r="P7" s="20">
        <v>8.7979726493358612E-2</v>
      </c>
      <c r="Q7" s="20">
        <v>0.14554670453071594</v>
      </c>
    </row>
    <row r="10" spans="5:17" x14ac:dyDescent="0.2">
      <c r="E10" s="20">
        <v>0.23562604188919067</v>
      </c>
      <c r="F10" s="20">
        <v>0.11727924644947052</v>
      </c>
      <c r="G10" s="20">
        <v>0.11056885868310928</v>
      </c>
      <c r="H10" s="20">
        <v>0.11514411866664886</v>
      </c>
      <c r="I10" s="20">
        <v>0.13070002198219299</v>
      </c>
      <c r="J10" s="20">
        <v>0.29068171977996826</v>
      </c>
      <c r="L10" s="20">
        <v>0.3026878833770752</v>
      </c>
      <c r="M10" s="20">
        <v>0.13850368559360504</v>
      </c>
      <c r="N10" s="20">
        <v>0.11693203449249268</v>
      </c>
      <c r="O10" s="20">
        <v>0.10272213816642761</v>
      </c>
      <c r="P10" s="20">
        <v>0.1099126860499382</v>
      </c>
      <c r="Q10" s="20">
        <v>0.22924156486988068</v>
      </c>
    </row>
    <row r="11" spans="5:17" x14ac:dyDescent="0.2">
      <c r="E11" s="20">
        <v>0.2817389965057373</v>
      </c>
      <c r="F11" s="20">
        <v>0.1379527747631073</v>
      </c>
      <c r="G11" s="20">
        <v>0.10850971937179565</v>
      </c>
      <c r="H11" s="20">
        <v>0.10417405515909195</v>
      </c>
      <c r="I11" s="20">
        <v>0.12853257358074188</v>
      </c>
      <c r="J11" s="20">
        <v>0.23909187316894531</v>
      </c>
      <c r="L11" s="20">
        <v>0.36634844541549683</v>
      </c>
      <c r="M11" s="20">
        <v>0.16050119698047638</v>
      </c>
      <c r="N11" s="20">
        <v>0.11482365429401398</v>
      </c>
      <c r="O11" s="20">
        <v>0.10799522697925568</v>
      </c>
      <c r="P11" s="20">
        <v>9.0758420526981354E-2</v>
      </c>
      <c r="Q11" s="20">
        <v>0.15957306325435638</v>
      </c>
    </row>
    <row r="14" spans="5:17" x14ac:dyDescent="0.2">
      <c r="E14" s="20">
        <v>0.25468793511390686</v>
      </c>
      <c r="F14" s="20">
        <v>0.13126224279403687</v>
      </c>
      <c r="G14" s="20">
        <v>0.10523369908332825</v>
      </c>
      <c r="H14" s="20">
        <v>9.6837393939495087E-2</v>
      </c>
      <c r="I14" s="20">
        <v>0.11446963250637054</v>
      </c>
      <c r="J14" s="20">
        <v>0.29750910401344299</v>
      </c>
      <c r="L14" s="20">
        <v>0.33916082978248596</v>
      </c>
      <c r="M14" s="20">
        <v>0.15134865045547485</v>
      </c>
      <c r="N14" s="20">
        <v>0.11738261580467224</v>
      </c>
      <c r="O14" s="20">
        <v>0.11088911443948746</v>
      </c>
      <c r="P14" s="20">
        <v>7.7422574162483215E-2</v>
      </c>
      <c r="Q14" s="20">
        <v>0.20379620790481567</v>
      </c>
    </row>
    <row r="15" spans="5:17" x14ac:dyDescent="0.2">
      <c r="E15" s="20">
        <v>0.25688931345939636</v>
      </c>
      <c r="F15" s="20">
        <v>0.12223927676677704</v>
      </c>
      <c r="G15" s="20">
        <v>0.10849402844905853</v>
      </c>
      <c r="H15" s="20">
        <v>9.8818980157375336E-2</v>
      </c>
      <c r="I15" s="20">
        <v>0.13471674919128418</v>
      </c>
      <c r="J15" s="20">
        <v>0.27884167432785034</v>
      </c>
      <c r="L15" s="20">
        <v>0.30318218469619751</v>
      </c>
      <c r="M15" s="20">
        <v>0.15771068632602692</v>
      </c>
      <c r="N15" s="20">
        <v>0.11539806425571442</v>
      </c>
      <c r="O15" s="20">
        <v>0.11364960670471191</v>
      </c>
      <c r="P15" s="20">
        <v>0.10327544063329697</v>
      </c>
      <c r="Q15" s="20">
        <v>0.20678400993347168</v>
      </c>
    </row>
    <row r="16" spans="5:17" x14ac:dyDescent="0.2">
      <c r="E16" s="20">
        <v>0.31252709031105042</v>
      </c>
      <c r="F16" s="20">
        <v>0.15136541426181793</v>
      </c>
      <c r="G16" s="20">
        <v>0.11122670024633408</v>
      </c>
      <c r="H16" s="20">
        <v>0.1167750358581543</v>
      </c>
      <c r="I16" s="20">
        <v>0.11894235014915466</v>
      </c>
      <c r="J16" s="20">
        <v>0.18916341662406921</v>
      </c>
      <c r="L16" s="20">
        <v>0.40730920433998108</v>
      </c>
      <c r="M16" s="20">
        <v>0.15563753247261047</v>
      </c>
      <c r="N16" s="20">
        <v>0.11632464826107025</v>
      </c>
      <c r="O16" s="20">
        <v>9.476596862077713E-2</v>
      </c>
      <c r="P16" s="20">
        <v>9.2690803110599518E-2</v>
      </c>
      <c r="Q16" s="20">
        <v>0.13327184319496155</v>
      </c>
    </row>
    <row r="17" spans="5:17" x14ac:dyDescent="0.2">
      <c r="E17" s="20">
        <v>0.17894162237644196</v>
      </c>
      <c r="F17" s="20">
        <v>0.12111292779445648</v>
      </c>
      <c r="G17" s="20">
        <v>0.10529187321662903</v>
      </c>
      <c r="H17" s="20">
        <v>0.12220403552055359</v>
      </c>
      <c r="I17" s="20">
        <v>0.17348608374595642</v>
      </c>
      <c r="J17" s="20">
        <v>0.29896345734596252</v>
      </c>
      <c r="L17" s="20">
        <v>0.28802394866943359</v>
      </c>
      <c r="M17" s="20">
        <v>0.13413172960281372</v>
      </c>
      <c r="N17" s="20">
        <v>0.10838323086500168</v>
      </c>
      <c r="O17" s="20">
        <v>0.12574850022792816</v>
      </c>
      <c r="P17" s="20">
        <v>9.9401198327541351E-2</v>
      </c>
      <c r="Q17" s="20">
        <v>0.2443113774061203</v>
      </c>
    </row>
    <row r="21" spans="5:17" x14ac:dyDescent="0.2">
      <c r="E21" s="20">
        <v>0.16258683800697327</v>
      </c>
      <c r="F21" s="20">
        <v>0.10585510730743408</v>
      </c>
      <c r="G21" s="20">
        <v>0.10709559917449951</v>
      </c>
      <c r="H21" s="20">
        <v>0.12148527801036835</v>
      </c>
      <c r="I21" s="20">
        <v>0.15878266096115112</v>
      </c>
      <c r="J21" s="20">
        <v>0.34419450163841248</v>
      </c>
      <c r="L21" s="20">
        <v>0.24936340749263763</v>
      </c>
      <c r="M21" s="20">
        <v>0.14387050271034241</v>
      </c>
      <c r="N21" s="20">
        <v>0.11840669065713882</v>
      </c>
      <c r="O21" s="20">
        <v>0.11385958641767502</v>
      </c>
      <c r="P21" s="20">
        <v>0.10803928971290588</v>
      </c>
      <c r="Q21" s="20">
        <v>0.26646053791046143</v>
      </c>
    </row>
    <row r="22" spans="5:17" x14ac:dyDescent="0.2">
      <c r="E22" s="20">
        <v>0.23247845470905304</v>
      </c>
      <c r="F22" s="20">
        <v>0.13425397872924805</v>
      </c>
      <c r="G22" s="20">
        <v>0.10788080096244812</v>
      </c>
      <c r="H22" s="20">
        <v>0.11504516750574112</v>
      </c>
      <c r="I22" s="20">
        <v>0.14297580718994141</v>
      </c>
      <c r="J22" s="20">
        <v>0.26736578345298767</v>
      </c>
      <c r="L22" s="20">
        <v>0.289448082447052</v>
      </c>
      <c r="M22" s="20">
        <v>0.16126790642738342</v>
      </c>
      <c r="N22" s="20">
        <v>0.12359238415956497</v>
      </c>
      <c r="O22" s="20">
        <v>0.12539969384670258</v>
      </c>
      <c r="P22" s="20">
        <v>0.11233143508434296</v>
      </c>
      <c r="Q22" s="20">
        <v>0.18796052038669586</v>
      </c>
    </row>
    <row r="23" spans="5:17" x14ac:dyDescent="0.2">
      <c r="E23" s="20">
        <v>0.33183759450912476</v>
      </c>
      <c r="F23" s="20">
        <v>0.17499999701976776</v>
      </c>
      <c r="G23" s="20">
        <v>0.14081196486949921</v>
      </c>
      <c r="H23" s="20">
        <v>9.5940172672271729E-2</v>
      </c>
      <c r="I23" s="20">
        <v>0.11153846234083176</v>
      </c>
      <c r="J23" s="20">
        <v>0.14487180113792419</v>
      </c>
      <c r="L23" s="20">
        <v>0.37570002675056458</v>
      </c>
      <c r="M23" s="20">
        <v>0.17214511334896088</v>
      </c>
      <c r="N23" s="20">
        <v>0.12417823076248169</v>
      </c>
      <c r="O23" s="20">
        <v>9.4716340303421021E-2</v>
      </c>
      <c r="P23" s="20">
        <v>8.5463844239711761E-2</v>
      </c>
      <c r="Q23" s="20">
        <v>0.14779645204544067</v>
      </c>
    </row>
    <row r="24" spans="5:17" x14ac:dyDescent="0.2">
      <c r="E24" s="20">
        <v>0.56205850839614868</v>
      </c>
      <c r="F24" s="20">
        <v>0.15363270044326782</v>
      </c>
      <c r="G24" s="20">
        <v>9.2583246529102325E-2</v>
      </c>
      <c r="H24" s="20">
        <v>7.214934378862381E-2</v>
      </c>
      <c r="I24" s="20">
        <v>4.4399596750736237E-2</v>
      </c>
      <c r="J24" s="20">
        <v>7.517658919095993E-2</v>
      </c>
      <c r="L24" s="20">
        <v>0.55716043710708618</v>
      </c>
      <c r="M24" s="20">
        <v>0.1505838930606842</v>
      </c>
      <c r="N24" s="20">
        <v>8.6662568151950836E-2</v>
      </c>
      <c r="O24" s="20">
        <v>7.4370004236698151E-2</v>
      </c>
      <c r="P24" s="20">
        <v>5.8082360774278641E-2</v>
      </c>
      <c r="Q24" s="20">
        <v>7.3140747845172882E-2</v>
      </c>
    </row>
    <row r="25" spans="5:17" x14ac:dyDescent="0.2">
      <c r="E25" s="20">
        <v>0.77694237232208252</v>
      </c>
      <c r="F25" s="20">
        <v>0.11278195679187775</v>
      </c>
      <c r="G25" s="20">
        <v>5.0125312060117722E-2</v>
      </c>
      <c r="H25" s="20">
        <v>1.7543859779834747E-2</v>
      </c>
      <c r="I25" s="20">
        <v>0</v>
      </c>
      <c r="J25" s="20">
        <v>4.2606517672538757E-2</v>
      </c>
      <c r="L25" s="20">
        <v>0.71847504377365112</v>
      </c>
      <c r="M25" s="20">
        <v>6.1583578586578369E-2</v>
      </c>
      <c r="N25" s="20">
        <v>6.1583578586578369E-2</v>
      </c>
      <c r="O25" s="20">
        <v>9.0909093618392944E-2</v>
      </c>
      <c r="P25" s="20">
        <v>2.3460410535335541E-2</v>
      </c>
      <c r="Q25" s="20">
        <v>4.3988268822431564E-2</v>
      </c>
    </row>
    <row r="26" spans="5:17" x14ac:dyDescent="0.2">
      <c r="E26" s="20">
        <v>0.34165233373641968</v>
      </c>
      <c r="F26" s="20">
        <v>0.1919105052947998</v>
      </c>
      <c r="G26" s="20">
        <v>8.4337346255779266E-2</v>
      </c>
      <c r="H26" s="20">
        <v>6.7986227571964264E-2</v>
      </c>
      <c r="I26" s="20">
        <v>0.10585197806358337</v>
      </c>
      <c r="J26" s="20">
        <v>0.20826162397861481</v>
      </c>
      <c r="L26" s="20">
        <v>0.45112782716751099</v>
      </c>
      <c r="M26" s="20">
        <v>0.11466165632009506</v>
      </c>
      <c r="N26" s="20">
        <v>0.11654135584831238</v>
      </c>
      <c r="O26" s="20">
        <v>7.3308274149894714E-2</v>
      </c>
      <c r="P26" s="20">
        <v>0.11466165632009506</v>
      </c>
      <c r="Q26" s="20">
        <v>0.12969924509525299</v>
      </c>
    </row>
    <row r="36" spans="5:17" x14ac:dyDescent="0.2">
      <c r="E36" s="20">
        <v>0.1018015444278717</v>
      </c>
      <c r="F36" s="20">
        <v>8.3214186131954193E-2</v>
      </c>
      <c r="G36" s="20">
        <v>0.10780669003725052</v>
      </c>
      <c r="H36" s="20">
        <v>0.10980840772390366</v>
      </c>
      <c r="I36" s="20">
        <v>0.16471260786056519</v>
      </c>
      <c r="J36" s="20">
        <v>0.43265655636787415</v>
      </c>
      <c r="L36" s="20">
        <v>0.1471877247095108</v>
      </c>
      <c r="M36" s="20">
        <v>0.10591673105955124</v>
      </c>
      <c r="N36" s="20">
        <v>0.10591673105955124</v>
      </c>
      <c r="O36" s="20">
        <v>0.1325785219669342</v>
      </c>
      <c r="P36" s="20">
        <v>0.13440467417240143</v>
      </c>
      <c r="Q36" s="20">
        <v>0.37399563193321228</v>
      </c>
    </row>
    <row r="37" spans="5:17" x14ac:dyDescent="0.2">
      <c r="E37" s="20">
        <v>0.11649365723133087</v>
      </c>
      <c r="F37" s="20">
        <v>0.16147635877132416</v>
      </c>
      <c r="G37" s="20">
        <v>8.5351787507534027E-2</v>
      </c>
      <c r="H37" s="20">
        <v>0.20876586437225342</v>
      </c>
      <c r="I37" s="20">
        <v>0.15455594658851624</v>
      </c>
      <c r="J37" s="20">
        <v>0.27335640788078308</v>
      </c>
      <c r="L37" s="20">
        <v>0.12032085657119751</v>
      </c>
      <c r="M37" s="20">
        <v>0.24331550300121307</v>
      </c>
      <c r="N37" s="20">
        <v>0.14973261952400208</v>
      </c>
      <c r="O37" s="20">
        <v>9.8930478096008301E-2</v>
      </c>
      <c r="P37" s="20">
        <v>0.11764705926179886</v>
      </c>
      <c r="Q37" s="20">
        <v>0.27005347609519958</v>
      </c>
    </row>
    <row r="38" spans="5:17" x14ac:dyDescent="0.2">
      <c r="E38" s="20">
        <v>0.16928309202194214</v>
      </c>
      <c r="F38" s="20">
        <v>0.11872056871652603</v>
      </c>
      <c r="G38" s="20">
        <v>0.10962846875190735</v>
      </c>
      <c r="H38" s="20">
        <v>0.12264521420001984</v>
      </c>
      <c r="I38" s="20">
        <v>0.15515436232089996</v>
      </c>
      <c r="J38" s="20">
        <v>0.32456830143928528</v>
      </c>
      <c r="L38" s="20">
        <v>0.24458514153957367</v>
      </c>
      <c r="M38" s="20">
        <v>0.15261580049991608</v>
      </c>
      <c r="N38" s="20">
        <v>0.13140064477920532</v>
      </c>
      <c r="O38" s="20">
        <v>0.11884927004575729</v>
      </c>
      <c r="P38" s="20">
        <v>0.12462512403726578</v>
      </c>
      <c r="Q38" s="20">
        <v>0.22792401909828186</v>
      </c>
    </row>
    <row r="39" spans="5:17" x14ac:dyDescent="0.2">
      <c r="E39" s="20">
        <v>0.4600847065448761</v>
      </c>
      <c r="F39" s="20">
        <v>0.16479308903217316</v>
      </c>
      <c r="G39" s="20">
        <v>0.11005213111639023</v>
      </c>
      <c r="H39" s="20">
        <v>7.8038446605205536E-2</v>
      </c>
      <c r="I39" s="20">
        <v>8.4392309188842773E-2</v>
      </c>
      <c r="J39" s="20">
        <v>0.10263929516077042</v>
      </c>
      <c r="L39" s="20">
        <v>0.52712827920913696</v>
      </c>
      <c r="M39" s="20">
        <v>0.16742338240146637</v>
      </c>
      <c r="N39" s="20">
        <v>0.1005675345659256</v>
      </c>
      <c r="O39" s="20">
        <v>8.6152099072933197E-2</v>
      </c>
      <c r="P39" s="20">
        <v>5.4143019020557404E-2</v>
      </c>
      <c r="Q39" s="20">
        <v>6.4585700631141663E-2</v>
      </c>
    </row>
    <row r="42" spans="5:17" x14ac:dyDescent="0.2">
      <c r="E42" s="20">
        <v>0.1018015444278717</v>
      </c>
      <c r="F42" s="20">
        <v>8.3214186131954193E-2</v>
      </c>
      <c r="G42" s="20">
        <v>0.10780669003725052</v>
      </c>
      <c r="H42" s="20">
        <v>0.10980840772390366</v>
      </c>
      <c r="I42" s="20">
        <v>0.16471260786056519</v>
      </c>
      <c r="J42" s="20">
        <v>0.43265655636787415</v>
      </c>
      <c r="L42" s="20">
        <v>0.1471877247095108</v>
      </c>
      <c r="M42" s="20">
        <v>0.10591673105955124</v>
      </c>
      <c r="N42" s="20">
        <v>0.10591673105955124</v>
      </c>
      <c r="O42" s="20">
        <v>0.1325785219669342</v>
      </c>
      <c r="P42" s="20">
        <v>0.13440467417240143</v>
      </c>
      <c r="Q42" s="20">
        <v>0.37399563193321228</v>
      </c>
    </row>
    <row r="43" spans="5:17" x14ac:dyDescent="0.2">
      <c r="E43" s="20">
        <v>0.11649365723133087</v>
      </c>
      <c r="F43" s="20">
        <v>0.16147635877132416</v>
      </c>
      <c r="G43" s="20">
        <v>8.5351787507534027E-2</v>
      </c>
      <c r="H43" s="20">
        <v>0.20876586437225342</v>
      </c>
      <c r="I43" s="20">
        <v>0.15455594658851624</v>
      </c>
      <c r="J43" s="20">
        <v>0.27335640788078308</v>
      </c>
      <c r="L43" s="20">
        <v>0.12032085657119751</v>
      </c>
      <c r="M43" s="20">
        <v>0.24331550300121307</v>
      </c>
      <c r="N43" s="20">
        <v>0.14973261952400208</v>
      </c>
      <c r="O43" s="20">
        <v>9.8930478096008301E-2</v>
      </c>
      <c r="P43" s="20">
        <v>0.11764705926179886</v>
      </c>
      <c r="Q43" s="20">
        <v>0.27005347609519958</v>
      </c>
    </row>
    <row r="44" spans="5:17" x14ac:dyDescent="0.2">
      <c r="E44" s="20">
        <v>8.561263233423233E-2</v>
      </c>
      <c r="F44" s="20">
        <v>6.2930844724178314E-2</v>
      </c>
      <c r="G44" s="20">
        <v>6.8490102887153625E-2</v>
      </c>
      <c r="H44" s="20">
        <v>9.139426052570343E-2</v>
      </c>
      <c r="I44" s="20">
        <v>0.15565933287143707</v>
      </c>
      <c r="J44" s="20">
        <v>0.53591281175613403</v>
      </c>
      <c r="L44" s="20">
        <v>0.1559784859418869</v>
      </c>
      <c r="M44" s="20">
        <v>8.3574682474136353E-2</v>
      </c>
      <c r="N44" s="20">
        <v>9.0608194470405579E-2</v>
      </c>
      <c r="O44" s="20">
        <v>0.10095158964395523</v>
      </c>
      <c r="P44" s="20">
        <v>0.13653288781642914</v>
      </c>
      <c r="Q44" s="20">
        <v>0.4323541522026062</v>
      </c>
    </row>
    <row r="45" spans="5:17" x14ac:dyDescent="0.2">
      <c r="E45" s="20">
        <v>0.44685465097427368</v>
      </c>
      <c r="F45" s="20">
        <v>0.1735357940196991</v>
      </c>
      <c r="G45" s="20">
        <v>7.3752708733081818E-2</v>
      </c>
      <c r="H45" s="20">
        <v>0.14099782705307007</v>
      </c>
      <c r="I45" s="20">
        <v>6.7245118319988251E-2</v>
      </c>
      <c r="J45" s="20">
        <v>9.7613885998725891E-2</v>
      </c>
      <c r="L45" s="20">
        <v>0.51428574323654175</v>
      </c>
      <c r="M45" s="20">
        <v>0.12244898080825806</v>
      </c>
      <c r="N45" s="20">
        <v>0.10204081982374191</v>
      </c>
      <c r="O45" s="20">
        <v>6.9387756288051605E-2</v>
      </c>
      <c r="P45" s="20">
        <v>9.3877553939819336E-2</v>
      </c>
      <c r="Q45" s="20">
        <v>9.7959183156490326E-2</v>
      </c>
    </row>
    <row r="46" spans="5:17" x14ac:dyDescent="0.2">
      <c r="E46" s="20">
        <v>0.27107062935829163</v>
      </c>
      <c r="F46" s="20">
        <v>0.16116173565387726</v>
      </c>
      <c r="G46" s="20">
        <v>0.12642368674278259</v>
      </c>
      <c r="H46" s="20">
        <v>0.11873576045036316</v>
      </c>
      <c r="I46" s="20">
        <v>0.12898632884025574</v>
      </c>
      <c r="J46" s="20">
        <v>0.19362187385559082</v>
      </c>
      <c r="L46" s="20">
        <v>0.39076781272888184</v>
      </c>
      <c r="M46" s="20">
        <v>0.18692870438098907</v>
      </c>
      <c r="N46" s="20">
        <v>0.12888482213020325</v>
      </c>
      <c r="O46" s="20">
        <v>0.10557586699724197</v>
      </c>
      <c r="P46" s="20">
        <v>6.9926872849464417E-2</v>
      </c>
      <c r="Q46" s="20">
        <v>0.11791590601205826</v>
      </c>
    </row>
    <row r="47" spans="5:17" x14ac:dyDescent="0.2">
      <c r="E47" s="20">
        <v>0.29625475406646729</v>
      </c>
      <c r="F47" s="20">
        <v>0.14779098331928253</v>
      </c>
      <c r="G47" s="20">
        <v>0.10787171870470047</v>
      </c>
      <c r="H47" s="20">
        <v>9.9573895335197449E-2</v>
      </c>
      <c r="I47" s="20">
        <v>0.13209240138530731</v>
      </c>
      <c r="J47" s="20">
        <v>0.21641623973846436</v>
      </c>
      <c r="L47" s="20">
        <v>0.42067620158195496</v>
      </c>
      <c r="M47" s="20">
        <v>0.16905070841312408</v>
      </c>
      <c r="N47" s="20">
        <v>0.10110533237457275</v>
      </c>
      <c r="O47" s="20">
        <v>0.110858254134655</v>
      </c>
      <c r="P47" s="20">
        <v>8.4525354206562042E-2</v>
      </c>
      <c r="Q47" s="20">
        <v>0.11378413438796997</v>
      </c>
    </row>
    <row r="48" spans="5:17" x14ac:dyDescent="0.2">
      <c r="E48" s="20">
        <v>0.27907568216323853</v>
      </c>
      <c r="F48" s="20">
        <v>0.15159979462623596</v>
      </c>
      <c r="G48" s="20">
        <v>0.13610969483852386</v>
      </c>
      <c r="H48" s="20">
        <v>0.12011173367500305</v>
      </c>
      <c r="I48" s="20">
        <v>0.11681056022644043</v>
      </c>
      <c r="J48" s="20">
        <v>0.19629253447055817</v>
      </c>
      <c r="L48" s="20">
        <v>0.3718278706073761</v>
      </c>
      <c r="M48" s="20">
        <v>0.15446855127811432</v>
      </c>
      <c r="N48" s="20">
        <v>0.14600956439971924</v>
      </c>
      <c r="O48" s="20">
        <v>8.7164402008056641E-2</v>
      </c>
      <c r="P48" s="20">
        <v>0.10187569260597229</v>
      </c>
      <c r="Q48" s="20">
        <v>0.13865391910076141</v>
      </c>
    </row>
    <row r="49" spans="5:18" x14ac:dyDescent="0.2">
      <c r="E49" s="20">
        <v>0.30568182468414307</v>
      </c>
      <c r="F49" s="20">
        <v>0.18693181872367859</v>
      </c>
      <c r="G49" s="20">
        <v>0.16590909659862518</v>
      </c>
      <c r="H49" s="20">
        <v>8.7499998509883881E-2</v>
      </c>
      <c r="I49" s="20">
        <v>0.13977272808551788</v>
      </c>
      <c r="J49" s="20">
        <v>0.11420454829931259</v>
      </c>
      <c r="L49" s="20">
        <v>0.39370748400688171</v>
      </c>
      <c r="M49" s="20">
        <v>0.20408163964748383</v>
      </c>
      <c r="N49" s="20">
        <v>0.15731292963027954</v>
      </c>
      <c r="O49" s="20">
        <v>0.11139455437660217</v>
      </c>
      <c r="P49" s="20">
        <v>7.1428574621677399E-2</v>
      </c>
      <c r="Q49" s="20">
        <v>6.2074828892946243E-2</v>
      </c>
    </row>
    <row r="50" spans="5:18" x14ac:dyDescent="0.2">
      <c r="E50" s="20">
        <v>0.47368422150611877</v>
      </c>
      <c r="F50" s="20">
        <v>0.16315789520740509</v>
      </c>
      <c r="G50" s="20">
        <v>0.11578947305679321</v>
      </c>
      <c r="H50" s="20">
        <v>2.6315789669752121E-2</v>
      </c>
      <c r="I50" s="20">
        <v>0.12105263024568558</v>
      </c>
      <c r="J50" s="20">
        <v>0.10000000149011612</v>
      </c>
      <c r="L50" s="20">
        <v>0.76543211936950684</v>
      </c>
      <c r="M50" s="20">
        <v>9.8765432834625244E-2</v>
      </c>
      <c r="N50" s="20">
        <v>4.9382716417312622E-2</v>
      </c>
      <c r="O50" s="20">
        <v>4.9382716417312622E-2</v>
      </c>
      <c r="P50" s="20">
        <v>3.7037037312984467E-2</v>
      </c>
      <c r="Q50" s="20">
        <v>0</v>
      </c>
    </row>
    <row r="51" spans="5:18" x14ac:dyDescent="0.2">
      <c r="E51" s="20">
        <v>0.40378549695014954</v>
      </c>
      <c r="F51" s="20">
        <v>0.19873817265033722</v>
      </c>
      <c r="G51" s="20">
        <v>9.4637222588062286E-2</v>
      </c>
      <c r="H51" s="20">
        <v>0.12618295848369598</v>
      </c>
      <c r="I51" s="20">
        <v>0.11356467008590698</v>
      </c>
      <c r="J51" s="20">
        <v>6.3091479241847992E-2</v>
      </c>
      <c r="L51" s="20">
        <v>0.51744186878204346</v>
      </c>
      <c r="M51" s="20">
        <v>0.13953489065170288</v>
      </c>
      <c r="N51" s="20">
        <v>0.12790697813034058</v>
      </c>
      <c r="O51" s="20">
        <v>9.8837211728096008E-2</v>
      </c>
      <c r="P51" s="20">
        <v>0</v>
      </c>
      <c r="Q51" s="20">
        <v>0.11627907305955887</v>
      </c>
    </row>
    <row r="52" spans="5:18" x14ac:dyDescent="0.2">
      <c r="E52" s="20">
        <v>0.56728231906890869</v>
      </c>
      <c r="F52" s="20">
        <v>0.19525066018104553</v>
      </c>
      <c r="G52" s="20">
        <v>8.4432721138000488E-2</v>
      </c>
      <c r="H52" s="20">
        <v>5.0131924450397491E-2</v>
      </c>
      <c r="I52" s="20">
        <v>5.5408969521522522E-2</v>
      </c>
      <c r="J52" s="20">
        <v>4.7493401914834976E-2</v>
      </c>
      <c r="L52" s="20">
        <v>0.49519231915473938</v>
      </c>
      <c r="M52" s="20">
        <v>0.24038460850715637</v>
      </c>
      <c r="N52" s="20">
        <v>8.6538463830947876E-2</v>
      </c>
      <c r="O52" s="20">
        <v>0.12980769574642181</v>
      </c>
      <c r="P52" s="20">
        <v>4.8076923936605453E-2</v>
      </c>
      <c r="Q52" s="20">
        <v>0</v>
      </c>
    </row>
    <row r="53" spans="5:18" x14ac:dyDescent="0.2">
      <c r="E53" s="20">
        <v>0.66784763336181641</v>
      </c>
      <c r="F53" s="20">
        <v>0.12754650413990021</v>
      </c>
      <c r="G53" s="20">
        <v>8.3259522914886475E-2</v>
      </c>
      <c r="H53" s="20">
        <v>4.8715677112340927E-2</v>
      </c>
      <c r="I53" s="20">
        <v>2.4800708517432213E-2</v>
      </c>
      <c r="J53" s="20">
        <v>4.7829937189817429E-2</v>
      </c>
      <c r="L53" s="20">
        <v>0.67031461000442505</v>
      </c>
      <c r="M53" s="20">
        <v>0.150478795170784</v>
      </c>
      <c r="N53" s="20">
        <v>6.4295485615730286E-2</v>
      </c>
      <c r="O53" s="20">
        <v>5.3351573646068573E-2</v>
      </c>
      <c r="P53" s="20">
        <v>4.1039671748876572E-2</v>
      </c>
      <c r="Q53" s="20">
        <v>2.0519835874438286E-2</v>
      </c>
    </row>
    <row r="54" spans="5:18" x14ac:dyDescent="0.2">
      <c r="E54" s="20">
        <v>0.61316871643066406</v>
      </c>
      <c r="F54" s="20">
        <v>0.18930041790008545</v>
      </c>
      <c r="G54" s="20">
        <v>9.2592589557170868E-2</v>
      </c>
      <c r="H54" s="20">
        <v>2.880658395588398E-2</v>
      </c>
      <c r="I54" s="20">
        <v>5.761316791176796E-2</v>
      </c>
      <c r="J54" s="20">
        <v>1.8518518656492233E-2</v>
      </c>
      <c r="L54" s="20">
        <v>0.70430105924606323</v>
      </c>
      <c r="M54" s="20">
        <v>0.12903225421905518</v>
      </c>
      <c r="N54" s="20">
        <v>7.2580642998218536E-2</v>
      </c>
      <c r="O54" s="20">
        <v>5.1075268536806107E-2</v>
      </c>
      <c r="P54" s="20">
        <v>1.3440860435366631E-2</v>
      </c>
      <c r="Q54" s="20">
        <v>2.9569892212748528E-2</v>
      </c>
    </row>
    <row r="55" spans="5:18" x14ac:dyDescent="0.2">
      <c r="E55" s="20">
        <v>0.32828283309936523</v>
      </c>
      <c r="F55" s="20">
        <v>0.17171716690063477</v>
      </c>
      <c r="G55" s="20">
        <v>0.13636364042758942</v>
      </c>
      <c r="H55" s="20">
        <v>0.14141413569450378</v>
      </c>
      <c r="I55" s="20">
        <v>0.13636364042758942</v>
      </c>
      <c r="J55" s="20">
        <v>8.5858583450317383E-2</v>
      </c>
      <c r="L55" s="20">
        <v>0.4444444477558136</v>
      </c>
      <c r="M55" s="20">
        <v>0.16111111640930176</v>
      </c>
      <c r="N55" s="20">
        <v>0.17222222685813904</v>
      </c>
      <c r="O55" s="20">
        <v>2.222222276031971E-2</v>
      </c>
      <c r="P55" s="20">
        <v>0.17222222685813904</v>
      </c>
      <c r="Q55" s="20">
        <v>2.777777798473835E-2</v>
      </c>
    </row>
    <row r="56" spans="5:18" x14ac:dyDescent="0.2">
      <c r="E56" s="20">
        <v>0.25936198234558105</v>
      </c>
      <c r="F56" s="20">
        <v>0.11719833314418793</v>
      </c>
      <c r="G56" s="20">
        <v>0.15603329241275787</v>
      </c>
      <c r="H56" s="20">
        <v>0.1490984708070755</v>
      </c>
      <c r="I56" s="20">
        <v>0.16712898015975952</v>
      </c>
      <c r="J56" s="20">
        <v>0.15117891132831573</v>
      </c>
      <c r="L56" s="20">
        <v>0.31316041946411133</v>
      </c>
      <c r="M56" s="20">
        <v>0.1911623477935791</v>
      </c>
      <c r="N56" s="20">
        <v>0.13544668257236481</v>
      </c>
      <c r="O56" s="20">
        <v>0.14217099547386169</v>
      </c>
      <c r="P56" s="20">
        <v>0.11527377367019653</v>
      </c>
      <c r="Q56" s="20">
        <v>0.10278578102588654</v>
      </c>
    </row>
    <row r="57" spans="5:18" x14ac:dyDescent="0.2">
      <c r="E57" s="20">
        <v>0.53557640314102173</v>
      </c>
      <c r="F57" s="20">
        <v>0.15444014966487885</v>
      </c>
      <c r="G57" s="20">
        <v>9.928295761346817E-2</v>
      </c>
      <c r="H57" s="20">
        <v>7.5013786554336548E-2</v>
      </c>
      <c r="I57" s="20">
        <v>6.7843355238437653E-2</v>
      </c>
      <c r="J57" s="20">
        <v>6.7843355238437653E-2</v>
      </c>
      <c r="L57" s="20">
        <v>0.57457983493804932</v>
      </c>
      <c r="M57" s="20">
        <v>0.14810924232006073</v>
      </c>
      <c r="N57" s="20">
        <v>8.0882355570793152E-2</v>
      </c>
      <c r="O57" s="20">
        <v>8.6134456098079681E-2</v>
      </c>
      <c r="P57" s="20">
        <v>4.7268908470869064E-2</v>
      </c>
      <c r="Q57" s="20">
        <v>6.3025213778018951E-2</v>
      </c>
    </row>
    <row r="58" spans="5:18" x14ac:dyDescent="0.2">
      <c r="E58" s="20">
        <v>0.28159570693969727</v>
      </c>
      <c r="F58" s="20">
        <v>0.14649681746959686</v>
      </c>
      <c r="G58" s="20">
        <v>9.2859536409378052E-2</v>
      </c>
      <c r="H58" s="20">
        <v>0.11967817693948746</v>
      </c>
      <c r="I58" s="20">
        <v>0.13476365804672241</v>
      </c>
      <c r="J58" s="20">
        <v>0.22460609674453735</v>
      </c>
      <c r="L58" s="20">
        <v>0.33747228980064392</v>
      </c>
      <c r="M58" s="20">
        <v>0.18580931425094604</v>
      </c>
      <c r="N58" s="20">
        <v>0.12549889087677002</v>
      </c>
      <c r="O58" s="20">
        <v>0.12771618366241455</v>
      </c>
      <c r="P58" s="20">
        <v>0.10110864788293839</v>
      </c>
      <c r="Q58" s="20">
        <v>0.12239468097686768</v>
      </c>
    </row>
    <row r="61" spans="5:18" x14ac:dyDescent="0.2">
      <c r="E61" s="20">
        <v>4365.5244785935001</v>
      </c>
      <c r="F61" s="20">
        <v>2516.5591919191925</v>
      </c>
      <c r="G61" s="20">
        <v>2051.2629656956328</v>
      </c>
      <c r="H61" s="20">
        <v>1530.1992109830944</v>
      </c>
      <c r="I61" s="20">
        <v>1118.8875732527702</v>
      </c>
      <c r="J61" s="20">
        <v>518.1297239289247</v>
      </c>
      <c r="K61" t="s">
        <v>108</v>
      </c>
      <c r="L61" s="20">
        <v>6847.3987709362345</v>
      </c>
      <c r="M61" s="20">
        <v>3985.1582872694685</v>
      </c>
      <c r="N61" s="20">
        <v>2910.3776152234495</v>
      </c>
      <c r="O61" s="20">
        <v>2261.3750799842323</v>
      </c>
      <c r="P61" s="20">
        <v>1751.7009521542334</v>
      </c>
      <c r="Q61" s="20">
        <v>777.28455557930874</v>
      </c>
      <c r="R61" t="s">
        <v>108</v>
      </c>
    </row>
    <row r="64" spans="5:18" x14ac:dyDescent="0.2">
      <c r="E64" s="20">
        <v>0.34428909420967102</v>
      </c>
      <c r="F64" s="20">
        <v>0.15495429933071136</v>
      </c>
      <c r="G64" s="20">
        <v>0.11482355743646622</v>
      </c>
      <c r="H64" s="20">
        <v>0.10059923678636551</v>
      </c>
      <c r="I64" s="20">
        <v>0.10168875753879547</v>
      </c>
      <c r="J64" s="20">
        <v>0.18364505469799042</v>
      </c>
      <c r="L64" s="20">
        <v>0.40878692269325256</v>
      </c>
      <c r="M64" s="20">
        <v>0.16119751334190369</v>
      </c>
      <c r="N64" s="20">
        <v>0.10987558215856552</v>
      </c>
      <c r="O64" s="20">
        <v>9.0902023017406464E-2</v>
      </c>
      <c r="P64" s="20">
        <v>8.8569208979606628E-2</v>
      </c>
      <c r="Q64" s="20">
        <v>0.14066873490810394</v>
      </c>
    </row>
    <row r="65" spans="5:17" x14ac:dyDescent="0.2">
      <c r="E65" s="20">
        <v>0.19504120945930481</v>
      </c>
      <c r="F65" s="20">
        <v>0.11092360317707062</v>
      </c>
      <c r="G65" s="20">
        <v>0.10261569172143936</v>
      </c>
      <c r="H65" s="20">
        <v>0.11267605423927307</v>
      </c>
      <c r="I65" s="20">
        <v>0.15823976695537567</v>
      </c>
      <c r="J65" s="20">
        <v>0.32050368189811707</v>
      </c>
      <c r="L65" s="20">
        <v>0.25257283449172974</v>
      </c>
      <c r="M65" s="20">
        <v>0.14345939457416534</v>
      </c>
      <c r="N65" s="20">
        <v>0.12424054741859436</v>
      </c>
      <c r="O65" s="20">
        <v>0.13143211603164673</v>
      </c>
      <c r="P65" s="20">
        <v>0.10812151432037354</v>
      </c>
      <c r="Q65" s="20">
        <v>0.2401735931634903</v>
      </c>
    </row>
    <row r="68" spans="5:17" x14ac:dyDescent="0.2">
      <c r="E68" s="20">
        <v>0.28133216500282288</v>
      </c>
      <c r="F68" s="20">
        <v>8.6765997111797333E-2</v>
      </c>
      <c r="G68" s="20">
        <v>6.5731815993785858E-2</v>
      </c>
      <c r="H68" s="20">
        <v>7.7125325798988342E-2</v>
      </c>
      <c r="I68" s="20">
        <v>8.063102513551712E-2</v>
      </c>
      <c r="J68" s="20">
        <v>0.40841367840766907</v>
      </c>
      <c r="L68" s="20">
        <v>0.26830807328224182</v>
      </c>
      <c r="M68" s="20">
        <v>9.0277776122093201E-2</v>
      </c>
      <c r="N68" s="20">
        <v>7.1338385343551636E-2</v>
      </c>
      <c r="O68" s="20">
        <v>6.0606062412261963E-2</v>
      </c>
      <c r="P68" s="20">
        <v>8.1439390778541565E-2</v>
      </c>
      <c r="Q68" s="20">
        <v>0.42803031206130981</v>
      </c>
    </row>
    <row r="69" spans="5:17" x14ac:dyDescent="0.2">
      <c r="E69" s="20">
        <v>0.28063943982124329</v>
      </c>
      <c r="F69" s="20">
        <v>0.10657193511724472</v>
      </c>
      <c r="G69" s="20">
        <v>7.1047954261302948E-2</v>
      </c>
      <c r="H69" s="20">
        <v>6.4831264317035675E-2</v>
      </c>
      <c r="I69" s="20">
        <v>9.2362344264984131E-2</v>
      </c>
      <c r="J69" s="20">
        <v>0.38454705476760864</v>
      </c>
      <c r="L69" s="20">
        <v>0.3079245388507843</v>
      </c>
      <c r="M69" s="20">
        <v>0.11320754885673523</v>
      </c>
      <c r="N69" s="20">
        <v>5.8113206177949905E-2</v>
      </c>
      <c r="O69" s="20">
        <v>7.3207549750804901E-2</v>
      </c>
      <c r="P69" s="20">
        <v>8.528301864862442E-2</v>
      </c>
      <c r="Q69" s="20">
        <v>0.36226415634155273</v>
      </c>
    </row>
    <row r="70" spans="5:17" x14ac:dyDescent="0.2">
      <c r="E70" s="20">
        <v>0.29500716924667358</v>
      </c>
      <c r="F70" s="20">
        <v>0.14763173460960388</v>
      </c>
      <c r="G70" s="20">
        <v>0.11795160919427872</v>
      </c>
      <c r="H70" s="20">
        <v>0.10805822908878326</v>
      </c>
      <c r="I70" s="20">
        <v>0.1213860958814621</v>
      </c>
      <c r="J70" s="20">
        <v>0.20996513962745667</v>
      </c>
      <c r="L70" s="20">
        <v>0.36288341879844666</v>
      </c>
      <c r="M70" s="20">
        <v>0.16817575693130493</v>
      </c>
      <c r="N70" s="20">
        <v>0.12023583799600601</v>
      </c>
      <c r="O70" s="20">
        <v>0.10465361177921295</v>
      </c>
      <c r="P70" s="20">
        <v>0.10128448158502579</v>
      </c>
      <c r="Q70" s="20">
        <v>0.14276689291000366</v>
      </c>
    </row>
    <row r="71" spans="5:17" x14ac:dyDescent="0.2">
      <c r="E71" s="20">
        <v>0.11303533613681793</v>
      </c>
      <c r="F71" s="20">
        <v>7.4888840317726135E-2</v>
      </c>
      <c r="G71" s="20">
        <v>8.7058275938034058E-2</v>
      </c>
      <c r="H71" s="20">
        <v>6.8102039396762848E-2</v>
      </c>
      <c r="I71" s="20">
        <v>0.15960682928562164</v>
      </c>
      <c r="J71" s="20">
        <v>0.49730867147445679</v>
      </c>
      <c r="L71" s="20">
        <v>0.17110265791416168</v>
      </c>
      <c r="M71" s="20">
        <v>0.1276480108499527</v>
      </c>
      <c r="N71" s="20">
        <v>0.10809342563152313</v>
      </c>
      <c r="O71" s="20">
        <v>0.13199348747730255</v>
      </c>
      <c r="P71" s="20">
        <v>9.6686586737632751E-2</v>
      </c>
      <c r="Q71" s="20">
        <v>0.36447581648826599</v>
      </c>
    </row>
    <row r="72" spans="5:17" x14ac:dyDescent="0.2">
      <c r="E72" s="20">
        <v>0.1974242627620697</v>
      </c>
      <c r="F72" s="20">
        <v>0.11034684628248215</v>
      </c>
      <c r="G72" s="20">
        <v>0.1044929027557373</v>
      </c>
      <c r="H72" s="20">
        <v>0.12132298946380615</v>
      </c>
      <c r="I72" s="20">
        <v>0.13771402835845947</v>
      </c>
      <c r="J72" s="20">
        <v>0.32869896292686462</v>
      </c>
      <c r="L72" s="20">
        <v>0.28416484594345093</v>
      </c>
      <c r="M72" s="20">
        <v>0.12913955748081207</v>
      </c>
      <c r="N72" s="20">
        <v>0.10903832316398621</v>
      </c>
      <c r="O72" s="20">
        <v>0.10788141936063766</v>
      </c>
      <c r="P72" s="20">
        <v>0.12263195961713791</v>
      </c>
      <c r="Q72" s="20">
        <v>0.24714389443397522</v>
      </c>
    </row>
    <row r="73" spans="5:17" x14ac:dyDescent="0.2">
      <c r="E73" s="20">
        <v>0.62121212482452393</v>
      </c>
      <c r="F73" s="20">
        <v>0.13636364042758942</v>
      </c>
      <c r="G73" s="20">
        <v>0.18181818723678589</v>
      </c>
      <c r="H73" s="20">
        <v>0</v>
      </c>
      <c r="I73" s="20">
        <v>6.0606062412261963E-2</v>
      </c>
      <c r="J73" s="20">
        <v>0</v>
      </c>
      <c r="L73" s="20">
        <v>0.20000000298023224</v>
      </c>
      <c r="M73" s="20">
        <v>0.30000001192092896</v>
      </c>
      <c r="N73" s="20">
        <v>0.25</v>
      </c>
      <c r="O73" s="20">
        <v>0.25</v>
      </c>
      <c r="P73" s="20">
        <v>0</v>
      </c>
      <c r="Q73" s="20">
        <v>0</v>
      </c>
    </row>
    <row r="74" spans="5:17" x14ac:dyDescent="0.2">
      <c r="E74" s="20">
        <v>0.23705296218395233</v>
      </c>
      <c r="F74" s="20">
        <v>0.12272816151380539</v>
      </c>
      <c r="G74" s="20">
        <v>0.10201289504766464</v>
      </c>
      <c r="H74" s="20">
        <v>0.11647449433803558</v>
      </c>
      <c r="I74" s="20">
        <v>0.17099863290786743</v>
      </c>
      <c r="J74" s="20">
        <v>0.25073283910751343</v>
      </c>
      <c r="L74" s="20">
        <v>0.27839851379394531</v>
      </c>
      <c r="M74" s="20">
        <v>0.14711359143257141</v>
      </c>
      <c r="N74" s="20">
        <v>0.10824022442102432</v>
      </c>
      <c r="O74" s="20">
        <v>0.12430167943239212</v>
      </c>
      <c r="P74" s="20">
        <v>0.10940409451723099</v>
      </c>
      <c r="Q74" s="20">
        <v>0.23254190385341644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5C8-5431-EA41-A41F-303ACD84F5FF}">
  <dimension ref="A1:Q77"/>
  <sheetViews>
    <sheetView zoomScale="115" zoomScaleNormal="70" workbookViewId="0">
      <pane xSplit="4" ySplit="4" topLeftCell="E5" activePane="bottomRight" state="frozen"/>
      <selection activeCell="I20" sqref="I20"/>
      <selection pane="topRight" activeCell="I20" sqref="I20"/>
      <selection pane="bottomLeft" activeCell="I20" sqref="I20"/>
      <selection pane="bottomRight" activeCell="F11" sqref="F11"/>
    </sheetView>
  </sheetViews>
  <sheetFormatPr baseColWidth="10" defaultColWidth="8.83203125" defaultRowHeight="15" x14ac:dyDescent="0.2"/>
  <cols>
    <col min="1" max="1" width="37.83203125" bestFit="1" customWidth="1"/>
    <col min="2" max="2" width="47.1640625" bestFit="1" customWidth="1"/>
    <col min="3" max="4" width="2.6640625" customWidth="1"/>
    <col min="5" max="5" width="15.6640625" bestFit="1" customWidth="1"/>
    <col min="6" max="6" width="22.83203125" bestFit="1" customWidth="1"/>
    <col min="7" max="7" width="22.5" bestFit="1" customWidth="1"/>
    <col min="8" max="8" width="24.5" bestFit="1" customWidth="1"/>
    <col min="9" max="9" width="23.33203125" bestFit="1" customWidth="1"/>
    <col min="10" max="10" width="23.33203125" customWidth="1"/>
    <col min="11" max="11" width="2.6640625" customWidth="1"/>
    <col min="12" max="12" width="15.6640625" bestFit="1" customWidth="1"/>
    <col min="13" max="13" width="22.83203125" bestFit="1" customWidth="1"/>
    <col min="14" max="14" width="22.5" bestFit="1" customWidth="1"/>
    <col min="15" max="15" width="24.5" bestFit="1" customWidth="1"/>
    <col min="16" max="16" width="24.5" customWidth="1"/>
    <col min="17" max="17" width="23.33203125" bestFit="1" customWidth="1"/>
  </cols>
  <sheetData>
    <row r="1" spans="1:17" x14ac:dyDescent="0.2">
      <c r="A1" s="2" t="s">
        <v>72</v>
      </c>
    </row>
    <row r="2" spans="1:17" x14ac:dyDescent="0.2">
      <c r="B2" s="37" t="s">
        <v>106</v>
      </c>
      <c r="E2" s="36">
        <f>'3) poverty mobility 5 Qs PPP'!D13</f>
        <v>27.22688615322113</v>
      </c>
      <c r="F2" s="36">
        <f>'3) poverty mobility 5 Qs PPP'!E13</f>
        <v>13.370709121227264</v>
      </c>
      <c r="G2" s="36">
        <f>'3) poverty mobility 5 Qs PPP'!F13</f>
        <v>10.893259942531586</v>
      </c>
      <c r="H2" s="36">
        <f>'3) poverty mobility 5 Qs PPP'!G13</f>
        <v>10.642696171998978</v>
      </c>
      <c r="I2" s="36">
        <f>'3) poverty mobility 5 Qs PPP'!H13</f>
        <v>12.89777010679245</v>
      </c>
      <c r="J2" s="36">
        <f>'3) poverty mobility 5 Qs PPP'!I13</f>
        <v>24.968679249286652</v>
      </c>
      <c r="L2" s="36">
        <f>'3) poverty mobility 5 Qs PPP'!D22</f>
        <v>34.857824444770813</v>
      </c>
      <c r="M2" s="36">
        <f>'3) poverty mobility 5 Qs PPP'!E22</f>
        <v>15.43608158826828</v>
      </c>
      <c r="N2" s="36">
        <f>'3) poverty mobility 5 Qs PPP'!F22</f>
        <v>11.541218310594559</v>
      </c>
      <c r="O2" s="36">
        <f>'3) poverty mobility 5 Qs PPP'!G22</f>
        <v>10.6523297727108</v>
      </c>
      <c r="P2" s="36">
        <f>'3) poverty mobility 5 Qs PPP'!H22</f>
        <v>9.6105135977268219</v>
      </c>
      <c r="Q2" s="36">
        <f>'3) poverty mobility 5 Qs PPP'!I22</f>
        <v>17.902031540870667</v>
      </c>
    </row>
    <row r="3" spans="1:17" x14ac:dyDescent="0.2">
      <c r="E3" s="42" t="s">
        <v>83</v>
      </c>
      <c r="F3" s="43"/>
      <c r="G3" s="43"/>
      <c r="H3" s="43"/>
      <c r="I3" s="43"/>
      <c r="J3" s="44"/>
      <c r="L3" s="41" t="s">
        <v>85</v>
      </c>
      <c r="M3" s="41"/>
      <c r="N3" s="41"/>
      <c r="O3" s="41"/>
      <c r="P3" s="41"/>
      <c r="Q3" s="41"/>
    </row>
    <row r="4" spans="1:17" x14ac:dyDescent="0.2">
      <c r="E4" s="10" t="s">
        <v>66</v>
      </c>
      <c r="F4" s="10" t="s">
        <v>77</v>
      </c>
      <c r="G4" s="10" t="s">
        <v>78</v>
      </c>
      <c r="H4" s="10" t="s">
        <v>79</v>
      </c>
      <c r="I4" s="10" t="s">
        <v>80</v>
      </c>
      <c r="J4" s="10" t="s">
        <v>109</v>
      </c>
      <c r="L4" s="10" t="s">
        <v>66</v>
      </c>
      <c r="M4" s="10" t="s">
        <v>77</v>
      </c>
      <c r="N4" s="10" t="s">
        <v>78</v>
      </c>
      <c r="O4" s="10" t="s">
        <v>79</v>
      </c>
      <c r="P4" s="10" t="s">
        <v>80</v>
      </c>
      <c r="Q4" s="10" t="s">
        <v>109</v>
      </c>
    </row>
    <row r="5" spans="1:17" x14ac:dyDescent="0.2">
      <c r="A5" s="1" t="s">
        <v>33</v>
      </c>
      <c r="B5" s="11"/>
    </row>
    <row r="6" spans="1:17" x14ac:dyDescent="0.2">
      <c r="A6" s="1"/>
      <c r="B6" s="11" t="s">
        <v>34</v>
      </c>
      <c r="E6" s="21">
        <f>100*'t6ppp V2'!E6</f>
        <v>8.6046244104451866</v>
      </c>
      <c r="F6" s="21">
        <f>100*'t6ppp V2'!F6</f>
        <v>14.523307566174747</v>
      </c>
      <c r="G6" s="21">
        <f>100*'t6ppp V2'!G6</f>
        <v>16.503737780333523</v>
      </c>
      <c r="H6" s="21">
        <f>100*'t6ppp V2'!H6</f>
        <v>21.895232489699822</v>
      </c>
      <c r="I6" s="21">
        <f>100*'t6ppp V2'!I6</f>
        <v>22.535211267605636</v>
      </c>
      <c r="J6" s="21">
        <f>100*'t6ppp V2'!J6</f>
        <v>34.696437531359756</v>
      </c>
      <c r="L6" s="21">
        <f>100*'t6ppp V2'!L6</f>
        <v>11.831642445845901</v>
      </c>
      <c r="M6" s="21">
        <f>100*'t6ppp V2'!M6</f>
        <v>18.111455108359134</v>
      </c>
      <c r="N6" s="21">
        <f>100*'t6ppp V2'!N6</f>
        <v>20.828157349896482</v>
      </c>
      <c r="O6" s="21">
        <f>100*'t6ppp V2'!O6</f>
        <v>23.104531179901301</v>
      </c>
      <c r="P6" s="21">
        <f>100*'t6ppp V2'!P6</f>
        <v>27.498756837394332</v>
      </c>
      <c r="Q6" s="21">
        <f>100*'t6ppp V2'!Q6</f>
        <v>35.611318739989322</v>
      </c>
    </row>
    <row r="7" spans="1:17" x14ac:dyDescent="0.2">
      <c r="A7" s="1"/>
      <c r="B7" s="11" t="s">
        <v>35</v>
      </c>
      <c r="E7" s="21">
        <f>100*'t6ppp V2'!E7</f>
        <v>91.395375589554817</v>
      </c>
      <c r="F7" s="21">
        <f>100*'t6ppp V2'!F7</f>
        <v>85.476692433825249</v>
      </c>
      <c r="G7" s="21">
        <f>100*'t6ppp V2'!G7</f>
        <v>83.496262219666477</v>
      </c>
      <c r="H7" s="21">
        <f>100*'t6ppp V2'!H7</f>
        <v>78.104767510300178</v>
      </c>
      <c r="I7" s="21">
        <f>100*'t6ppp V2'!I7</f>
        <v>77.464788732394368</v>
      </c>
      <c r="J7" s="21">
        <f>100*'t6ppp V2'!J7</f>
        <v>65.303562468640237</v>
      </c>
      <c r="L7" s="21">
        <f>100*'t6ppp V2'!L7</f>
        <v>88.168357554154099</v>
      </c>
      <c r="M7" s="21">
        <f>100*'t6ppp V2'!M7</f>
        <v>81.888544891640862</v>
      </c>
      <c r="N7" s="21">
        <f>100*'t6ppp V2'!N7</f>
        <v>79.171842650103514</v>
      </c>
      <c r="O7" s="21">
        <f>100*'t6ppp V2'!O7</f>
        <v>76.895468820098699</v>
      </c>
      <c r="P7" s="21">
        <f>100*'t6ppp V2'!P7</f>
        <v>72.501243162605661</v>
      </c>
      <c r="Q7" s="21">
        <f>100*'t6ppp V2'!Q7</f>
        <v>64.388681260010685</v>
      </c>
    </row>
    <row r="8" spans="1:17" x14ac:dyDescent="0.2">
      <c r="B8" s="11"/>
    </row>
    <row r="9" spans="1:17" x14ac:dyDescent="0.2">
      <c r="A9" s="1" t="s">
        <v>92</v>
      </c>
      <c r="B9" s="11"/>
    </row>
    <row r="10" spans="1:17" x14ac:dyDescent="0.2">
      <c r="A10" s="1"/>
      <c r="B10" s="11" t="s">
        <v>0</v>
      </c>
      <c r="E10" s="21">
        <f>100*'t6ppp V2'!E10</f>
        <v>17.772920740825953</v>
      </c>
      <c r="F10" s="21">
        <f>100*'t6ppp V2'!F10</f>
        <v>18.013586319981258</v>
      </c>
      <c r="G10" s="21">
        <f>100*'t6ppp V2'!G10</f>
        <v>20.845313398504889</v>
      </c>
      <c r="H10" s="21">
        <f>100*'t6ppp V2'!H10</f>
        <v>22.218952324897</v>
      </c>
      <c r="I10" s="21">
        <f>100*'t6ppp V2'!I10</f>
        <v>20.811073336571152</v>
      </c>
      <c r="J10" s="21">
        <f>100*'t6ppp V2'!J10</f>
        <v>23.908680381334673</v>
      </c>
      <c r="L10" s="21">
        <f>100*'t6ppp V2'!L10</f>
        <v>24.239100630655333</v>
      </c>
      <c r="M10" s="21">
        <f>100*'t6ppp V2'!M10</f>
        <v>25.046439628482975</v>
      </c>
      <c r="N10" s="21">
        <f>100*'t6ppp V2'!N10</f>
        <v>28.2815734989648</v>
      </c>
      <c r="O10" s="21">
        <f>100*'t6ppp V2'!O10</f>
        <v>26.917900403768506</v>
      </c>
      <c r="P10" s="21">
        <f>100*'t6ppp V2'!P10</f>
        <v>31.924415713575339</v>
      </c>
      <c r="Q10" s="21">
        <f>100*'t6ppp V2'!Q10</f>
        <v>35.74479444741057</v>
      </c>
    </row>
    <row r="11" spans="1:17" x14ac:dyDescent="0.2">
      <c r="A11" s="1"/>
      <c r="B11" s="11" t="s">
        <v>1</v>
      </c>
      <c r="E11" s="21">
        <f>100*'t6ppp V2'!E11</f>
        <v>82.227079259174047</v>
      </c>
      <c r="F11" s="21">
        <f>100*'t6ppp V2'!F11</f>
        <v>81.986413680018742</v>
      </c>
      <c r="G11" s="21">
        <f>100*'t6ppp V2'!G11</f>
        <v>79.154686601495115</v>
      </c>
      <c r="H11" s="21">
        <f>100*'t6ppp V2'!H11</f>
        <v>77.781047675102997</v>
      </c>
      <c r="I11" s="21">
        <f>100*'t6ppp V2'!I11</f>
        <v>79.188926663428845</v>
      </c>
      <c r="J11" s="21">
        <f>100*'t6ppp V2'!J11</f>
        <v>76.091319618665338</v>
      </c>
      <c r="L11" s="21">
        <f>100*'t6ppp V2'!L11</f>
        <v>75.760899369344671</v>
      </c>
      <c r="M11" s="21">
        <f>100*'t6ppp V2'!M11</f>
        <v>74.953560371517028</v>
      </c>
      <c r="N11" s="21">
        <f>100*'t6ppp V2'!N11</f>
        <v>71.718426501035196</v>
      </c>
      <c r="O11" s="21">
        <f>100*'t6ppp V2'!O11</f>
        <v>73.082099596231501</v>
      </c>
      <c r="P11" s="21">
        <f>100*'t6ppp V2'!P11</f>
        <v>68.075584286424657</v>
      </c>
      <c r="Q11" s="21">
        <f>100*'t6ppp V2'!Q11</f>
        <v>64.25520555258943</v>
      </c>
    </row>
    <row r="12" spans="1:17" x14ac:dyDescent="0.2">
      <c r="A12" s="1"/>
      <c r="B12" s="11"/>
    </row>
    <row r="13" spans="1:17" x14ac:dyDescent="0.2">
      <c r="A13" s="1" t="s">
        <v>91</v>
      </c>
      <c r="B13" s="11"/>
    </row>
    <row r="14" spans="1:17" x14ac:dyDescent="0.2">
      <c r="A14" s="1"/>
      <c r="B14" s="11" t="s">
        <v>2</v>
      </c>
      <c r="E14" s="21">
        <f>100*'t6ppp V2'!E14</f>
        <v>10.468192798803635</v>
      </c>
      <c r="F14" s="21">
        <f>100*'t6ppp V2'!F14</f>
        <v>10.986179433122512</v>
      </c>
      <c r="G14" s="21">
        <f>100*'t6ppp V2'!G14</f>
        <v>10.810810810810811</v>
      </c>
      <c r="H14" s="21">
        <f>100*'t6ppp V2'!H14</f>
        <v>10.182460270747498</v>
      </c>
      <c r="I14" s="21">
        <f>100*'t6ppp V2'!I14</f>
        <v>9.9320058280718797</v>
      </c>
      <c r="J14" s="21">
        <f>100*'t6ppp V2'!J14</f>
        <v>13.334169593577522</v>
      </c>
      <c r="L14" s="21">
        <f>100*'t6ppp V2'!L14</f>
        <v>9.3090211132437624</v>
      </c>
      <c r="M14" s="21">
        <f>100*'t6ppp V2'!M14</f>
        <v>9.3808049535603715</v>
      </c>
      <c r="N14" s="21">
        <f>100*'t6ppp V2'!N14</f>
        <v>9.7308488612836435</v>
      </c>
      <c r="O14" s="21">
        <f>100*'t6ppp V2'!O14</f>
        <v>9.9596231493943481</v>
      </c>
      <c r="P14" s="21">
        <f>100*'t6ppp V2'!P14</f>
        <v>7.7076081551466933</v>
      </c>
      <c r="Q14" s="21">
        <f>100*'t6ppp V2'!Q14</f>
        <v>10.891617725573946</v>
      </c>
    </row>
    <row r="15" spans="1:17" x14ac:dyDescent="0.2">
      <c r="A15" s="1"/>
      <c r="B15" s="11" t="s">
        <v>3</v>
      </c>
      <c r="E15" s="21">
        <f>100*'t6ppp V2'!E15</f>
        <v>44.288507994938456</v>
      </c>
      <c r="F15" s="21">
        <f>100*'t6ppp V2'!F15</f>
        <v>42.914031389084094</v>
      </c>
      <c r="G15" s="21">
        <f>100*'t6ppp V2'!G15</f>
        <v>46.751006325474407</v>
      </c>
      <c r="H15" s="21">
        <f>100*'t6ppp V2'!H15</f>
        <v>43.584461447910535</v>
      </c>
      <c r="I15" s="21">
        <f>100*'t6ppp V2'!I15</f>
        <v>49.028654686741135</v>
      </c>
      <c r="J15" s="21">
        <f>100*'t6ppp V2'!J15</f>
        <v>52.420973406924233</v>
      </c>
      <c r="L15" s="21">
        <f>100*'t6ppp V2'!L15</f>
        <v>35.659446120098707</v>
      </c>
      <c r="M15" s="21">
        <f>100*'t6ppp V2'!M15</f>
        <v>41.888544891640869</v>
      </c>
      <c r="N15" s="21">
        <f>100*'t6ppp V2'!N15</f>
        <v>40.993788819875775</v>
      </c>
      <c r="O15" s="21">
        <f>100*'t6ppp V2'!O15</f>
        <v>43.741588156123825</v>
      </c>
      <c r="P15" s="21">
        <f>100*'t6ppp V2'!P15</f>
        <v>44.057682744903033</v>
      </c>
      <c r="Q15" s="21">
        <f>100*'t6ppp V2'!Q15</f>
        <v>47.357180993059259</v>
      </c>
    </row>
    <row r="16" spans="1:17" x14ac:dyDescent="0.2">
      <c r="A16" s="1"/>
      <c r="B16" s="11" t="s">
        <v>4</v>
      </c>
      <c r="E16" s="21">
        <f>100*'t6ppp V2'!E16</f>
        <v>41.470148395260551</v>
      </c>
      <c r="F16" s="21">
        <f>100*'t6ppp V2'!F16</f>
        <v>40.899508081517922</v>
      </c>
      <c r="G16" s="21">
        <f>100*'t6ppp V2'!G16</f>
        <v>36.889016676250719</v>
      </c>
      <c r="H16" s="21">
        <f>100*'t6ppp V2'!H16</f>
        <v>39.640965273690405</v>
      </c>
      <c r="I16" s="21">
        <f>100*'t6ppp V2'!I16</f>
        <v>33.317144244779016</v>
      </c>
      <c r="J16" s="21">
        <f>100*'t6ppp V2'!J16</f>
        <v>27.370797792272956</v>
      </c>
      <c r="L16" s="21">
        <f>100*'t6ppp V2'!L16</f>
        <v>48.437071565670415</v>
      </c>
      <c r="M16" s="21">
        <f>100*'t6ppp V2'!M16</f>
        <v>41.795665634674926</v>
      </c>
      <c r="N16" s="21">
        <f>100*'t6ppp V2'!N16</f>
        <v>41.780538302277428</v>
      </c>
      <c r="O16" s="21">
        <f>100*'t6ppp V2'!O16</f>
        <v>36.877523553162852</v>
      </c>
      <c r="P16" s="21">
        <f>100*'t6ppp V2'!P16</f>
        <v>39.980109398309303</v>
      </c>
      <c r="Q16" s="21">
        <f>100*'t6ppp V2'!Q16</f>
        <v>30.859583555792845</v>
      </c>
    </row>
    <row r="17" spans="1:17" x14ac:dyDescent="0.2">
      <c r="A17" s="1"/>
      <c r="B17" s="11" t="s">
        <v>5</v>
      </c>
      <c r="E17" s="21">
        <f>100*'t6ppp V2'!E17</f>
        <v>3.7731508109973539</v>
      </c>
      <c r="F17" s="21">
        <f>100*'t6ppp V2'!F17</f>
        <v>5.2002810962754742</v>
      </c>
      <c r="G17" s="21">
        <f>100*'t6ppp V2'!G17</f>
        <v>5.5491661874640599</v>
      </c>
      <c r="H17" s="21">
        <f>100*'t6ppp V2'!H17</f>
        <v>6.5921130076515597</v>
      </c>
      <c r="I17" s="21">
        <f>100*'t6ppp V2'!I17</f>
        <v>7.7221952404079657</v>
      </c>
      <c r="J17" s="21">
        <f>100*'t6ppp V2'!J17</f>
        <v>6.8740592072252884</v>
      </c>
      <c r="L17" s="21">
        <f>100*'t6ppp V2'!L17</f>
        <v>6.5944612009871131</v>
      </c>
      <c r="M17" s="21">
        <f>100*'t6ppp V2'!M17</f>
        <v>6.9349845201238391</v>
      </c>
      <c r="N17" s="21">
        <f>100*'t6ppp V2'!N17</f>
        <v>7.4948240165631468</v>
      </c>
      <c r="O17" s="21">
        <f>100*'t6ppp V2'!O17</f>
        <v>9.4212651413189761</v>
      </c>
      <c r="P17" s="21">
        <f>100*'t6ppp V2'!P17</f>
        <v>8.2545997016409736</v>
      </c>
      <c r="Q17" s="21">
        <f>100*'t6ppp V2'!Q17</f>
        <v>10.891617725573946</v>
      </c>
    </row>
    <row r="18" spans="1:17" x14ac:dyDescent="0.2">
      <c r="A18" s="1"/>
      <c r="B18" s="11"/>
    </row>
    <row r="19" spans="1:17" x14ac:dyDescent="0.2">
      <c r="A19" s="1" t="s">
        <v>88</v>
      </c>
      <c r="B19" s="11"/>
    </row>
    <row r="20" spans="1:17" x14ac:dyDescent="0.2">
      <c r="A20" s="1"/>
      <c r="B20" s="11" t="s">
        <v>6</v>
      </c>
      <c r="E20" s="39"/>
      <c r="F20" s="39"/>
      <c r="G20" s="39"/>
      <c r="H20" s="39"/>
      <c r="I20" s="39"/>
      <c r="J20" s="39"/>
      <c r="L20" s="39"/>
      <c r="M20" s="39"/>
      <c r="N20" s="39"/>
      <c r="O20" s="39"/>
      <c r="P20" s="39"/>
      <c r="Q20" s="39"/>
    </row>
    <row r="21" spans="1:17" x14ac:dyDescent="0.2">
      <c r="A21" s="1"/>
      <c r="B21" s="11" t="s">
        <v>7</v>
      </c>
      <c r="E21" s="21">
        <f>100*'t6ppp V2'!E21</f>
        <v>22.615897848843897</v>
      </c>
      <c r="F21" s="21">
        <f>100*'t6ppp V2'!F21</f>
        <v>29.983602717263995</v>
      </c>
      <c r="G21" s="21">
        <f>100*'t6ppp V2'!G21</f>
        <v>37.234042553191486</v>
      </c>
      <c r="H21" s="21">
        <f>100*'t6ppp V2'!H21</f>
        <v>43.231312536786341</v>
      </c>
      <c r="I21" s="21">
        <f>100*'t6ppp V2'!I21</f>
        <v>46.624575036425448</v>
      </c>
      <c r="J21" s="21">
        <f>100*'t6ppp V2'!J21</f>
        <v>52.207727044656295</v>
      </c>
      <c r="L21" s="21">
        <f>100*'t6ppp V2'!L21</f>
        <v>18.796270907595282</v>
      </c>
      <c r="M21" s="21">
        <f>100*'t6ppp V2'!M21</f>
        <v>24.489164086687307</v>
      </c>
      <c r="N21" s="21">
        <f>100*'t6ppp V2'!N21</f>
        <v>26.956521739130434</v>
      </c>
      <c r="O21" s="21">
        <f>100*'t6ppp V2'!O21</f>
        <v>28.084342754598474</v>
      </c>
      <c r="P21" s="21">
        <f>100*'t6ppp V2'!P21</f>
        <v>29.537543510691201</v>
      </c>
      <c r="Q21" s="21">
        <f>100*'t6ppp V2'!Q21</f>
        <v>39.108382274426056</v>
      </c>
    </row>
    <row r="22" spans="1:17" x14ac:dyDescent="0.2">
      <c r="A22" s="1"/>
      <c r="B22" s="11" t="s">
        <v>8</v>
      </c>
      <c r="E22" s="21">
        <f>100*'t6ppp V2'!E22</f>
        <v>25.756355688484987</v>
      </c>
      <c r="F22" s="21">
        <f>100*'t6ppp V2'!F22</f>
        <v>30.288123682361206</v>
      </c>
      <c r="G22" s="21">
        <f>100*'t6ppp V2'!G22</f>
        <v>29.873490511788386</v>
      </c>
      <c r="H22" s="21">
        <f>100*'t6ppp V2'!H22</f>
        <v>32.607416127133611</v>
      </c>
      <c r="I22" s="21">
        <f>100*'t6ppp V2'!I22</f>
        <v>33.438562408936377</v>
      </c>
      <c r="J22" s="21">
        <f>100*'t6ppp V2'!J22</f>
        <v>32.300551931761163</v>
      </c>
      <c r="L22" s="21">
        <f>100*'t6ppp V2'!L22</f>
        <v>28.544008774335072</v>
      </c>
      <c r="M22" s="21">
        <f>100*'t6ppp V2'!M22</f>
        <v>35.913312693498447</v>
      </c>
      <c r="N22" s="21">
        <f>100*'t6ppp V2'!N22</f>
        <v>36.811594202898554</v>
      </c>
      <c r="O22" s="21">
        <f>100*'t6ppp V2'!O22</f>
        <v>40.46657694033199</v>
      </c>
      <c r="P22" s="21">
        <f>100*'t6ppp V2'!P22</f>
        <v>40.179015415216313</v>
      </c>
      <c r="Q22" s="21">
        <f>100*'t6ppp V2'!Q22</f>
        <v>36.091831286705819</v>
      </c>
    </row>
    <row r="23" spans="1:17" x14ac:dyDescent="0.2">
      <c r="A23" s="1"/>
      <c r="B23" s="11" t="s">
        <v>9</v>
      </c>
      <c r="E23" s="21">
        <f>100*'t6ppp V2'!E23</f>
        <v>17.864948809386863</v>
      </c>
      <c r="F23" s="21">
        <f>100*'t6ppp V2'!F23</f>
        <v>19.184820801124385</v>
      </c>
      <c r="G23" s="21">
        <f>100*'t6ppp V2'!G23</f>
        <v>18.94767107533065</v>
      </c>
      <c r="H23" s="21">
        <f>100*'t6ppp V2'!H23</f>
        <v>13.213655091230137</v>
      </c>
      <c r="I23" s="21">
        <f>100*'t6ppp V2'!I23</f>
        <v>12.676056338028168</v>
      </c>
      <c r="J23" s="21">
        <f>100*'t6ppp V2'!J23</f>
        <v>8.5047666833918711</v>
      </c>
      <c r="L23" s="21">
        <f>100*'t6ppp V2'!L23</f>
        <v>21.154373457636414</v>
      </c>
      <c r="M23" s="21">
        <f>100*'t6ppp V2'!M23</f>
        <v>21.888544891640869</v>
      </c>
      <c r="N23" s="21">
        <f>100*'t6ppp V2'!N23</f>
        <v>21.118012422360248</v>
      </c>
      <c r="O23" s="21">
        <f>100*'t6ppp V2'!O23</f>
        <v>17.451772095109916</v>
      </c>
      <c r="P23" s="21">
        <f>100*'t6ppp V2'!P23</f>
        <v>17.454002983590254</v>
      </c>
      <c r="Q23" s="21">
        <f>100*'t6ppp V2'!Q23</f>
        <v>16.203950880939669</v>
      </c>
    </row>
    <row r="24" spans="1:17" x14ac:dyDescent="0.2">
      <c r="A24" s="1"/>
      <c r="B24" s="11" t="s">
        <v>10</v>
      </c>
      <c r="E24" s="21">
        <f>100*'t6ppp V2'!E24</f>
        <v>25.629817094213735</v>
      </c>
      <c r="F24" s="21">
        <f>100*'t6ppp V2'!F24</f>
        <v>14.26563598032326</v>
      </c>
      <c r="G24" s="21">
        <f>100*'t6ppp V2'!G24</f>
        <v>10.552041403105234</v>
      </c>
      <c r="H24" s="21">
        <f>100*'t6ppp V2'!H24</f>
        <v>8.4167157151265446</v>
      </c>
      <c r="I24" s="21">
        <f>100*'t6ppp V2'!I24</f>
        <v>4.2739193783389995</v>
      </c>
      <c r="J24" s="21">
        <f>100*'t6ppp V2'!J24</f>
        <v>3.7380832915203213</v>
      </c>
      <c r="L24" s="21">
        <f>100*'t6ppp V2'!L24</f>
        <v>24.856046065259115</v>
      </c>
      <c r="M24" s="21">
        <f>100*'t6ppp V2'!M24</f>
        <v>15.170278637770899</v>
      </c>
      <c r="N24" s="21">
        <f>100*'t6ppp V2'!N24</f>
        <v>11.677018633540373</v>
      </c>
      <c r="O24" s="21">
        <f>100*'t6ppp V2'!O24</f>
        <v>10.856886496186631</v>
      </c>
      <c r="P24" s="21">
        <f>100*'t6ppp V2'!P24</f>
        <v>9.3983092988562902</v>
      </c>
      <c r="Q24" s="21">
        <f>100*'t6ppp V2'!Q24</f>
        <v>6.3534436732514692</v>
      </c>
    </row>
    <row r="25" spans="1:17" x14ac:dyDescent="0.2">
      <c r="A25" s="1"/>
      <c r="B25" s="11" t="s">
        <v>11</v>
      </c>
      <c r="E25" s="21">
        <f>100*'t6ppp V2'!E25</f>
        <v>3.5660876567353039</v>
      </c>
      <c r="F25" s="21">
        <f>100*'t6ppp V2'!F25</f>
        <v>1.0541110330288124</v>
      </c>
      <c r="G25" s="21">
        <f>100*'t6ppp V2'!G25</f>
        <v>0.57504312823461767</v>
      </c>
      <c r="H25" s="21">
        <f>100*'t6ppp V2'!H25</f>
        <v>0.20600353148911124</v>
      </c>
      <c r="I25" s="21">
        <f>100*'t6ppp V2'!I25</f>
        <v>0</v>
      </c>
      <c r="J25" s="21">
        <f>100*'t6ppp V2'!J25</f>
        <v>0.21324636226793781</v>
      </c>
      <c r="L25" s="21">
        <f>100*'t6ppp V2'!L25</f>
        <v>3.3589251439539352</v>
      </c>
      <c r="M25" s="21">
        <f>100*'t6ppp V2'!M25</f>
        <v>0.65015479876160986</v>
      </c>
      <c r="N25" s="21">
        <f>100*'t6ppp V2'!N25</f>
        <v>0.86956521739130432</v>
      </c>
      <c r="O25" s="21">
        <f>100*'t6ppp V2'!O25</f>
        <v>1.3907581875280395</v>
      </c>
      <c r="P25" s="21">
        <f>100*'t6ppp V2'!P25</f>
        <v>0.39781203381402286</v>
      </c>
      <c r="Q25" s="21">
        <f>100*'t6ppp V2'!Q25</f>
        <v>0.40042712226374799</v>
      </c>
    </row>
    <row r="26" spans="1:17" x14ac:dyDescent="0.2">
      <c r="A26" s="1"/>
      <c r="B26" s="12" t="s">
        <v>110</v>
      </c>
      <c r="E26" s="21">
        <f>100*'t6ppp V2'!E26</f>
        <v>4.5668929023352121</v>
      </c>
      <c r="F26" s="21">
        <f>100*'t6ppp V2'!F26</f>
        <v>5.2237057858983365</v>
      </c>
      <c r="G26" s="21">
        <f>100*'t6ppp V2'!G26</f>
        <v>2.8177113283496262</v>
      </c>
      <c r="H26" s="21">
        <f>100*'t6ppp V2'!H26</f>
        <v>2.3248969982342556</v>
      </c>
      <c r="I26" s="21">
        <f>100*'t6ppp V2'!I26</f>
        <v>2.9868868382710057</v>
      </c>
      <c r="J26" s="21">
        <f>100*'t6ppp V2'!J26</f>
        <v>3.0356246864024086</v>
      </c>
      <c r="L26" s="21">
        <f>100*'t6ppp V2'!L26</f>
        <v>3.2903756512201809</v>
      </c>
      <c r="M26" s="21">
        <f>100*'t6ppp V2'!M26</f>
        <v>1.8885448916408669</v>
      </c>
      <c r="N26" s="21">
        <f>100*'t6ppp V2'!N26</f>
        <v>2.5672877846790891</v>
      </c>
      <c r="O26" s="21">
        <f>100*'t6ppp V2'!O26</f>
        <v>1.7496635262449527</v>
      </c>
      <c r="P26" s="21">
        <f>100*'t6ppp V2'!P26</f>
        <v>3.0333167578319244</v>
      </c>
      <c r="Q26" s="21">
        <f>100*'t6ppp V2'!Q26</f>
        <v>1.8419647624132407</v>
      </c>
    </row>
    <row r="27" spans="1:17" x14ac:dyDescent="0.2">
      <c r="A27" s="1" t="s">
        <v>12</v>
      </c>
      <c r="B27" s="11"/>
    </row>
    <row r="28" spans="1:17" x14ac:dyDescent="0.2">
      <c r="A28" s="1"/>
      <c r="B28" s="11" t="s">
        <v>89</v>
      </c>
      <c r="E28" s="39"/>
      <c r="F28" s="39"/>
      <c r="G28" s="39"/>
      <c r="H28" s="39"/>
      <c r="I28" s="39"/>
      <c r="J28" s="39"/>
      <c r="L28" s="39"/>
      <c r="M28" s="39"/>
      <c r="N28" s="39"/>
      <c r="O28" s="39"/>
      <c r="P28" s="39"/>
      <c r="Q28" s="39"/>
    </row>
    <row r="29" spans="1:17" x14ac:dyDescent="0.2">
      <c r="A29" s="1"/>
      <c r="B29" s="11" t="s">
        <v>13</v>
      </c>
      <c r="E29" s="39"/>
      <c r="F29" s="39"/>
      <c r="G29" s="39"/>
      <c r="H29" s="39"/>
      <c r="I29" s="39"/>
      <c r="J29" s="39"/>
      <c r="L29" s="39"/>
      <c r="M29" s="39"/>
      <c r="N29" s="39"/>
      <c r="O29" s="39"/>
      <c r="P29" s="39"/>
      <c r="Q29" s="39"/>
    </row>
    <row r="30" spans="1:17" x14ac:dyDescent="0.2">
      <c r="A30" s="1"/>
      <c r="B30" s="11"/>
    </row>
    <row r="31" spans="1:17" x14ac:dyDescent="0.2">
      <c r="A31" s="1" t="s">
        <v>14</v>
      </c>
      <c r="B31" s="11"/>
    </row>
    <row r="32" spans="1:17" x14ac:dyDescent="0.2">
      <c r="A32" s="1"/>
      <c r="B32" s="11" t="s">
        <v>90</v>
      </c>
      <c r="E32" s="39"/>
      <c r="F32" s="39"/>
      <c r="G32" s="39"/>
      <c r="H32" s="39"/>
      <c r="I32" s="39"/>
      <c r="J32" s="39"/>
      <c r="L32" s="39"/>
      <c r="M32" s="39"/>
      <c r="N32" s="39"/>
      <c r="O32" s="39"/>
      <c r="P32" s="39"/>
      <c r="Q32" s="39"/>
    </row>
    <row r="33" spans="1:17" x14ac:dyDescent="0.2">
      <c r="A33" s="1"/>
      <c r="B33" s="11" t="s">
        <v>15</v>
      </c>
      <c r="E33" s="39"/>
      <c r="F33" s="39"/>
      <c r="G33" s="39"/>
      <c r="H33" s="39"/>
      <c r="I33" s="39"/>
      <c r="J33" s="39"/>
      <c r="L33" s="39"/>
      <c r="M33" s="39"/>
      <c r="N33" s="39"/>
      <c r="O33" s="39"/>
      <c r="P33" s="39"/>
      <c r="Q33" s="39"/>
    </row>
    <row r="34" spans="1:17" x14ac:dyDescent="0.2">
      <c r="A34" s="1"/>
      <c r="B34" s="11"/>
    </row>
    <row r="35" spans="1:17" x14ac:dyDescent="0.2">
      <c r="A35" s="1" t="s">
        <v>87</v>
      </c>
      <c r="B35" s="11"/>
    </row>
    <row r="36" spans="1:17" x14ac:dyDescent="0.2">
      <c r="A36" s="1"/>
      <c r="B36" s="11" t="s">
        <v>44</v>
      </c>
      <c r="E36" s="21">
        <f>100*'t6ppp V2'!E36</f>
        <v>4.0952490509605433</v>
      </c>
      <c r="F36" s="21">
        <f>100*'t6ppp V2'!F36</f>
        <v>6.8165846802529861</v>
      </c>
      <c r="G36" s="21">
        <f>100*'t6ppp V2'!G36</f>
        <v>10.839562967222543</v>
      </c>
      <c r="H36" s="21">
        <f>100*'t6ppp V2'!H36</f>
        <v>11.300765155974101</v>
      </c>
      <c r="I36" s="21">
        <f>100*'t6ppp V2'!I36</f>
        <v>13.987372510927635</v>
      </c>
      <c r="J36" s="21">
        <f>100*'t6ppp V2'!J36</f>
        <v>18.978926241846462</v>
      </c>
      <c r="L36" s="21">
        <f>100*'t6ppp V2'!L36</f>
        <v>5.5250891143405543</v>
      </c>
      <c r="M36" s="21">
        <f>100*'t6ppp V2'!M36</f>
        <v>8.9783281733746119</v>
      </c>
      <c r="N36" s="21">
        <f>100*'t6ppp V2'!N36</f>
        <v>12.008281573498964</v>
      </c>
      <c r="O36" s="21">
        <f>100*'t6ppp V2'!O36</f>
        <v>16.285329744279949</v>
      </c>
      <c r="P36" s="21">
        <f>100*'t6ppp V2'!P36</f>
        <v>18.299353555445052</v>
      </c>
      <c r="Q36" s="21">
        <f>100*'t6ppp V2'!Q36</f>
        <v>27.335824879871861</v>
      </c>
    </row>
    <row r="37" spans="1:17" x14ac:dyDescent="0.2">
      <c r="A37" s="1"/>
      <c r="B37" s="11" t="s">
        <v>45</v>
      </c>
      <c r="E37" s="21">
        <f>100*'t6ppp V2'!E37</f>
        <v>1.1618543655815023</v>
      </c>
      <c r="F37" s="21">
        <f>100*'t6ppp V2'!F37</f>
        <v>3.2794565472007493</v>
      </c>
      <c r="G37" s="21">
        <f>100*'t6ppp V2'!G37</f>
        <v>2.1276595744680851</v>
      </c>
      <c r="H37" s="21">
        <f>100*'t6ppp V2'!H37</f>
        <v>5.3266627427898765</v>
      </c>
      <c r="I37" s="21">
        <f>100*'t6ppp V2'!I37</f>
        <v>3.2540067994171933</v>
      </c>
      <c r="J37" s="21">
        <f>100*'t6ppp V2'!J37</f>
        <v>2.9729051680883094</v>
      </c>
      <c r="L37" s="21">
        <f>100*'t6ppp V2'!L37</f>
        <v>0.61694543460378393</v>
      </c>
      <c r="M37" s="21">
        <f>100*'t6ppp V2'!M37</f>
        <v>2.8173374613003097</v>
      </c>
      <c r="N37" s="21">
        <f>100*'t6ppp V2'!N37</f>
        <v>2.318840579710145</v>
      </c>
      <c r="O37" s="21">
        <f>100*'t6ppp V2'!O37</f>
        <v>1.6599371915657246</v>
      </c>
      <c r="P37" s="21">
        <f>100*'t6ppp V2'!P37</f>
        <v>2.187966185977126</v>
      </c>
      <c r="Q37" s="21">
        <f>100*'t6ppp V2'!Q37</f>
        <v>2.6962092899092367</v>
      </c>
    </row>
    <row r="38" spans="1:17" x14ac:dyDescent="0.2">
      <c r="A38" s="1"/>
      <c r="B38" s="11" t="s">
        <v>31</v>
      </c>
      <c r="E38" s="21">
        <f>100*'t6ppp V2'!E38</f>
        <v>29.771080179454735</v>
      </c>
      <c r="F38" s="21">
        <f>100*'t6ppp V2'!F38</f>
        <v>42.515811665495434</v>
      </c>
      <c r="G38" s="21">
        <f>100*'t6ppp V2'!G38</f>
        <v>48.188614146060957</v>
      </c>
      <c r="H38" s="21">
        <f>100*'t6ppp V2'!H38</f>
        <v>55.179517363154794</v>
      </c>
      <c r="I38" s="21">
        <f>100*'t6ppp V2'!I38</f>
        <v>57.600777076250608</v>
      </c>
      <c r="J38" s="21">
        <f>100*'t6ppp V2'!J38</f>
        <v>62.242849974912197</v>
      </c>
      <c r="L38" s="21">
        <f>100*'t6ppp V2'!L38</f>
        <v>30.189196599945163</v>
      </c>
      <c r="M38" s="21">
        <f>100*'t6ppp V2'!M38</f>
        <v>42.538699690402474</v>
      </c>
      <c r="N38" s="21">
        <f>100*'t6ppp V2'!N38</f>
        <v>48.985507246376812</v>
      </c>
      <c r="O38" s="21">
        <f>100*'t6ppp V2'!O38</f>
        <v>48.003589053387167</v>
      </c>
      <c r="P38" s="21">
        <f>100*'t6ppp V2'!P38</f>
        <v>55.793137742416711</v>
      </c>
      <c r="Q38" s="21">
        <f>100*'t6ppp V2'!Q38</f>
        <v>54.778430325680731</v>
      </c>
    </row>
    <row r="39" spans="1:17" x14ac:dyDescent="0.2">
      <c r="A39" s="1"/>
      <c r="B39" s="11" t="s">
        <v>32</v>
      </c>
      <c r="E39" s="21">
        <f>100*'t6ppp V2'!E39</f>
        <v>64.971816404003221</v>
      </c>
      <c r="F39" s="21">
        <f>100*'t6ppp V2'!F39</f>
        <v>47.388147107050834</v>
      </c>
      <c r="G39" s="21">
        <f>100*'t6ppp V2'!G39</f>
        <v>38.844163312248419</v>
      </c>
      <c r="H39" s="21">
        <f>100*'t6ppp V2'!H39</f>
        <v>28.193054738081223</v>
      </c>
      <c r="I39" s="21">
        <f>100*'t6ppp V2'!I39</f>
        <v>25.15784361340457</v>
      </c>
      <c r="J39" s="21">
        <f>100*'t6ppp V2'!J39</f>
        <v>15.805318615153036</v>
      </c>
      <c r="L39" s="21">
        <f>100*'t6ppp V2'!L39</f>
        <v>63.668768851110499</v>
      </c>
      <c r="M39" s="21">
        <f>100*'t6ppp V2'!M39</f>
        <v>45.6656346749226</v>
      </c>
      <c r="N39" s="21">
        <f>100*'t6ppp V2'!N39</f>
        <v>36.687370600414077</v>
      </c>
      <c r="O39" s="21">
        <f>100*'t6ppp V2'!O39</f>
        <v>34.05114401076716</v>
      </c>
      <c r="P39" s="21">
        <f>100*'t6ppp V2'!P39</f>
        <v>23.719542516161113</v>
      </c>
      <c r="Q39" s="21">
        <f>100*'t6ppp V2'!Q39</f>
        <v>15.189535504538174</v>
      </c>
    </row>
    <row r="40" spans="1:17" x14ac:dyDescent="0.2">
      <c r="A40" s="1"/>
      <c r="B40" s="11"/>
    </row>
    <row r="41" spans="1:17" x14ac:dyDescent="0.2">
      <c r="A41" s="1" t="s">
        <v>86</v>
      </c>
      <c r="B41" s="12"/>
    </row>
    <row r="42" spans="1:17" x14ac:dyDescent="0.2">
      <c r="A42" s="1"/>
      <c r="B42" s="11" t="s">
        <v>44</v>
      </c>
      <c r="E42" s="21">
        <f>100*'t6ppp V2'!E42</f>
        <v>4.0952490509605433</v>
      </c>
      <c r="F42" s="21">
        <f>100*'t6ppp V2'!F42</f>
        <v>6.8165846802529861</v>
      </c>
      <c r="G42" s="21">
        <f>100*'t6ppp V2'!G42</f>
        <v>10.839562967222543</v>
      </c>
      <c r="H42" s="21">
        <f>100*'t6ppp V2'!H42</f>
        <v>11.300765155974101</v>
      </c>
      <c r="I42" s="21">
        <f>100*'t6ppp V2'!I42</f>
        <v>13.987372510927635</v>
      </c>
      <c r="J42" s="21">
        <f>100*'t6ppp V2'!J42</f>
        <v>18.978926241846462</v>
      </c>
      <c r="L42" s="21">
        <f>100*'t6ppp V2'!L42</f>
        <v>5.5250891143405543</v>
      </c>
      <c r="M42" s="21">
        <f>100*'t6ppp V2'!M42</f>
        <v>8.9783281733746119</v>
      </c>
      <c r="N42" s="21">
        <f>100*'t6ppp V2'!N42</f>
        <v>12.008281573498964</v>
      </c>
      <c r="O42" s="21">
        <f>100*'t6ppp V2'!O42</f>
        <v>16.285329744279949</v>
      </c>
      <c r="P42" s="21">
        <f>100*'t6ppp V2'!P42</f>
        <v>18.299353555445052</v>
      </c>
      <c r="Q42" s="21">
        <f>100*'t6ppp V2'!Q42</f>
        <v>27.335824879871861</v>
      </c>
    </row>
    <row r="43" spans="1:17" x14ac:dyDescent="0.2">
      <c r="A43" s="1"/>
      <c r="B43" s="11" t="s">
        <v>45</v>
      </c>
      <c r="E43" s="21">
        <f>100*'t6ppp V2'!E43</f>
        <v>1.1618543655815023</v>
      </c>
      <c r="F43" s="21">
        <f>100*'t6ppp V2'!F43</f>
        <v>3.2794565472007493</v>
      </c>
      <c r="G43" s="21">
        <f>100*'t6ppp V2'!G43</f>
        <v>2.1276595744680851</v>
      </c>
      <c r="H43" s="21">
        <f>100*'t6ppp V2'!H43</f>
        <v>5.3266627427898765</v>
      </c>
      <c r="I43" s="21">
        <f>100*'t6ppp V2'!I43</f>
        <v>3.2540067994171933</v>
      </c>
      <c r="J43" s="21">
        <f>100*'t6ppp V2'!J43</f>
        <v>2.9729051680883094</v>
      </c>
      <c r="L43" s="21">
        <f>100*'t6ppp V2'!L43</f>
        <v>0.61694543460378393</v>
      </c>
      <c r="M43" s="21">
        <f>100*'t6ppp V2'!M43</f>
        <v>2.8173374613003097</v>
      </c>
      <c r="N43" s="21">
        <f>100*'t6ppp V2'!N43</f>
        <v>2.318840579710145</v>
      </c>
      <c r="O43" s="21">
        <f>100*'t6ppp V2'!O43</f>
        <v>1.6599371915657246</v>
      </c>
      <c r="P43" s="21">
        <f>100*'t6ppp V2'!P43</f>
        <v>2.187966185977126</v>
      </c>
      <c r="Q43" s="21">
        <f>100*'t6ppp V2'!Q43</f>
        <v>2.6962092899092367</v>
      </c>
    </row>
    <row r="44" spans="1:17" x14ac:dyDescent="0.2">
      <c r="A44" s="1"/>
      <c r="B44" s="11" t="s">
        <v>16</v>
      </c>
      <c r="E44" s="21">
        <f>100*'t6ppp V2'!E44</f>
        <v>4.428850799493846</v>
      </c>
      <c r="F44" s="21">
        <f>100*'t6ppp V2'!F44</f>
        <v>6.6291871632700863</v>
      </c>
      <c r="G44" s="21">
        <f>100*'t6ppp V2'!G44</f>
        <v>8.8556641748131106</v>
      </c>
      <c r="H44" s="21">
        <f>100*'t6ppp V2'!H44</f>
        <v>12.095350206003532</v>
      </c>
      <c r="I44" s="21">
        <f>100*'t6ppp V2'!I44</f>
        <v>16.998542982030113</v>
      </c>
      <c r="J44" s="21">
        <f>100*'t6ppp V2'!J44</f>
        <v>30.230807827395882</v>
      </c>
      <c r="L44" s="21">
        <f>100*'t6ppp V2'!L44</f>
        <v>5.1686317521250347</v>
      </c>
      <c r="M44" s="21">
        <f>100*'t6ppp V2'!M44</f>
        <v>6.2538699690402471</v>
      </c>
      <c r="N44" s="21">
        <f>100*'t6ppp V2'!N44</f>
        <v>9.0683229813664603</v>
      </c>
      <c r="O44" s="21">
        <f>100*'t6ppp V2'!O44</f>
        <v>10.94661283086586</v>
      </c>
      <c r="P44" s="21">
        <f>100*'t6ppp V2'!P44</f>
        <v>16.409746394828442</v>
      </c>
      <c r="Q44" s="21">
        <f>100*'t6ppp V2'!Q44</f>
        <v>27.896422851041109</v>
      </c>
    </row>
    <row r="45" spans="1:17" x14ac:dyDescent="0.2">
      <c r="A45" s="1"/>
      <c r="B45" s="11" t="s">
        <v>17</v>
      </c>
      <c r="E45" s="21">
        <f>100*'t6ppp V2'!E45</f>
        <v>2.3697227654434601</v>
      </c>
      <c r="F45" s="21">
        <f>100*'t6ppp V2'!F45</f>
        <v>1.8739751698289997</v>
      </c>
      <c r="G45" s="21">
        <f>100*'t6ppp V2'!G45</f>
        <v>0.97757331799884994</v>
      </c>
      <c r="H45" s="21">
        <f>100*'t6ppp V2'!H45</f>
        <v>1.9128899352560329</v>
      </c>
      <c r="I45" s="21">
        <f>100*'t6ppp V2'!I45</f>
        <v>0.75279261777561923</v>
      </c>
      <c r="J45" s="21">
        <f>100*'t6ppp V2'!J45</f>
        <v>0.56447566482689415</v>
      </c>
      <c r="L45" s="21">
        <f>100*'t6ppp V2'!L45</f>
        <v>1.727447216890595</v>
      </c>
      <c r="M45" s="21">
        <f>100*'t6ppp V2'!M45</f>
        <v>0.92879256965944268</v>
      </c>
      <c r="N45" s="21">
        <f>100*'t6ppp V2'!N45</f>
        <v>1.0351966873706004</v>
      </c>
      <c r="O45" s="21">
        <f>100*'t6ppp V2'!O45</f>
        <v>0.76267384477344102</v>
      </c>
      <c r="P45" s="21">
        <f>100*'t6ppp V2'!P45</f>
        <v>1.1437095972153157</v>
      </c>
      <c r="Q45" s="21">
        <f>100*'t6ppp V2'!Q45</f>
        <v>0.64068339562199672</v>
      </c>
    </row>
    <row r="46" spans="1:17" x14ac:dyDescent="0.2">
      <c r="A46" s="1"/>
      <c r="B46" s="11" t="s">
        <v>18</v>
      </c>
      <c r="E46" s="21">
        <f>100*'t6ppp V2'!E46</f>
        <v>10.951340158748419</v>
      </c>
      <c r="F46" s="21">
        <f>100*'t6ppp V2'!F46</f>
        <v>13.258374326540173</v>
      </c>
      <c r="G46" s="21">
        <f>100*'t6ppp V2'!G46</f>
        <v>12.76595744680851</v>
      </c>
      <c r="H46" s="21">
        <f>100*'t6ppp V2'!H46</f>
        <v>12.271924661565627</v>
      </c>
      <c r="I46" s="21">
        <f>100*'t6ppp V2'!I46</f>
        <v>11.000485672656628</v>
      </c>
      <c r="J46" s="21">
        <f>100*'t6ppp V2'!J46</f>
        <v>8.5298544907175113</v>
      </c>
      <c r="L46" s="21">
        <f>100*'t6ppp V2'!L46</f>
        <v>11.721963257471895</v>
      </c>
      <c r="M46" s="21">
        <f>100*'t6ppp V2'!M46</f>
        <v>12.662538699690403</v>
      </c>
      <c r="N46" s="21">
        <f>100*'t6ppp V2'!N46</f>
        <v>11.677018633540373</v>
      </c>
      <c r="O46" s="21">
        <f>100*'t6ppp V2'!O46</f>
        <v>10.363391655450876</v>
      </c>
      <c r="P46" s="21">
        <f>100*'t6ppp V2'!P46</f>
        <v>7.6081551466931883</v>
      </c>
      <c r="Q46" s="21">
        <f>100*'t6ppp V2'!Q46</f>
        <v>6.8873465029364658</v>
      </c>
    </row>
    <row r="47" spans="1:17" x14ac:dyDescent="0.2">
      <c r="A47" s="1"/>
      <c r="B47" s="11" t="s">
        <v>19</v>
      </c>
      <c r="E47" s="21">
        <f>100*'t6ppp V2'!E47</f>
        <v>15.196134821120442</v>
      </c>
      <c r="F47" s="21">
        <f>100*'t6ppp V2'!F47</f>
        <v>15.436870461466384</v>
      </c>
      <c r="G47" s="21">
        <f>100*'t6ppp V2'!G47</f>
        <v>13.829787234042554</v>
      </c>
      <c r="H47" s="21">
        <f>100*'t6ppp V2'!H47</f>
        <v>13.066509711595057</v>
      </c>
      <c r="I47" s="21">
        <f>100*'t6ppp V2'!I47</f>
        <v>14.303059737736765</v>
      </c>
      <c r="J47" s="21">
        <f>100*'t6ppp V2'!J47</f>
        <v>12.104867034621174</v>
      </c>
      <c r="L47" s="21">
        <f>100*'t6ppp V2'!L47</f>
        <v>17.740608719495476</v>
      </c>
      <c r="M47" s="21">
        <f>100*'t6ppp V2'!M47</f>
        <v>16.099071207430342</v>
      </c>
      <c r="N47" s="21">
        <f>100*'t6ppp V2'!N47</f>
        <v>12.877846790890269</v>
      </c>
      <c r="O47" s="21">
        <f>100*'t6ppp V2'!O47</f>
        <v>15.298340062808435</v>
      </c>
      <c r="P47" s="21">
        <f>100*'t6ppp V2'!P47</f>
        <v>12.928891098955745</v>
      </c>
      <c r="Q47" s="21">
        <f>100*'t6ppp V2'!Q47</f>
        <v>9.343299519487454</v>
      </c>
    </row>
    <row r="48" spans="1:17" x14ac:dyDescent="0.2">
      <c r="A48" s="1"/>
      <c r="B48" s="11" t="s">
        <v>20</v>
      </c>
      <c r="E48" s="21">
        <f>100*'t6ppp V2'!E48</f>
        <v>12.642355918555159</v>
      </c>
      <c r="F48" s="21">
        <f>100*'t6ppp V2'!F48</f>
        <v>13.984539704848912</v>
      </c>
      <c r="G48" s="21">
        <f>100*'t6ppp V2'!G48</f>
        <v>15.411155836687751</v>
      </c>
      <c r="H48" s="21">
        <f>100*'t6ppp V2'!H48</f>
        <v>13.919952913478518</v>
      </c>
      <c r="I48" s="21">
        <f>100*'t6ppp V2'!I48</f>
        <v>11.170471102476931</v>
      </c>
      <c r="J48" s="21">
        <f>100*'t6ppp V2'!J48</f>
        <v>9.6964375313597593</v>
      </c>
      <c r="L48" s="21">
        <f>100*'t6ppp V2'!L48</f>
        <v>13.860707430765013</v>
      </c>
      <c r="M48" s="21">
        <f>100*'t6ppp V2'!M48</f>
        <v>13.003095975232199</v>
      </c>
      <c r="N48" s="21">
        <f>100*'t6ppp V2'!N48</f>
        <v>16.438923395445133</v>
      </c>
      <c r="O48" s="21">
        <f>100*'t6ppp V2'!O48</f>
        <v>10.632570659488561</v>
      </c>
      <c r="P48" s="21">
        <f>100*'t6ppp V2'!P48</f>
        <v>13.774241670810541</v>
      </c>
      <c r="Q48" s="21">
        <f>100*'t6ppp V2'!Q48</f>
        <v>10.064068339562199</v>
      </c>
    </row>
    <row r="49" spans="1:17" x14ac:dyDescent="0.2">
      <c r="A49" s="1"/>
      <c r="B49" s="11" t="s">
        <v>21</v>
      </c>
      <c r="E49" s="21">
        <f>100*'t6ppp V2'!E49</f>
        <v>6.1888876107212702</v>
      </c>
      <c r="F49" s="21">
        <f>100*'t6ppp V2'!F49</f>
        <v>7.7067228859217618</v>
      </c>
      <c r="G49" s="21">
        <f>100*'t6ppp V2'!G49</f>
        <v>8.395629672225418</v>
      </c>
      <c r="H49" s="21">
        <f>100*'t6ppp V2'!H49</f>
        <v>4.5320776927604474</v>
      </c>
      <c r="I49" s="21">
        <f>100*'t6ppp V2'!I49</f>
        <v>5.9737736765420113</v>
      </c>
      <c r="J49" s="21">
        <f>100*'t6ppp V2'!J49</f>
        <v>2.5213246362267938</v>
      </c>
      <c r="L49" s="21">
        <f>100*'t6ppp V2'!L49</f>
        <v>6.3476830271455995</v>
      </c>
      <c r="M49" s="21">
        <f>100*'t6ppp V2'!M49</f>
        <v>7.4303405572755414</v>
      </c>
      <c r="N49" s="21">
        <f>100*'t6ppp V2'!N49</f>
        <v>7.6604554865424435</v>
      </c>
      <c r="O49" s="21">
        <f>100*'t6ppp V2'!O49</f>
        <v>5.8770749214894575</v>
      </c>
      <c r="P49" s="21">
        <f>100*'t6ppp V2'!P49</f>
        <v>4.1770263550472402</v>
      </c>
      <c r="Q49" s="21">
        <f>100*'t6ppp V2'!Q49</f>
        <v>1.9487453283502405</v>
      </c>
    </row>
    <row r="50" spans="1:17" x14ac:dyDescent="0.2">
      <c r="A50" s="1"/>
      <c r="B50" s="11" t="s">
        <v>22</v>
      </c>
      <c r="E50" s="21">
        <f>100*'t6ppp V2'!E50</f>
        <v>1.0353157713102497</v>
      </c>
      <c r="F50" s="21">
        <f>100*'t6ppp V2'!F50</f>
        <v>0.7261653783087374</v>
      </c>
      <c r="G50" s="21">
        <f>100*'t6ppp V2'!G50</f>
        <v>0.63254744105807936</v>
      </c>
      <c r="H50" s="21">
        <f>100*'t6ppp V2'!H50</f>
        <v>0.14714537963507945</v>
      </c>
      <c r="I50" s="21">
        <f>100*'t6ppp V2'!I50</f>
        <v>0.55852355512384655</v>
      </c>
      <c r="J50" s="21">
        <f>100*'t6ppp V2'!J50</f>
        <v>0.23833416959357753</v>
      </c>
      <c r="L50" s="21">
        <f>100*'t6ppp V2'!L50</f>
        <v>0.85001370989854674</v>
      </c>
      <c r="M50" s="21">
        <f>100*'t6ppp V2'!M50</f>
        <v>0.24767801857585142</v>
      </c>
      <c r="N50" s="21">
        <f>100*'t6ppp V2'!N50</f>
        <v>0.16563146997929606</v>
      </c>
      <c r="O50" s="21">
        <f>100*'t6ppp V2'!O50</f>
        <v>0.17945266935845669</v>
      </c>
      <c r="P50" s="21">
        <f>100*'t6ppp V2'!P50</f>
        <v>0.14917951268025859</v>
      </c>
      <c r="Q50" s="21">
        <f>100*'t6ppp V2'!Q50</f>
        <v>0</v>
      </c>
    </row>
    <row r="51" spans="1:17" x14ac:dyDescent="0.2">
      <c r="A51" s="1"/>
      <c r="B51" s="11" t="s">
        <v>23</v>
      </c>
      <c r="E51" s="21">
        <f>100*'t6ppp V2'!E51</f>
        <v>1.4724490969745774</v>
      </c>
      <c r="F51" s="21">
        <f>100*'t6ppp V2'!F51</f>
        <v>1.4757554462403373</v>
      </c>
      <c r="G51" s="21">
        <f>100*'t6ppp V2'!G51</f>
        <v>0.86256469235192634</v>
      </c>
      <c r="H51" s="21">
        <f>100*'t6ppp V2'!H51</f>
        <v>1.1771630370806356</v>
      </c>
      <c r="I51" s="21">
        <f>100*'t6ppp V2'!I51</f>
        <v>0.87421078193297719</v>
      </c>
      <c r="J51" s="21">
        <f>100*'t6ppp V2'!J51</f>
        <v>0.25087807325639738</v>
      </c>
      <c r="L51" s="21">
        <f>100*'t6ppp V2'!L51</f>
        <v>1.2201809706608171</v>
      </c>
      <c r="M51" s="21">
        <f>100*'t6ppp V2'!M51</f>
        <v>0.7430340557275541</v>
      </c>
      <c r="N51" s="21">
        <f>100*'t6ppp V2'!N51</f>
        <v>0.91097308488612838</v>
      </c>
      <c r="O51" s="21">
        <f>100*'t6ppp V2'!O51</f>
        <v>0.76267384477344102</v>
      </c>
      <c r="P51" s="21">
        <f>100*'t6ppp V2'!P51</f>
        <v>0</v>
      </c>
      <c r="Q51" s="21">
        <f>100*'t6ppp V2'!Q51</f>
        <v>0.53390282968499736</v>
      </c>
    </row>
    <row r="52" spans="1:17" x14ac:dyDescent="0.2">
      <c r="A52" s="1"/>
      <c r="B52" s="11" t="s">
        <v>24</v>
      </c>
      <c r="E52" s="21">
        <f>100*'t6ppp V2'!E52</f>
        <v>2.4732543425744851</v>
      </c>
      <c r="F52" s="21">
        <f>100*'t6ppp V2'!F52</f>
        <v>1.733427032091825</v>
      </c>
      <c r="G52" s="21">
        <f>100*'t6ppp V2'!G52</f>
        <v>0.92006900517538814</v>
      </c>
      <c r="H52" s="21">
        <f>100*'t6ppp V2'!H52</f>
        <v>0.55915244261330188</v>
      </c>
      <c r="I52" s="21">
        <f>100*'t6ppp V2'!I52</f>
        <v>0.50995628946090332</v>
      </c>
      <c r="J52" s="21">
        <f>100*'t6ppp V2'!J52</f>
        <v>0.22579026593075763</v>
      </c>
      <c r="L52" s="21">
        <f>100*'t6ppp V2'!L52</f>
        <v>1.4121195503153277</v>
      </c>
      <c r="M52" s="21">
        <f>100*'t6ppp V2'!M52</f>
        <v>1.5479876160990713</v>
      </c>
      <c r="N52" s="21">
        <f>100*'t6ppp V2'!N52</f>
        <v>0.74534161490683226</v>
      </c>
      <c r="O52" s="21">
        <f>100*'t6ppp V2'!O52</f>
        <v>1.2113055181695829</v>
      </c>
      <c r="P52" s="21">
        <f>100*'t6ppp V2'!P52</f>
        <v>0.49726504226752855</v>
      </c>
      <c r="Q52" s="21">
        <f>100*'t6ppp V2'!Q52</f>
        <v>0</v>
      </c>
    </row>
    <row r="53" spans="1:17" x14ac:dyDescent="0.2">
      <c r="A53" s="1"/>
      <c r="B53" s="11" t="s">
        <v>25</v>
      </c>
      <c r="E53" s="21">
        <f>100*'t6ppp V2'!E53</f>
        <v>8.6736454618658687</v>
      </c>
      <c r="F53" s="21">
        <f>100*'t6ppp V2'!F53</f>
        <v>3.3731553056921992</v>
      </c>
      <c r="G53" s="21">
        <f>100*'t6ppp V2'!G53</f>
        <v>2.7027027027027026</v>
      </c>
      <c r="H53" s="21">
        <f>100*'t6ppp V2'!H53</f>
        <v>1.6185991759858742</v>
      </c>
      <c r="I53" s="21">
        <f>100*'t6ppp V2'!I53</f>
        <v>0.67994171928120439</v>
      </c>
      <c r="J53" s="21">
        <f>100*'t6ppp V2'!J53</f>
        <v>0.67737079779227294</v>
      </c>
      <c r="L53" s="21">
        <f>100*'t6ppp V2'!L53</f>
        <v>6.7178502879078703</v>
      </c>
      <c r="M53" s="21">
        <f>100*'t6ppp V2'!M53</f>
        <v>3.4055727554179565</v>
      </c>
      <c r="N53" s="21">
        <f>100*'t6ppp V2'!N53</f>
        <v>1.9461697722567288</v>
      </c>
      <c r="O53" s="21">
        <f>100*'t6ppp V2'!O53</f>
        <v>1.7496635262449527</v>
      </c>
      <c r="P53" s="21">
        <f>100*'t6ppp V2'!P53</f>
        <v>1.4917951268025857</v>
      </c>
      <c r="Q53" s="21">
        <f>100*'t6ppp V2'!Q53</f>
        <v>0.40042712226374799</v>
      </c>
    </row>
    <row r="54" spans="1:17" x14ac:dyDescent="0.2">
      <c r="A54" s="1"/>
      <c r="B54" s="11" t="s">
        <v>26</v>
      </c>
      <c r="E54" s="21">
        <f>100*'t6ppp V2'!E54</f>
        <v>3.4280455538939374</v>
      </c>
      <c r="F54" s="21">
        <f>100*'t6ppp V2'!F54</f>
        <v>2.1550714453033497</v>
      </c>
      <c r="G54" s="21">
        <f>100*'t6ppp V2'!G54</f>
        <v>1.2938470385278895</v>
      </c>
      <c r="H54" s="21">
        <f>100*'t6ppp V2'!H54</f>
        <v>0.41200706297822248</v>
      </c>
      <c r="I54" s="21">
        <f>100*'t6ppp V2'!I54</f>
        <v>0.67994171928120439</v>
      </c>
      <c r="J54" s="21">
        <f>100*'t6ppp V2'!J54</f>
        <v>0.11289513296537881</v>
      </c>
      <c r="L54" s="21">
        <f>100*'t6ppp V2'!L54</f>
        <v>3.591993419248698</v>
      </c>
      <c r="M54" s="21">
        <f>100*'t6ppp V2'!M54</f>
        <v>1.4860681114551082</v>
      </c>
      <c r="N54" s="21">
        <f>100*'t6ppp V2'!N54</f>
        <v>1.1180124223602486</v>
      </c>
      <c r="O54" s="21">
        <f>100*'t6ppp V2'!O54</f>
        <v>0.85240017945266944</v>
      </c>
      <c r="P54" s="21">
        <f>100*'t6ppp V2'!P54</f>
        <v>0.24863252113376427</v>
      </c>
      <c r="Q54" s="21">
        <f>100*'t6ppp V2'!Q54</f>
        <v>0.29364655632674852</v>
      </c>
    </row>
    <row r="55" spans="1:17" x14ac:dyDescent="0.2">
      <c r="A55" s="1"/>
      <c r="B55" s="11" t="s">
        <v>27</v>
      </c>
      <c r="E55" s="21">
        <f>100*'t6ppp V2'!E55</f>
        <v>0.74772805705740253</v>
      </c>
      <c r="F55" s="21">
        <f>100*'t6ppp V2'!F55</f>
        <v>0.79643944717732484</v>
      </c>
      <c r="G55" s="21">
        <f>100*'t6ppp V2'!G55</f>
        <v>0.77630822311673375</v>
      </c>
      <c r="H55" s="21">
        <f>100*'t6ppp V2'!H55</f>
        <v>0.82401412595644496</v>
      </c>
      <c r="I55" s="21">
        <f>100*'t6ppp V2'!I55</f>
        <v>0.65565808644973289</v>
      </c>
      <c r="J55" s="21">
        <f>100*'t6ppp V2'!J55</f>
        <v>0.21324636226793781</v>
      </c>
      <c r="L55" s="21">
        <f>100*'t6ppp V2'!L55</f>
        <v>1.0967918837400603</v>
      </c>
      <c r="M55" s="21">
        <f>100*'t6ppp V2'!M55</f>
        <v>0.89783281733746123</v>
      </c>
      <c r="N55" s="21">
        <f>100*'t6ppp V2'!N55</f>
        <v>1.2836438923395446</v>
      </c>
      <c r="O55" s="21">
        <f>100*'t6ppp V2'!O55</f>
        <v>0.17945266935845669</v>
      </c>
      <c r="P55" s="21">
        <f>100*'t6ppp V2'!P55</f>
        <v>1.5415216310293387</v>
      </c>
      <c r="Q55" s="21">
        <f>100*'t6ppp V2'!Q55</f>
        <v>0.13347570742124934</v>
      </c>
    </row>
    <row r="56" spans="1:17" x14ac:dyDescent="0.2">
      <c r="A56" s="1"/>
      <c r="B56" s="11" t="s">
        <v>28</v>
      </c>
      <c r="E56" s="21">
        <f>100*'t6ppp V2'!E56</f>
        <v>4.3023122052225933</v>
      </c>
      <c r="F56" s="21">
        <f>100*'t6ppp V2'!F56</f>
        <v>3.958772546263762</v>
      </c>
      <c r="G56" s="21">
        <f>100*'t6ppp V2'!G56</f>
        <v>6.4692351926394487</v>
      </c>
      <c r="H56" s="21">
        <f>100*'t6ppp V2'!H56</f>
        <v>6.327251324308417</v>
      </c>
      <c r="I56" s="21">
        <f>100*'t6ppp V2'!I56</f>
        <v>5.8523555123846531</v>
      </c>
      <c r="J56" s="21">
        <f>100*'t6ppp V2'!J56</f>
        <v>2.7345709984947315</v>
      </c>
      <c r="L56" s="21">
        <f>100*'t6ppp V2'!L56</f>
        <v>4.4694269262407458</v>
      </c>
      <c r="M56" s="21">
        <f>100*'t6ppp V2'!M56</f>
        <v>6.1609907120743035</v>
      </c>
      <c r="N56" s="21">
        <f>100*'t6ppp V2'!N56</f>
        <v>5.8385093167701863</v>
      </c>
      <c r="O56" s="21">
        <f>100*'t6ppp V2'!O56</f>
        <v>6.6397487662628984</v>
      </c>
      <c r="P56" s="21">
        <f>100*'t6ppp V2'!P56</f>
        <v>5.967180507210343</v>
      </c>
      <c r="Q56" s="21">
        <f>100*'t6ppp V2'!Q56</f>
        <v>2.8563801388147358</v>
      </c>
    </row>
    <row r="57" spans="1:17" x14ac:dyDescent="0.2">
      <c r="A57" s="1"/>
      <c r="B57" s="11" t="s">
        <v>29</v>
      </c>
      <c r="E57" s="21">
        <f>100*'t6ppp V2'!E57</f>
        <v>11.169906821580582</v>
      </c>
      <c r="F57" s="21">
        <f>100*'t6ppp V2'!F57</f>
        <v>6.5589130944014986</v>
      </c>
      <c r="G57" s="21">
        <f>100*'t6ppp V2'!G57</f>
        <v>5.1753881541115581</v>
      </c>
      <c r="H57" s="21">
        <f>100*'t6ppp V2'!H57</f>
        <v>4.002354326074161</v>
      </c>
      <c r="I57" s="21">
        <f>100*'t6ppp V2'!I57</f>
        <v>2.9868868382710057</v>
      </c>
      <c r="J57" s="21">
        <f>100*'t6ppp V2'!J57</f>
        <v>1.542900150526844</v>
      </c>
      <c r="L57" s="21">
        <f>100*'t6ppp V2'!L57</f>
        <v>7.4993145050726628</v>
      </c>
      <c r="M57" s="21">
        <f>100*'t6ppp V2'!M57</f>
        <v>4.3653250773993815</v>
      </c>
      <c r="N57" s="21">
        <f>100*'t6ppp V2'!N57</f>
        <v>3.1884057971014492</v>
      </c>
      <c r="O57" s="21">
        <f>100*'t6ppp V2'!O57</f>
        <v>3.6787797218483624</v>
      </c>
      <c r="P57" s="21">
        <f>100*'t6ppp V2'!P57</f>
        <v>2.2376926902038785</v>
      </c>
      <c r="Q57" s="21">
        <f>100*'t6ppp V2'!Q57</f>
        <v>1.601708489054992</v>
      </c>
    </row>
    <row r="58" spans="1:17" x14ac:dyDescent="0.2">
      <c r="A58" s="1"/>
      <c r="B58" s="11" t="s">
        <v>30</v>
      </c>
      <c r="E58" s="21">
        <f>100*'t6ppp V2'!E58</f>
        <v>9.6629471988956634</v>
      </c>
      <c r="F58" s="21">
        <f>100*'t6ppp V2'!F58</f>
        <v>10.236589365190911</v>
      </c>
      <c r="G58" s="21">
        <f>100*'t6ppp V2'!G58</f>
        <v>7.9643473260494533</v>
      </c>
      <c r="H58" s="21">
        <f>100*'t6ppp V2'!H58</f>
        <v>10.506180105944674</v>
      </c>
      <c r="I58" s="21">
        <f>100*'t6ppp V2'!I58</f>
        <v>9.7620203982515772</v>
      </c>
      <c r="J58" s="21">
        <f>100*'t6ppp V2'!J58</f>
        <v>8.4044154540893139</v>
      </c>
      <c r="L58" s="21">
        <f>100*'t6ppp V2'!L58</f>
        <v>10.433232794077323</v>
      </c>
      <c r="M58" s="21">
        <f>100*'t6ppp V2'!M58</f>
        <v>12.972136222910216</v>
      </c>
      <c r="N58" s="21">
        <f>100*'t6ppp V2'!N58</f>
        <v>11.718426501035196</v>
      </c>
      <c r="O58" s="21">
        <f>100*'t6ppp V2'!O58</f>
        <v>12.920592193808883</v>
      </c>
      <c r="P58" s="21">
        <f>100*'t6ppp V2'!P58</f>
        <v>11.337642963699652</v>
      </c>
      <c r="Q58" s="21">
        <f>100*'t6ppp V2'!Q58</f>
        <v>7.3678590496529628</v>
      </c>
    </row>
    <row r="59" spans="1:17" x14ac:dyDescent="0.2">
      <c r="A59" s="1"/>
      <c r="B59" s="11"/>
    </row>
    <row r="60" spans="1:17" ht="17" x14ac:dyDescent="0.2">
      <c r="A60" s="1" t="s">
        <v>50</v>
      </c>
      <c r="B60" s="11"/>
    </row>
    <row r="61" spans="1:17" x14ac:dyDescent="0.2">
      <c r="B61" s="13" t="s">
        <v>62</v>
      </c>
      <c r="E61" s="21">
        <f>'t6ppp V2'!E61</f>
        <v>4365.524478593501</v>
      </c>
      <c r="F61" s="21">
        <f>'t6ppp V2'!F61</f>
        <v>2516.5591919191925</v>
      </c>
      <c r="G61" s="21">
        <f>'t6ppp V2'!G61</f>
        <v>2051.2629656956333</v>
      </c>
      <c r="H61" s="21">
        <f>'t6ppp V2'!H61</f>
        <v>1530.1992109830949</v>
      </c>
      <c r="I61" s="21">
        <f>'t6ppp V2'!I61</f>
        <v>1118.8875732527702</v>
      </c>
      <c r="J61" s="21">
        <f>'t6ppp V2'!J61</f>
        <v>518.12972392892459</v>
      </c>
      <c r="L61" s="21">
        <f>'t6ppp V2'!L61</f>
        <v>6847.3987709362291</v>
      </c>
      <c r="M61" s="21">
        <f>'t6ppp V2'!M61</f>
        <v>3985.1582872694694</v>
      </c>
      <c r="N61" s="21">
        <f>'t6ppp V2'!N61</f>
        <v>2910.3776152234504</v>
      </c>
      <c r="O61" s="21">
        <f>'t6ppp V2'!O61</f>
        <v>2261.3750799842301</v>
      </c>
      <c r="P61" s="21">
        <f>'t6ppp V2'!P61</f>
        <v>1751.7009521542341</v>
      </c>
      <c r="Q61" s="21">
        <f>'t6ppp V2'!Q61</f>
        <v>777.28455557930897</v>
      </c>
    </row>
    <row r="62" spans="1:17" x14ac:dyDescent="0.2">
      <c r="B62" s="11"/>
    </row>
    <row r="63" spans="1:17" x14ac:dyDescent="0.2">
      <c r="B63" s="14" t="s">
        <v>51</v>
      </c>
    </row>
    <row r="64" spans="1:17" x14ac:dyDescent="0.2">
      <c r="B64" s="13" t="s">
        <v>52</v>
      </c>
      <c r="E64" s="21">
        <f>100*'t6ppp V2'!E64</f>
        <v>65.431956746807771</v>
      </c>
      <c r="F64" s="21">
        <f>100*'t6ppp V2'!F64</f>
        <v>59.96720543452799</v>
      </c>
      <c r="G64" s="21">
        <f>100*'t6ppp V2'!G64</f>
        <v>54.542840713053472</v>
      </c>
      <c r="H64" s="21">
        <f>100*'t6ppp V2'!H64</f>
        <v>48.911124190700413</v>
      </c>
      <c r="I64" s="21">
        <f>100*'t6ppp V2'!I64</f>
        <v>40.796503156872262</v>
      </c>
      <c r="J64" s="21">
        <f>100*'t6ppp V2'!J64</f>
        <v>38.058203712995486</v>
      </c>
      <c r="L64" s="21">
        <f>100*'t6ppp V2'!L64</f>
        <v>72.072936660268709</v>
      </c>
      <c r="M64" s="21">
        <f>100*'t6ppp V2'!M64</f>
        <v>64.179566563467489</v>
      </c>
      <c r="N64" s="21">
        <f>100*'t6ppp V2'!N64</f>
        <v>58.509316770186338</v>
      </c>
      <c r="O64" s="21">
        <f>100*'t6ppp V2'!O64</f>
        <v>52.445042620008977</v>
      </c>
      <c r="P64" s="21">
        <f>100*'t6ppp V2'!P64</f>
        <v>56.638488314271505</v>
      </c>
      <c r="Q64" s="21">
        <f>100*'t6ppp V2'!Q64</f>
        <v>48.291510945008007</v>
      </c>
    </row>
    <row r="65" spans="1:17" x14ac:dyDescent="0.2">
      <c r="B65" s="13" t="s">
        <v>53</v>
      </c>
      <c r="E65" s="21">
        <f>100*'t6ppp V2'!E65</f>
        <v>34.568043253192222</v>
      </c>
      <c r="F65" s="21">
        <f>100*'t6ppp V2'!F65</f>
        <v>40.03279456547201</v>
      </c>
      <c r="G65" s="21">
        <f>100*'t6ppp V2'!G65</f>
        <v>45.457159286946521</v>
      </c>
      <c r="H65" s="21">
        <f>100*'t6ppp V2'!H65</f>
        <v>51.08887580929958</v>
      </c>
      <c r="I65" s="21">
        <f>100*'t6ppp V2'!I65</f>
        <v>59.203496843127738</v>
      </c>
      <c r="J65" s="21">
        <f>100*'t6ppp V2'!J65</f>
        <v>61.941796287004514</v>
      </c>
      <c r="L65" s="21">
        <f>100*'t6ppp V2'!L65</f>
        <v>27.927063339731284</v>
      </c>
      <c r="M65" s="21">
        <f>100*'t6ppp V2'!M65</f>
        <v>35.820433436532504</v>
      </c>
      <c r="N65" s="21">
        <f>100*'t6ppp V2'!N65</f>
        <v>41.490683229813662</v>
      </c>
      <c r="O65" s="21">
        <f>100*'t6ppp V2'!O65</f>
        <v>47.554957379991023</v>
      </c>
      <c r="P65" s="21">
        <f>100*'t6ppp V2'!P65</f>
        <v>43.361511685728495</v>
      </c>
      <c r="Q65" s="21">
        <f>100*'t6ppp V2'!Q65</f>
        <v>51.708489054991993</v>
      </c>
    </row>
    <row r="66" spans="1:17" x14ac:dyDescent="0.2">
      <c r="B66" s="11"/>
    </row>
    <row r="67" spans="1:17" x14ac:dyDescent="0.2">
      <c r="B67" s="11" t="s">
        <v>54</v>
      </c>
    </row>
    <row r="68" spans="1:17" x14ac:dyDescent="0.2">
      <c r="B68" s="13" t="s">
        <v>55</v>
      </c>
      <c r="E68" s="21">
        <f>100*'t6ppp V2'!E68</f>
        <v>3.2775168470492138</v>
      </c>
      <c r="F68" s="21">
        <f>100*'t6ppp V2'!F68</f>
        <v>2.0081135902636915</v>
      </c>
      <c r="G68" s="21">
        <f>100*'t6ppp V2'!G68</f>
        <v>1.8046198267564966</v>
      </c>
      <c r="H68" s="21">
        <f>100*'t6ppp V2'!H68</f>
        <v>2.1685559388861511</v>
      </c>
      <c r="I68" s="21">
        <f>100*'t6ppp V2'!I68</f>
        <v>1.7794970986460348</v>
      </c>
      <c r="J68" s="21">
        <f>100*'t6ppp V2'!J68</f>
        <v>4.2050171449196903</v>
      </c>
      <c r="L68" s="21">
        <f>100*'t6ppp V2'!L68</f>
        <v>4.2968355070265893</v>
      </c>
      <c r="M68" s="21">
        <f>100*'t6ppp V2'!M68</f>
        <v>3.1053203040173725</v>
      </c>
      <c r="N68" s="21">
        <f>100*'t6ppp V2'!N68</f>
        <v>3.3205994710549516</v>
      </c>
      <c r="O68" s="21">
        <f>100*'t6ppp V2'!O68</f>
        <v>2.9011786038077969</v>
      </c>
      <c r="P68" s="21">
        <f>100*'t6ppp V2'!P68</f>
        <v>3.9162112932604733</v>
      </c>
      <c r="Q68" s="21">
        <f>100*'t6ppp V2'!Q68</f>
        <v>9.6156573535668706</v>
      </c>
    </row>
    <row r="69" spans="1:17" x14ac:dyDescent="0.2">
      <c r="B69" s="13" t="s">
        <v>56</v>
      </c>
      <c r="E69" s="21">
        <f>100*'t6ppp V2'!E69</f>
        <v>6.4529303655299159</v>
      </c>
      <c r="F69" s="21">
        <f>100*'t6ppp V2'!F69</f>
        <v>4.8681541582150096</v>
      </c>
      <c r="G69" s="21">
        <f>100*'t6ppp V2'!G69</f>
        <v>3.8498556304138591</v>
      </c>
      <c r="H69" s="21">
        <f>100*'t6ppp V2'!H69</f>
        <v>3.5978314440611134</v>
      </c>
      <c r="I69" s="21">
        <f>100*'t6ppp V2'!I69</f>
        <v>4.0232108317214701</v>
      </c>
      <c r="J69" s="21">
        <f>100*'t6ppp V2'!J69</f>
        <v>7.8144739216747876</v>
      </c>
      <c r="L69" s="21">
        <f>100*'t6ppp V2'!L69</f>
        <v>8.2499241734910527</v>
      </c>
      <c r="M69" s="21">
        <f>100*'t6ppp V2'!M69</f>
        <v>6.5146579804560263</v>
      </c>
      <c r="N69" s="21">
        <f>100*'t6ppp V2'!N69</f>
        <v>4.5254187481633856</v>
      </c>
      <c r="O69" s="21">
        <f>100*'t6ppp V2'!O69</f>
        <v>5.8627984285282562</v>
      </c>
      <c r="P69" s="21">
        <f>100*'t6ppp V2'!P69</f>
        <v>6.8609593199757137</v>
      </c>
      <c r="Q69" s="21">
        <f>100*'t6ppp V2'!Q69</f>
        <v>13.61509005814778</v>
      </c>
    </row>
    <row r="70" spans="1:17" x14ac:dyDescent="0.2">
      <c r="B70" s="13" t="s">
        <v>57</v>
      </c>
      <c r="E70" s="21">
        <f>100*'t6ppp V2'!E70</f>
        <v>58.760465591178267</v>
      </c>
      <c r="F70" s="21">
        <f>100*'t6ppp V2'!F70</f>
        <v>58.417849898580123</v>
      </c>
      <c r="G70" s="21">
        <f>100*'t6ppp V2'!G70</f>
        <v>55.365736284889323</v>
      </c>
      <c r="H70" s="21">
        <f>100*'t6ppp V2'!H70</f>
        <v>51.946771808772795</v>
      </c>
      <c r="I70" s="21">
        <f>100*'t6ppp V2'!I70</f>
        <v>45.802707930367504</v>
      </c>
      <c r="J70" s="21">
        <f>100*'t6ppp V2'!J70</f>
        <v>36.960837393972206</v>
      </c>
      <c r="L70" s="21">
        <f>100*'t6ppp V2'!L70</f>
        <v>52.26974016782934</v>
      </c>
      <c r="M70" s="21">
        <f>100*'t6ppp V2'!M70</f>
        <v>52.03040173724213</v>
      </c>
      <c r="N70" s="21">
        <f>100*'t6ppp V2'!N70</f>
        <v>50.337937114310904</v>
      </c>
      <c r="O70" s="21">
        <f>100*'t6ppp V2'!O70</f>
        <v>45.058930190389844</v>
      </c>
      <c r="P70" s="21">
        <f>100*'t6ppp V2'!P70</f>
        <v>43.806921675774134</v>
      </c>
      <c r="Q70" s="21">
        <f>100*'t6ppp V2'!Q70</f>
        <v>28.846972060700608</v>
      </c>
    </row>
    <row r="71" spans="1:17" x14ac:dyDescent="0.2">
      <c r="B71" s="13" t="s">
        <v>58</v>
      </c>
      <c r="E71" s="21">
        <f>100*'t6ppp V2'!E71</f>
        <v>4.9315907698590973</v>
      </c>
      <c r="F71" s="21">
        <f>100*'t6ppp V2'!F71</f>
        <v>6.4908722109533468</v>
      </c>
      <c r="G71" s="21">
        <f>100*'t6ppp V2'!G71</f>
        <v>8.9509143407122238</v>
      </c>
      <c r="H71" s="21">
        <f>100*'t6ppp V2'!H71</f>
        <v>7.1710202069985209</v>
      </c>
      <c r="I71" s="21">
        <f>100*'t6ppp V2'!I71</f>
        <v>13.191489361702127</v>
      </c>
      <c r="J71" s="21">
        <f>100*'t6ppp V2'!J71</f>
        <v>19.17523912651146</v>
      </c>
      <c r="L71" s="21">
        <f>100*'t6ppp V2'!L71</f>
        <v>3.1847133757961785</v>
      </c>
      <c r="M71" s="21">
        <f>100*'t6ppp V2'!M71</f>
        <v>5.1031487513572209</v>
      </c>
      <c r="N71" s="21">
        <f>100*'t6ppp V2'!N71</f>
        <v>5.847781369379959</v>
      </c>
      <c r="O71" s="21">
        <f>100*'t6ppp V2'!O71</f>
        <v>7.3436083408884851</v>
      </c>
      <c r="P71" s="21">
        <f>100*'t6ppp V2'!P71</f>
        <v>5.4037644201578621</v>
      </c>
      <c r="Q71" s="21">
        <f>100*'t6ppp V2'!Q71</f>
        <v>9.5163806552262091</v>
      </c>
    </row>
    <row r="72" spans="1:17" x14ac:dyDescent="0.2">
      <c r="B72" s="13" t="s">
        <v>59</v>
      </c>
      <c r="E72" s="21">
        <f>100*'t6ppp V2'!E72</f>
        <v>13.773739023892178</v>
      </c>
      <c r="F72" s="21">
        <f>100*'t6ppp V2'!F72</f>
        <v>15.294117647058824</v>
      </c>
      <c r="G72" s="21">
        <f>100*'t6ppp V2'!G72</f>
        <v>17.17998075072185</v>
      </c>
      <c r="H72" s="21">
        <f>100*'t6ppp V2'!H72</f>
        <v>20.428782651552488</v>
      </c>
      <c r="I72" s="21">
        <f>100*'t6ppp V2'!I72</f>
        <v>18.201160541586074</v>
      </c>
      <c r="J72" s="21">
        <f>100*'t6ppp V2'!J72</f>
        <v>20.267099801479876</v>
      </c>
      <c r="L72" s="21">
        <f>100*'t6ppp V2'!L72</f>
        <v>19.866545344252351</v>
      </c>
      <c r="M72" s="21">
        <f>100*'t6ppp V2'!M72</f>
        <v>19.391965255157437</v>
      </c>
      <c r="N72" s="21">
        <f>100*'t6ppp V2'!N72</f>
        <v>22.156920364384366</v>
      </c>
      <c r="O72" s="21">
        <f>100*'t6ppp V2'!O72</f>
        <v>22.544575400423088</v>
      </c>
      <c r="P72" s="21">
        <f>100*'t6ppp V2'!P72</f>
        <v>25.743776563448694</v>
      </c>
      <c r="Q72" s="21">
        <f>100*'t6ppp V2'!Q72</f>
        <v>24.237696780598498</v>
      </c>
    </row>
    <row r="73" spans="1:17" x14ac:dyDescent="0.2">
      <c r="B73" s="13" t="s">
        <v>60</v>
      </c>
      <c r="E73" s="21">
        <f>100*'t6ppp V2'!E73</f>
        <v>0.41862364713089645</v>
      </c>
      <c r="F73" s="21">
        <f>100*'t6ppp V2'!F73</f>
        <v>0.18255578093306288</v>
      </c>
      <c r="G73" s="21">
        <f>100*'t6ppp V2'!G73</f>
        <v>0.28873917228103946</v>
      </c>
      <c r="H73" s="21">
        <f>100*'t6ppp V2'!H73</f>
        <v>0</v>
      </c>
      <c r="I73" s="21">
        <f>100*'t6ppp V2'!I73</f>
        <v>7.7369439071566723E-2</v>
      </c>
      <c r="J73" s="21">
        <f>100*'t6ppp V2'!J73</f>
        <v>0</v>
      </c>
      <c r="L73" s="21">
        <f>100*'t6ppp V2'!L73</f>
        <v>4.0440804772014963E-2</v>
      </c>
      <c r="M73" s="21">
        <f>100*'t6ppp V2'!M73</f>
        <v>0.13029315960912052</v>
      </c>
      <c r="N73" s="21">
        <f>100*'t6ppp V2'!N73</f>
        <v>0.14692918013517484</v>
      </c>
      <c r="O73" s="21">
        <f>100*'t6ppp V2'!O73</f>
        <v>0.1511030522816561</v>
      </c>
      <c r="P73" s="21">
        <f>100*'t6ppp V2'!P73</f>
        <v>0</v>
      </c>
      <c r="Q73" s="21">
        <f>100*'t6ppp V2'!Q73</f>
        <v>0</v>
      </c>
    </row>
    <row r="74" spans="1:17" x14ac:dyDescent="0.2">
      <c r="B74" s="13" t="s">
        <v>61</v>
      </c>
      <c r="E74" s="21">
        <f>100*'t6ppp V2'!E74</f>
        <v>12.385133755360425</v>
      </c>
      <c r="F74" s="21">
        <f>100*'t6ppp V2'!F74</f>
        <v>12.738336713995944</v>
      </c>
      <c r="G74" s="21">
        <f>100*'t6ppp V2'!G74</f>
        <v>12.560153994225217</v>
      </c>
      <c r="H74" s="21">
        <f>100*'t6ppp V2'!H74</f>
        <v>14.687037949728932</v>
      </c>
      <c r="I74" s="21">
        <f>100*'t6ppp V2'!I74</f>
        <v>16.924564796905223</v>
      </c>
      <c r="J74" s="21">
        <f>100*'t6ppp V2'!J74</f>
        <v>11.577332611441978</v>
      </c>
      <c r="L74" s="21">
        <f>100*'t6ppp V2'!L74</f>
        <v>12.091800626832475</v>
      </c>
      <c r="M74" s="21">
        <f>100*'t6ppp V2'!M74</f>
        <v>13.724212812160694</v>
      </c>
      <c r="N74" s="21">
        <f>100*'t6ppp V2'!N74</f>
        <v>13.664413752571262</v>
      </c>
      <c r="O74" s="21">
        <f>100*'t6ppp V2'!O74</f>
        <v>16.13780598368087</v>
      </c>
      <c r="P74" s="21">
        <f>100*'t6ppp V2'!P74</f>
        <v>14.268366727383123</v>
      </c>
      <c r="Q74" s="21">
        <f>100*'t6ppp V2'!Q74</f>
        <v>14.168203091760034</v>
      </c>
    </row>
    <row r="76" spans="1:17" x14ac:dyDescent="0.2">
      <c r="A76" s="1" t="s">
        <v>69</v>
      </c>
      <c r="B76" t="s">
        <v>103</v>
      </c>
    </row>
    <row r="77" spans="1:17" x14ac:dyDescent="0.2">
      <c r="B77" t="s">
        <v>104</v>
      </c>
    </row>
  </sheetData>
  <mergeCells count="2">
    <mergeCell ref="E3:J3"/>
    <mergeCell ref="L3:Q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C1B1-F999-6740-BA09-0F967BBC07BC}">
  <dimension ref="E6:R74"/>
  <sheetViews>
    <sheetView topLeftCell="A51" workbookViewId="0">
      <selection activeCell="U86" sqref="U86"/>
    </sheetView>
  </sheetViews>
  <sheetFormatPr baseColWidth="10" defaultRowHeight="15" x14ac:dyDescent="0.2"/>
  <sheetData>
    <row r="6" spans="5:17" x14ac:dyDescent="0.2">
      <c r="E6" s="20">
        <v>8.6046244104451858E-2</v>
      </c>
      <c r="F6" s="20">
        <v>0.14523307566174748</v>
      </c>
      <c r="G6" s="20">
        <v>0.16503737780333524</v>
      </c>
      <c r="H6" s="20">
        <v>0.21895232489699823</v>
      </c>
      <c r="I6" s="20">
        <v>0.22535211267605634</v>
      </c>
      <c r="J6" s="20">
        <v>0.34696437531359758</v>
      </c>
      <c r="K6" s="20"/>
      <c r="L6" s="20">
        <v>0.11831642445845901</v>
      </c>
      <c r="M6" s="20">
        <v>0.18111455108359134</v>
      </c>
      <c r="N6" s="20">
        <v>0.20828157349896481</v>
      </c>
      <c r="O6" s="20">
        <v>0.231045311799013</v>
      </c>
      <c r="P6" s="20">
        <v>0.27498756837394334</v>
      </c>
      <c r="Q6" s="20">
        <v>0.35611318739989323</v>
      </c>
    </row>
    <row r="7" spans="5:17" x14ac:dyDescent="0.2">
      <c r="E7" s="20">
        <v>0.91395375589554817</v>
      </c>
      <c r="F7" s="20">
        <v>0.85476692433825252</v>
      </c>
      <c r="G7" s="20">
        <v>0.83496262219666473</v>
      </c>
      <c r="H7" s="20">
        <v>0.78104767510300177</v>
      </c>
      <c r="I7" s="20">
        <v>0.77464788732394363</v>
      </c>
      <c r="J7" s="20">
        <v>0.65303562468640242</v>
      </c>
      <c r="K7" s="20"/>
      <c r="L7" s="20">
        <v>0.88168357554154098</v>
      </c>
      <c r="M7" s="20">
        <v>0.81888544891640869</v>
      </c>
      <c r="N7" s="20">
        <v>0.79171842650103519</v>
      </c>
      <c r="O7" s="20">
        <v>0.768954688200987</v>
      </c>
      <c r="P7" s="20">
        <v>0.72501243162605666</v>
      </c>
      <c r="Q7" s="20">
        <v>0.64388681260010683</v>
      </c>
    </row>
    <row r="10" spans="5:17" x14ac:dyDescent="0.2">
      <c r="E10" s="20">
        <v>0.17772920740825951</v>
      </c>
      <c r="F10" s="20">
        <v>0.18013586319981259</v>
      </c>
      <c r="G10" s="20">
        <v>0.20845313398504889</v>
      </c>
      <c r="H10" s="20">
        <v>0.22218952324896998</v>
      </c>
      <c r="I10" s="20">
        <v>0.20811073336571151</v>
      </c>
      <c r="J10" s="20">
        <v>0.23908680381334671</v>
      </c>
      <c r="L10" s="20">
        <v>0.24239100630655333</v>
      </c>
      <c r="M10" s="20">
        <v>0.25046439628482975</v>
      </c>
      <c r="N10" s="20">
        <v>0.28281573498964802</v>
      </c>
      <c r="O10" s="20">
        <v>0.26917900403768508</v>
      </c>
      <c r="P10" s="20">
        <v>0.31924415713575338</v>
      </c>
      <c r="Q10" s="20">
        <v>0.35744794447410572</v>
      </c>
    </row>
    <row r="11" spans="5:17" x14ac:dyDescent="0.2">
      <c r="E11" s="20">
        <v>0.82227079259174052</v>
      </c>
      <c r="F11" s="20">
        <v>0.81986413680018744</v>
      </c>
      <c r="G11" s="20">
        <v>0.79154686601495117</v>
      </c>
      <c r="H11" s="20">
        <v>0.77781047675102999</v>
      </c>
      <c r="I11" s="20">
        <v>0.79188926663428849</v>
      </c>
      <c r="J11" s="20">
        <v>0.76091319618665332</v>
      </c>
      <c r="L11" s="20">
        <v>0.7576089936934467</v>
      </c>
      <c r="M11" s="20">
        <v>0.74953560371517025</v>
      </c>
      <c r="N11" s="20">
        <v>0.71718426501035193</v>
      </c>
      <c r="O11" s="20">
        <v>0.73082099596231498</v>
      </c>
      <c r="P11" s="20">
        <v>0.68075584286424662</v>
      </c>
      <c r="Q11" s="20">
        <v>0.64255205552589434</v>
      </c>
    </row>
    <row r="14" spans="5:17" x14ac:dyDescent="0.2">
      <c r="E14" s="20">
        <v>0.10468192798803636</v>
      </c>
      <c r="F14" s="20">
        <v>0.10986179433122512</v>
      </c>
      <c r="G14" s="20">
        <v>0.10810810810810811</v>
      </c>
      <c r="H14" s="20">
        <v>0.10182460270747498</v>
      </c>
      <c r="I14" s="20">
        <v>9.9320058280718798E-2</v>
      </c>
      <c r="J14" s="20">
        <v>0.13334169593577522</v>
      </c>
      <c r="L14" s="20">
        <v>9.3090211132437622E-2</v>
      </c>
      <c r="M14" s="20">
        <v>9.3808049535603719E-2</v>
      </c>
      <c r="N14" s="20">
        <v>9.7308488612836433E-2</v>
      </c>
      <c r="O14" s="20">
        <v>9.9596231493943477E-2</v>
      </c>
      <c r="P14" s="20">
        <v>7.7076081551466932E-2</v>
      </c>
      <c r="Q14" s="20">
        <v>0.10891617725573946</v>
      </c>
    </row>
    <row r="15" spans="5:17" x14ac:dyDescent="0.2">
      <c r="E15" s="20">
        <v>0.44288507994938459</v>
      </c>
      <c r="F15" s="20">
        <v>0.42914031389084095</v>
      </c>
      <c r="G15" s="20">
        <v>0.46751006325474409</v>
      </c>
      <c r="H15" s="20">
        <v>0.43584461447910533</v>
      </c>
      <c r="I15" s="20">
        <v>0.49028654686741135</v>
      </c>
      <c r="J15" s="20">
        <v>0.52420973406924232</v>
      </c>
      <c r="L15" s="20">
        <v>0.35659446120098709</v>
      </c>
      <c r="M15" s="20">
        <v>0.41888544891640866</v>
      </c>
      <c r="N15" s="20">
        <v>0.40993788819875776</v>
      </c>
      <c r="O15" s="20">
        <v>0.43741588156123823</v>
      </c>
      <c r="P15" s="20">
        <v>0.44057682744903032</v>
      </c>
      <c r="Q15" s="20">
        <v>0.47357180993059261</v>
      </c>
    </row>
    <row r="16" spans="5:17" x14ac:dyDescent="0.2">
      <c r="E16" s="20">
        <v>0.41470148395260553</v>
      </c>
      <c r="F16" s="20">
        <v>0.40899508081517921</v>
      </c>
      <c r="G16" s="20">
        <v>0.36889016676250719</v>
      </c>
      <c r="H16" s="20">
        <v>0.39640965273690404</v>
      </c>
      <c r="I16" s="20">
        <v>0.33317144244779018</v>
      </c>
      <c r="J16" s="20">
        <v>0.27370797792272955</v>
      </c>
      <c r="L16" s="20">
        <v>0.48437071565670414</v>
      </c>
      <c r="M16" s="20">
        <v>0.41795665634674922</v>
      </c>
      <c r="N16" s="20">
        <v>0.41780538302277431</v>
      </c>
      <c r="O16" s="20">
        <v>0.36877523553162855</v>
      </c>
      <c r="P16" s="20">
        <v>0.39980109398309299</v>
      </c>
      <c r="Q16" s="20">
        <v>0.30859583555792847</v>
      </c>
    </row>
    <row r="17" spans="5:17" x14ac:dyDescent="0.2">
      <c r="E17" s="20">
        <v>3.7731508109973541E-2</v>
      </c>
      <c r="F17" s="20">
        <v>5.2002810962754741E-2</v>
      </c>
      <c r="G17" s="20">
        <v>5.5491661874640601E-2</v>
      </c>
      <c r="H17" s="20">
        <v>6.5921130076515594E-2</v>
      </c>
      <c r="I17" s="20">
        <v>7.7221952404079655E-2</v>
      </c>
      <c r="J17" s="20">
        <v>6.8740592072252887E-2</v>
      </c>
      <c r="L17" s="20">
        <v>6.5944612009871131E-2</v>
      </c>
      <c r="M17" s="20">
        <v>6.9349845201238394E-2</v>
      </c>
      <c r="N17" s="20">
        <v>7.4948240165631466E-2</v>
      </c>
      <c r="O17" s="20">
        <v>9.4212651413189769E-2</v>
      </c>
      <c r="P17" s="20">
        <v>8.2545997016409745E-2</v>
      </c>
      <c r="Q17" s="20">
        <v>0.10891617725573946</v>
      </c>
    </row>
    <row r="21" spans="5:17" x14ac:dyDescent="0.2">
      <c r="E21" s="20">
        <v>0.22615897848843897</v>
      </c>
      <c r="F21" s="20">
        <v>0.29983602717263996</v>
      </c>
      <c r="G21" s="20">
        <v>0.37234042553191488</v>
      </c>
      <c r="H21" s="20">
        <v>0.43231312536786343</v>
      </c>
      <c r="I21" s="20">
        <v>0.46624575036425447</v>
      </c>
      <c r="J21" s="20">
        <v>0.52207727044656294</v>
      </c>
      <c r="L21" s="20">
        <v>0.18796270907595283</v>
      </c>
      <c r="M21" s="20">
        <v>0.24489164086687307</v>
      </c>
      <c r="N21" s="20">
        <v>0.26956521739130435</v>
      </c>
      <c r="O21" s="20">
        <v>0.28084342754598474</v>
      </c>
      <c r="P21" s="20">
        <v>0.295375435106912</v>
      </c>
      <c r="Q21" s="20">
        <v>0.39108382274426057</v>
      </c>
    </row>
    <row r="22" spans="5:17" x14ac:dyDescent="0.2">
      <c r="E22" s="20">
        <v>0.25756355688484989</v>
      </c>
      <c r="F22" s="20">
        <v>0.30288123682361207</v>
      </c>
      <c r="G22" s="20">
        <v>0.29873490511788386</v>
      </c>
      <c r="H22" s="20">
        <v>0.32607416127133609</v>
      </c>
      <c r="I22" s="20">
        <v>0.33438562408936379</v>
      </c>
      <c r="J22" s="20">
        <v>0.32300551931761162</v>
      </c>
      <c r="L22" s="20">
        <v>0.28544008774335072</v>
      </c>
      <c r="M22" s="20">
        <v>0.3591331269349845</v>
      </c>
      <c r="N22" s="20">
        <v>0.36811594202898551</v>
      </c>
      <c r="O22" s="20">
        <v>0.40466576940331989</v>
      </c>
      <c r="P22" s="20">
        <v>0.40179015415216313</v>
      </c>
      <c r="Q22" s="20">
        <v>0.36091831286705822</v>
      </c>
    </row>
    <row r="23" spans="5:17" x14ac:dyDescent="0.2">
      <c r="E23" s="20">
        <v>0.17864948809386863</v>
      </c>
      <c r="F23" s="20">
        <v>0.19184820801124386</v>
      </c>
      <c r="G23" s="20">
        <v>0.18947671075330649</v>
      </c>
      <c r="H23" s="20">
        <v>0.13213655091230136</v>
      </c>
      <c r="I23" s="20">
        <v>0.12676056338028169</v>
      </c>
      <c r="J23" s="20">
        <v>8.504766683391872E-2</v>
      </c>
      <c r="L23" s="20">
        <v>0.21154373457636413</v>
      </c>
      <c r="M23" s="20">
        <v>0.21888544891640868</v>
      </c>
      <c r="N23" s="20">
        <v>0.21118012422360249</v>
      </c>
      <c r="O23" s="20">
        <v>0.17451772095109916</v>
      </c>
      <c r="P23" s="20">
        <v>0.17454002983590253</v>
      </c>
      <c r="Q23" s="20">
        <v>0.16203950880939669</v>
      </c>
    </row>
    <row r="24" spans="5:17" x14ac:dyDescent="0.2">
      <c r="E24" s="20">
        <v>0.25629817094213736</v>
      </c>
      <c r="F24" s="20">
        <v>0.1426563598032326</v>
      </c>
      <c r="G24" s="20">
        <v>0.10552041403105233</v>
      </c>
      <c r="H24" s="20">
        <v>8.4167157151265451E-2</v>
      </c>
      <c r="I24" s="20">
        <v>4.2739193783389993E-2</v>
      </c>
      <c r="J24" s="20">
        <v>3.7380832915203215E-2</v>
      </c>
      <c r="L24" s="20">
        <v>0.24856046065259116</v>
      </c>
      <c r="M24" s="20">
        <v>0.15170278637770898</v>
      </c>
      <c r="N24" s="20">
        <v>0.11677018633540373</v>
      </c>
      <c r="O24" s="20">
        <v>0.10856886496186631</v>
      </c>
      <c r="P24" s="20">
        <v>9.3983092988562902E-2</v>
      </c>
      <c r="Q24" s="20">
        <v>6.3534436732514687E-2</v>
      </c>
    </row>
    <row r="25" spans="5:17" x14ac:dyDescent="0.2">
      <c r="E25" s="20">
        <v>3.5660876567353041E-2</v>
      </c>
      <c r="F25" s="20">
        <v>1.0541110330288124E-2</v>
      </c>
      <c r="G25" s="20">
        <v>5.7504312823461762E-3</v>
      </c>
      <c r="H25" s="20">
        <v>2.0600353148911123E-3</v>
      </c>
      <c r="I25" s="20">
        <v>0</v>
      </c>
      <c r="J25" s="20">
        <v>2.1324636226793779E-3</v>
      </c>
      <c r="L25" s="20">
        <v>3.358925143953935E-2</v>
      </c>
      <c r="M25" s="20">
        <v>6.501547987616099E-3</v>
      </c>
      <c r="N25" s="20">
        <v>8.6956521739130436E-3</v>
      </c>
      <c r="O25" s="20">
        <v>1.3907581875280395E-2</v>
      </c>
      <c r="P25" s="20">
        <v>3.9781203381402284E-3</v>
      </c>
      <c r="Q25" s="20">
        <v>4.0042712226374799E-3</v>
      </c>
    </row>
    <row r="26" spans="5:17" x14ac:dyDescent="0.2">
      <c r="E26" s="20">
        <v>4.5668929023352123E-2</v>
      </c>
      <c r="F26" s="20">
        <v>5.2237057858983367E-2</v>
      </c>
      <c r="G26" s="20">
        <v>2.8177113283496261E-2</v>
      </c>
      <c r="H26" s="20">
        <v>2.3248969982342556E-2</v>
      </c>
      <c r="I26" s="20">
        <v>2.9868868382710054E-2</v>
      </c>
      <c r="J26" s="20">
        <v>3.0356246864024085E-2</v>
      </c>
      <c r="L26" s="20">
        <v>3.2903756512201808E-2</v>
      </c>
      <c r="M26" s="20">
        <v>1.888544891640867E-2</v>
      </c>
      <c r="N26" s="20">
        <v>2.5672877846790891E-2</v>
      </c>
      <c r="O26" s="20">
        <v>1.7496635262449527E-2</v>
      </c>
      <c r="P26" s="20">
        <v>3.0333167578319244E-2</v>
      </c>
      <c r="Q26" s="20">
        <v>1.8419647624132406E-2</v>
      </c>
    </row>
    <row r="36" spans="5:17" x14ac:dyDescent="0.2">
      <c r="E36" s="20">
        <v>4.0952490509605428E-2</v>
      </c>
      <c r="F36" s="20">
        <v>6.8165846802529864E-2</v>
      </c>
      <c r="G36" s="20">
        <v>0.10839562967222542</v>
      </c>
      <c r="H36" s="20">
        <v>0.11300765155974102</v>
      </c>
      <c r="I36" s="20">
        <v>0.13987372510927634</v>
      </c>
      <c r="J36" s="20">
        <v>0.18978926241846464</v>
      </c>
      <c r="L36" s="20">
        <v>5.5250891143405541E-2</v>
      </c>
      <c r="M36" s="20">
        <v>8.9783281733746126E-2</v>
      </c>
      <c r="N36" s="20">
        <v>0.12008281573498965</v>
      </c>
      <c r="O36" s="20">
        <v>0.16285329744279947</v>
      </c>
      <c r="P36" s="20">
        <v>0.18299353555445053</v>
      </c>
      <c r="Q36" s="20">
        <v>0.27335824879871862</v>
      </c>
    </row>
    <row r="37" spans="5:17" x14ac:dyDescent="0.2">
      <c r="E37" s="20">
        <v>1.1618543655815024E-2</v>
      </c>
      <c r="F37" s="20">
        <v>3.2794565472007493E-2</v>
      </c>
      <c r="G37" s="20">
        <v>2.1276595744680851E-2</v>
      </c>
      <c r="H37" s="20">
        <v>5.3266627427898762E-2</v>
      </c>
      <c r="I37" s="20">
        <v>3.2540067994171931E-2</v>
      </c>
      <c r="J37" s="20">
        <v>2.9729051680883092E-2</v>
      </c>
      <c r="L37" s="20">
        <v>6.1694543460378394E-3</v>
      </c>
      <c r="M37" s="20">
        <v>2.8173374613003097E-2</v>
      </c>
      <c r="N37" s="20">
        <v>2.318840579710145E-2</v>
      </c>
      <c r="O37" s="20">
        <v>1.6599371915657246E-2</v>
      </c>
      <c r="P37" s="20">
        <v>2.1879661859771259E-2</v>
      </c>
      <c r="Q37" s="20">
        <v>2.6962092899092367E-2</v>
      </c>
    </row>
    <row r="38" spans="5:17" x14ac:dyDescent="0.2">
      <c r="E38" s="20">
        <v>0.29771080179454734</v>
      </c>
      <c r="F38" s="20">
        <v>0.42515811665495434</v>
      </c>
      <c r="G38" s="20">
        <v>0.48188614146060954</v>
      </c>
      <c r="H38" s="20">
        <v>0.55179517363154795</v>
      </c>
      <c r="I38" s="20">
        <v>0.57600777076250609</v>
      </c>
      <c r="J38" s="20">
        <v>0.62242849974912196</v>
      </c>
      <c r="L38" s="20">
        <v>0.30189196599945162</v>
      </c>
      <c r="M38" s="20">
        <v>0.42538699690402476</v>
      </c>
      <c r="N38" s="20">
        <v>0.48985507246376814</v>
      </c>
      <c r="O38" s="20">
        <v>0.48003589053387169</v>
      </c>
      <c r="P38" s="20">
        <v>0.5579313774241671</v>
      </c>
      <c r="Q38" s="20">
        <v>0.54778430325680727</v>
      </c>
    </row>
    <row r="39" spans="5:17" x14ac:dyDescent="0.2">
      <c r="E39" s="20">
        <v>0.64971816404003224</v>
      </c>
      <c r="F39" s="20">
        <v>0.47388147107050832</v>
      </c>
      <c r="G39" s="20">
        <v>0.3884416331224842</v>
      </c>
      <c r="H39" s="20">
        <v>0.28193054738081225</v>
      </c>
      <c r="I39" s="20">
        <v>0.25157843613404568</v>
      </c>
      <c r="J39" s="20">
        <v>0.15805318615153036</v>
      </c>
      <c r="L39" s="20">
        <v>0.63668768851110502</v>
      </c>
      <c r="M39" s="20">
        <v>0.45665634674922601</v>
      </c>
      <c r="N39" s="20">
        <v>0.36687370600414076</v>
      </c>
      <c r="O39" s="20">
        <v>0.34051144010767159</v>
      </c>
      <c r="P39" s="20">
        <v>0.23719542516161113</v>
      </c>
      <c r="Q39" s="20">
        <v>0.15189535504538174</v>
      </c>
    </row>
    <row r="42" spans="5:17" x14ac:dyDescent="0.2">
      <c r="E42" s="20">
        <v>4.0952490509605428E-2</v>
      </c>
      <c r="F42" s="20">
        <v>6.8165846802529864E-2</v>
      </c>
      <c r="G42" s="20">
        <v>0.10839562967222542</v>
      </c>
      <c r="H42" s="20">
        <v>0.11300765155974102</v>
      </c>
      <c r="I42" s="20">
        <v>0.13987372510927634</v>
      </c>
      <c r="J42" s="20">
        <v>0.18978926241846464</v>
      </c>
      <c r="L42" s="20">
        <v>5.5250891143405541E-2</v>
      </c>
      <c r="M42" s="20">
        <v>8.9783281733746126E-2</v>
      </c>
      <c r="N42" s="20">
        <v>0.12008281573498965</v>
      </c>
      <c r="O42" s="20">
        <v>0.16285329744279947</v>
      </c>
      <c r="P42" s="20">
        <v>0.18299353555445053</v>
      </c>
      <c r="Q42" s="20">
        <v>0.27335824879871862</v>
      </c>
    </row>
    <row r="43" spans="5:17" x14ac:dyDescent="0.2">
      <c r="E43" s="20">
        <v>1.1618543655815024E-2</v>
      </c>
      <c r="F43" s="20">
        <v>3.2794565472007493E-2</v>
      </c>
      <c r="G43" s="20">
        <v>2.1276595744680851E-2</v>
      </c>
      <c r="H43" s="20">
        <v>5.3266627427898762E-2</v>
      </c>
      <c r="I43" s="20">
        <v>3.2540067994171931E-2</v>
      </c>
      <c r="J43" s="20">
        <v>2.9729051680883092E-2</v>
      </c>
      <c r="L43" s="20">
        <v>6.1694543460378394E-3</v>
      </c>
      <c r="M43" s="20">
        <v>2.8173374613003097E-2</v>
      </c>
      <c r="N43" s="20">
        <v>2.318840579710145E-2</v>
      </c>
      <c r="O43" s="20">
        <v>1.6599371915657246E-2</v>
      </c>
      <c r="P43" s="20">
        <v>2.1879661859771259E-2</v>
      </c>
      <c r="Q43" s="20">
        <v>2.6962092899092367E-2</v>
      </c>
    </row>
    <row r="44" spans="5:17" x14ac:dyDescent="0.2">
      <c r="E44" s="20">
        <v>4.4288507994938456E-2</v>
      </c>
      <c r="F44" s="20">
        <v>6.6291871632700866E-2</v>
      </c>
      <c r="G44" s="20">
        <v>8.8556641748131104E-2</v>
      </c>
      <c r="H44" s="20">
        <v>0.12095350206003531</v>
      </c>
      <c r="I44" s="20">
        <v>0.16998542982030113</v>
      </c>
      <c r="J44" s="20">
        <v>0.30230807827395884</v>
      </c>
      <c r="L44" s="20">
        <v>5.1686317521250344E-2</v>
      </c>
      <c r="M44" s="20">
        <v>6.2538699690402474E-2</v>
      </c>
      <c r="N44" s="20">
        <v>9.0683229813664598E-2</v>
      </c>
      <c r="O44" s="20">
        <v>0.10946612830865859</v>
      </c>
      <c r="P44" s="20">
        <v>0.16409746394828442</v>
      </c>
      <c r="Q44" s="20">
        <v>0.27896422851041108</v>
      </c>
    </row>
    <row r="45" spans="5:17" x14ac:dyDescent="0.2">
      <c r="E45" s="20">
        <v>2.3697227654434602E-2</v>
      </c>
      <c r="F45" s="20">
        <v>1.8739751698289998E-2</v>
      </c>
      <c r="G45" s="20">
        <v>9.7757331799884998E-3</v>
      </c>
      <c r="H45" s="20">
        <v>1.9128899352560329E-2</v>
      </c>
      <c r="I45" s="20">
        <v>7.5279261777561925E-3</v>
      </c>
      <c r="J45" s="20">
        <v>5.644756648268941E-3</v>
      </c>
      <c r="L45" s="20">
        <v>1.7274472168905951E-2</v>
      </c>
      <c r="M45" s="20">
        <v>9.2879256965944269E-3</v>
      </c>
      <c r="N45" s="20">
        <v>1.0351966873706004E-2</v>
      </c>
      <c r="O45" s="20">
        <v>7.6267384477344104E-3</v>
      </c>
      <c r="P45" s="20">
        <v>1.1437095972153158E-2</v>
      </c>
      <c r="Q45" s="20">
        <v>6.4068339562199676E-3</v>
      </c>
    </row>
    <row r="46" spans="5:17" x14ac:dyDescent="0.2">
      <c r="E46" s="20">
        <v>0.10951340158748418</v>
      </c>
      <c r="F46" s="20">
        <v>0.13258374326540173</v>
      </c>
      <c r="G46" s="20">
        <v>0.1276595744680851</v>
      </c>
      <c r="H46" s="20">
        <v>0.12271924661565627</v>
      </c>
      <c r="I46" s="20">
        <v>0.11000485672656629</v>
      </c>
      <c r="J46" s="20">
        <v>8.5298544907175117E-2</v>
      </c>
      <c r="L46" s="20">
        <v>0.11721963257471894</v>
      </c>
      <c r="M46" s="20">
        <v>0.12662538699690404</v>
      </c>
      <c r="N46" s="20">
        <v>0.11677018633540373</v>
      </c>
      <c r="O46" s="20">
        <v>0.10363391655450875</v>
      </c>
      <c r="P46" s="20">
        <v>7.6081551466931879E-2</v>
      </c>
      <c r="Q46" s="20">
        <v>6.8873465029364658E-2</v>
      </c>
    </row>
    <row r="47" spans="5:17" x14ac:dyDescent="0.2">
      <c r="E47" s="20">
        <v>0.15196134821120441</v>
      </c>
      <c r="F47" s="20">
        <v>0.15436870461466384</v>
      </c>
      <c r="G47" s="20">
        <v>0.13829787234042554</v>
      </c>
      <c r="H47" s="20">
        <v>0.13066509711595056</v>
      </c>
      <c r="I47" s="20">
        <v>0.14303059737736765</v>
      </c>
      <c r="J47" s="20">
        <v>0.12104867034621174</v>
      </c>
      <c r="L47" s="20">
        <v>0.17740608719495476</v>
      </c>
      <c r="M47" s="20">
        <v>0.1609907120743034</v>
      </c>
      <c r="N47" s="20">
        <v>0.12877846790890268</v>
      </c>
      <c r="O47" s="20">
        <v>0.15298340062808435</v>
      </c>
      <c r="P47" s="20">
        <v>0.12928891098955744</v>
      </c>
      <c r="Q47" s="20">
        <v>9.3432995194874538E-2</v>
      </c>
    </row>
    <row r="48" spans="5:17" x14ac:dyDescent="0.2">
      <c r="E48" s="20">
        <v>0.12642355918555159</v>
      </c>
      <c r="F48" s="20">
        <v>0.13984539704848911</v>
      </c>
      <c r="G48" s="20">
        <v>0.15411155836687751</v>
      </c>
      <c r="H48" s="20">
        <v>0.13919952913478517</v>
      </c>
      <c r="I48" s="20">
        <v>0.11170471102476931</v>
      </c>
      <c r="J48" s="20">
        <v>9.6964375313597598E-2</v>
      </c>
      <c r="L48" s="20">
        <v>0.13860707430765012</v>
      </c>
      <c r="M48" s="20">
        <v>0.13003095975232198</v>
      </c>
      <c r="N48" s="20">
        <v>0.16438923395445135</v>
      </c>
      <c r="O48" s="20">
        <v>0.10632570659488561</v>
      </c>
      <c r="P48" s="20">
        <v>0.13774241670810541</v>
      </c>
      <c r="Q48" s="20">
        <v>0.100640683395622</v>
      </c>
    </row>
    <row r="49" spans="5:18" x14ac:dyDescent="0.2">
      <c r="E49" s="20">
        <v>6.1888876107212699E-2</v>
      </c>
      <c r="F49" s="20">
        <v>7.7067228859217615E-2</v>
      </c>
      <c r="G49" s="20">
        <v>8.3956296722254173E-2</v>
      </c>
      <c r="H49" s="20">
        <v>4.5320776927604473E-2</v>
      </c>
      <c r="I49" s="20">
        <v>5.9737736765420109E-2</v>
      </c>
      <c r="J49" s="20">
        <v>2.5213246362267936E-2</v>
      </c>
      <c r="L49" s="20">
        <v>6.3476830271455995E-2</v>
      </c>
      <c r="M49" s="20">
        <v>7.4303405572755415E-2</v>
      </c>
      <c r="N49" s="20">
        <v>7.6604554865424432E-2</v>
      </c>
      <c r="O49" s="20">
        <v>5.8770749214894571E-2</v>
      </c>
      <c r="P49" s="20">
        <v>4.1770263550472399E-2</v>
      </c>
      <c r="Q49" s="20">
        <v>1.9487453283502404E-2</v>
      </c>
    </row>
    <row r="50" spans="5:18" x14ac:dyDescent="0.2">
      <c r="E50" s="20">
        <v>1.0353157713102495E-2</v>
      </c>
      <c r="F50" s="20">
        <v>7.2616537830873743E-3</v>
      </c>
      <c r="G50" s="20">
        <v>6.3254744105807935E-3</v>
      </c>
      <c r="H50" s="20">
        <v>1.4714537963507945E-3</v>
      </c>
      <c r="I50" s="20">
        <v>5.5852355512384655E-3</v>
      </c>
      <c r="J50" s="20">
        <v>2.3833416959357753E-3</v>
      </c>
      <c r="L50" s="20">
        <v>8.500137098985467E-3</v>
      </c>
      <c r="M50" s="20">
        <v>2.4767801857585141E-3</v>
      </c>
      <c r="N50" s="20">
        <v>1.6563146997929607E-3</v>
      </c>
      <c r="O50" s="20">
        <v>1.794526693584567E-3</v>
      </c>
      <c r="P50" s="20">
        <v>1.4917951268025858E-3</v>
      </c>
      <c r="Q50" s="20">
        <v>0</v>
      </c>
    </row>
    <row r="51" spans="5:18" x14ac:dyDescent="0.2">
      <c r="E51" s="20">
        <v>1.4724490969745773E-2</v>
      </c>
      <c r="F51" s="20">
        <v>1.4757554462403373E-2</v>
      </c>
      <c r="G51" s="20">
        <v>8.6256469235192635E-3</v>
      </c>
      <c r="H51" s="20">
        <v>1.1771630370806356E-2</v>
      </c>
      <c r="I51" s="20">
        <v>8.7421078193297714E-3</v>
      </c>
      <c r="J51" s="20">
        <v>2.5087807325639738E-3</v>
      </c>
      <c r="L51" s="20">
        <v>1.2201809706608171E-2</v>
      </c>
      <c r="M51" s="20">
        <v>7.4303405572755414E-3</v>
      </c>
      <c r="N51" s="20">
        <v>9.1097308488612833E-3</v>
      </c>
      <c r="O51" s="20">
        <v>7.6267384477344104E-3</v>
      </c>
      <c r="P51" s="20">
        <v>0</v>
      </c>
      <c r="Q51" s="20">
        <v>5.3390282968499734E-3</v>
      </c>
    </row>
    <row r="52" spans="5:18" x14ac:dyDescent="0.2">
      <c r="E52" s="20">
        <v>2.4732543425744852E-2</v>
      </c>
      <c r="F52" s="20">
        <v>1.7334270320918249E-2</v>
      </c>
      <c r="G52" s="20">
        <v>9.2006900517538816E-3</v>
      </c>
      <c r="H52" s="20">
        <v>5.5915244261330191E-3</v>
      </c>
      <c r="I52" s="20">
        <v>5.0995628946090337E-3</v>
      </c>
      <c r="J52" s="20">
        <v>2.2579026593075764E-3</v>
      </c>
      <c r="L52" s="20">
        <v>1.4121195503153277E-2</v>
      </c>
      <c r="M52" s="20">
        <v>1.5479876160990712E-2</v>
      </c>
      <c r="N52" s="20">
        <v>7.4534161490683228E-3</v>
      </c>
      <c r="O52" s="20">
        <v>1.2113055181695828E-2</v>
      </c>
      <c r="P52" s="20">
        <v>4.9726504226752857E-3</v>
      </c>
      <c r="Q52" s="20">
        <v>0</v>
      </c>
    </row>
    <row r="53" spans="5:18" x14ac:dyDescent="0.2">
      <c r="E53" s="20">
        <v>8.6736454618658684E-2</v>
      </c>
      <c r="F53" s="20">
        <v>3.3731553056921992E-2</v>
      </c>
      <c r="G53" s="20">
        <v>2.7027027027027029E-2</v>
      </c>
      <c r="H53" s="20">
        <v>1.6185991759858742E-2</v>
      </c>
      <c r="I53" s="20">
        <v>6.7994171928120444E-3</v>
      </c>
      <c r="J53" s="20">
        <v>6.7737079779227292E-3</v>
      </c>
      <c r="L53" s="20">
        <v>6.71785028790787E-2</v>
      </c>
      <c r="M53" s="20">
        <v>3.4055727554179564E-2</v>
      </c>
      <c r="N53" s="20">
        <v>1.9461697722567287E-2</v>
      </c>
      <c r="O53" s="20">
        <v>1.7496635262449527E-2</v>
      </c>
      <c r="P53" s="20">
        <v>1.4917951268025857E-2</v>
      </c>
      <c r="Q53" s="20">
        <v>4.0042712226374799E-3</v>
      </c>
    </row>
    <row r="54" spans="5:18" x14ac:dyDescent="0.2">
      <c r="E54" s="20">
        <v>3.4280455538939374E-2</v>
      </c>
      <c r="F54" s="20">
        <v>2.1550714453033498E-2</v>
      </c>
      <c r="G54" s="20">
        <v>1.2938470385278896E-2</v>
      </c>
      <c r="H54" s="20">
        <v>4.1200706297822246E-3</v>
      </c>
      <c r="I54" s="20">
        <v>6.7994171928120444E-3</v>
      </c>
      <c r="J54" s="20">
        <v>1.1289513296537882E-3</v>
      </c>
      <c r="L54" s="20">
        <v>3.5919934192486978E-2</v>
      </c>
      <c r="M54" s="20">
        <v>1.4860681114551083E-2</v>
      </c>
      <c r="N54" s="20">
        <v>1.1180124223602485E-2</v>
      </c>
      <c r="O54" s="20">
        <v>8.5240017945266942E-3</v>
      </c>
      <c r="P54" s="20">
        <v>2.4863252113376429E-3</v>
      </c>
      <c r="Q54" s="20">
        <v>2.9364655632674853E-3</v>
      </c>
    </row>
    <row r="55" spans="5:18" x14ac:dyDescent="0.2">
      <c r="E55" s="20">
        <v>7.4772805705740249E-3</v>
      </c>
      <c r="F55" s="20">
        <v>7.9643944717732486E-3</v>
      </c>
      <c r="G55" s="20">
        <v>7.7630822311673372E-3</v>
      </c>
      <c r="H55" s="20">
        <v>8.2401412595644492E-3</v>
      </c>
      <c r="I55" s="20">
        <v>6.556580864497329E-3</v>
      </c>
      <c r="J55" s="20">
        <v>2.1324636226793779E-3</v>
      </c>
      <c r="L55" s="20">
        <v>1.0967918837400604E-2</v>
      </c>
      <c r="M55" s="20">
        <v>8.9783281733746122E-3</v>
      </c>
      <c r="N55" s="20">
        <v>1.2836438923395446E-2</v>
      </c>
      <c r="O55" s="20">
        <v>1.794526693584567E-3</v>
      </c>
      <c r="P55" s="20">
        <v>1.5415216310293387E-2</v>
      </c>
      <c r="Q55" s="20">
        <v>1.3347570742124934E-3</v>
      </c>
    </row>
    <row r="56" spans="5:18" x14ac:dyDescent="0.2">
      <c r="E56" s="20">
        <v>4.3023122052225929E-2</v>
      </c>
      <c r="F56" s="20">
        <v>3.958772546263762E-2</v>
      </c>
      <c r="G56" s="20">
        <v>6.4692351926394484E-2</v>
      </c>
      <c r="H56" s="20">
        <v>6.3272513243084166E-2</v>
      </c>
      <c r="I56" s="20">
        <v>5.8523555123846528E-2</v>
      </c>
      <c r="J56" s="20">
        <v>2.7345709984947314E-2</v>
      </c>
      <c r="L56" s="20">
        <v>4.4694269262407459E-2</v>
      </c>
      <c r="M56" s="20">
        <v>6.1609907120743032E-2</v>
      </c>
      <c r="N56" s="20">
        <v>5.8385093167701865E-2</v>
      </c>
      <c r="O56" s="20">
        <v>6.6397487662628984E-2</v>
      </c>
      <c r="P56" s="20">
        <v>5.9671805072103429E-2</v>
      </c>
      <c r="Q56" s="20">
        <v>2.8563801388147358E-2</v>
      </c>
    </row>
    <row r="57" spans="5:18" x14ac:dyDescent="0.2">
      <c r="E57" s="20">
        <v>0.11169906821580582</v>
      </c>
      <c r="F57" s="20">
        <v>6.5589130944014987E-2</v>
      </c>
      <c r="G57" s="20">
        <v>5.1753881541115584E-2</v>
      </c>
      <c r="H57" s="20">
        <v>4.0023543260741611E-2</v>
      </c>
      <c r="I57" s="20">
        <v>2.9868868382710054E-2</v>
      </c>
      <c r="J57" s="20">
        <v>1.5429001505268439E-2</v>
      </c>
      <c r="L57" s="20">
        <v>7.4993145050726628E-2</v>
      </c>
      <c r="M57" s="20">
        <v>4.3653250773993811E-2</v>
      </c>
      <c r="N57" s="20">
        <v>3.1884057971014491E-2</v>
      </c>
      <c r="O57" s="20">
        <v>3.6787797218483624E-2</v>
      </c>
      <c r="P57" s="20">
        <v>2.2376926902038786E-2</v>
      </c>
      <c r="Q57" s="20">
        <v>1.6017084890549919E-2</v>
      </c>
    </row>
    <row r="58" spans="5:18" x14ac:dyDescent="0.2">
      <c r="E58" s="20">
        <v>9.6629471988956633E-2</v>
      </c>
      <c r="F58" s="20">
        <v>0.10236589365190911</v>
      </c>
      <c r="G58" s="20">
        <v>7.9643473260494535E-2</v>
      </c>
      <c r="H58" s="20">
        <v>0.10506180105944674</v>
      </c>
      <c r="I58" s="20">
        <v>9.762020398251578E-2</v>
      </c>
      <c r="J58" s="20">
        <v>8.4044154540893132E-2</v>
      </c>
      <c r="L58" s="20">
        <v>0.10433232794077324</v>
      </c>
      <c r="M58" s="20">
        <v>0.12972136222910216</v>
      </c>
      <c r="N58" s="20">
        <v>0.11718426501035197</v>
      </c>
      <c r="O58" s="20">
        <v>0.12920592193808883</v>
      </c>
      <c r="P58" s="20">
        <v>0.11337642963699653</v>
      </c>
      <c r="Q58" s="20">
        <v>7.3678590496529625E-2</v>
      </c>
    </row>
    <row r="61" spans="5:18" x14ac:dyDescent="0.2">
      <c r="E61" s="20">
        <v>4365.524478593501</v>
      </c>
      <c r="F61" s="20">
        <v>2516.5591919191925</v>
      </c>
      <c r="G61" s="20">
        <v>2051.2629656956333</v>
      </c>
      <c r="H61" s="20">
        <v>1530.1992109830949</v>
      </c>
      <c r="I61" s="20">
        <v>1118.8875732527702</v>
      </c>
      <c r="J61" s="20">
        <v>518.12972392892459</v>
      </c>
      <c r="K61" t="s">
        <v>108</v>
      </c>
      <c r="L61" s="20">
        <v>6847.3987709362291</v>
      </c>
      <c r="M61" s="20">
        <v>3985.1582872694694</v>
      </c>
      <c r="N61" s="20">
        <v>2910.3776152234504</v>
      </c>
      <c r="O61" s="20">
        <v>2261.3750799842301</v>
      </c>
      <c r="P61" s="20">
        <v>1751.7009521542341</v>
      </c>
      <c r="Q61" s="20">
        <v>777.28455557930897</v>
      </c>
      <c r="R61" t="s">
        <v>108</v>
      </c>
    </row>
    <row r="64" spans="5:18" x14ac:dyDescent="0.2">
      <c r="E64" s="20">
        <v>0.65431956746807773</v>
      </c>
      <c r="F64" s="20">
        <v>0.59967205434527993</v>
      </c>
      <c r="G64" s="20">
        <v>0.54542840713053475</v>
      </c>
      <c r="H64" s="20">
        <v>0.48911124190700411</v>
      </c>
      <c r="I64" s="20">
        <v>0.40796503156872266</v>
      </c>
      <c r="J64" s="20">
        <v>0.38058203712995486</v>
      </c>
      <c r="L64" s="20">
        <v>0.72072936660268716</v>
      </c>
      <c r="M64" s="20">
        <v>0.64179566563467494</v>
      </c>
      <c r="N64" s="20">
        <v>0.58509316770186337</v>
      </c>
      <c r="O64" s="20">
        <v>0.52445042620008975</v>
      </c>
      <c r="P64" s="20">
        <v>0.56638488314271507</v>
      </c>
      <c r="Q64" s="20">
        <v>0.48291510945008009</v>
      </c>
    </row>
    <row r="65" spans="5:17" x14ac:dyDescent="0.2">
      <c r="E65" s="20">
        <v>0.34568043253192221</v>
      </c>
      <c r="F65" s="20">
        <v>0.40032794565472007</v>
      </c>
      <c r="G65" s="20">
        <v>0.45457159286946519</v>
      </c>
      <c r="H65" s="20">
        <v>0.51088875809299583</v>
      </c>
      <c r="I65" s="20">
        <v>0.59203496843127734</v>
      </c>
      <c r="J65" s="20">
        <v>0.61941796287004514</v>
      </c>
      <c r="L65" s="20">
        <v>0.27927063339731284</v>
      </c>
      <c r="M65" s="20">
        <v>0.35820433436532506</v>
      </c>
      <c r="N65" s="20">
        <v>0.41490683229813663</v>
      </c>
      <c r="O65" s="20">
        <v>0.47554957379991025</v>
      </c>
      <c r="P65" s="20">
        <v>0.43361511685728493</v>
      </c>
      <c r="Q65" s="20">
        <v>0.51708489054991991</v>
      </c>
    </row>
    <row r="68" spans="5:17" x14ac:dyDescent="0.2">
      <c r="E68" s="20">
        <v>3.2775168470492139E-2</v>
      </c>
      <c r="F68" s="20">
        <v>2.0081135902636917E-2</v>
      </c>
      <c r="G68" s="20">
        <v>1.8046198267564966E-2</v>
      </c>
      <c r="H68" s="20">
        <v>2.1685559388861509E-2</v>
      </c>
      <c r="I68" s="20">
        <v>1.7794970986460348E-2</v>
      </c>
      <c r="J68" s="20">
        <v>4.2050171449196899E-2</v>
      </c>
      <c r="L68" s="20">
        <v>4.2968355070265897E-2</v>
      </c>
      <c r="M68" s="20">
        <v>3.1053203040173723E-2</v>
      </c>
      <c r="N68" s="20">
        <v>3.3205994710549518E-2</v>
      </c>
      <c r="O68" s="20">
        <v>2.9011786038077969E-2</v>
      </c>
      <c r="P68" s="20">
        <v>3.9162112932604735E-2</v>
      </c>
      <c r="Q68" s="20">
        <v>9.6156573535668699E-2</v>
      </c>
    </row>
    <row r="69" spans="5:17" x14ac:dyDescent="0.2">
      <c r="E69" s="20">
        <v>6.4529303655299158E-2</v>
      </c>
      <c r="F69" s="20">
        <v>4.8681541582150101E-2</v>
      </c>
      <c r="G69" s="20">
        <v>3.8498556304138593E-2</v>
      </c>
      <c r="H69" s="20">
        <v>3.5978314440611135E-2</v>
      </c>
      <c r="I69" s="20">
        <v>4.0232108317214701E-2</v>
      </c>
      <c r="J69" s="20">
        <v>7.8144739216747874E-2</v>
      </c>
      <c r="L69" s="20">
        <v>8.2499241734910522E-2</v>
      </c>
      <c r="M69" s="20">
        <v>6.5146579804560262E-2</v>
      </c>
      <c r="N69" s="20">
        <v>4.5254187481633852E-2</v>
      </c>
      <c r="O69" s="20">
        <v>5.8627984285282563E-2</v>
      </c>
      <c r="P69" s="20">
        <v>6.8609593199757138E-2</v>
      </c>
      <c r="Q69" s="20">
        <v>0.1361509005814778</v>
      </c>
    </row>
    <row r="70" spans="5:17" x14ac:dyDescent="0.2">
      <c r="E70" s="20">
        <v>0.58760465591178268</v>
      </c>
      <c r="F70" s="20">
        <v>0.58417849898580121</v>
      </c>
      <c r="G70" s="20">
        <v>0.55365736284889322</v>
      </c>
      <c r="H70" s="20">
        <v>0.51946771808772796</v>
      </c>
      <c r="I70" s="20">
        <v>0.45802707930367503</v>
      </c>
      <c r="J70" s="20">
        <v>0.36960837393972207</v>
      </c>
      <c r="L70" s="20">
        <v>0.52269740167829337</v>
      </c>
      <c r="M70" s="20">
        <v>0.52030401737242127</v>
      </c>
      <c r="N70" s="20">
        <v>0.50337937114310904</v>
      </c>
      <c r="O70" s="20">
        <v>0.45058930190389845</v>
      </c>
      <c r="P70" s="20">
        <v>0.43806921675774135</v>
      </c>
      <c r="Q70" s="20">
        <v>0.2884697206070061</v>
      </c>
    </row>
    <row r="71" spans="5:17" x14ac:dyDescent="0.2">
      <c r="E71" s="20">
        <v>4.9315907698590976E-2</v>
      </c>
      <c r="F71" s="20">
        <v>6.4908722109533468E-2</v>
      </c>
      <c r="G71" s="20">
        <v>8.9509143407122238E-2</v>
      </c>
      <c r="H71" s="20">
        <v>7.1710202069985213E-2</v>
      </c>
      <c r="I71" s="20">
        <v>0.13191489361702127</v>
      </c>
      <c r="J71" s="20">
        <v>0.19175239126511459</v>
      </c>
      <c r="L71" s="20">
        <v>3.1847133757961783E-2</v>
      </c>
      <c r="M71" s="20">
        <v>5.1031487513572206E-2</v>
      </c>
      <c r="N71" s="20">
        <v>5.8477813693799591E-2</v>
      </c>
      <c r="O71" s="20">
        <v>7.3436083408884856E-2</v>
      </c>
      <c r="P71" s="20">
        <v>5.4037644201578625E-2</v>
      </c>
      <c r="Q71" s="20">
        <v>9.5163806552262087E-2</v>
      </c>
    </row>
    <row r="72" spans="5:17" x14ac:dyDescent="0.2">
      <c r="E72" s="20">
        <v>0.13773739023892179</v>
      </c>
      <c r="F72" s="20">
        <v>0.15294117647058825</v>
      </c>
      <c r="G72" s="20">
        <v>0.17179980750721849</v>
      </c>
      <c r="H72" s="20">
        <v>0.20428782651552488</v>
      </c>
      <c r="I72" s="20">
        <v>0.18201160541586073</v>
      </c>
      <c r="J72" s="20">
        <v>0.20267099801479876</v>
      </c>
      <c r="L72" s="20">
        <v>0.19866545344252351</v>
      </c>
      <c r="M72" s="20">
        <v>0.19391965255157437</v>
      </c>
      <c r="N72" s="20">
        <v>0.22156920364384367</v>
      </c>
      <c r="O72" s="20">
        <v>0.22544575400423089</v>
      </c>
      <c r="P72" s="20">
        <v>0.25743776563448695</v>
      </c>
      <c r="Q72" s="20">
        <v>0.24237696780598497</v>
      </c>
    </row>
    <row r="73" spans="5:17" x14ac:dyDescent="0.2">
      <c r="E73" s="20">
        <v>4.1862364713089644E-3</v>
      </c>
      <c r="F73" s="20">
        <v>1.8255578093306288E-3</v>
      </c>
      <c r="G73" s="20">
        <v>2.8873917228103944E-3</v>
      </c>
      <c r="H73" s="20">
        <v>0</v>
      </c>
      <c r="I73" s="20">
        <v>7.7369439071566729E-4</v>
      </c>
      <c r="J73" s="20">
        <v>0</v>
      </c>
      <c r="L73" s="20">
        <v>4.0440804772014964E-4</v>
      </c>
      <c r="M73" s="20">
        <v>1.3029315960912053E-3</v>
      </c>
      <c r="N73" s="20">
        <v>1.4692918013517484E-3</v>
      </c>
      <c r="O73" s="20">
        <v>1.5110305228165609E-3</v>
      </c>
      <c r="P73" s="20">
        <v>0</v>
      </c>
      <c r="Q73" s="20">
        <v>0</v>
      </c>
    </row>
    <row r="74" spans="5:17" x14ac:dyDescent="0.2">
      <c r="E74" s="20">
        <v>0.12385133755360425</v>
      </c>
      <c r="F74" s="20">
        <v>0.12738336713995943</v>
      </c>
      <c r="G74" s="20">
        <v>0.12560153994225218</v>
      </c>
      <c r="H74" s="20">
        <v>0.14687037949728932</v>
      </c>
      <c r="I74" s="20">
        <v>0.16924564796905223</v>
      </c>
      <c r="J74" s="20">
        <v>0.11577332611441978</v>
      </c>
      <c r="L74" s="20">
        <v>0.12091800626832475</v>
      </c>
      <c r="M74" s="20">
        <v>0.13724212812160694</v>
      </c>
      <c r="N74" s="20">
        <v>0.13664413752571261</v>
      </c>
      <c r="O74" s="20">
        <v>0.1613780598368087</v>
      </c>
      <c r="P74" s="20">
        <v>0.14268366727383122</v>
      </c>
      <c r="Q74" s="20">
        <v>0.14168203091760034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E3B6-DE16-47AE-9FB8-FD9B81E43CC1}">
  <dimension ref="A1:H37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25.83203125" bestFit="1" customWidth="1"/>
    <col min="2" max="2" width="25.83203125" customWidth="1"/>
    <col min="3" max="3" width="2.6640625" customWidth="1"/>
    <col min="4" max="7" width="12.6640625" customWidth="1"/>
    <col min="8" max="8" width="2.6640625" customWidth="1"/>
  </cols>
  <sheetData>
    <row r="1" spans="1:7" x14ac:dyDescent="0.2">
      <c r="A1" s="2" t="s">
        <v>100</v>
      </c>
    </row>
    <row r="2" spans="1:7" x14ac:dyDescent="0.2">
      <c r="A2" t="s">
        <v>97</v>
      </c>
    </row>
    <row r="3" spans="1:7" x14ac:dyDescent="0.2">
      <c r="D3" s="6" t="s">
        <v>63</v>
      </c>
      <c r="E3" s="6" t="s">
        <v>64</v>
      </c>
      <c r="F3" s="6" t="s">
        <v>65</v>
      </c>
      <c r="G3" s="6" t="s">
        <v>66</v>
      </c>
    </row>
    <row r="4" spans="1:7" x14ac:dyDescent="0.2">
      <c r="A4" s="7" t="s">
        <v>67</v>
      </c>
      <c r="B4" s="7" t="s">
        <v>68</v>
      </c>
      <c r="D4" s="22"/>
      <c r="E4" s="22"/>
      <c r="F4" s="22"/>
      <c r="G4" s="22"/>
    </row>
    <row r="5" spans="1:7" x14ac:dyDescent="0.2">
      <c r="A5">
        <v>2005</v>
      </c>
      <c r="B5" s="26">
        <v>2006</v>
      </c>
      <c r="D5" s="22">
        <f>'t2'!E4*100</f>
        <v>10.137311369180679</v>
      </c>
      <c r="E5" s="22">
        <f>'t2'!F4*100</f>
        <v>19.749109447002411</v>
      </c>
      <c r="F5" s="22">
        <f>'t2'!G4*100</f>
        <v>9.851548820734024</v>
      </c>
      <c r="G5" s="22">
        <f>'t2'!H4*100</f>
        <v>60.262030363082886</v>
      </c>
    </row>
    <row r="6" spans="1:7" x14ac:dyDescent="0.2">
      <c r="A6">
        <v>2006</v>
      </c>
      <c r="B6" s="26">
        <v>2007</v>
      </c>
      <c r="D6" s="22">
        <f>'t2'!E5*100</f>
        <v>11.131692677736282</v>
      </c>
      <c r="E6" s="22">
        <f>'t2'!F5*100</f>
        <v>18.916518986225128</v>
      </c>
      <c r="F6" s="22">
        <f>'t2'!G5*100</f>
        <v>9.9035777151584625</v>
      </c>
      <c r="G6" s="22">
        <f>'t2'!H5*100</f>
        <v>60.048210620880127</v>
      </c>
    </row>
    <row r="7" spans="1:7" x14ac:dyDescent="0.2">
      <c r="A7">
        <v>2007</v>
      </c>
      <c r="B7" s="26">
        <v>2008</v>
      </c>
      <c r="D7" s="22">
        <f>'t2'!E6*100</f>
        <v>12.886393070220947</v>
      </c>
      <c r="E7" s="22">
        <f>'t2'!F6*100</f>
        <v>20.87232768535614</v>
      </c>
      <c r="F7" s="22">
        <f>'t2'!G6*100</f>
        <v>8.6722247302532196</v>
      </c>
      <c r="G7" s="22">
        <f>'t2'!H6*100</f>
        <v>57.569056749343872</v>
      </c>
    </row>
    <row r="8" spans="1:7" x14ac:dyDescent="0.2">
      <c r="A8">
        <v>2008</v>
      </c>
      <c r="B8" s="26">
        <v>2009</v>
      </c>
      <c r="D8" s="22">
        <f>'t2'!E7*100</f>
        <v>12.147548049688339</v>
      </c>
      <c r="E8" s="22">
        <f>'t2'!F7*100</f>
        <v>21.233704686164856</v>
      </c>
      <c r="F8" s="22">
        <f>'t2'!G7*100</f>
        <v>10.595615208148956</v>
      </c>
      <c r="G8" s="22">
        <f>'t2'!H7*100</f>
        <v>56.023132801055908</v>
      </c>
    </row>
    <row r="9" spans="1:7" x14ac:dyDescent="0.2">
      <c r="A9">
        <v>2009</v>
      </c>
      <c r="B9">
        <v>2010</v>
      </c>
      <c r="D9" s="22">
        <f>'t2'!E8*100</f>
        <v>12.875424325466156</v>
      </c>
      <c r="E9" s="22">
        <f>'t2'!F8*100</f>
        <v>24.749717116355896</v>
      </c>
      <c r="F9" s="22">
        <f>'t2'!G8*100</f>
        <v>10.649719834327698</v>
      </c>
      <c r="G9" s="22">
        <f>'t2'!H8*100</f>
        <v>51.725137233734131</v>
      </c>
    </row>
    <row r="10" spans="1:7" x14ac:dyDescent="0.2">
      <c r="A10">
        <f>A9+1</f>
        <v>2010</v>
      </c>
      <c r="B10">
        <f>B9+1</f>
        <v>2011</v>
      </c>
      <c r="D10" s="22">
        <f>'t2'!E9*100</f>
        <v>11.790101230144501</v>
      </c>
      <c r="E10" s="22">
        <f>'t2'!F9*100</f>
        <v>26.319471001625061</v>
      </c>
      <c r="F10" s="22">
        <f>'t2'!G9*100</f>
        <v>11.400948464870453</v>
      </c>
      <c r="G10" s="22">
        <f>'t2'!H9*100</f>
        <v>50.489479303359985</v>
      </c>
    </row>
    <row r="11" spans="1:7" x14ac:dyDescent="0.2">
      <c r="A11">
        <f t="shared" ref="A11:B19" si="0">A10+1</f>
        <v>2011</v>
      </c>
      <c r="B11">
        <f t="shared" si="0"/>
        <v>2012</v>
      </c>
      <c r="D11" s="22">
        <f>'t2'!E10*100</f>
        <v>12.987251579761505</v>
      </c>
      <c r="E11" s="22">
        <f>'t2'!F10*100</f>
        <v>26.772448420524597</v>
      </c>
      <c r="F11" s="22">
        <f>'t2'!G10*100</f>
        <v>10.688190162181854</v>
      </c>
      <c r="G11" s="22">
        <f>'t2'!H10*100</f>
        <v>49.552109837532043</v>
      </c>
    </row>
    <row r="12" spans="1:7" x14ac:dyDescent="0.2">
      <c r="A12">
        <f t="shared" si="0"/>
        <v>2012</v>
      </c>
      <c r="B12">
        <f t="shared" si="0"/>
        <v>2013</v>
      </c>
      <c r="D12" s="22">
        <f>'t2'!E11*100</f>
        <v>13.338655233383179</v>
      </c>
      <c r="E12" s="22">
        <f>'t2'!F11*100</f>
        <v>27.199548482894897</v>
      </c>
      <c r="F12" s="22">
        <f>'t2'!G11*100</f>
        <v>12.31081411242485</v>
      </c>
      <c r="G12" s="22">
        <f>'t2'!H11*100</f>
        <v>47.150984406471252</v>
      </c>
    </row>
    <row r="13" spans="1:7" x14ac:dyDescent="0.2">
      <c r="A13">
        <f t="shared" si="0"/>
        <v>2013</v>
      </c>
      <c r="B13">
        <f t="shared" si="0"/>
        <v>2014</v>
      </c>
      <c r="D13" s="22">
        <f>'t2'!E12*100</f>
        <v>14.388623833656311</v>
      </c>
      <c r="E13" s="22">
        <f>'t2'!F12*100</f>
        <v>27.900275588035583</v>
      </c>
      <c r="F13" s="22">
        <f>'t2'!G12*100</f>
        <v>10.658356547355652</v>
      </c>
      <c r="G13" s="22">
        <f>'t2'!H12*100</f>
        <v>47.052744030952454</v>
      </c>
    </row>
    <row r="14" spans="1:7" x14ac:dyDescent="0.2">
      <c r="A14">
        <f t="shared" si="0"/>
        <v>2014</v>
      </c>
      <c r="B14">
        <f t="shared" si="0"/>
        <v>2015</v>
      </c>
      <c r="D14" s="22">
        <f>'t2'!E13*100</f>
        <v>11.612974107265472</v>
      </c>
      <c r="E14" s="22">
        <f>'t2'!F13*100</f>
        <v>26.940056681632996</v>
      </c>
      <c r="F14" s="22">
        <f>'t2'!G13*100</f>
        <v>12.849794328212738</v>
      </c>
      <c r="G14" s="22">
        <f>'t2'!H13*100</f>
        <v>48.597174882888794</v>
      </c>
    </row>
    <row r="15" spans="1:7" x14ac:dyDescent="0.2">
      <c r="A15">
        <f t="shared" si="0"/>
        <v>2015</v>
      </c>
      <c r="B15">
        <f t="shared" si="0"/>
        <v>2016</v>
      </c>
      <c r="D15" s="22">
        <f>'t2'!E14*100</f>
        <v>11.958763003349304</v>
      </c>
      <c r="E15" s="22">
        <f>'t2'!F14*100</f>
        <v>26.005154848098755</v>
      </c>
      <c r="F15" s="22">
        <f>'t2'!G14*100</f>
        <v>12.706185877323151</v>
      </c>
      <c r="G15" s="22">
        <f>'t2'!H14*100</f>
        <v>49.32989776134491</v>
      </c>
    </row>
    <row r="16" spans="1:7" x14ac:dyDescent="0.2">
      <c r="A16">
        <f t="shared" si="0"/>
        <v>2016</v>
      </c>
      <c r="B16">
        <f t="shared" si="0"/>
        <v>2017</v>
      </c>
      <c r="D16" s="22">
        <f>'t2'!E15*100</f>
        <v>13.456352055072784</v>
      </c>
      <c r="E16" s="22">
        <f>'t2'!F15*100</f>
        <v>27.2440105676651</v>
      </c>
      <c r="F16" s="22">
        <f>'t2'!G15*100</f>
        <v>11.252792924642563</v>
      </c>
      <c r="G16" s="22">
        <f>'t2'!H15*100</f>
        <v>48.046845197677612</v>
      </c>
    </row>
    <row r="17" spans="1:8" x14ac:dyDescent="0.2">
      <c r="A17">
        <f t="shared" si="0"/>
        <v>2017</v>
      </c>
      <c r="B17">
        <f t="shared" si="0"/>
        <v>2018</v>
      </c>
      <c r="D17" s="22">
        <f>'t2'!E16*100</f>
        <v>12.219774723052979</v>
      </c>
      <c r="E17" s="22">
        <f>'t2'!F16*100</f>
        <v>26.103201508522034</v>
      </c>
      <c r="F17" s="22">
        <f>'t2'!G16*100</f>
        <v>12.849052250385284</v>
      </c>
      <c r="G17" s="22">
        <f>'t2'!H16*100</f>
        <v>48.827970027923584</v>
      </c>
    </row>
    <row r="18" spans="1:8" x14ac:dyDescent="0.2">
      <c r="A18">
        <f t="shared" si="0"/>
        <v>2018</v>
      </c>
      <c r="B18">
        <f t="shared" si="0"/>
        <v>2019</v>
      </c>
      <c r="D18" s="22">
        <f>'t2'!E17*100</f>
        <v>12.226156890392303</v>
      </c>
      <c r="E18" s="22">
        <f>'t2'!F17*100</f>
        <v>25.619673728942871</v>
      </c>
      <c r="F18" s="22">
        <f>'t2'!G17*100</f>
        <v>11.910969018936157</v>
      </c>
      <c r="G18" s="22">
        <f>'t2'!H17*100</f>
        <v>50.243198871612549</v>
      </c>
    </row>
    <row r="19" spans="1:8" x14ac:dyDescent="0.2">
      <c r="A19">
        <f t="shared" si="0"/>
        <v>2019</v>
      </c>
      <c r="B19">
        <f t="shared" si="0"/>
        <v>2020</v>
      </c>
      <c r="D19" s="30"/>
      <c r="E19" s="30"/>
      <c r="F19" s="30"/>
      <c r="G19" s="30"/>
    </row>
    <row r="20" spans="1:8" x14ac:dyDescent="0.2">
      <c r="A20">
        <f t="shared" ref="A20:B20" si="1">A19+1</f>
        <v>2020</v>
      </c>
      <c r="B20">
        <f t="shared" si="1"/>
        <v>2021</v>
      </c>
      <c r="D20" s="22">
        <f>'t2'!E18*100</f>
        <v>12.518620491027832</v>
      </c>
      <c r="E20" s="22">
        <f>'t2'!F18*100</f>
        <v>23.744265735149384</v>
      </c>
      <c r="F20" s="22">
        <f>'t2'!G18*100</f>
        <v>13.34683895111084</v>
      </c>
      <c r="G20" s="22">
        <f>'t2'!H18*100</f>
        <v>50.390273332595825</v>
      </c>
    </row>
    <row r="21" spans="1:8" x14ac:dyDescent="0.2">
      <c r="A21">
        <f t="shared" ref="A21:B21" si="2">A20+1</f>
        <v>2021</v>
      </c>
      <c r="B21">
        <f t="shared" si="2"/>
        <v>2022</v>
      </c>
      <c r="D21" s="22">
        <f>'t2'!E19*100</f>
        <v>11.891724914312363</v>
      </c>
      <c r="E21" s="22">
        <f>'t2'!F19*100</f>
        <v>22.202596068382263</v>
      </c>
      <c r="F21" s="22">
        <f>'t2'!G19*100</f>
        <v>11.72834038734436</v>
      </c>
      <c r="G21" s="22">
        <f>'t2'!H19*100</f>
        <v>54.177337884902954</v>
      </c>
    </row>
    <row r="22" spans="1:8" x14ac:dyDescent="0.2">
      <c r="A22">
        <f t="shared" ref="A22:B22" si="3">A21+1</f>
        <v>2022</v>
      </c>
      <c r="B22">
        <f t="shared" si="3"/>
        <v>2023</v>
      </c>
      <c r="D22" s="22">
        <f>'t2'!E20*100</f>
        <v>11.307048797607422</v>
      </c>
      <c r="E22" s="22">
        <f>'t2'!F20*100</f>
        <v>21.538829803466797</v>
      </c>
      <c r="F22" s="22">
        <f>'t2'!G20*100</f>
        <v>12.406212836503983</v>
      </c>
      <c r="G22" s="22">
        <f>'t2'!H20*100</f>
        <v>54.747909307479858</v>
      </c>
    </row>
    <row r="23" spans="1:8" ht="16" thickBot="1" x14ac:dyDescent="0.25">
      <c r="A23" s="8"/>
      <c r="B23" s="9"/>
      <c r="C23" s="8"/>
      <c r="D23" s="8"/>
      <c r="E23" s="8"/>
      <c r="F23" s="8"/>
      <c r="G23" s="8"/>
      <c r="H23" s="8"/>
    </row>
    <row r="24" spans="1:8" ht="16" thickTop="1" x14ac:dyDescent="0.2">
      <c r="A24" s="1" t="s">
        <v>69</v>
      </c>
    </row>
    <row r="27" spans="1:8" x14ac:dyDescent="0.2">
      <c r="B27" s="4"/>
    </row>
    <row r="28" spans="1:8" x14ac:dyDescent="0.2">
      <c r="B28" s="4"/>
    </row>
    <row r="29" spans="1:8" x14ac:dyDescent="0.2">
      <c r="B29" s="4"/>
    </row>
    <row r="31" spans="1:8" x14ac:dyDescent="0.2">
      <c r="B31" s="5"/>
    </row>
    <row r="32" spans="1:8" x14ac:dyDescent="0.2">
      <c r="B32" s="4"/>
    </row>
    <row r="33" spans="2:2" x14ac:dyDescent="0.2">
      <c r="B33" s="4"/>
    </row>
    <row r="36" spans="2:2" x14ac:dyDescent="0.2">
      <c r="B36" s="4"/>
    </row>
    <row r="37" spans="2:2" x14ac:dyDescent="0.2">
      <c r="B37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4309-46DF-194F-8E6B-ACBA51297F6E}">
  <dimension ref="D4:I20"/>
  <sheetViews>
    <sheetView workbookViewId="0">
      <selection activeCell="D4" sqref="D4:H20"/>
    </sheetView>
  </sheetViews>
  <sheetFormatPr baseColWidth="10" defaultColWidth="11.5" defaultRowHeight="15" x14ac:dyDescent="0.2"/>
  <sheetData>
    <row r="4" spans="4:9" x14ac:dyDescent="0.2">
      <c r="D4" s="20">
        <v>2005</v>
      </c>
      <c r="E4" s="20">
        <v>0.10137311369180679</v>
      </c>
      <c r="F4" s="20">
        <v>0.19749109447002411</v>
      </c>
      <c r="G4" s="20">
        <v>9.851548820734024E-2</v>
      </c>
      <c r="H4" s="20">
        <v>0.60262030363082886</v>
      </c>
    </row>
    <row r="5" spans="4:9" x14ac:dyDescent="0.2">
      <c r="D5" s="20">
        <v>2006</v>
      </c>
      <c r="E5" s="20">
        <v>0.11131692677736282</v>
      </c>
      <c r="F5" s="20">
        <v>0.18916518986225128</v>
      </c>
      <c r="G5" s="20">
        <v>9.9035777151584625E-2</v>
      </c>
      <c r="H5" s="20">
        <v>0.60048210620880127</v>
      </c>
    </row>
    <row r="6" spans="4:9" x14ac:dyDescent="0.2">
      <c r="D6" s="20">
        <v>2007</v>
      </c>
      <c r="E6" s="20">
        <v>0.12886393070220947</v>
      </c>
      <c r="F6" s="20">
        <v>0.2087232768535614</v>
      </c>
      <c r="G6" s="20">
        <v>8.6722247302532196E-2</v>
      </c>
      <c r="H6" s="20">
        <v>0.57569056749343872</v>
      </c>
    </row>
    <row r="7" spans="4:9" x14ac:dyDescent="0.2">
      <c r="D7" s="20">
        <v>2008</v>
      </c>
      <c r="E7" s="20">
        <v>0.12147548049688339</v>
      </c>
      <c r="F7" s="20">
        <v>0.21233704686164856</v>
      </c>
      <c r="G7" s="20">
        <v>0.10595615208148956</v>
      </c>
      <c r="H7" s="20">
        <v>0.56023132801055908</v>
      </c>
    </row>
    <row r="8" spans="4:9" x14ac:dyDescent="0.2">
      <c r="D8" s="20">
        <v>2009</v>
      </c>
      <c r="E8" s="20">
        <v>0.12875424325466156</v>
      </c>
      <c r="F8" s="20">
        <v>0.24749717116355896</v>
      </c>
      <c r="G8" s="20">
        <v>0.10649719834327698</v>
      </c>
      <c r="H8" s="20">
        <v>0.51725137233734131</v>
      </c>
      <c r="I8" s="20"/>
    </row>
    <row r="9" spans="4:9" x14ac:dyDescent="0.2">
      <c r="D9" s="20">
        <v>2010</v>
      </c>
      <c r="E9" s="20">
        <v>0.11790101230144501</v>
      </c>
      <c r="F9" s="20">
        <v>0.26319471001625061</v>
      </c>
      <c r="G9" s="20">
        <v>0.11400948464870453</v>
      </c>
      <c r="H9" s="20">
        <v>0.50489479303359985</v>
      </c>
      <c r="I9" s="20"/>
    </row>
    <row r="10" spans="4:9" x14ac:dyDescent="0.2">
      <c r="D10" s="20">
        <v>2011</v>
      </c>
      <c r="E10" s="20">
        <v>0.12987251579761505</v>
      </c>
      <c r="F10" s="20">
        <v>0.26772448420524597</v>
      </c>
      <c r="G10" s="20">
        <v>0.10688190162181854</v>
      </c>
      <c r="H10" s="20">
        <v>0.49552109837532043</v>
      </c>
      <c r="I10" s="20"/>
    </row>
    <row r="11" spans="4:9" x14ac:dyDescent="0.2">
      <c r="D11" s="20">
        <v>2012</v>
      </c>
      <c r="E11" s="20">
        <v>0.13338655233383179</v>
      </c>
      <c r="F11" s="20">
        <v>0.27199548482894897</v>
      </c>
      <c r="G11" s="20">
        <v>0.1231081411242485</v>
      </c>
      <c r="H11" s="20">
        <v>0.47150984406471252</v>
      </c>
      <c r="I11" s="20"/>
    </row>
    <row r="12" spans="4:9" x14ac:dyDescent="0.2">
      <c r="D12" s="20">
        <v>2013</v>
      </c>
      <c r="E12" s="20">
        <v>0.14388623833656311</v>
      </c>
      <c r="F12" s="20">
        <v>0.27900275588035583</v>
      </c>
      <c r="G12" s="20">
        <v>0.10658356547355652</v>
      </c>
      <c r="H12" s="20">
        <v>0.47052744030952454</v>
      </c>
      <c r="I12" s="20"/>
    </row>
    <row r="13" spans="4:9" x14ac:dyDescent="0.2">
      <c r="D13" s="20">
        <v>2014</v>
      </c>
      <c r="E13" s="20">
        <v>0.11612974107265472</v>
      </c>
      <c r="F13" s="20">
        <v>0.26940056681632996</v>
      </c>
      <c r="G13" s="20">
        <v>0.12849794328212738</v>
      </c>
      <c r="H13" s="20">
        <v>0.48597174882888794</v>
      </c>
      <c r="I13" s="20"/>
    </row>
    <row r="14" spans="4:9" x14ac:dyDescent="0.2">
      <c r="D14" s="20">
        <v>2015</v>
      </c>
      <c r="E14" s="20">
        <v>0.11958763003349304</v>
      </c>
      <c r="F14" s="20">
        <v>0.26005154848098755</v>
      </c>
      <c r="G14" s="20">
        <v>0.12706185877323151</v>
      </c>
      <c r="H14" s="20">
        <v>0.4932989776134491</v>
      </c>
      <c r="I14" s="20"/>
    </row>
    <row r="15" spans="4:9" x14ac:dyDescent="0.2">
      <c r="D15" s="20">
        <v>2016</v>
      </c>
      <c r="E15" s="20">
        <v>0.13456352055072784</v>
      </c>
      <c r="F15" s="20">
        <v>0.272440105676651</v>
      </c>
      <c r="G15" s="20">
        <v>0.11252792924642563</v>
      </c>
      <c r="H15" s="20">
        <v>0.48046845197677612</v>
      </c>
      <c r="I15" s="20"/>
    </row>
    <row r="16" spans="4:9" x14ac:dyDescent="0.2">
      <c r="D16" s="20">
        <v>2017</v>
      </c>
      <c r="E16" s="20">
        <v>0.12219774723052979</v>
      </c>
      <c r="F16" s="20">
        <v>0.26103201508522034</v>
      </c>
      <c r="G16" s="20">
        <v>0.12849052250385284</v>
      </c>
      <c r="H16" s="20">
        <v>0.48827970027923584</v>
      </c>
      <c r="I16" s="20"/>
    </row>
    <row r="17" spans="4:9" x14ac:dyDescent="0.2">
      <c r="D17" s="20">
        <v>2018</v>
      </c>
      <c r="E17" s="20">
        <v>0.12226156890392303</v>
      </c>
      <c r="F17" s="20">
        <v>0.25619673728942871</v>
      </c>
      <c r="G17" s="20">
        <v>0.11910969018936157</v>
      </c>
      <c r="H17" s="20">
        <v>0.50243198871612549</v>
      </c>
      <c r="I17" s="20"/>
    </row>
    <row r="18" spans="4:9" x14ac:dyDescent="0.2">
      <c r="D18" s="20">
        <v>2020</v>
      </c>
      <c r="E18" s="20">
        <v>0.12518620491027832</v>
      </c>
      <c r="F18" s="20">
        <v>0.23744265735149384</v>
      </c>
      <c r="G18" s="20">
        <v>0.1334683895111084</v>
      </c>
      <c r="H18" s="20">
        <v>0.50390273332595825</v>
      </c>
      <c r="I18" s="20"/>
    </row>
    <row r="19" spans="4:9" x14ac:dyDescent="0.2">
      <c r="D19" s="20">
        <v>2021</v>
      </c>
      <c r="E19" s="20">
        <v>0.11891724914312363</v>
      </c>
      <c r="F19" s="20">
        <v>0.22202596068382263</v>
      </c>
      <c r="G19" s="20">
        <v>0.1172834038734436</v>
      </c>
      <c r="H19" s="20">
        <v>0.54177337884902954</v>
      </c>
      <c r="I19" s="20"/>
    </row>
    <row r="20" spans="4:9" x14ac:dyDescent="0.2">
      <c r="D20" s="20">
        <v>2022</v>
      </c>
      <c r="E20" s="20">
        <v>0.11307048797607422</v>
      </c>
      <c r="F20" s="20">
        <v>0.21538829803466797</v>
      </c>
      <c r="G20" s="20">
        <v>0.12406212836503983</v>
      </c>
      <c r="H20" s="20">
        <v>0.54747909307479858</v>
      </c>
      <c r="I2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77A2-1DB6-1442-8C42-50DA83F02141}">
  <dimension ref="A1:N37"/>
  <sheetViews>
    <sheetView workbookViewId="0">
      <selection activeCell="A24" sqref="A24:B25"/>
    </sheetView>
  </sheetViews>
  <sheetFormatPr baseColWidth="10" defaultColWidth="8.83203125" defaultRowHeight="15" x14ac:dyDescent="0.2"/>
  <cols>
    <col min="1" max="1" width="25.83203125" bestFit="1" customWidth="1"/>
    <col min="2" max="2" width="25.83203125" customWidth="1"/>
    <col min="3" max="3" width="2.6640625" customWidth="1"/>
    <col min="4" max="7" width="12.6640625" customWidth="1"/>
    <col min="8" max="8" width="2.6640625" customWidth="1"/>
  </cols>
  <sheetData>
    <row r="1" spans="1:7" x14ac:dyDescent="0.2">
      <c r="A1" s="2" t="s">
        <v>100</v>
      </c>
    </row>
    <row r="2" spans="1:7" x14ac:dyDescent="0.2">
      <c r="A2" t="s">
        <v>97</v>
      </c>
    </row>
    <row r="3" spans="1:7" x14ac:dyDescent="0.2">
      <c r="D3" s="6" t="s">
        <v>63</v>
      </c>
      <c r="E3" s="6" t="s">
        <v>64</v>
      </c>
      <c r="F3" s="6" t="s">
        <v>65</v>
      </c>
      <c r="G3" s="6" t="s">
        <v>66</v>
      </c>
    </row>
    <row r="4" spans="1:7" x14ac:dyDescent="0.2">
      <c r="A4" s="7" t="s">
        <v>67</v>
      </c>
      <c r="B4" s="7" t="s">
        <v>68</v>
      </c>
      <c r="D4" s="22"/>
      <c r="E4" s="22"/>
      <c r="F4" s="22"/>
      <c r="G4" s="22"/>
    </row>
    <row r="5" spans="1:7" x14ac:dyDescent="0.2">
      <c r="A5">
        <v>2005</v>
      </c>
      <c r="B5" s="26">
        <v>2006</v>
      </c>
      <c r="D5" s="22">
        <f>t2ppp!E4*100</f>
        <v>10.018647462129593</v>
      </c>
      <c r="E5" s="22">
        <f>t2ppp!F4*100</f>
        <v>26.081901788711548</v>
      </c>
      <c r="F5" s="22">
        <f>t2ppp!G4*100</f>
        <v>11.181072145700455</v>
      </c>
      <c r="G5" s="22">
        <f>t2ppp!H4*100</f>
        <v>52.718377113342285</v>
      </c>
    </row>
    <row r="6" spans="1:7" x14ac:dyDescent="0.2">
      <c r="A6">
        <v>2006</v>
      </c>
      <c r="B6" s="26">
        <v>2007</v>
      </c>
      <c r="D6" s="22">
        <f>t2ppp!E5*100</f>
        <v>12.151738256216049</v>
      </c>
      <c r="E6" s="22">
        <f>t2ppp!F5*100</f>
        <v>24.795737862586975</v>
      </c>
      <c r="F6" s="22">
        <f>t2ppp!G5*100</f>
        <v>10.702867060899734</v>
      </c>
      <c r="G6" s="22">
        <f>t2ppp!H5*100</f>
        <v>52.349656820297241</v>
      </c>
    </row>
    <row r="7" spans="1:7" x14ac:dyDescent="0.2">
      <c r="A7">
        <v>2007</v>
      </c>
      <c r="B7" s="26">
        <v>2008</v>
      </c>
      <c r="D7" s="22">
        <f>t2ppp!E6*100</f>
        <v>13.23237419128418</v>
      </c>
      <c r="E7" s="22">
        <f>t2ppp!F6*100</f>
        <v>27.613294124603271</v>
      </c>
      <c r="F7" s="22">
        <f>t2ppp!G6*100</f>
        <v>9.3103058636188507</v>
      </c>
      <c r="G7" s="22">
        <f>t2ppp!H6*100</f>
        <v>49.844023585319519</v>
      </c>
    </row>
    <row r="8" spans="1:7" x14ac:dyDescent="0.2">
      <c r="A8">
        <v>2008</v>
      </c>
      <c r="B8" s="26">
        <v>2009</v>
      </c>
      <c r="D8" s="22">
        <f>t2ppp!E7*100</f>
        <v>13.006828725337982</v>
      </c>
      <c r="E8" s="22">
        <f>t2ppp!F7*100</f>
        <v>28.686249256134033</v>
      </c>
      <c r="F8" s="22">
        <f>t2ppp!G7*100</f>
        <v>11.441826820373535</v>
      </c>
      <c r="G8" s="22">
        <f>t2ppp!H7*100</f>
        <v>46.865096688270569</v>
      </c>
    </row>
    <row r="9" spans="1:7" x14ac:dyDescent="0.2">
      <c r="A9">
        <v>2009</v>
      </c>
      <c r="B9">
        <v>2010</v>
      </c>
      <c r="D9" s="22">
        <f>t2ppp!E8*100</f>
        <v>13.7372687458992</v>
      </c>
      <c r="E9" s="22">
        <f>t2ppp!F8*100</f>
        <v>32.166796922683716</v>
      </c>
      <c r="F9" s="22">
        <f>t2ppp!G8*100</f>
        <v>10.82092821598053</v>
      </c>
      <c r="G9" s="22">
        <f>t2ppp!H8*100</f>
        <v>43.275007605552673</v>
      </c>
    </row>
    <row r="10" spans="1:7" x14ac:dyDescent="0.2">
      <c r="A10">
        <f>A9+1</f>
        <v>2010</v>
      </c>
      <c r="B10">
        <f>B9+1</f>
        <v>2011</v>
      </c>
      <c r="D10" s="22">
        <f>t2ppp!E9*100</f>
        <v>12.081965059041977</v>
      </c>
      <c r="E10" s="22">
        <f>t2ppp!F9*100</f>
        <v>33.996108174324036</v>
      </c>
      <c r="F10" s="22">
        <f>t2ppp!G9*100</f>
        <v>12.121488153934479</v>
      </c>
      <c r="G10" s="22">
        <f>t2ppp!H9*100</f>
        <v>41.80043637752533</v>
      </c>
    </row>
    <row r="11" spans="1:7" x14ac:dyDescent="0.2">
      <c r="A11">
        <f t="shared" ref="A11:B22" si="0">A10+1</f>
        <v>2011</v>
      </c>
      <c r="B11">
        <f t="shared" si="0"/>
        <v>2012</v>
      </c>
      <c r="D11" s="22">
        <f>t2ppp!E10*100</f>
        <v>13.662905991077423</v>
      </c>
      <c r="E11" s="22">
        <f>t2ppp!F10*100</f>
        <v>33.660459518432617</v>
      </c>
      <c r="F11" s="22">
        <f>t2ppp!G10*100</f>
        <v>10.767678916454315</v>
      </c>
      <c r="G11" s="22">
        <f>t2ppp!H10*100</f>
        <v>41.908955574035645</v>
      </c>
    </row>
    <row r="12" spans="1:7" x14ac:dyDescent="0.2">
      <c r="A12">
        <f t="shared" si="0"/>
        <v>2012</v>
      </c>
      <c r="B12">
        <f t="shared" si="0"/>
        <v>2013</v>
      </c>
      <c r="D12" s="22">
        <f>t2ppp!E11*100</f>
        <v>12.709975242614746</v>
      </c>
      <c r="E12" s="22">
        <f>t2ppp!F11*100</f>
        <v>35.605227947235107</v>
      </c>
      <c r="F12" s="22">
        <f>t2ppp!G11*100</f>
        <v>12.420583516359329</v>
      </c>
      <c r="G12" s="22">
        <f>t2ppp!H11*100</f>
        <v>39.264211058616638</v>
      </c>
    </row>
    <row r="13" spans="1:7" x14ac:dyDescent="0.2">
      <c r="A13">
        <f t="shared" si="0"/>
        <v>2013</v>
      </c>
      <c r="B13">
        <f t="shared" si="0"/>
        <v>2014</v>
      </c>
      <c r="D13" s="22">
        <f>t2ppp!E12*100</f>
        <v>13.452142477035522</v>
      </c>
      <c r="E13" s="22">
        <f>t2ppp!F12*100</f>
        <v>35.025683045387268</v>
      </c>
      <c r="F13" s="22">
        <f>t2ppp!G12*100</f>
        <v>11.757704615592957</v>
      </c>
      <c r="G13" s="22">
        <f>t2ppp!H12*100</f>
        <v>39.764469861984253</v>
      </c>
    </row>
    <row r="14" spans="1:7" x14ac:dyDescent="0.2">
      <c r="A14">
        <f t="shared" si="0"/>
        <v>2014</v>
      </c>
      <c r="B14">
        <f t="shared" si="0"/>
        <v>2015</v>
      </c>
      <c r="D14" s="22">
        <f>t2ppp!E13*100</f>
        <v>13.178153336048126</v>
      </c>
      <c r="E14" s="22">
        <f>t2ppp!F13*100</f>
        <v>34.627312421798706</v>
      </c>
      <c r="F14" s="22">
        <f>t2ppp!G13*100</f>
        <v>11.806341260671616</v>
      </c>
      <c r="G14" s="22">
        <f>t2ppp!H13*100</f>
        <v>40.388193726539612</v>
      </c>
    </row>
    <row r="15" spans="1:7" x14ac:dyDescent="0.2">
      <c r="A15">
        <f t="shared" si="0"/>
        <v>2015</v>
      </c>
      <c r="B15">
        <f t="shared" si="0"/>
        <v>2016</v>
      </c>
      <c r="D15" s="22">
        <f>t2ppp!E14*100</f>
        <v>13.089101016521454</v>
      </c>
      <c r="E15" s="22">
        <f>t2ppp!F14*100</f>
        <v>35.014727711677551</v>
      </c>
      <c r="F15" s="22">
        <f>t2ppp!G14*100</f>
        <v>13.302651047706604</v>
      </c>
      <c r="G15" s="22">
        <f>t2ppp!H14*100</f>
        <v>38.593518733978271</v>
      </c>
    </row>
    <row r="16" spans="1:7" x14ac:dyDescent="0.2">
      <c r="A16">
        <f t="shared" si="0"/>
        <v>2016</v>
      </c>
      <c r="B16">
        <f t="shared" si="0"/>
        <v>2017</v>
      </c>
      <c r="D16" s="22">
        <f>t2ppp!E15*100</f>
        <v>13.845442235469818</v>
      </c>
      <c r="E16" s="22">
        <f>t2ppp!F15*100</f>
        <v>37.514445185661316</v>
      </c>
      <c r="F16" s="22">
        <f>t2ppp!G15*100</f>
        <v>11.329840868711472</v>
      </c>
      <c r="G16" s="22">
        <f>t2ppp!H15*100</f>
        <v>37.310269474983215</v>
      </c>
    </row>
    <row r="17" spans="1:12" x14ac:dyDescent="0.2">
      <c r="A17">
        <f t="shared" si="0"/>
        <v>2017</v>
      </c>
      <c r="B17">
        <f t="shared" si="0"/>
        <v>2018</v>
      </c>
      <c r="D17" s="22">
        <f>t2ppp!E16*100</f>
        <v>14.532367885112762</v>
      </c>
      <c r="E17" s="22">
        <f>t2ppp!F16*100</f>
        <v>39.06237781047821</v>
      </c>
      <c r="F17" s="22">
        <f>t2ppp!G16*100</f>
        <v>11.153937131166458</v>
      </c>
      <c r="G17" s="22">
        <f>t2ppp!H16*100</f>
        <v>35.251316428184509</v>
      </c>
    </row>
    <row r="18" spans="1:12" x14ac:dyDescent="0.2">
      <c r="A18">
        <f t="shared" si="0"/>
        <v>2018</v>
      </c>
      <c r="B18">
        <f t="shared" si="0"/>
        <v>2019</v>
      </c>
      <c r="D18" s="22">
        <f>t2ppp!E17*100</f>
        <v>13.144479691982269</v>
      </c>
      <c r="E18" s="22">
        <f>t2ppp!F17*100</f>
        <v>39.865365624427795</v>
      </c>
      <c r="F18" s="22">
        <f>t2ppp!G17*100</f>
        <v>12.327327579259872</v>
      </c>
      <c r="G18" s="22">
        <f>t2ppp!H17*100</f>
        <v>34.662827849388123</v>
      </c>
    </row>
    <row r="19" spans="1:12" x14ac:dyDescent="0.2">
      <c r="A19">
        <f t="shared" si="0"/>
        <v>2019</v>
      </c>
      <c r="B19">
        <f t="shared" si="0"/>
        <v>2020</v>
      </c>
      <c r="D19" s="30"/>
      <c r="E19" s="30"/>
      <c r="F19" s="30"/>
      <c r="G19" s="30"/>
    </row>
    <row r="20" spans="1:12" x14ac:dyDescent="0.2">
      <c r="A20">
        <f t="shared" si="0"/>
        <v>2020</v>
      </c>
      <c r="B20">
        <f t="shared" si="0"/>
        <v>2021</v>
      </c>
      <c r="D20" s="22">
        <f>t2ppp!E18*100</f>
        <v>12.596079707145691</v>
      </c>
      <c r="E20" s="22">
        <f>t2ppp!F18*100</f>
        <v>37.841862440109253</v>
      </c>
      <c r="F20" s="22">
        <f>t2ppp!G18*100</f>
        <v>15.438240766525269</v>
      </c>
      <c r="G20" s="22">
        <f>t2ppp!H18*100</f>
        <v>34.123817086219788</v>
      </c>
    </row>
    <row r="21" spans="1:12" x14ac:dyDescent="0.2">
      <c r="A21">
        <f t="shared" si="0"/>
        <v>2021</v>
      </c>
      <c r="B21">
        <f t="shared" si="0"/>
        <v>2022</v>
      </c>
      <c r="D21" s="22">
        <f>t2ppp!E19*100</f>
        <v>11.688598245382309</v>
      </c>
      <c r="E21" s="22">
        <f>t2ppp!F19*100</f>
        <v>33.754304051399231</v>
      </c>
      <c r="F21" s="22">
        <f>t2ppp!G19*100</f>
        <v>13.914157450199127</v>
      </c>
      <c r="G21" s="22">
        <f>t2ppp!H19*100</f>
        <v>40.642938017845154</v>
      </c>
    </row>
    <row r="22" spans="1:12" x14ac:dyDescent="0.2">
      <c r="A22">
        <f t="shared" si="0"/>
        <v>2022</v>
      </c>
      <c r="B22">
        <f t="shared" si="0"/>
        <v>2023</v>
      </c>
      <c r="D22" s="22">
        <f>t2ppp!E20*100</f>
        <v>8.8028676807880402</v>
      </c>
      <c r="E22" s="22">
        <f>t2ppp!F20*100</f>
        <v>27.827957272529602</v>
      </c>
      <c r="F22" s="22">
        <f>t2ppp!G20*100</f>
        <v>17.242532968521118</v>
      </c>
      <c r="G22" s="22">
        <f>t2ppp!H20*100</f>
        <v>46.126642823219299</v>
      </c>
    </row>
    <row r="23" spans="1:12" ht="16" thickBot="1" x14ac:dyDescent="0.25">
      <c r="A23" s="8"/>
      <c r="B23" s="9"/>
      <c r="C23" s="8"/>
      <c r="D23" s="8"/>
      <c r="E23" s="8"/>
      <c r="F23" s="8"/>
      <c r="G23" s="8"/>
      <c r="H23" s="8"/>
    </row>
    <row r="24" spans="1:12" ht="16" thickTop="1" x14ac:dyDescent="0.2">
      <c r="A24" s="1" t="s">
        <v>69</v>
      </c>
      <c r="B24" t="s">
        <v>103</v>
      </c>
    </row>
    <row r="25" spans="1:12" x14ac:dyDescent="0.2">
      <c r="B25" t="s">
        <v>104</v>
      </c>
    </row>
    <row r="27" spans="1:12" x14ac:dyDescent="0.2">
      <c r="B27" s="4"/>
    </row>
    <row r="28" spans="1:12" x14ac:dyDescent="0.2">
      <c r="B28" s="4"/>
    </row>
    <row r="29" spans="1:12" x14ac:dyDescent="0.2">
      <c r="B29" s="4"/>
      <c r="L29" s="32"/>
    </row>
    <row r="31" spans="1:12" x14ac:dyDescent="0.2">
      <c r="B31" s="5"/>
    </row>
    <row r="32" spans="1:12" x14ac:dyDescent="0.2">
      <c r="B32" s="4"/>
    </row>
    <row r="33" spans="2:14" x14ac:dyDescent="0.2">
      <c r="B33" s="4"/>
    </row>
    <row r="34" spans="2:14" x14ac:dyDescent="0.2">
      <c r="N34" s="31"/>
    </row>
    <row r="36" spans="2:14" x14ac:dyDescent="0.2">
      <c r="B36" s="4"/>
    </row>
    <row r="37" spans="2:14" x14ac:dyDescent="0.2">
      <c r="B37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F082-9C52-A84E-BBF5-17961A08D32C}">
  <dimension ref="D4:H20"/>
  <sheetViews>
    <sheetView workbookViewId="0">
      <selection activeCell="D4" sqref="D4:H20"/>
    </sheetView>
  </sheetViews>
  <sheetFormatPr baseColWidth="10" defaultRowHeight="15" x14ac:dyDescent="0.2"/>
  <sheetData>
    <row r="4" spans="4:8" x14ac:dyDescent="0.2">
      <c r="D4" s="20">
        <v>2005</v>
      </c>
      <c r="E4" s="20">
        <v>0.10018647462129593</v>
      </c>
      <c r="F4" s="20">
        <v>0.26081901788711548</v>
      </c>
      <c r="G4" s="20">
        <v>0.11181072145700455</v>
      </c>
      <c r="H4" s="20">
        <v>0.52718377113342285</v>
      </c>
    </row>
    <row r="5" spans="4:8" x14ac:dyDescent="0.2">
      <c r="D5" s="20">
        <v>2006</v>
      </c>
      <c r="E5" s="20">
        <v>0.12151738256216049</v>
      </c>
      <c r="F5" s="20">
        <v>0.24795737862586975</v>
      </c>
      <c r="G5" s="20">
        <v>0.10702867060899734</v>
      </c>
      <c r="H5" s="20">
        <v>0.52349656820297241</v>
      </c>
    </row>
    <row r="6" spans="4:8" x14ac:dyDescent="0.2">
      <c r="D6" s="20">
        <v>2007</v>
      </c>
      <c r="E6" s="20">
        <v>0.1323237419128418</v>
      </c>
      <c r="F6" s="20">
        <v>0.27613294124603271</v>
      </c>
      <c r="G6" s="20">
        <v>9.3103058636188507E-2</v>
      </c>
      <c r="H6" s="20">
        <v>0.49844023585319519</v>
      </c>
    </row>
    <row r="7" spans="4:8" x14ac:dyDescent="0.2">
      <c r="D7" s="20">
        <v>2008</v>
      </c>
      <c r="E7" s="20">
        <v>0.13006828725337982</v>
      </c>
      <c r="F7" s="20">
        <v>0.28686249256134033</v>
      </c>
      <c r="G7" s="20">
        <v>0.11441826820373535</v>
      </c>
      <c r="H7" s="20">
        <v>0.46865096688270569</v>
      </c>
    </row>
    <row r="8" spans="4:8" x14ac:dyDescent="0.2">
      <c r="D8" s="20">
        <v>2009</v>
      </c>
      <c r="E8" s="20">
        <v>0.137372687458992</v>
      </c>
      <c r="F8" s="20">
        <v>0.32166796922683716</v>
      </c>
      <c r="G8" s="20">
        <v>0.1082092821598053</v>
      </c>
      <c r="H8" s="20">
        <v>0.43275007605552673</v>
      </c>
    </row>
    <row r="9" spans="4:8" x14ac:dyDescent="0.2">
      <c r="D9" s="20">
        <v>2010</v>
      </c>
      <c r="E9" s="20">
        <v>0.12081965059041977</v>
      </c>
      <c r="F9" s="20">
        <v>0.33996108174324036</v>
      </c>
      <c r="G9" s="20">
        <v>0.12121488153934479</v>
      </c>
      <c r="H9" s="20">
        <v>0.4180043637752533</v>
      </c>
    </row>
    <row r="10" spans="4:8" x14ac:dyDescent="0.2">
      <c r="D10" s="20">
        <v>2011</v>
      </c>
      <c r="E10" s="20">
        <v>0.13662905991077423</v>
      </c>
      <c r="F10" s="20">
        <v>0.33660459518432617</v>
      </c>
      <c r="G10" s="20">
        <v>0.10767678916454315</v>
      </c>
      <c r="H10" s="20">
        <v>0.41908955574035645</v>
      </c>
    </row>
    <row r="11" spans="4:8" x14ac:dyDescent="0.2">
      <c r="D11" s="20">
        <v>2012</v>
      </c>
      <c r="E11" s="20">
        <v>0.12709975242614746</v>
      </c>
      <c r="F11" s="20">
        <v>0.35605227947235107</v>
      </c>
      <c r="G11" s="20">
        <v>0.12420583516359329</v>
      </c>
      <c r="H11" s="20">
        <v>0.39264211058616638</v>
      </c>
    </row>
    <row r="12" spans="4:8" x14ac:dyDescent="0.2">
      <c r="D12" s="20">
        <v>2013</v>
      </c>
      <c r="E12" s="20">
        <v>0.13452142477035522</v>
      </c>
      <c r="F12" s="20">
        <v>0.35025683045387268</v>
      </c>
      <c r="G12" s="20">
        <v>0.11757704615592957</v>
      </c>
      <c r="H12" s="20">
        <v>0.39764469861984253</v>
      </c>
    </row>
    <row r="13" spans="4:8" x14ac:dyDescent="0.2">
      <c r="D13" s="20">
        <v>2014</v>
      </c>
      <c r="E13" s="20">
        <v>0.13178153336048126</v>
      </c>
      <c r="F13" s="20">
        <v>0.34627312421798706</v>
      </c>
      <c r="G13" s="20">
        <v>0.11806341260671616</v>
      </c>
      <c r="H13" s="20">
        <v>0.40388193726539612</v>
      </c>
    </row>
    <row r="14" spans="4:8" x14ac:dyDescent="0.2">
      <c r="D14" s="20">
        <v>2015</v>
      </c>
      <c r="E14" s="20">
        <v>0.13089101016521454</v>
      </c>
      <c r="F14" s="20">
        <v>0.35014727711677551</v>
      </c>
      <c r="G14" s="20">
        <v>0.13302651047706604</v>
      </c>
      <c r="H14" s="20">
        <v>0.38593518733978271</v>
      </c>
    </row>
    <row r="15" spans="4:8" x14ac:dyDescent="0.2">
      <c r="D15" s="20">
        <v>2016</v>
      </c>
      <c r="E15" s="20">
        <v>0.13845442235469818</v>
      </c>
      <c r="F15" s="20">
        <v>0.37514445185661316</v>
      </c>
      <c r="G15" s="20">
        <v>0.11329840868711472</v>
      </c>
      <c r="H15" s="20">
        <v>0.37310269474983215</v>
      </c>
    </row>
    <row r="16" spans="4:8" x14ac:dyDescent="0.2">
      <c r="D16" s="20">
        <v>2017</v>
      </c>
      <c r="E16" s="20">
        <v>0.14532367885112762</v>
      </c>
      <c r="F16" s="20">
        <v>0.3906237781047821</v>
      </c>
      <c r="G16" s="20">
        <v>0.11153937131166458</v>
      </c>
      <c r="H16" s="20">
        <v>0.35251316428184509</v>
      </c>
    </row>
    <row r="17" spans="4:8" x14ac:dyDescent="0.2">
      <c r="D17" s="20">
        <v>2018</v>
      </c>
      <c r="E17" s="20">
        <v>0.13144479691982269</v>
      </c>
      <c r="F17" s="20">
        <v>0.39865365624427795</v>
      </c>
      <c r="G17" s="20">
        <v>0.12327327579259872</v>
      </c>
      <c r="H17" s="20">
        <v>0.34662827849388123</v>
      </c>
    </row>
    <row r="18" spans="4:8" x14ac:dyDescent="0.2">
      <c r="D18" s="20">
        <v>2020</v>
      </c>
      <c r="E18" s="20">
        <v>0.12596079707145691</v>
      </c>
      <c r="F18" s="20">
        <v>0.37841862440109253</v>
      </c>
      <c r="G18" s="20">
        <v>0.15438240766525269</v>
      </c>
      <c r="H18" s="20">
        <v>0.34123817086219788</v>
      </c>
    </row>
    <row r="19" spans="4:8" x14ac:dyDescent="0.2">
      <c r="D19" s="20">
        <v>2021</v>
      </c>
      <c r="E19" s="20">
        <v>0.11688598245382309</v>
      </c>
      <c r="F19" s="20">
        <v>0.33754304051399231</v>
      </c>
      <c r="G19" s="20">
        <v>0.13914157450199127</v>
      </c>
      <c r="H19" s="20">
        <v>0.40642938017845154</v>
      </c>
    </row>
    <row r="20" spans="4:8" x14ac:dyDescent="0.2">
      <c r="D20" s="20">
        <v>2022</v>
      </c>
      <c r="E20" s="20">
        <v>8.8028676807880402E-2</v>
      </c>
      <c r="F20" s="20">
        <v>0.27827957272529602</v>
      </c>
      <c r="G20" s="20">
        <v>0.17242532968521118</v>
      </c>
      <c r="H20" s="20">
        <v>0.46126642823219299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937E-D97D-4B49-B86F-E9F802DE061E}">
  <dimension ref="A1:I37"/>
  <sheetViews>
    <sheetView zoomScale="125" workbookViewId="0">
      <selection activeCell="D13" sqref="D13"/>
    </sheetView>
  </sheetViews>
  <sheetFormatPr baseColWidth="10" defaultColWidth="8.83203125" defaultRowHeight="15" x14ac:dyDescent="0.2"/>
  <cols>
    <col min="1" max="1" width="25.83203125" bestFit="1" customWidth="1"/>
    <col min="2" max="2" width="25.83203125" customWidth="1"/>
    <col min="3" max="3" width="2.6640625" customWidth="1"/>
    <col min="4" max="9" width="20.6640625" customWidth="1"/>
  </cols>
  <sheetData>
    <row r="1" spans="1:9" x14ac:dyDescent="0.2">
      <c r="A1" s="2" t="s">
        <v>95</v>
      </c>
    </row>
    <row r="2" spans="1:9" x14ac:dyDescent="0.2">
      <c r="A2" t="s">
        <v>97</v>
      </c>
    </row>
    <row r="3" spans="1:9" x14ac:dyDescent="0.2">
      <c r="D3" s="10" t="s">
        <v>66</v>
      </c>
      <c r="E3" s="10" t="s">
        <v>77</v>
      </c>
      <c r="F3" s="10" t="s">
        <v>78</v>
      </c>
      <c r="G3" s="10" t="s">
        <v>79</v>
      </c>
      <c r="H3" s="10" t="s">
        <v>80</v>
      </c>
      <c r="I3" s="10" t="s">
        <v>105</v>
      </c>
    </row>
    <row r="4" spans="1:9" x14ac:dyDescent="0.2">
      <c r="A4" s="7" t="s">
        <v>101</v>
      </c>
      <c r="B4" s="7" t="s">
        <v>102</v>
      </c>
    </row>
    <row r="5" spans="1:9" x14ac:dyDescent="0.2">
      <c r="A5" s="26">
        <v>2005</v>
      </c>
      <c r="B5" s="26">
        <v>2006</v>
      </c>
      <c r="D5" s="27">
        <f>100*'t3'!E4</f>
        <v>49.202042818069458</v>
      </c>
      <c r="E5" s="27">
        <f>100*'t3'!F4</f>
        <v>14.024168252944946</v>
      </c>
      <c r="F5" s="27">
        <f>100*'t3'!G4</f>
        <v>9.1250330209732056</v>
      </c>
      <c r="G5" s="27">
        <f>100*'t3'!H4</f>
        <v>7.5460731983184814</v>
      </c>
      <c r="H5" s="27">
        <f>100*'t3'!I4</f>
        <v>7.2021894156932831</v>
      </c>
      <c r="I5" s="27">
        <f>100*'t3'!J4</f>
        <v>12.900491058826447</v>
      </c>
    </row>
    <row r="6" spans="1:9" x14ac:dyDescent="0.2">
      <c r="A6" s="26">
        <v>2006</v>
      </c>
      <c r="B6" s="26">
        <v>2007</v>
      </c>
      <c r="D6" s="27">
        <f>100*'t3'!E5</f>
        <v>48.368433117866516</v>
      </c>
      <c r="E6" s="27">
        <f>100*'t3'!F5</f>
        <v>14.950519800186157</v>
      </c>
      <c r="F6" s="27">
        <f>100*'t3'!G5</f>
        <v>9.8198428750038147</v>
      </c>
      <c r="G6" s="27">
        <f>100*'t3'!H5</f>
        <v>7.4168995022773743</v>
      </c>
      <c r="H6" s="27">
        <f>100*'t3'!I5</f>
        <v>7.2697281837463379</v>
      </c>
      <c r="I6" s="27">
        <f>100*'t3'!J5</f>
        <v>12.17457503080368</v>
      </c>
    </row>
    <row r="7" spans="1:9" x14ac:dyDescent="0.2">
      <c r="A7" s="26">
        <v>2007</v>
      </c>
      <c r="B7" s="26">
        <v>2008</v>
      </c>
      <c r="D7" s="27">
        <f>100*'t3'!E6</f>
        <v>46.120470762252808</v>
      </c>
      <c r="E7" s="27">
        <f>100*'t3'!F6</f>
        <v>15.277068316936493</v>
      </c>
      <c r="F7" s="27">
        <f>100*'t3'!G6</f>
        <v>9.2365719377994537</v>
      </c>
      <c r="G7" s="27">
        <f>100*'t3'!H6</f>
        <v>8.0001130700111389</v>
      </c>
      <c r="H7" s="27">
        <f>100*'t3'!I6</f>
        <v>8.031308650970459</v>
      </c>
      <c r="I7" s="27">
        <f>100*'t3'!J6</f>
        <v>13.334468007087708</v>
      </c>
    </row>
    <row r="8" spans="1:9" x14ac:dyDescent="0.2">
      <c r="A8">
        <v>2008</v>
      </c>
      <c r="B8">
        <v>2009</v>
      </c>
      <c r="D8" s="27">
        <f>100*'t3'!E7</f>
        <v>42.059007287025452</v>
      </c>
      <c r="E8" s="27">
        <f>100*'t3'!F7</f>
        <v>15.868918597698212</v>
      </c>
      <c r="F8" s="27">
        <f>100*'t3'!G7</f>
        <v>10.641356557607651</v>
      </c>
      <c r="G8" s="27">
        <f>100*'t3'!H7</f>
        <v>7.991635799407959</v>
      </c>
      <c r="H8" s="27">
        <f>100*'t3'!I7</f>
        <v>9.6677228808403015</v>
      </c>
      <c r="I8" s="27">
        <f>100*'t3'!J7</f>
        <v>13.771359622478485</v>
      </c>
    </row>
    <row r="9" spans="1:9" x14ac:dyDescent="0.2">
      <c r="A9">
        <f>A8+1</f>
        <v>2009</v>
      </c>
      <c r="B9">
        <f>B8+1</f>
        <v>2010</v>
      </c>
      <c r="D9" s="27">
        <f>100*'t3'!E8</f>
        <v>38.359305262565613</v>
      </c>
      <c r="E9" s="27">
        <f>100*'t3'!F8</f>
        <v>16.444677114486694</v>
      </c>
      <c r="F9" s="27">
        <f>100*'t3'!G8</f>
        <v>10.536548495292664</v>
      </c>
      <c r="G9" s="27">
        <f>100*'t3'!H8</f>
        <v>9.2191174626350403</v>
      </c>
      <c r="H9" s="27">
        <f>100*'t3'!I8</f>
        <v>9.3990311026573181</v>
      </c>
      <c r="I9" s="27">
        <f>100*'t3'!J8</f>
        <v>16.04132205247879</v>
      </c>
    </row>
    <row r="10" spans="1:9" x14ac:dyDescent="0.2">
      <c r="A10">
        <f t="shared" ref="A10:B18" si="0">A9+1</f>
        <v>2010</v>
      </c>
      <c r="B10">
        <f t="shared" si="0"/>
        <v>2011</v>
      </c>
      <c r="D10" s="27">
        <f>100*'t3'!E9</f>
        <v>37.483277916908264</v>
      </c>
      <c r="E10" s="27">
        <f>100*'t3'!F9</f>
        <v>15.502250194549561</v>
      </c>
      <c r="F10" s="27">
        <f>100*'t3'!G9</f>
        <v>11.452633142471313</v>
      </c>
      <c r="G10" s="27">
        <f>100*'t3'!H9</f>
        <v>9.0599536895751953</v>
      </c>
      <c r="H10" s="27">
        <f>100*'t3'!I9</f>
        <v>9.8352186381816864</v>
      </c>
      <c r="I10" s="27">
        <f>100*'t3'!J9</f>
        <v>16.66666716337204</v>
      </c>
    </row>
    <row r="11" spans="1:9" x14ac:dyDescent="0.2">
      <c r="A11">
        <f t="shared" si="0"/>
        <v>2011</v>
      </c>
      <c r="B11">
        <f t="shared" si="0"/>
        <v>2012</v>
      </c>
      <c r="D11" s="27">
        <f>100*'t3'!E10</f>
        <v>36.879757046699524</v>
      </c>
      <c r="E11" s="27">
        <f>100*'t3'!F10</f>
        <v>15.310770273208618</v>
      </c>
      <c r="F11" s="27">
        <f>100*'t3'!G10</f>
        <v>11.412761360406876</v>
      </c>
      <c r="G11" s="27">
        <f>100*'t3'!H10</f>
        <v>9.1259285807609558</v>
      </c>
      <c r="H11" s="27">
        <f>100*'t3'!I10</f>
        <v>10.137882828712463</v>
      </c>
      <c r="I11" s="27">
        <f>100*'t3'!J10</f>
        <v>17.132899165153503</v>
      </c>
    </row>
    <row r="12" spans="1:9" x14ac:dyDescent="0.2">
      <c r="A12">
        <f t="shared" si="0"/>
        <v>2012</v>
      </c>
      <c r="B12">
        <f t="shared" si="0"/>
        <v>2013</v>
      </c>
      <c r="D12" s="27">
        <f>100*'t3'!E11</f>
        <v>34.627282619476318</v>
      </c>
      <c r="E12" s="27">
        <f>100*'t3'!F11</f>
        <v>14.778964221477509</v>
      </c>
      <c r="F12" s="27">
        <f>100*'t3'!G11</f>
        <v>11.638891696929932</v>
      </c>
      <c r="G12" s="27">
        <f>100*'t3'!H11</f>
        <v>10.354921221733093</v>
      </c>
      <c r="H12" s="27">
        <f>100*'t3'!I11</f>
        <v>10.504607111215591</v>
      </c>
      <c r="I12" s="27">
        <f>100*'t3'!J11</f>
        <v>18.095333874225616</v>
      </c>
    </row>
    <row r="13" spans="1:9" x14ac:dyDescent="0.2">
      <c r="A13">
        <f t="shared" si="0"/>
        <v>2013</v>
      </c>
      <c r="B13">
        <f t="shared" si="0"/>
        <v>2014</v>
      </c>
      <c r="D13" s="27">
        <f>100*'t3'!E12</f>
        <v>34.364819526672363</v>
      </c>
      <c r="E13" s="27">
        <f>100*'t3'!F12</f>
        <v>15.434728562831879</v>
      </c>
      <c r="F13" s="27">
        <f>100*'t3'!G12</f>
        <v>11.353670805692673</v>
      </c>
      <c r="G13" s="27">
        <f>100*'t3'!H12</f>
        <v>10.363943874835968</v>
      </c>
      <c r="H13" s="27">
        <f>100*'t3'!I12</f>
        <v>10.589451342821121</v>
      </c>
      <c r="I13" s="27">
        <f>100*'t3'!J12</f>
        <v>17.893384397029877</v>
      </c>
    </row>
    <row r="14" spans="1:9" x14ac:dyDescent="0.2">
      <c r="A14">
        <f t="shared" si="0"/>
        <v>2014</v>
      </c>
      <c r="B14">
        <f t="shared" si="0"/>
        <v>2015</v>
      </c>
      <c r="D14" s="27">
        <f>100*'t3'!E13</f>
        <v>35.145390033721924</v>
      </c>
      <c r="E14" s="27">
        <f>100*'t3'!F13</f>
        <v>15.790434181690216</v>
      </c>
      <c r="F14" s="27">
        <f>100*'t3'!G13</f>
        <v>10.781130194664001</v>
      </c>
      <c r="G14" s="27">
        <f>100*'t3'!H13</f>
        <v>10.624247789382935</v>
      </c>
      <c r="H14" s="27">
        <f>100*'t3'!I13</f>
        <v>10.387098789215088</v>
      </c>
      <c r="I14" s="27">
        <f>100*'t3'!J13</f>
        <v>17.271699011325836</v>
      </c>
    </row>
    <row r="15" spans="1:9" x14ac:dyDescent="0.2">
      <c r="A15">
        <f t="shared" si="0"/>
        <v>2015</v>
      </c>
      <c r="B15">
        <f t="shared" si="0"/>
        <v>2016</v>
      </c>
      <c r="D15" s="27">
        <f>100*'t3'!E14</f>
        <v>35.633283853530884</v>
      </c>
      <c r="E15" s="27">
        <f>100*'t3'!F14</f>
        <v>16.343888640403748</v>
      </c>
      <c r="F15" s="27">
        <f>100*'t3'!G14</f>
        <v>11.572165042161942</v>
      </c>
      <c r="G15" s="27">
        <f>100*'t3'!H14</f>
        <v>10.066273808479309</v>
      </c>
      <c r="H15" s="27">
        <f>100*'t3'!I14</f>
        <v>10.000000149011612</v>
      </c>
      <c r="I15" s="27">
        <f>100*'t3'!J14</f>
        <v>16.384388506412506</v>
      </c>
    </row>
    <row r="16" spans="1:9" x14ac:dyDescent="0.2">
      <c r="A16">
        <f t="shared" si="0"/>
        <v>2016</v>
      </c>
      <c r="B16">
        <f t="shared" si="0"/>
        <v>2017</v>
      </c>
      <c r="D16" s="27">
        <f>100*'t3'!E15</f>
        <v>35.2723628282547</v>
      </c>
      <c r="E16" s="27">
        <f>100*'t3'!F15</f>
        <v>15.243855118751526</v>
      </c>
      <c r="F16" s="27">
        <f>100*'t3'!G15</f>
        <v>11.318283528089523</v>
      </c>
      <c r="G16" s="27">
        <f>100*'t3'!H15</f>
        <v>9.6579089760780334</v>
      </c>
      <c r="H16" s="27">
        <f>100*'t3'!I15</f>
        <v>9.9738039076328278</v>
      </c>
      <c r="I16" s="27">
        <f>100*'t3'!J15</f>
        <v>18.53378564119339</v>
      </c>
    </row>
    <row r="17" spans="1:9" x14ac:dyDescent="0.2">
      <c r="A17">
        <f t="shared" si="0"/>
        <v>2017</v>
      </c>
      <c r="B17">
        <f t="shared" si="0"/>
        <v>2018</v>
      </c>
      <c r="D17" s="27">
        <f>100*'t3'!E16</f>
        <v>35.200187563896179</v>
      </c>
      <c r="E17" s="27">
        <f>100*'t3'!F16</f>
        <v>16.085895895957947</v>
      </c>
      <c r="F17" s="27">
        <f>100*'t3'!G16</f>
        <v>11.944466084241867</v>
      </c>
      <c r="G17" s="27">
        <f>100*'t3'!H16</f>
        <v>9.7734600305557251</v>
      </c>
      <c r="H17" s="27">
        <f>100*'t3'!I16</f>
        <v>10.501062124967575</v>
      </c>
      <c r="I17" s="27">
        <f>100*'t3'!J16</f>
        <v>16.494926810264587</v>
      </c>
    </row>
    <row r="18" spans="1:9" x14ac:dyDescent="0.2">
      <c r="A18">
        <f t="shared" si="0"/>
        <v>2018</v>
      </c>
      <c r="B18">
        <f t="shared" si="0"/>
        <v>2019</v>
      </c>
      <c r="D18" s="27">
        <f>100*'t3'!E17</f>
        <v>37.149304151535034</v>
      </c>
      <c r="E18" s="27">
        <f>100*'t3'!F17</f>
        <v>16.257442533969879</v>
      </c>
      <c r="F18" s="27">
        <f>100*'t3'!G17</f>
        <v>9.9731504917144775</v>
      </c>
      <c r="G18" s="27">
        <f>100*'t3'!H17</f>
        <v>10.093777626752853</v>
      </c>
      <c r="H18" s="27">
        <f>100*'t3'!I17</f>
        <v>10.506245493888855</v>
      </c>
      <c r="I18" s="27">
        <f>100*'t3'!J17</f>
        <v>16.020078957080841</v>
      </c>
    </row>
    <row r="19" spans="1:9" x14ac:dyDescent="0.2">
      <c r="A19">
        <f t="shared" ref="A19:B19" si="1">A18+1</f>
        <v>2019</v>
      </c>
      <c r="B19">
        <f t="shared" si="1"/>
        <v>2020</v>
      </c>
      <c r="D19" s="30"/>
      <c r="E19" s="30"/>
      <c r="F19" s="30"/>
      <c r="G19" s="30"/>
      <c r="H19" s="30"/>
      <c r="I19" s="30"/>
    </row>
    <row r="20" spans="1:9" x14ac:dyDescent="0.2">
      <c r="A20">
        <f t="shared" ref="A20:B20" si="2">A19+1</f>
        <v>2020</v>
      </c>
      <c r="B20">
        <f t="shared" si="2"/>
        <v>2021</v>
      </c>
      <c r="D20" s="27">
        <f>100*'t3'!E18</f>
        <v>36.382052302360535</v>
      </c>
      <c r="E20" s="27">
        <f>100*'t3'!F18</f>
        <v>16.171126067638397</v>
      </c>
      <c r="F20" s="27">
        <f>100*'t3'!G18</f>
        <v>12.310075759887695</v>
      </c>
      <c r="G20" s="27">
        <f>100*'t3'!H18</f>
        <v>9.7062505781650543</v>
      </c>
      <c r="H20" s="27">
        <f>100*'t3'!I18</f>
        <v>10.415301471948624</v>
      </c>
      <c r="I20" s="27">
        <f>100*'t3'!J18</f>
        <v>15.015193819999695</v>
      </c>
    </row>
    <row r="21" spans="1:9" x14ac:dyDescent="0.2">
      <c r="A21">
        <f t="shared" ref="A21" si="3">A20+1</f>
        <v>2021</v>
      </c>
      <c r="B21">
        <v>2022</v>
      </c>
      <c r="D21" s="27">
        <f>100*'t3'!E19</f>
        <v>40.475139021873474</v>
      </c>
      <c r="E21" s="27">
        <f>100*'t3'!F19</f>
        <v>16.254526376724243</v>
      </c>
      <c r="F21" s="27">
        <f>100*'t3'!G19</f>
        <v>10.761282593011856</v>
      </c>
      <c r="G21" s="27">
        <f>100*'t3'!H19</f>
        <v>9.3923874199390411</v>
      </c>
      <c r="H21" s="27">
        <f>100*'t3'!I19</f>
        <v>9.6043452620506287</v>
      </c>
      <c r="I21" s="27">
        <f>100*'t3'!J19</f>
        <v>13.512319326400757</v>
      </c>
    </row>
    <row r="22" spans="1:9" x14ac:dyDescent="0.2">
      <c r="A22">
        <v>2022</v>
      </c>
      <c r="B22">
        <v>2023</v>
      </c>
      <c r="D22" s="27">
        <f>100*'t3'!E20</f>
        <v>41.084825992584229</v>
      </c>
      <c r="E22" s="27">
        <f>100*'t3'!F20</f>
        <v>16.033452749252319</v>
      </c>
      <c r="F22" s="27">
        <f>100*'t3'!G20</f>
        <v>10.590203106403351</v>
      </c>
      <c r="G22" s="27">
        <f>100*'t3'!H20</f>
        <v>9.8399043083190918</v>
      </c>
      <c r="H22" s="27">
        <f>100*'t3'!I20</f>
        <v>8.3584226667881012</v>
      </c>
      <c r="I22" s="27">
        <f>100*'t3'!J20</f>
        <v>14.093190431594849</v>
      </c>
    </row>
    <row r="23" spans="1:9" ht="16" thickBot="1" x14ac:dyDescent="0.25">
      <c r="A23" s="8"/>
      <c r="B23" s="9"/>
      <c r="C23" s="8"/>
      <c r="D23" s="8"/>
      <c r="E23" s="8"/>
      <c r="F23" s="8"/>
      <c r="G23" s="8"/>
      <c r="H23" s="8"/>
      <c r="I23" s="8"/>
    </row>
    <row r="24" spans="1:9" ht="16" thickTop="1" x14ac:dyDescent="0.2">
      <c r="A24" s="1" t="s">
        <v>69</v>
      </c>
    </row>
    <row r="25" spans="1:9" x14ac:dyDescent="0.2">
      <c r="B25" s="4"/>
    </row>
    <row r="27" spans="1:9" x14ac:dyDescent="0.2">
      <c r="B27" s="4"/>
    </row>
    <row r="28" spans="1:9" x14ac:dyDescent="0.2">
      <c r="B28" s="4"/>
    </row>
    <row r="29" spans="1:9" x14ac:dyDescent="0.2">
      <c r="B29" s="4"/>
    </row>
    <row r="31" spans="1:9" x14ac:dyDescent="0.2">
      <c r="B31" s="5"/>
    </row>
    <row r="32" spans="1:9" x14ac:dyDescent="0.2">
      <c r="B32" s="4"/>
    </row>
    <row r="33" spans="2:2" x14ac:dyDescent="0.2">
      <c r="B33" s="4"/>
    </row>
    <row r="36" spans="2:2" x14ac:dyDescent="0.2">
      <c r="B36" s="4"/>
    </row>
    <row r="37" spans="2:2" x14ac:dyDescent="0.2">
      <c r="B37" s="4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BE31-988A-DB47-BA72-5FFF32C6212E}">
  <dimension ref="D4:J20"/>
  <sheetViews>
    <sheetView workbookViewId="0">
      <selection activeCell="I38" sqref="I38"/>
    </sheetView>
  </sheetViews>
  <sheetFormatPr baseColWidth="10" defaultRowHeight="15" x14ac:dyDescent="0.2"/>
  <sheetData>
    <row r="4" spans="4:10" x14ac:dyDescent="0.2">
      <c r="D4" s="20">
        <v>2005</v>
      </c>
      <c r="E4" s="20">
        <v>0.49202042818069458</v>
      </c>
      <c r="F4" s="20">
        <v>0.14024168252944946</v>
      </c>
      <c r="G4" s="20">
        <v>9.1250330209732056E-2</v>
      </c>
      <c r="H4" s="20">
        <v>7.5460731983184814E-2</v>
      </c>
      <c r="I4" s="20">
        <v>7.2021894156932831E-2</v>
      </c>
      <c r="J4" s="20">
        <v>0.12900491058826447</v>
      </c>
    </row>
    <row r="5" spans="4:10" x14ac:dyDescent="0.2">
      <c r="D5" s="20">
        <v>2006</v>
      </c>
      <c r="E5" s="20">
        <v>0.48368433117866516</v>
      </c>
      <c r="F5" s="20">
        <v>0.14950519800186157</v>
      </c>
      <c r="G5" s="20">
        <v>9.8198428750038147E-2</v>
      </c>
      <c r="H5" s="20">
        <v>7.4168995022773743E-2</v>
      </c>
      <c r="I5" s="20">
        <v>7.2697281837463379E-2</v>
      </c>
      <c r="J5" s="20">
        <v>0.1217457503080368</v>
      </c>
    </row>
    <row r="6" spans="4:10" x14ac:dyDescent="0.2">
      <c r="D6" s="20">
        <v>2007</v>
      </c>
      <c r="E6" s="20">
        <v>0.46120470762252808</v>
      </c>
      <c r="F6" s="20">
        <v>0.15277068316936493</v>
      </c>
      <c r="G6" s="20">
        <v>9.2365719377994537E-2</v>
      </c>
      <c r="H6" s="20">
        <v>8.0001130700111389E-2</v>
      </c>
      <c r="I6" s="20">
        <v>8.031308650970459E-2</v>
      </c>
      <c r="J6" s="20">
        <v>0.13334468007087708</v>
      </c>
    </row>
    <row r="7" spans="4:10" x14ac:dyDescent="0.2">
      <c r="D7" s="20">
        <v>2008</v>
      </c>
      <c r="E7" s="20">
        <v>0.42059007287025452</v>
      </c>
      <c r="F7" s="20">
        <v>0.15868918597698212</v>
      </c>
      <c r="G7" s="20">
        <v>0.10641356557607651</v>
      </c>
      <c r="H7" s="20">
        <v>7.991635799407959E-2</v>
      </c>
      <c r="I7" s="20">
        <v>9.6677228808403015E-2</v>
      </c>
      <c r="J7" s="20">
        <v>0.13771359622478485</v>
      </c>
    </row>
    <row r="8" spans="4:10" x14ac:dyDescent="0.2">
      <c r="D8" s="20">
        <v>2009</v>
      </c>
      <c r="E8" s="20">
        <v>0.38359305262565613</v>
      </c>
      <c r="F8" s="20">
        <v>0.16444677114486694</v>
      </c>
      <c r="G8" s="20">
        <v>0.10536548495292664</v>
      </c>
      <c r="H8" s="20">
        <v>9.2191174626350403E-2</v>
      </c>
      <c r="I8" s="20">
        <v>9.3990311026573181E-2</v>
      </c>
      <c r="J8" s="20">
        <v>0.1604132205247879</v>
      </c>
    </row>
    <row r="9" spans="4:10" x14ac:dyDescent="0.2">
      <c r="D9" s="20">
        <v>2010</v>
      </c>
      <c r="E9" s="20">
        <v>0.37483277916908264</v>
      </c>
      <c r="F9" s="20">
        <v>0.15502250194549561</v>
      </c>
      <c r="G9" s="20">
        <v>0.11452633142471313</v>
      </c>
      <c r="H9" s="20">
        <v>9.0599536895751953E-2</v>
      </c>
      <c r="I9" s="20">
        <v>9.8352186381816864E-2</v>
      </c>
      <c r="J9" s="20">
        <v>0.1666666716337204</v>
      </c>
    </row>
    <row r="10" spans="4:10" x14ac:dyDescent="0.2">
      <c r="D10" s="20">
        <v>2011</v>
      </c>
      <c r="E10" s="20">
        <v>0.36879757046699524</v>
      </c>
      <c r="F10" s="20">
        <v>0.15310770273208618</v>
      </c>
      <c r="G10" s="20">
        <v>0.11412761360406876</v>
      </c>
      <c r="H10" s="20">
        <v>9.1259285807609558E-2</v>
      </c>
      <c r="I10" s="20">
        <v>0.10137882828712463</v>
      </c>
      <c r="J10" s="20">
        <v>0.17132899165153503</v>
      </c>
    </row>
    <row r="11" spans="4:10" x14ac:dyDescent="0.2">
      <c r="D11" s="20">
        <v>2012</v>
      </c>
      <c r="E11" s="20">
        <v>0.34627282619476318</v>
      </c>
      <c r="F11" s="20">
        <v>0.14778964221477509</v>
      </c>
      <c r="G11" s="20">
        <v>0.11638891696929932</v>
      </c>
      <c r="H11" s="20">
        <v>0.10354921221733093</v>
      </c>
      <c r="I11" s="20">
        <v>0.10504607111215591</v>
      </c>
      <c r="J11" s="20">
        <v>0.18095333874225616</v>
      </c>
    </row>
    <row r="12" spans="4:10" x14ac:dyDescent="0.2">
      <c r="D12" s="20">
        <v>2013</v>
      </c>
      <c r="E12" s="20">
        <v>0.34364819526672363</v>
      </c>
      <c r="F12" s="20">
        <v>0.15434728562831879</v>
      </c>
      <c r="G12" s="20">
        <v>0.11353670805692673</v>
      </c>
      <c r="H12" s="20">
        <v>0.10363943874835968</v>
      </c>
      <c r="I12" s="20">
        <v>0.10589451342821121</v>
      </c>
      <c r="J12" s="20">
        <v>0.17893384397029877</v>
      </c>
    </row>
    <row r="13" spans="4:10" x14ac:dyDescent="0.2">
      <c r="D13" s="20">
        <v>2014</v>
      </c>
      <c r="E13" s="20">
        <v>0.35145390033721924</v>
      </c>
      <c r="F13" s="20">
        <v>0.15790434181690216</v>
      </c>
      <c r="G13" s="20">
        <v>0.10781130194664001</v>
      </c>
      <c r="H13" s="20">
        <v>0.10624247789382935</v>
      </c>
      <c r="I13" s="20">
        <v>0.10387098789215088</v>
      </c>
      <c r="J13" s="20">
        <v>0.17271699011325836</v>
      </c>
    </row>
    <row r="14" spans="4:10" x14ac:dyDescent="0.2">
      <c r="D14" s="20">
        <v>2015</v>
      </c>
      <c r="E14" s="20">
        <v>0.35633283853530884</v>
      </c>
      <c r="F14" s="20">
        <v>0.16343888640403748</v>
      </c>
      <c r="G14" s="20">
        <v>0.11572165042161942</v>
      </c>
      <c r="H14" s="20">
        <v>0.10066273808479309</v>
      </c>
      <c r="I14" s="20">
        <v>0.10000000149011612</v>
      </c>
      <c r="J14" s="20">
        <v>0.16384388506412506</v>
      </c>
    </row>
    <row r="15" spans="4:10" x14ac:dyDescent="0.2">
      <c r="D15" s="20">
        <v>2016</v>
      </c>
      <c r="E15" s="20">
        <v>0.352723628282547</v>
      </c>
      <c r="F15" s="20">
        <v>0.15243855118751526</v>
      </c>
      <c r="G15" s="20">
        <v>0.11318283528089523</v>
      </c>
      <c r="H15" s="20">
        <v>9.6579089760780334E-2</v>
      </c>
      <c r="I15" s="20">
        <v>9.9738039076328278E-2</v>
      </c>
      <c r="J15" s="20">
        <v>0.1853378564119339</v>
      </c>
    </row>
    <row r="16" spans="4:10" x14ac:dyDescent="0.2">
      <c r="D16" s="20">
        <v>2017</v>
      </c>
      <c r="E16" s="20">
        <v>0.35200187563896179</v>
      </c>
      <c r="F16" s="20">
        <v>0.16085895895957947</v>
      </c>
      <c r="G16" s="20">
        <v>0.11944466084241867</v>
      </c>
      <c r="H16" s="20">
        <v>9.7734600305557251E-2</v>
      </c>
      <c r="I16" s="20">
        <v>0.10501062124967575</v>
      </c>
      <c r="J16" s="20">
        <v>0.16494926810264587</v>
      </c>
    </row>
    <row r="17" spans="4:10" x14ac:dyDescent="0.2">
      <c r="D17" s="20">
        <v>2018</v>
      </c>
      <c r="E17" s="20">
        <v>0.37149304151535034</v>
      </c>
      <c r="F17" s="20">
        <v>0.16257442533969879</v>
      </c>
      <c r="G17" s="20">
        <v>9.9731504917144775E-2</v>
      </c>
      <c r="H17" s="20">
        <v>0.10093777626752853</v>
      </c>
      <c r="I17" s="20">
        <v>0.10506245493888855</v>
      </c>
      <c r="J17" s="20">
        <v>0.16020078957080841</v>
      </c>
    </row>
    <row r="18" spans="4:10" x14ac:dyDescent="0.2">
      <c r="D18" s="20">
        <v>2020</v>
      </c>
      <c r="E18" s="20">
        <v>0.36382052302360535</v>
      </c>
      <c r="F18" s="20">
        <v>0.16171126067638397</v>
      </c>
      <c r="G18" s="20">
        <v>0.12310075759887695</v>
      </c>
      <c r="H18" s="20">
        <v>9.7062505781650543E-2</v>
      </c>
      <c r="I18" s="20">
        <v>0.10415301471948624</v>
      </c>
      <c r="J18" s="20">
        <v>0.15015193819999695</v>
      </c>
    </row>
    <row r="19" spans="4:10" x14ac:dyDescent="0.2">
      <c r="D19" s="20">
        <v>2021</v>
      </c>
      <c r="E19" s="20">
        <v>0.40475139021873474</v>
      </c>
      <c r="F19" s="20">
        <v>0.16254526376724243</v>
      </c>
      <c r="G19" s="20">
        <v>0.10761282593011856</v>
      </c>
      <c r="H19" s="20">
        <v>9.3923874199390411E-2</v>
      </c>
      <c r="I19" s="20">
        <v>9.6043452620506287E-2</v>
      </c>
      <c r="J19" s="20">
        <v>0.13512319326400757</v>
      </c>
    </row>
    <row r="20" spans="4:10" x14ac:dyDescent="0.2">
      <c r="D20" s="20">
        <v>2022</v>
      </c>
      <c r="E20" s="20">
        <v>0.41084825992584229</v>
      </c>
      <c r="F20" s="20">
        <v>0.16033452749252319</v>
      </c>
      <c r="G20" s="20">
        <v>0.10590203106403351</v>
      </c>
      <c r="H20" s="20">
        <v>9.8399043083190918E-2</v>
      </c>
      <c r="I20" s="20">
        <v>8.3584226667881012E-2</v>
      </c>
      <c r="J20" s="20">
        <v>0.14093190431594849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3042-BE9A-5F47-90A6-2281392050C4}">
  <dimension ref="A1:I37"/>
  <sheetViews>
    <sheetView workbookViewId="0">
      <selection activeCell="D13" sqref="D13:H13"/>
    </sheetView>
  </sheetViews>
  <sheetFormatPr baseColWidth="10" defaultColWidth="8.83203125" defaultRowHeight="15" x14ac:dyDescent="0.2"/>
  <cols>
    <col min="1" max="1" width="25.83203125" bestFit="1" customWidth="1"/>
    <col min="2" max="2" width="25.83203125" customWidth="1"/>
    <col min="3" max="3" width="2.6640625" customWidth="1"/>
    <col min="4" max="9" width="20.6640625" customWidth="1"/>
  </cols>
  <sheetData>
    <row r="1" spans="1:9" x14ac:dyDescent="0.2">
      <c r="A1" s="2" t="s">
        <v>95</v>
      </c>
    </row>
    <row r="2" spans="1:9" x14ac:dyDescent="0.2">
      <c r="A2" t="s">
        <v>97</v>
      </c>
    </row>
    <row r="3" spans="1:9" x14ac:dyDescent="0.2">
      <c r="D3" s="10" t="s">
        <v>66</v>
      </c>
      <c r="E3" s="10" t="s">
        <v>77</v>
      </c>
      <c r="F3" s="10" t="s">
        <v>78</v>
      </c>
      <c r="G3" s="10" t="s">
        <v>79</v>
      </c>
      <c r="H3" s="10" t="s">
        <v>80</v>
      </c>
      <c r="I3" s="10" t="s">
        <v>105</v>
      </c>
    </row>
    <row r="4" spans="1:9" x14ac:dyDescent="0.2">
      <c r="A4" s="7" t="s">
        <v>101</v>
      </c>
      <c r="B4" s="7" t="s">
        <v>102</v>
      </c>
    </row>
    <row r="5" spans="1:9" x14ac:dyDescent="0.2">
      <c r="A5" s="26">
        <v>2005</v>
      </c>
      <c r="B5" s="26">
        <v>2006</v>
      </c>
      <c r="D5" s="29">
        <f>100*t3ppp!E4</f>
        <v>41.009372472763062</v>
      </c>
      <c r="E5" s="29">
        <f>100*t3ppp!F4</f>
        <v>13.554355502128601</v>
      </c>
      <c r="F5" s="29">
        <f>100*t3ppp!G4</f>
        <v>9.8345965147018433</v>
      </c>
      <c r="G5" s="29">
        <f>100*t3ppp!H4</f>
        <v>8.158767968416214</v>
      </c>
      <c r="H5" s="29">
        <f>100*t3ppp!I4</f>
        <v>9.2558063566684723</v>
      </c>
      <c r="I5" s="29">
        <f>100*t3ppp!J4</f>
        <v>18.187101185321808</v>
      </c>
    </row>
    <row r="6" spans="1:9" x14ac:dyDescent="0.2">
      <c r="A6" s="26">
        <v>2006</v>
      </c>
      <c r="B6" s="26">
        <v>2007</v>
      </c>
      <c r="D6" s="29">
        <f>100*t3ppp!E5</f>
        <v>39.332658052444458</v>
      </c>
      <c r="E6" s="29">
        <f>100*t3ppp!F5</f>
        <v>13.960923254489899</v>
      </c>
      <c r="F6" s="29">
        <f>100*t3ppp!G5</f>
        <v>10.175082832574844</v>
      </c>
      <c r="G6" s="29">
        <f>100*t3ppp!H5</f>
        <v>9.3808680772781372</v>
      </c>
      <c r="H6" s="29">
        <f>100*t3ppp!I5</f>
        <v>9.3377314507961273</v>
      </c>
      <c r="I6" s="29">
        <f>100*t3ppp!J5</f>
        <v>17.812737822532654</v>
      </c>
    </row>
    <row r="7" spans="1:9" x14ac:dyDescent="0.2">
      <c r="A7" s="26">
        <v>2007</v>
      </c>
      <c r="B7" s="26">
        <v>2008</v>
      </c>
      <c r="D7" s="29">
        <f>100*t3ppp!E6</f>
        <v>37.297940254211426</v>
      </c>
      <c r="E7" s="29">
        <f>100*t3ppp!F6</f>
        <v>14.474505186080933</v>
      </c>
      <c r="F7" s="29">
        <f>100*t3ppp!G6</f>
        <v>9.920027107000351</v>
      </c>
      <c r="G7" s="29">
        <f>100*t3ppp!H6</f>
        <v>8.7374508380889893</v>
      </c>
      <c r="H7" s="29">
        <f>100*t3ppp!I6</f>
        <v>9.9512219429016113</v>
      </c>
      <c r="I7" s="29">
        <f>100*t3ppp!J6</f>
        <v>19.618852436542511</v>
      </c>
    </row>
    <row r="8" spans="1:9" x14ac:dyDescent="0.2">
      <c r="A8">
        <v>2008</v>
      </c>
      <c r="B8">
        <v>2009</v>
      </c>
      <c r="D8" s="29">
        <f>100*t3ppp!E7</f>
        <v>33.560949563980103</v>
      </c>
      <c r="E8" s="29">
        <f>100*t3ppp!F7</f>
        <v>14.192831516265869</v>
      </c>
      <c r="F8" s="29">
        <f>100*t3ppp!G7</f>
        <v>10.693632066249847</v>
      </c>
      <c r="G8" s="29">
        <f>100*t3ppp!H7</f>
        <v>10.582546144723892</v>
      </c>
      <c r="H8" s="29">
        <f>100*t3ppp!I7</f>
        <v>10.82758828997612</v>
      </c>
      <c r="I8" s="29">
        <f>100*t3ppp!J7</f>
        <v>20.142450928688049</v>
      </c>
    </row>
    <row r="9" spans="1:9" x14ac:dyDescent="0.2">
      <c r="A9">
        <f>A8+1</f>
        <v>2009</v>
      </c>
      <c r="B9">
        <v>2010</v>
      </c>
      <c r="D9" s="29">
        <f>100*t3ppp!E8</f>
        <v>30.547574162483215</v>
      </c>
      <c r="E9" s="29">
        <f>100*t3ppp!F8</f>
        <v>14.070978760719299</v>
      </c>
      <c r="F9" s="29">
        <f>100*t3ppp!G8</f>
        <v>10.21154373884201</v>
      </c>
      <c r="G9" s="29">
        <f>100*t3ppp!H8</f>
        <v>10.478512197732925</v>
      </c>
      <c r="H9" s="29">
        <f>100*t3ppp!I8</f>
        <v>12.129653990268707</v>
      </c>
      <c r="I9" s="29">
        <f>100*t3ppp!J8</f>
        <v>22.561736404895782</v>
      </c>
    </row>
    <row r="10" spans="1:9" x14ac:dyDescent="0.2">
      <c r="A10">
        <f t="shared" ref="A10:B22" si="0">A9+1</f>
        <v>2010</v>
      </c>
      <c r="B10">
        <v>2011</v>
      </c>
      <c r="D10" s="29">
        <f>100*t3ppp!E9</f>
        <v>29.010093212127686</v>
      </c>
      <c r="E10" s="29">
        <f>100*t3ppp!F9</f>
        <v>14.398637413978577</v>
      </c>
      <c r="F10" s="29">
        <f>100*t3ppp!G9</f>
        <v>10.741213709115982</v>
      </c>
      <c r="G10" s="29">
        <f>100*t3ppp!H9</f>
        <v>10.418947041034698</v>
      </c>
      <c r="H10" s="29">
        <f>100*t3ppp!I9</f>
        <v>12.018119543790817</v>
      </c>
      <c r="I10" s="29">
        <f>100*t3ppp!J9</f>
        <v>23.412987589836121</v>
      </c>
    </row>
    <row r="11" spans="1:9" x14ac:dyDescent="0.2">
      <c r="A11">
        <f t="shared" si="0"/>
        <v>2011</v>
      </c>
      <c r="B11">
        <v>2012</v>
      </c>
      <c r="D11" s="29">
        <f>100*t3ppp!E10</f>
        <v>28.24910581111908</v>
      </c>
      <c r="E11" s="29">
        <f>100*t3ppp!F10</f>
        <v>14.161239564418793</v>
      </c>
      <c r="F11" s="29">
        <f>100*t3ppp!G10</f>
        <v>11.379130929708481</v>
      </c>
      <c r="G11" s="29">
        <f>100*t3ppp!H10</f>
        <v>9.8657861351966858</v>
      </c>
      <c r="H11" s="29">
        <f>100*t3ppp!I10</f>
        <v>11.966125667095184</v>
      </c>
      <c r="I11" s="29">
        <f>100*t3ppp!J10</f>
        <v>24.378611147403717</v>
      </c>
    </row>
    <row r="12" spans="1:9" x14ac:dyDescent="0.2">
      <c r="A12">
        <f t="shared" si="0"/>
        <v>2012</v>
      </c>
      <c r="B12">
        <v>2013</v>
      </c>
      <c r="D12" s="29">
        <f>100*t3ppp!E11</f>
        <v>27.538836002349854</v>
      </c>
      <c r="E12" s="29">
        <f>100*t3ppp!F11</f>
        <v>12.979410588741302</v>
      </c>
      <c r="F12" s="29">
        <f>100*t3ppp!G11</f>
        <v>10.94035878777504</v>
      </c>
      <c r="G12" s="29">
        <f>100*t3ppp!H11</f>
        <v>10.803978145122528</v>
      </c>
      <c r="H12" s="29">
        <f>100*t3ppp!I11</f>
        <v>12.06466406583786</v>
      </c>
      <c r="I12" s="29">
        <f>100*t3ppp!J11</f>
        <v>25.672754645347595</v>
      </c>
    </row>
    <row r="13" spans="1:9" x14ac:dyDescent="0.2">
      <c r="A13">
        <f t="shared" si="0"/>
        <v>2013</v>
      </c>
      <c r="B13">
        <f t="shared" si="0"/>
        <v>2014</v>
      </c>
      <c r="D13" s="29">
        <f>100*t3ppp!E12</f>
        <v>27.22688615322113</v>
      </c>
      <c r="E13" s="29">
        <f>100*t3ppp!F12</f>
        <v>13.370709121227264</v>
      </c>
      <c r="F13" s="29">
        <f>100*t3ppp!G12</f>
        <v>10.893259942531586</v>
      </c>
      <c r="G13" s="29">
        <f>100*t3ppp!H12</f>
        <v>10.642696171998978</v>
      </c>
      <c r="H13" s="29">
        <f>100*t3ppp!I12</f>
        <v>12.89777010679245</v>
      </c>
      <c r="I13" s="29">
        <f>100*t3ppp!J12</f>
        <v>24.968679249286652</v>
      </c>
    </row>
    <row r="14" spans="1:9" x14ac:dyDescent="0.2">
      <c r="A14">
        <f t="shared" si="0"/>
        <v>2014</v>
      </c>
      <c r="B14">
        <f t="shared" si="0"/>
        <v>2015</v>
      </c>
      <c r="D14" s="29">
        <f>100*t3ppp!E13</f>
        <v>27.148017287254333</v>
      </c>
      <c r="E14" s="29">
        <f>100*t3ppp!F13</f>
        <v>13.583129644393921</v>
      </c>
      <c r="F14" s="29">
        <f>100*t3ppp!G13</f>
        <v>10.64978688955307</v>
      </c>
      <c r="G14" s="29">
        <f>100*t3ppp!H13</f>
        <v>11.178810149431229</v>
      </c>
      <c r="H14" s="29">
        <f>100*t3ppp!I13</f>
        <v>12.685614824295044</v>
      </c>
      <c r="I14" s="29">
        <f>100*t3ppp!J13</f>
        <v>24.754641950130463</v>
      </c>
    </row>
    <row r="15" spans="1:9" x14ac:dyDescent="0.2">
      <c r="A15">
        <f t="shared" si="0"/>
        <v>2015</v>
      </c>
      <c r="B15">
        <f t="shared" si="0"/>
        <v>2016</v>
      </c>
      <c r="D15" s="29">
        <f>100*t3ppp!E14</f>
        <v>25.780558586120605</v>
      </c>
      <c r="E15" s="29">
        <f>100*t3ppp!F14</f>
        <v>13.733431696891785</v>
      </c>
      <c r="F15" s="29">
        <f>100*t3ppp!G14</f>
        <v>11.701031029224396</v>
      </c>
      <c r="G15" s="29">
        <f>100*t3ppp!H14</f>
        <v>11.61266565322876</v>
      </c>
      <c r="H15" s="29">
        <f>100*t3ppp!I14</f>
        <v>13.044919073581696</v>
      </c>
      <c r="I15" s="29">
        <f>100*t3ppp!J14</f>
        <v>24.127393960952759</v>
      </c>
    </row>
    <row r="16" spans="1:9" x14ac:dyDescent="0.2">
      <c r="A16">
        <f t="shared" si="0"/>
        <v>2016</v>
      </c>
      <c r="B16">
        <f t="shared" si="0"/>
        <v>2017</v>
      </c>
      <c r="D16" s="29">
        <f>100*t3ppp!E15</f>
        <v>24.350874125957489</v>
      </c>
      <c r="E16" s="29">
        <f>100*t3ppp!F15</f>
        <v>13.036443293094635</v>
      </c>
      <c r="F16" s="29">
        <f>100*t3ppp!G15</f>
        <v>10.547807812690735</v>
      </c>
      <c r="G16" s="29">
        <f>100*t3ppp!H15</f>
        <v>10.732722282409668</v>
      </c>
      <c r="H16" s="29">
        <f>100*t3ppp!I15</f>
        <v>12.940134108066559</v>
      </c>
      <c r="I16" s="29">
        <f>100*t3ppp!J15</f>
        <v>28.392016887664795</v>
      </c>
    </row>
    <row r="17" spans="1:9" x14ac:dyDescent="0.2">
      <c r="A17">
        <f t="shared" si="0"/>
        <v>2017</v>
      </c>
      <c r="B17">
        <f t="shared" si="0"/>
        <v>2018</v>
      </c>
      <c r="D17" s="29">
        <f>100*t3ppp!E16</f>
        <v>22.634311020374298</v>
      </c>
      <c r="E17" s="29">
        <f>100*t3ppp!F16</f>
        <v>12.333831191062927</v>
      </c>
      <c r="F17" s="29">
        <f>100*t3ppp!G16</f>
        <v>11.267993599176407</v>
      </c>
      <c r="G17" s="29">
        <f>100*t3ppp!H16</f>
        <v>11.444977670907974</v>
      </c>
      <c r="H17" s="29">
        <f>100*t3ppp!I16</f>
        <v>13.501927256584167</v>
      </c>
      <c r="I17" s="29">
        <f>100*t3ppp!J16</f>
        <v>28.816959261894226</v>
      </c>
    </row>
    <row r="18" spans="1:9" x14ac:dyDescent="0.2">
      <c r="A18">
        <f t="shared" si="0"/>
        <v>2018</v>
      </c>
      <c r="B18">
        <f t="shared" si="0"/>
        <v>2019</v>
      </c>
      <c r="D18" s="29">
        <f>100*t3ppp!E17</f>
        <v>21.973617374897003</v>
      </c>
      <c r="E18" s="29">
        <f>100*t3ppp!F17</f>
        <v>13.296237587928772</v>
      </c>
      <c r="F18" s="29">
        <f>100*t3ppp!G17</f>
        <v>10.28444692492485</v>
      </c>
      <c r="G18" s="29">
        <f>100*t3ppp!H17</f>
        <v>11.124946177005768</v>
      </c>
      <c r="H18" s="29">
        <f>100*t3ppp!I17</f>
        <v>14.062803983688354</v>
      </c>
      <c r="I18" s="29">
        <f>100*t3ppp!J17</f>
        <v>29.257947206497192</v>
      </c>
    </row>
    <row r="19" spans="1:9" x14ac:dyDescent="0.2">
      <c r="A19">
        <f t="shared" si="0"/>
        <v>2019</v>
      </c>
      <c r="B19">
        <f t="shared" si="0"/>
        <v>2020</v>
      </c>
      <c r="D19" s="28"/>
      <c r="E19" s="28"/>
      <c r="F19" s="28"/>
      <c r="G19" s="28"/>
      <c r="H19" s="28"/>
      <c r="I19" s="28"/>
    </row>
    <row r="20" spans="1:9" x14ac:dyDescent="0.2">
      <c r="A20">
        <f t="shared" si="0"/>
        <v>2020</v>
      </c>
      <c r="B20">
        <f t="shared" si="0"/>
        <v>2021</v>
      </c>
      <c r="D20" s="29">
        <f>100*t3ppp!E18</f>
        <v>22.522790729999542</v>
      </c>
      <c r="E20" s="29">
        <f>100*t3ppp!F18</f>
        <v>12.316033989191055</v>
      </c>
      <c r="F20" s="29">
        <f>100*t3ppp!G18</f>
        <v>11.386521905660629</v>
      </c>
      <c r="G20" s="29">
        <f>100*t3ppp!H18</f>
        <v>11.95852980017662</v>
      </c>
      <c r="H20" s="29">
        <f>100*t3ppp!I18</f>
        <v>14.550438523292542</v>
      </c>
      <c r="I20" s="29">
        <f>100*t3ppp!J18</f>
        <v>27.265685796737671</v>
      </c>
    </row>
    <row r="21" spans="1:9" x14ac:dyDescent="0.2">
      <c r="A21">
        <f t="shared" si="0"/>
        <v>2021</v>
      </c>
      <c r="B21">
        <f t="shared" si="0"/>
        <v>2022</v>
      </c>
      <c r="D21" s="29">
        <f>100*t3ppp!E19</f>
        <v>27.258676290512085</v>
      </c>
      <c r="E21" s="29">
        <f>100*t3ppp!F19</f>
        <v>14.580941200256348</v>
      </c>
      <c r="F21" s="29">
        <f>100*t3ppp!G19</f>
        <v>11.039476841688156</v>
      </c>
      <c r="G21" s="29">
        <f>100*t3ppp!H19</f>
        <v>10.703877359628677</v>
      </c>
      <c r="H21" s="29">
        <f>100*t3ppp!I19</f>
        <v>13.097235560417175</v>
      </c>
      <c r="I21" s="29">
        <f>100*t3ppp!J19</f>
        <v>23.319791257381439</v>
      </c>
    </row>
    <row r="22" spans="1:9" x14ac:dyDescent="0.2">
      <c r="A22">
        <f t="shared" si="0"/>
        <v>2022</v>
      </c>
      <c r="B22">
        <f t="shared" si="0"/>
        <v>2023</v>
      </c>
      <c r="D22" s="29">
        <f>100*t3ppp!E20</f>
        <v>34.857824444770813</v>
      </c>
      <c r="E22" s="29">
        <f>100*t3ppp!F20</f>
        <v>15.43608158826828</v>
      </c>
      <c r="F22" s="29">
        <f>100*t3ppp!G20</f>
        <v>11.541218310594559</v>
      </c>
      <c r="G22" s="29">
        <f>100*t3ppp!H20</f>
        <v>10.6523297727108</v>
      </c>
      <c r="H22" s="29">
        <f>100*t3ppp!I20</f>
        <v>9.6105135977268219</v>
      </c>
      <c r="I22" s="29">
        <f>100*t3ppp!J20</f>
        <v>17.902031540870667</v>
      </c>
    </row>
    <row r="23" spans="1:9" ht="16" thickBot="1" x14ac:dyDescent="0.25">
      <c r="A23" s="8"/>
      <c r="B23" s="9"/>
      <c r="C23" s="8"/>
      <c r="D23" s="8"/>
      <c r="E23" s="8"/>
      <c r="F23" s="8"/>
      <c r="G23" s="8"/>
      <c r="H23" s="8"/>
      <c r="I23" s="8"/>
    </row>
    <row r="24" spans="1:9" ht="16" thickTop="1" x14ac:dyDescent="0.2">
      <c r="A24" s="1" t="s">
        <v>69</v>
      </c>
    </row>
    <row r="25" spans="1:9" x14ac:dyDescent="0.2">
      <c r="B25" s="4"/>
    </row>
    <row r="27" spans="1:9" x14ac:dyDescent="0.2">
      <c r="B27" s="4"/>
    </row>
    <row r="28" spans="1:9" x14ac:dyDescent="0.2">
      <c r="B28" s="4"/>
    </row>
    <row r="29" spans="1:9" x14ac:dyDescent="0.2">
      <c r="B29" s="4"/>
    </row>
    <row r="31" spans="1:9" x14ac:dyDescent="0.2">
      <c r="B31" s="5"/>
    </row>
    <row r="32" spans="1:9" x14ac:dyDescent="0.2">
      <c r="B32" s="4"/>
    </row>
    <row r="33" spans="2:2" x14ac:dyDescent="0.2">
      <c r="B33" s="4"/>
    </row>
    <row r="36" spans="2:2" x14ac:dyDescent="0.2">
      <c r="B36" s="4"/>
    </row>
    <row r="37" spans="2:2" x14ac:dyDescent="0.2">
      <c r="B37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1) panel quality comparison</vt:lpstr>
      <vt:lpstr>t1</vt:lpstr>
      <vt:lpstr>2) poverty mobility Q1 vs Q1</vt:lpstr>
      <vt:lpstr>t2</vt:lpstr>
      <vt:lpstr>2) poverty mobility Q1 v Q1 PPP</vt:lpstr>
      <vt:lpstr>t2ppp</vt:lpstr>
      <vt:lpstr>3) poverty mobility 5 quarters </vt:lpstr>
      <vt:lpstr>t3</vt:lpstr>
      <vt:lpstr>3) poverty mobility 5 Qs PPP</vt:lpstr>
      <vt:lpstr>t3ppp</vt:lpstr>
      <vt:lpstr>4) chronic-transient</vt:lpstr>
      <vt:lpstr>5) profile Q1 vs Q1</vt:lpstr>
      <vt:lpstr>t5</vt:lpstr>
      <vt:lpstr>5) profile Q1 vs Q1 V2</vt:lpstr>
      <vt:lpstr>t5 V2</vt:lpstr>
      <vt:lpstr>5) profile Q1 vs Q1 PPP</vt:lpstr>
      <vt:lpstr>t5ppp</vt:lpstr>
      <vt:lpstr>5) profile Q1 vs Q1 PPP V2</vt:lpstr>
      <vt:lpstr>t5ppp V2</vt:lpstr>
      <vt:lpstr>6) profile five quarters</vt:lpstr>
      <vt:lpstr>t6</vt:lpstr>
      <vt:lpstr>6) profile five quarters V2</vt:lpstr>
      <vt:lpstr>t6 V2</vt:lpstr>
      <vt:lpstr>6) profile five quarters PPP</vt:lpstr>
      <vt:lpstr>t6ppp</vt:lpstr>
      <vt:lpstr>6) profile five quarters PPP V2</vt:lpstr>
      <vt:lpstr>t6ppp V2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Freije-Rodriguez</dc:creator>
  <cp:lastModifiedBy>Israel Osorio Rodarte</cp:lastModifiedBy>
  <dcterms:created xsi:type="dcterms:W3CDTF">2024-03-11T18:13:59Z</dcterms:created>
  <dcterms:modified xsi:type="dcterms:W3CDTF">2024-05-12T17:34:56Z</dcterms:modified>
</cp:coreProperties>
</file>