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otc-tcac-simulations\cfg\"/>
    </mc:Choice>
  </mc:AlternateContent>
  <xr:revisionPtr revIDLastSave="0" documentId="13_ncr:1_{7B46FC86-1775-468A-A2CA-4FF29D29C11C}" xr6:coauthVersionLast="47" xr6:coauthVersionMax="47" xr10:uidLastSave="{00000000-0000-0000-0000-000000000000}"/>
  <bookViews>
    <workbookView xWindow="-110" yWindow="-110" windowWidth="19420" windowHeight="10300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G3" i="2"/>
  <c r="G4" i="2" s="1"/>
  <c r="F3" i="2"/>
  <c r="F4" i="2" s="1"/>
  <c r="E3" i="2"/>
  <c r="E4" i="2" s="1"/>
  <c r="H26" i="2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l="1"/>
  <c r="H5" i="2" l="1"/>
  <c r="H4" i="2" s="1"/>
  <c r="H3" i="2" s="1"/>
  <c r="H2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</calcChain>
</file>

<file path=xl/sharedStrings.xml><?xml version="1.0" encoding="utf-8"?>
<sst xmlns="http://schemas.openxmlformats.org/spreadsheetml/2006/main" count="314" uniqueCount="127">
  <si>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</si>
  <si>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</si>
  <si>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</si>
  <si>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</si>
  <si>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</si>
  <si>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</si>
  <si>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</si>
  <si>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</si>
  <si>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</si>
  <si>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</si>
  <si>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</si>
  <si>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</si>
  <si>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</si>
  <si>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</si>
  <si>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</si>
  <si>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</si>
  <si>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</si>
  <si>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</si>
  <si>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</si>
  <si>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</si>
  <si>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</si>
  <si>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</si>
  <si>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</si>
  <si>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</si>
  <si>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</si>
  <si>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</si>
  <si>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</si>
  <si>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</si>
  <si>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</si>
  <si>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</si>
  <si>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</si>
  <si>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</si>
  <si>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</si>
  <si>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</si>
  <si>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</si>
  <si>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</si>
  <si>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</si>
  <si>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</si>
  <si>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</si>
  <si>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</si>
  <si>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</si>
  <si>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</si>
  <si>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</si>
  <si>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</si>
  <si>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</si>
  <si>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</si>
  <si>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</si>
  <si>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</si>
  <si>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</si>
  <si>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</si>
  <si>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</si>
  <si>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</si>
  <si>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</si>
  <si>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</si>
  <si>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</si>
  <si>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</si>
  <si>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</si>
  <si>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</si>
  <si>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</si>
  <si>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</si>
  <si>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</si>
  <si>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</si>
  <si>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</si>
  <si>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</si>
  <si>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</si>
  <si>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</si>
  <si>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</si>
  <si>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</si>
  <si>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</si>
  <si>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</si>
  <si>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</si>
  <si>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</si>
  <si>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</si>
  <si>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</si>
  <si>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</si>
  <si>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</si>
  <si>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</si>
  <si>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</si>
  <si>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</si>
  <si>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</si>
  <si>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</si>
  <si>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</si>
  <si>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</si>
  <si>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</si>
  <si>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</si>
  <si>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</si>
  <si>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</si>
  <si>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</si>
  <si>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</si>
  <si>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</si>
  <si>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</si>
  <si>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</si>
  <si>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</si>
  <si>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</si>
  <si>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</si>
  <si>
    <t>TWN</t>
  </si>
  <si>
    <t>Taiwan Province of China</t>
  </si>
  <si>
    <t>CP</t>
  </si>
  <si>
    <t>NAME_FR</t>
  </si>
  <si>
    <t>Australie</t>
  </si>
  <si>
    <t>Chine</t>
  </si>
  <si>
    <t>Comores</t>
  </si>
  <si>
    <t>Union européenne</t>
  </si>
  <si>
    <t>France (Territoires)</t>
  </si>
  <si>
    <t>Royaume-Uni de Grande-Bretagne et d'Irlande du Nord</t>
  </si>
  <si>
    <t>Indonésie</t>
  </si>
  <si>
    <t>Inde</t>
  </si>
  <si>
    <t>Iran (République islamique d')</t>
  </si>
  <si>
    <t>Japon</t>
  </si>
  <si>
    <t>République de Corée</t>
  </si>
  <si>
    <t>Libéria</t>
  </si>
  <si>
    <t>Maurice</t>
  </si>
  <si>
    <t>Malaisie</t>
  </si>
  <si>
    <t>Soudan</t>
  </si>
  <si>
    <t>Somalie</t>
  </si>
  <si>
    <t>Taiwan,Province de Chine</t>
  </si>
  <si>
    <t>Thaïlande</t>
  </si>
  <si>
    <t>République-Unie de Tanzanie</t>
  </si>
  <si>
    <t>Yémen</t>
  </si>
  <si>
    <t>Afrique du Sud</t>
  </si>
  <si>
    <t>FE</t>
  </si>
  <si>
    <t>STATUS_CODE</t>
  </si>
  <si>
    <t>Contracting Party</t>
  </si>
  <si>
    <t xml:space="preserve"> Cooperating Non-Contracting Party</t>
  </si>
  <si>
    <t>Fishing entity</t>
  </si>
  <si>
    <t>IS_SIDS</t>
  </si>
  <si>
    <t>IS_COASTAL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</si>
</sst>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2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0" fontId="6" fillId="0" borderId="0" xfId="1" applyNumberFormat="1" applyFont="1"/>
    <xf numFmtId="0" fontId="7" fillId="0" borderId="0" xfId="0" applyFont="1" applyAlignment="1">
      <alignment vertical="top" wrapText="1"/>
    </xf>
    <xf numFmtId="10" fontId="6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AB49"/>
  <sheetViews>
    <sheetView tabSelected="1" workbookViewId="0">
      <selection activeCell="C13" sqref="C13"/>
    </sheetView>
  </sheetViews>
  <sheetFormatPr defaultRowHeight="14.5" x14ac:dyDescent="0.35"/>
  <cols>
    <col min="1" max="1" width="8.1796875" style="10" bestFit="1" customWidth="1"/>
    <col min="2" max="2" width="46.1796875" style="10" bestFit="1" customWidth="1"/>
    <col min="3" max="3" width="47.453125" style="10" bestFit="1" customWidth="1"/>
    <col min="4" max="4" width="15.1796875" style="10" bestFit="1" customWidth="1"/>
    <col min="5" max="5" width="30.7265625" style="10" bestFit="1" customWidth="1"/>
    <col min="6" max="6" width="9.1796875" style="10" bestFit="1" customWidth="1"/>
    <col min="7" max="7" width="13.08984375" style="10" bestFit="1" customWidth="1"/>
    <col min="8" max="8" width="14.26953125" style="10" bestFit="1" customWidth="1"/>
    <col min="9" max="9" width="11.26953125" style="10" bestFit="1" customWidth="1"/>
    <col min="10" max="10" width="26" style="13" bestFit="1" customWidth="1"/>
    <col min="11" max="11" width="3.26953125" style="10" customWidth="1"/>
    <col min="12" max="24" width="0" style="10" hidden="1" customWidth="1"/>
    <col min="25" max="16384" width="8.7265625" style="10"/>
  </cols>
  <sheetData>
    <row r="1" spans="1:28" x14ac:dyDescent="0.35">
      <c r="A1" s="8" t="s">
        <v>0</v>
      </c>
      <c r="B1" s="8" t="s">
        <v>1</v>
      </c>
      <c r="C1" s="8" t="s">
        <v>98</v>
      </c>
      <c r="D1" s="8" t="s">
        <v>121</v>
      </c>
      <c r="E1" s="8" t="s">
        <v>63</v>
      </c>
      <c r="F1" s="8" t="s">
        <v>125</v>
      </c>
      <c r="G1" s="8" t="s">
        <v>126</v>
      </c>
      <c r="H1" s="8" t="s">
        <v>91</v>
      </c>
      <c r="I1" s="8" t="s">
        <v>93</v>
      </c>
      <c r="J1" s="9" t="s">
        <v>94</v>
      </c>
      <c r="L1" s="14" t="s">
        <v>80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8" ht="15" customHeight="1" x14ac:dyDescent="0.35">
      <c r="A2" s="10" t="s">
        <v>2</v>
      </c>
      <c r="B2" s="10" t="s">
        <v>3</v>
      </c>
      <c r="C2" s="10" t="s">
        <v>99</v>
      </c>
      <c r="D2" s="10" t="s">
        <v>97</v>
      </c>
      <c r="E2" s="10" t="s">
        <v>122</v>
      </c>
      <c r="F2" s="10">
        <v>0</v>
      </c>
      <c r="G2" s="10">
        <v>1</v>
      </c>
      <c r="H2" s="10">
        <v>1</v>
      </c>
      <c r="I2" s="10">
        <v>4320207</v>
      </c>
      <c r="J2" s="11">
        <v>7.6899999999999996E-2</v>
      </c>
      <c r="L2" s="15" t="s">
        <v>92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2"/>
      <c r="Z2" s="12"/>
      <c r="AA2" s="12"/>
      <c r="AB2" s="12"/>
    </row>
    <row r="3" spans="1:28" x14ac:dyDescent="0.35">
      <c r="A3" s="10" t="s">
        <v>4</v>
      </c>
      <c r="B3" s="10" t="s">
        <v>5</v>
      </c>
      <c r="C3" s="10" t="s">
        <v>5</v>
      </c>
      <c r="D3" s="10" t="s">
        <v>97</v>
      </c>
      <c r="E3" s="10" t="s">
        <v>122</v>
      </c>
      <c r="F3" s="10">
        <v>0</v>
      </c>
      <c r="G3" s="10">
        <v>1</v>
      </c>
      <c r="H3" s="10">
        <v>1</v>
      </c>
      <c r="I3" s="10">
        <v>77773</v>
      </c>
      <c r="J3" s="11">
        <v>1.2999999999999999E-3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2"/>
      <c r="Z3" s="12"/>
      <c r="AA3" s="12"/>
      <c r="AB3" s="12"/>
    </row>
    <row r="4" spans="1:28" x14ac:dyDescent="0.35">
      <c r="A4" s="10" t="s">
        <v>6</v>
      </c>
      <c r="B4" s="10" t="s">
        <v>7</v>
      </c>
      <c r="C4" s="10" t="s">
        <v>100</v>
      </c>
      <c r="D4" s="10" t="s">
        <v>97</v>
      </c>
      <c r="E4" s="10" t="s">
        <v>122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2"/>
      <c r="Z4" s="12"/>
      <c r="AA4" s="12"/>
      <c r="AB4" s="12"/>
    </row>
    <row r="5" spans="1:28" x14ac:dyDescent="0.35">
      <c r="A5" s="10" t="s">
        <v>8</v>
      </c>
      <c r="B5" s="10" t="s">
        <v>9</v>
      </c>
      <c r="C5" s="10" t="s">
        <v>101</v>
      </c>
      <c r="D5" s="10" t="s">
        <v>97</v>
      </c>
      <c r="E5" s="10" t="s">
        <v>122</v>
      </c>
      <c r="F5" s="10">
        <v>1</v>
      </c>
      <c r="G5" s="10">
        <v>1</v>
      </c>
      <c r="H5" s="10">
        <v>1</v>
      </c>
      <c r="I5" s="10">
        <v>164571</v>
      </c>
      <c r="J5" s="11">
        <v>2.7000000000000001E-3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2"/>
      <c r="Z5" s="12"/>
      <c r="AA5" s="12"/>
      <c r="AB5" s="12"/>
    </row>
    <row r="6" spans="1:28" x14ac:dyDescent="0.35">
      <c r="A6" s="10" t="s">
        <v>10</v>
      </c>
      <c r="B6" s="10" t="s">
        <v>11</v>
      </c>
      <c r="C6" s="10" t="s">
        <v>102</v>
      </c>
      <c r="D6" s="10" t="s">
        <v>97</v>
      </c>
      <c r="E6" s="10" t="s">
        <v>122</v>
      </c>
      <c r="F6" s="10">
        <v>0</v>
      </c>
      <c r="G6" s="10">
        <v>1</v>
      </c>
      <c r="H6" s="10">
        <v>1</v>
      </c>
      <c r="I6" s="10">
        <v>378244</v>
      </c>
      <c r="J6" s="11">
        <v>6.1000000000000004E-3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2"/>
      <c r="Z6" s="12"/>
      <c r="AA6" s="12"/>
      <c r="AB6" s="12"/>
    </row>
    <row r="7" spans="1:28" x14ac:dyDescent="0.35">
      <c r="A7" s="10" t="s">
        <v>12</v>
      </c>
      <c r="B7" s="10" t="s">
        <v>13</v>
      </c>
      <c r="C7" s="10" t="s">
        <v>103</v>
      </c>
      <c r="D7" s="10" t="s">
        <v>97</v>
      </c>
      <c r="E7" s="10" t="s">
        <v>122</v>
      </c>
      <c r="F7" s="10">
        <v>0</v>
      </c>
      <c r="G7" s="10">
        <v>1</v>
      </c>
      <c r="H7" s="10">
        <v>1</v>
      </c>
      <c r="I7" s="10">
        <v>1294307</v>
      </c>
      <c r="J7" s="11">
        <v>3.6900000000000002E-2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2"/>
      <c r="Z7" s="12"/>
      <c r="AA7" s="12"/>
      <c r="AB7" s="12"/>
    </row>
    <row r="8" spans="1:28" x14ac:dyDescent="0.35">
      <c r="A8" s="10" t="s">
        <v>14</v>
      </c>
      <c r="B8" s="10" t="s">
        <v>15</v>
      </c>
      <c r="C8" s="10" t="s">
        <v>104</v>
      </c>
      <c r="D8" s="10" t="s">
        <v>97</v>
      </c>
      <c r="E8" s="10" t="s">
        <v>122</v>
      </c>
      <c r="F8" s="10">
        <v>0</v>
      </c>
      <c r="G8" s="10">
        <v>1</v>
      </c>
      <c r="H8" s="10">
        <v>1</v>
      </c>
      <c r="I8" s="10">
        <v>638580</v>
      </c>
      <c r="J8" s="11">
        <v>1.04E-2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2"/>
      <c r="Z8" s="12"/>
      <c r="AA8" s="12"/>
      <c r="AB8" s="12"/>
    </row>
    <row r="9" spans="1:28" x14ac:dyDescent="0.35">
      <c r="A9" s="10" t="s">
        <v>16</v>
      </c>
      <c r="B9" s="10" t="s">
        <v>17</v>
      </c>
      <c r="C9" s="10" t="s">
        <v>105</v>
      </c>
      <c r="D9" s="10" t="s">
        <v>97</v>
      </c>
      <c r="E9" s="10" t="s">
        <v>122</v>
      </c>
      <c r="F9" s="10">
        <v>0</v>
      </c>
      <c r="G9" s="10">
        <v>1</v>
      </c>
      <c r="H9" s="10">
        <v>1</v>
      </c>
      <c r="I9" s="10">
        <v>1948313</v>
      </c>
      <c r="J9" s="11">
        <v>3.1600000000000003E-2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2"/>
      <c r="Z9" s="12"/>
      <c r="AA9" s="12"/>
      <c r="AB9" s="12"/>
    </row>
    <row r="10" spans="1:28" x14ac:dyDescent="0.35">
      <c r="A10" s="10" t="s">
        <v>18</v>
      </c>
      <c r="B10" s="10" t="s">
        <v>19</v>
      </c>
      <c r="C10" s="10" t="s">
        <v>106</v>
      </c>
      <c r="D10" s="10" t="s">
        <v>97</v>
      </c>
      <c r="E10" s="10" t="s">
        <v>122</v>
      </c>
      <c r="F10" s="10">
        <v>0</v>
      </c>
      <c r="G10" s="10">
        <v>1</v>
      </c>
      <c r="H10" s="10">
        <v>1</v>
      </c>
      <c r="I10" s="10">
        <v>2283347</v>
      </c>
      <c r="J10" s="11">
        <v>3.7100000000000001E-2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2"/>
      <c r="Z10" s="12"/>
      <c r="AA10" s="12"/>
      <c r="AB10" s="12"/>
    </row>
    <row r="11" spans="1:28" x14ac:dyDescent="0.35">
      <c r="A11" s="10" t="s">
        <v>20</v>
      </c>
      <c r="B11" s="10" t="s">
        <v>21</v>
      </c>
      <c r="C11" s="10" t="s">
        <v>107</v>
      </c>
      <c r="D11" s="10" t="s">
        <v>97</v>
      </c>
      <c r="E11" s="10" t="s">
        <v>122</v>
      </c>
      <c r="F11" s="10">
        <v>0</v>
      </c>
      <c r="G11" s="10">
        <v>1</v>
      </c>
      <c r="H11" s="10">
        <v>1</v>
      </c>
      <c r="I11" s="10">
        <v>161846</v>
      </c>
      <c r="J11" s="11">
        <v>2.5999999999999999E-3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2"/>
      <c r="Z11" s="12"/>
      <c r="AA11" s="12"/>
      <c r="AB11" s="12"/>
    </row>
    <row r="12" spans="1:28" x14ac:dyDescent="0.35">
      <c r="A12" s="10" t="s">
        <v>22</v>
      </c>
      <c r="B12" s="10" t="s">
        <v>23</v>
      </c>
      <c r="C12" s="10" t="s">
        <v>108</v>
      </c>
      <c r="D12" s="10" t="s">
        <v>97</v>
      </c>
      <c r="E12" s="10" t="s">
        <v>122</v>
      </c>
      <c r="F12" s="10">
        <v>0</v>
      </c>
      <c r="G12" s="10">
        <v>0</v>
      </c>
      <c r="H12" s="10">
        <v>0</v>
      </c>
      <c r="I12" s="10">
        <v>0</v>
      </c>
      <c r="J12" s="11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2"/>
      <c r="Z12" s="12"/>
      <c r="AA12" s="12"/>
      <c r="AB12" s="12"/>
    </row>
    <row r="13" spans="1:28" x14ac:dyDescent="0.35">
      <c r="A13" s="10" t="s">
        <v>24</v>
      </c>
      <c r="B13" s="10" t="s">
        <v>25</v>
      </c>
      <c r="C13" s="10" t="s">
        <v>25</v>
      </c>
      <c r="D13" s="10" t="s">
        <v>97</v>
      </c>
      <c r="E13" s="10" t="s">
        <v>122</v>
      </c>
      <c r="F13" s="10">
        <v>0</v>
      </c>
      <c r="G13" s="10">
        <v>1</v>
      </c>
      <c r="H13" s="10">
        <v>1</v>
      </c>
      <c r="I13" s="10">
        <v>111436</v>
      </c>
      <c r="J13" s="11">
        <v>1.8E-3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2"/>
      <c r="Z13" s="12"/>
      <c r="AA13" s="12"/>
      <c r="AB13" s="12"/>
    </row>
    <row r="14" spans="1:28" x14ac:dyDescent="0.35">
      <c r="A14" s="10" t="s">
        <v>26</v>
      </c>
      <c r="B14" s="10" t="s">
        <v>27</v>
      </c>
      <c r="C14" s="10" t="s">
        <v>109</v>
      </c>
      <c r="D14" s="10" t="s">
        <v>97</v>
      </c>
      <c r="E14" s="10" t="s">
        <v>122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2"/>
      <c r="Z14" s="12"/>
      <c r="AA14" s="12"/>
      <c r="AB14" s="12"/>
    </row>
    <row r="15" spans="1:28" x14ac:dyDescent="0.35">
      <c r="A15" s="10" t="s">
        <v>28</v>
      </c>
      <c r="B15" s="10" t="s">
        <v>29</v>
      </c>
      <c r="C15" s="10" t="s">
        <v>110</v>
      </c>
      <c r="D15" s="10" t="s">
        <v>62</v>
      </c>
      <c r="E15" s="10" t="s">
        <v>123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2"/>
      <c r="Z15" s="12"/>
      <c r="AA15" s="12"/>
      <c r="AB15" s="12"/>
    </row>
    <row r="16" spans="1:28" x14ac:dyDescent="0.35">
      <c r="A16" s="10" t="s">
        <v>30</v>
      </c>
      <c r="B16" s="10" t="s">
        <v>31</v>
      </c>
      <c r="C16" s="10" t="s">
        <v>31</v>
      </c>
      <c r="D16" s="10" t="s">
        <v>97</v>
      </c>
      <c r="E16" s="10" t="s">
        <v>122</v>
      </c>
      <c r="F16" s="10">
        <v>0</v>
      </c>
      <c r="G16" s="10">
        <v>1</v>
      </c>
      <c r="H16" s="10">
        <v>1</v>
      </c>
      <c r="I16" s="10">
        <v>530275</v>
      </c>
      <c r="J16" s="11">
        <v>8.6E-3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2"/>
      <c r="Z16" s="12"/>
      <c r="AA16" s="12"/>
      <c r="AB16" s="12"/>
    </row>
    <row r="17" spans="1:28" x14ac:dyDescent="0.35">
      <c r="A17" s="10" t="s">
        <v>32</v>
      </c>
      <c r="B17" s="10" t="s">
        <v>33</v>
      </c>
      <c r="C17" s="10" t="s">
        <v>33</v>
      </c>
      <c r="D17" s="10" t="s">
        <v>97</v>
      </c>
      <c r="E17" s="10" t="s">
        <v>122</v>
      </c>
      <c r="F17" s="10">
        <v>0</v>
      </c>
      <c r="G17" s="10">
        <v>1</v>
      </c>
      <c r="H17" s="10">
        <v>1</v>
      </c>
      <c r="I17" s="10">
        <v>1199904</v>
      </c>
      <c r="J17" s="11">
        <v>1.95E-2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2"/>
      <c r="Z17" s="12"/>
      <c r="AA17" s="12"/>
      <c r="AB17" s="12"/>
    </row>
    <row r="18" spans="1:28" x14ac:dyDescent="0.35">
      <c r="A18" s="10" t="s">
        <v>34</v>
      </c>
      <c r="B18" s="10" t="s">
        <v>35</v>
      </c>
      <c r="C18" s="10" t="s">
        <v>35</v>
      </c>
      <c r="D18" s="10" t="s">
        <v>97</v>
      </c>
      <c r="E18" s="10" t="s">
        <v>122</v>
      </c>
      <c r="F18" s="10">
        <v>1</v>
      </c>
      <c r="G18" s="10">
        <v>1</v>
      </c>
      <c r="H18" s="10">
        <v>1</v>
      </c>
      <c r="I18" s="10">
        <v>916244</v>
      </c>
      <c r="J18" s="11">
        <v>1.49E-2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2"/>
      <c r="Z18" s="12"/>
      <c r="AA18" s="12"/>
      <c r="AB18" s="12"/>
    </row>
    <row r="19" spans="1:28" x14ac:dyDescent="0.35">
      <c r="A19" s="10" t="s">
        <v>36</v>
      </c>
      <c r="B19" s="10" t="s">
        <v>37</v>
      </c>
      <c r="C19" s="10" t="s">
        <v>37</v>
      </c>
      <c r="D19" s="10" t="s">
        <v>97</v>
      </c>
      <c r="E19" s="10" t="s">
        <v>122</v>
      </c>
      <c r="F19" s="10">
        <v>0</v>
      </c>
      <c r="G19" s="10">
        <v>1</v>
      </c>
      <c r="H19" s="10">
        <v>1</v>
      </c>
      <c r="I19" s="10">
        <v>570059</v>
      </c>
      <c r="J19" s="11">
        <v>9.2999999999999992E-3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2"/>
      <c r="Z19" s="12"/>
      <c r="AA19" s="12"/>
      <c r="AB19" s="12"/>
    </row>
    <row r="20" spans="1:28" x14ac:dyDescent="0.35">
      <c r="A20" s="10" t="s">
        <v>38</v>
      </c>
      <c r="B20" s="10" t="s">
        <v>39</v>
      </c>
      <c r="C20" s="10" t="s">
        <v>111</v>
      </c>
      <c r="D20" s="10" t="s">
        <v>97</v>
      </c>
      <c r="E20" s="10" t="s">
        <v>122</v>
      </c>
      <c r="F20" s="10">
        <v>1</v>
      </c>
      <c r="G20" s="10">
        <v>1</v>
      </c>
      <c r="H20" s="10">
        <v>1</v>
      </c>
      <c r="I20" s="10">
        <v>1272857</v>
      </c>
      <c r="J20" s="11">
        <v>2.07E-2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2"/>
      <c r="Z20" s="12"/>
      <c r="AA20" s="12"/>
      <c r="AB20" s="12"/>
    </row>
    <row r="21" spans="1:28" x14ac:dyDescent="0.35">
      <c r="A21" s="10" t="s">
        <v>40</v>
      </c>
      <c r="B21" s="10" t="s">
        <v>41</v>
      </c>
      <c r="C21" s="10" t="s">
        <v>112</v>
      </c>
      <c r="D21" s="10" t="s">
        <v>97</v>
      </c>
      <c r="E21" s="10" t="s">
        <v>122</v>
      </c>
      <c r="F21" s="10">
        <v>0</v>
      </c>
      <c r="G21" s="10">
        <v>1</v>
      </c>
      <c r="H21" s="10">
        <v>1</v>
      </c>
      <c r="I21" s="10">
        <v>62343</v>
      </c>
      <c r="J21" s="11">
        <v>1E-3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2"/>
      <c r="Z21" s="12"/>
      <c r="AA21" s="12"/>
      <c r="AB21" s="12"/>
    </row>
    <row r="22" spans="1:28" x14ac:dyDescent="0.35">
      <c r="A22" s="10" t="s">
        <v>42</v>
      </c>
      <c r="B22" s="10" t="s">
        <v>43</v>
      </c>
      <c r="C22" s="10" t="s">
        <v>43</v>
      </c>
      <c r="D22" s="10" t="s">
        <v>97</v>
      </c>
      <c r="E22" s="10" t="s">
        <v>122</v>
      </c>
      <c r="F22" s="10">
        <v>0</v>
      </c>
      <c r="G22" s="10">
        <v>1</v>
      </c>
      <c r="H22" s="10">
        <v>1</v>
      </c>
      <c r="I22" s="10">
        <v>535212</v>
      </c>
      <c r="J22" s="11">
        <v>8.6999999999999994E-3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2"/>
      <c r="Z22" s="12"/>
      <c r="AA22" s="12"/>
      <c r="AB22" s="12"/>
    </row>
    <row r="23" spans="1:28" x14ac:dyDescent="0.35">
      <c r="A23" s="10" t="s">
        <v>44</v>
      </c>
      <c r="B23" s="10" t="s">
        <v>45</v>
      </c>
      <c r="C23" s="10" t="s">
        <v>45</v>
      </c>
      <c r="D23" s="10" t="s">
        <v>97</v>
      </c>
      <c r="E23" s="10" t="s">
        <v>122</v>
      </c>
      <c r="F23" s="10">
        <v>0</v>
      </c>
      <c r="G23" s="10">
        <v>1</v>
      </c>
      <c r="H23" s="10">
        <v>1</v>
      </c>
      <c r="I23" s="10">
        <v>220792</v>
      </c>
      <c r="J23" s="11">
        <v>3.5999999999999999E-3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2"/>
      <c r="Z23" s="12"/>
      <c r="AA23" s="12"/>
      <c r="AB23" s="12"/>
    </row>
    <row r="24" spans="1:28" x14ac:dyDescent="0.35">
      <c r="A24" s="10" t="s">
        <v>46</v>
      </c>
      <c r="B24" s="10" t="s">
        <v>47</v>
      </c>
      <c r="C24" s="10" t="s">
        <v>47</v>
      </c>
      <c r="D24" s="10" t="s">
        <v>97</v>
      </c>
      <c r="E24" s="10" t="s">
        <v>122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2"/>
      <c r="Z24" s="12"/>
      <c r="AA24" s="12"/>
      <c r="AB24" s="12"/>
    </row>
    <row r="25" spans="1:28" x14ac:dyDescent="0.35">
      <c r="A25" s="10" t="s">
        <v>48</v>
      </c>
      <c r="B25" s="10" t="s">
        <v>49</v>
      </c>
      <c r="C25" s="10" t="s">
        <v>113</v>
      </c>
      <c r="D25" s="10" t="s">
        <v>97</v>
      </c>
      <c r="E25" s="10" t="s">
        <v>122</v>
      </c>
      <c r="F25" s="10">
        <v>0</v>
      </c>
      <c r="G25" s="10">
        <v>1</v>
      </c>
      <c r="H25" s="10">
        <v>1</v>
      </c>
      <c r="I25" s="10">
        <v>66483</v>
      </c>
      <c r="J25" s="11">
        <v>1.1000000000000001E-3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2"/>
      <c r="Z25" s="12"/>
      <c r="AA25" s="12"/>
      <c r="AB25" s="12"/>
    </row>
    <row r="26" spans="1:28" x14ac:dyDescent="0.35">
      <c r="A26" s="10" t="s">
        <v>50</v>
      </c>
      <c r="B26" s="10" t="s">
        <v>51</v>
      </c>
      <c r="C26" s="10" t="s">
        <v>114</v>
      </c>
      <c r="D26" s="10" t="s">
        <v>97</v>
      </c>
      <c r="E26" s="10" t="s">
        <v>122</v>
      </c>
      <c r="F26" s="10">
        <v>0</v>
      </c>
      <c r="G26" s="10">
        <v>1</v>
      </c>
      <c r="H26" s="10">
        <v>1</v>
      </c>
      <c r="I26" s="10">
        <v>829359</v>
      </c>
      <c r="J26" s="11">
        <v>1.35E-2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2"/>
      <c r="Z26" s="12"/>
      <c r="AA26" s="12"/>
      <c r="AB26" s="12"/>
    </row>
    <row r="27" spans="1:28" x14ac:dyDescent="0.35">
      <c r="A27" s="10" t="s">
        <v>52</v>
      </c>
      <c r="B27" s="10" t="s">
        <v>53</v>
      </c>
      <c r="C27" s="10" t="s">
        <v>53</v>
      </c>
      <c r="D27" s="10" t="s">
        <v>97</v>
      </c>
      <c r="E27" s="10" t="s">
        <v>122</v>
      </c>
      <c r="F27" s="10">
        <v>1</v>
      </c>
      <c r="G27" s="10">
        <v>1</v>
      </c>
      <c r="H27" s="10">
        <v>1</v>
      </c>
      <c r="I27" s="10">
        <v>1332252</v>
      </c>
      <c r="J27" s="11">
        <v>2.1600000000000001E-2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2"/>
      <c r="Z27" s="12"/>
      <c r="AA27" s="12"/>
      <c r="AB27" s="12"/>
    </row>
    <row r="28" spans="1:28" x14ac:dyDescent="0.35">
      <c r="A28" s="10" t="s">
        <v>95</v>
      </c>
      <c r="B28" s="10" t="s">
        <v>96</v>
      </c>
      <c r="C28" s="10" t="s">
        <v>115</v>
      </c>
      <c r="D28" s="10" t="s">
        <v>120</v>
      </c>
      <c r="E28" s="10" t="s">
        <v>124</v>
      </c>
      <c r="F28" s="10">
        <v>0</v>
      </c>
      <c r="G28" s="10">
        <v>0</v>
      </c>
      <c r="H28" s="10">
        <v>0</v>
      </c>
      <c r="I28" s="10">
        <v>0</v>
      </c>
      <c r="J28" s="11">
        <v>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2"/>
      <c r="Z28" s="12"/>
      <c r="AA28" s="12"/>
      <c r="AB28" s="12"/>
    </row>
    <row r="29" spans="1:28" x14ac:dyDescent="0.35">
      <c r="A29" s="10" t="s">
        <v>54</v>
      </c>
      <c r="B29" s="10" t="s">
        <v>55</v>
      </c>
      <c r="C29" s="10" t="s">
        <v>116</v>
      </c>
      <c r="D29" s="10" t="s">
        <v>97</v>
      </c>
      <c r="E29" s="10" t="s">
        <v>122</v>
      </c>
      <c r="F29" s="10">
        <v>0</v>
      </c>
      <c r="G29" s="10">
        <v>1</v>
      </c>
      <c r="H29" s="10">
        <v>1</v>
      </c>
      <c r="I29" s="10">
        <v>118137</v>
      </c>
      <c r="J29" s="11">
        <v>1.9E-3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2"/>
      <c r="Z29" s="12"/>
      <c r="AA29" s="12"/>
      <c r="AB29" s="12"/>
    </row>
    <row r="30" spans="1:28" x14ac:dyDescent="0.35">
      <c r="A30" s="10" t="s">
        <v>56</v>
      </c>
      <c r="B30" s="10" t="s">
        <v>57</v>
      </c>
      <c r="C30" s="10" t="s">
        <v>117</v>
      </c>
      <c r="D30" s="10" t="s">
        <v>97</v>
      </c>
      <c r="E30" s="10" t="s">
        <v>122</v>
      </c>
      <c r="F30" s="10">
        <v>0</v>
      </c>
      <c r="G30" s="10">
        <v>1</v>
      </c>
      <c r="H30" s="10">
        <v>1</v>
      </c>
      <c r="I30" s="10">
        <v>240763</v>
      </c>
      <c r="J30" s="11">
        <v>3.8999999999999998E-3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2"/>
      <c r="Z30" s="12"/>
      <c r="AA30" s="12"/>
      <c r="AB30" s="12"/>
    </row>
    <row r="31" spans="1:28" x14ac:dyDescent="0.35">
      <c r="A31" s="10" t="s">
        <v>58</v>
      </c>
      <c r="B31" s="10" t="s">
        <v>59</v>
      </c>
      <c r="C31" s="10" t="s">
        <v>118</v>
      </c>
      <c r="D31" s="10" t="s">
        <v>97</v>
      </c>
      <c r="E31" s="10" t="s">
        <v>122</v>
      </c>
      <c r="F31" s="10">
        <v>0</v>
      </c>
      <c r="G31" s="10">
        <v>1</v>
      </c>
      <c r="H31" s="10">
        <v>1</v>
      </c>
      <c r="I31" s="10">
        <v>543647</v>
      </c>
      <c r="J31" s="11">
        <v>8.8000000000000005E-3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2"/>
      <c r="Z31" s="12"/>
      <c r="AA31" s="12"/>
      <c r="AB31" s="12"/>
    </row>
    <row r="32" spans="1:28" x14ac:dyDescent="0.35">
      <c r="A32" s="10" t="s">
        <v>60</v>
      </c>
      <c r="B32" s="10" t="s">
        <v>61</v>
      </c>
      <c r="C32" s="10" t="s">
        <v>119</v>
      </c>
      <c r="D32" s="10" t="s">
        <v>97</v>
      </c>
      <c r="E32" s="10" t="s">
        <v>122</v>
      </c>
      <c r="F32" s="10">
        <v>0</v>
      </c>
      <c r="G32" s="10">
        <v>1</v>
      </c>
      <c r="H32" s="10">
        <v>1</v>
      </c>
      <c r="I32" s="10">
        <v>781573</v>
      </c>
      <c r="J32" s="11">
        <v>1.89E-2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2"/>
      <c r="Z32" s="12"/>
      <c r="AA32" s="12"/>
      <c r="AB32" s="12"/>
    </row>
    <row r="33" spans="12:28" x14ac:dyDescent="0.35"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2"/>
      <c r="Z33" s="12"/>
      <c r="AA33" s="12"/>
      <c r="AB33" s="12"/>
    </row>
    <row r="34" spans="12:28" x14ac:dyDescent="0.35"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2:28" x14ac:dyDescent="0.35"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2:28" x14ac:dyDescent="0.35"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2:28" x14ac:dyDescent="0.35"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2:28" x14ac:dyDescent="0.35"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2:28" x14ac:dyDescent="0.35"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2:28" x14ac:dyDescent="0.35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2:28" x14ac:dyDescent="0.35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2:28" x14ac:dyDescent="0.35"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2:28" x14ac:dyDescent="0.35"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2:28" x14ac:dyDescent="0.35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2:28" x14ac:dyDescent="0.35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2:28" x14ac:dyDescent="0.35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2:28" x14ac:dyDescent="0.35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2:28" x14ac:dyDescent="0.35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2:24" x14ac:dyDescent="0.35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</sheetData>
  <autoFilter ref="A1:J32" xr:uid="{DDC28B42-0D9A-4986-9B76-3F979445C853}"/>
  <mergeCells count="2">
    <mergeCell ref="L1:Y1"/>
    <mergeCell ref="L2:X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K33"/>
  <sheetViews>
    <sheetView workbookViewId="0">
      <selection activeCell="B15" sqref="B15"/>
    </sheetView>
  </sheetViews>
  <sheetFormatPr defaultRowHeight="14.5" x14ac:dyDescent="0.35"/>
  <cols>
    <col min="2" max="2" width="46.1796875" style="10" bestFit="1" customWidth="1"/>
    <col min="3" max="3" width="46.1796875" style="10" customWidth="1"/>
    <col min="4" max="4" width="26" bestFit="1" customWidth="1"/>
    <col min="5" max="5" width="35.26953125" customWidth="1"/>
    <col min="6" max="6" width="12.81640625" customWidth="1"/>
    <col min="7" max="7" width="38" bestFit="1" customWidth="1"/>
    <col min="8" max="8" width="29.453125" bestFit="1" customWidth="1"/>
    <col min="9" max="9" width="36.26953125" bestFit="1" customWidth="1"/>
    <col min="10" max="10" width="11.7265625" bestFit="1" customWidth="1"/>
    <col min="11" max="11" width="11.81640625" bestFit="1" customWidth="1"/>
  </cols>
  <sheetData>
    <row r="1" spans="1:11" x14ac:dyDescent="0.35">
      <c r="A1" s="3" t="s">
        <v>0</v>
      </c>
      <c r="B1" s="8" t="s">
        <v>1</v>
      </c>
      <c r="C1" s="8" t="s">
        <v>98</v>
      </c>
      <c r="D1" s="3" t="s">
        <v>68</v>
      </c>
      <c r="E1" s="3" t="s">
        <v>64</v>
      </c>
      <c r="F1" s="3" t="s">
        <v>65</v>
      </c>
      <c r="G1" s="3" t="s">
        <v>87</v>
      </c>
      <c r="H1" s="3" t="s">
        <v>88</v>
      </c>
      <c r="I1" s="3" t="s">
        <v>89</v>
      </c>
      <c r="J1" s="3" t="s">
        <v>66</v>
      </c>
      <c r="K1" s="3" t="s">
        <v>67</v>
      </c>
    </row>
    <row r="2" spans="1:11" x14ac:dyDescent="0.35">
      <c r="A2" t="s">
        <v>2</v>
      </c>
      <c r="B2" s="10" t="s">
        <v>3</v>
      </c>
      <c r="C2" s="10" t="s">
        <v>99</v>
      </c>
      <c r="D2" t="s">
        <v>70</v>
      </c>
      <c r="E2" s="6">
        <v>1</v>
      </c>
      <c r="F2" s="6">
        <v>10</v>
      </c>
      <c r="G2" s="7">
        <v>0</v>
      </c>
      <c r="H2" s="7">
        <f t="shared" ref="H2:H26" si="0">H3+0.01</f>
        <v>0.25000000000000006</v>
      </c>
      <c r="I2" s="7">
        <v>0</v>
      </c>
      <c r="J2" s="1">
        <v>0.95099999999999996</v>
      </c>
      <c r="K2" t="s">
        <v>76</v>
      </c>
    </row>
    <row r="3" spans="1:11" x14ac:dyDescent="0.35">
      <c r="A3" t="s">
        <v>4</v>
      </c>
      <c r="B3" s="10" t="s">
        <v>5</v>
      </c>
      <c r="C3" s="10" t="s">
        <v>5</v>
      </c>
      <c r="D3" t="s">
        <v>69</v>
      </c>
      <c r="E3" s="6">
        <f t="shared" ref="E3:E26" si="1">E2+1</f>
        <v>2</v>
      </c>
      <c r="F3" s="6">
        <f t="shared" ref="F3:F26" si="2">F2+5</f>
        <v>15</v>
      </c>
      <c r="G3" s="7">
        <f t="shared" ref="G3:G26" si="3">G2+0.01</f>
        <v>0.01</v>
      </c>
      <c r="H3" s="7">
        <f t="shared" si="0"/>
        <v>0.24000000000000007</v>
      </c>
      <c r="I3" s="7">
        <f t="shared" ref="I3:I26" si="4">I2+0.01</f>
        <v>0.01</v>
      </c>
      <c r="J3" s="1">
        <v>0.66100000000000003</v>
      </c>
      <c r="K3" t="s">
        <v>77</v>
      </c>
    </row>
    <row r="4" spans="1:11" x14ac:dyDescent="0.35">
      <c r="A4" t="s">
        <v>8</v>
      </c>
      <c r="B4" s="10" t="s">
        <v>9</v>
      </c>
      <c r="C4" s="10" t="s">
        <v>101</v>
      </c>
      <c r="D4" t="s">
        <v>69</v>
      </c>
      <c r="E4" s="6">
        <f t="shared" si="1"/>
        <v>3</v>
      </c>
      <c r="F4" s="6">
        <f t="shared" si="2"/>
        <v>20</v>
      </c>
      <c r="G4" s="7">
        <f t="shared" si="3"/>
        <v>0.02</v>
      </c>
      <c r="H4" s="7">
        <f t="shared" si="0"/>
        <v>0.23000000000000007</v>
      </c>
      <c r="I4" s="7">
        <f t="shared" si="4"/>
        <v>0.02</v>
      </c>
      <c r="J4" s="1">
        <v>0.55800000000000005</v>
      </c>
      <c r="K4" t="s">
        <v>77</v>
      </c>
    </row>
    <row r="5" spans="1:11" x14ac:dyDescent="0.35">
      <c r="A5" t="s">
        <v>10</v>
      </c>
      <c r="B5" s="10" t="s">
        <v>11</v>
      </c>
      <c r="C5" s="10" t="s">
        <v>102</v>
      </c>
      <c r="D5" t="s">
        <v>70</v>
      </c>
      <c r="E5" s="6">
        <f t="shared" si="1"/>
        <v>4</v>
      </c>
      <c r="F5" s="6">
        <f t="shared" si="2"/>
        <v>25</v>
      </c>
      <c r="G5" s="7">
        <f t="shared" si="3"/>
        <v>0.03</v>
      </c>
      <c r="H5" s="7">
        <f t="shared" si="0"/>
        <v>0.22000000000000006</v>
      </c>
      <c r="I5" s="7">
        <f t="shared" si="4"/>
        <v>0.03</v>
      </c>
      <c r="J5" s="1">
        <v>0.89610000000000001</v>
      </c>
      <c r="K5" t="s">
        <v>76</v>
      </c>
    </row>
    <row r="6" spans="1:11" x14ac:dyDescent="0.35">
      <c r="A6" t="s">
        <v>12</v>
      </c>
      <c r="B6" s="10" t="s">
        <v>13</v>
      </c>
      <c r="C6" s="10" t="s">
        <v>103</v>
      </c>
      <c r="D6" t="s">
        <v>70</v>
      </c>
      <c r="E6" s="6">
        <f t="shared" si="1"/>
        <v>5</v>
      </c>
      <c r="F6" s="6">
        <f t="shared" si="2"/>
        <v>30</v>
      </c>
      <c r="G6" s="7">
        <f t="shared" si="3"/>
        <v>0.04</v>
      </c>
      <c r="H6" s="7">
        <f t="shared" si="0"/>
        <v>0.21000000000000005</v>
      </c>
      <c r="I6" s="7">
        <f t="shared" si="4"/>
        <v>0.04</v>
      </c>
      <c r="J6" s="1">
        <v>0.90300000000000002</v>
      </c>
      <c r="K6" t="s">
        <v>76</v>
      </c>
    </row>
    <row r="7" spans="1:11" x14ac:dyDescent="0.35">
      <c r="A7" t="s">
        <v>14</v>
      </c>
      <c r="B7" s="10" t="s">
        <v>15</v>
      </c>
      <c r="C7" s="10" t="s">
        <v>104</v>
      </c>
      <c r="D7" t="s">
        <v>70</v>
      </c>
      <c r="E7" s="6">
        <f t="shared" si="1"/>
        <v>6</v>
      </c>
      <c r="F7" s="6">
        <f t="shared" si="2"/>
        <v>35</v>
      </c>
      <c r="G7" s="7">
        <f t="shared" si="3"/>
        <v>0.05</v>
      </c>
      <c r="H7" s="7">
        <f t="shared" si="0"/>
        <v>0.20000000000000004</v>
      </c>
      <c r="I7" s="7">
        <f t="shared" si="4"/>
        <v>0.05</v>
      </c>
      <c r="J7" s="1">
        <v>0.92900000000000005</v>
      </c>
      <c r="K7" t="s">
        <v>76</v>
      </c>
    </row>
    <row r="8" spans="1:11" x14ac:dyDescent="0.35">
      <c r="A8" t="s">
        <v>16</v>
      </c>
      <c r="B8" s="10" t="s">
        <v>17</v>
      </c>
      <c r="C8" s="10" t="s">
        <v>105</v>
      </c>
      <c r="D8" t="s">
        <v>71</v>
      </c>
      <c r="E8" s="6">
        <f t="shared" si="1"/>
        <v>7</v>
      </c>
      <c r="F8" s="6">
        <f t="shared" si="2"/>
        <v>40</v>
      </c>
      <c r="G8" s="7">
        <f t="shared" si="3"/>
        <v>6.0000000000000005E-2</v>
      </c>
      <c r="H8" s="7">
        <f t="shared" si="0"/>
        <v>0.19000000000000003</v>
      </c>
      <c r="I8" s="7">
        <f t="shared" si="4"/>
        <v>6.0000000000000005E-2</v>
      </c>
      <c r="J8" s="1">
        <v>0.70499999999999996</v>
      </c>
      <c r="K8" t="s">
        <v>79</v>
      </c>
    </row>
    <row r="9" spans="1:11" x14ac:dyDescent="0.35">
      <c r="A9" t="s">
        <v>18</v>
      </c>
      <c r="B9" s="10" t="s">
        <v>19</v>
      </c>
      <c r="C9" s="10" t="s">
        <v>106</v>
      </c>
      <c r="D9" t="s">
        <v>71</v>
      </c>
      <c r="E9" s="6">
        <f t="shared" si="1"/>
        <v>8</v>
      </c>
      <c r="F9" s="6">
        <f t="shared" si="2"/>
        <v>45</v>
      </c>
      <c r="G9" s="7">
        <f t="shared" si="3"/>
        <v>7.0000000000000007E-2</v>
      </c>
      <c r="H9" s="7">
        <f t="shared" si="0"/>
        <v>0.18000000000000002</v>
      </c>
      <c r="I9" s="7">
        <f t="shared" si="4"/>
        <v>7.0000000000000007E-2</v>
      </c>
      <c r="J9" s="1">
        <v>0.63300000000000001</v>
      </c>
      <c r="K9" t="s">
        <v>77</v>
      </c>
    </row>
    <row r="10" spans="1:11" x14ac:dyDescent="0.35">
      <c r="A10" t="s">
        <v>20</v>
      </c>
      <c r="B10" s="10" t="s">
        <v>21</v>
      </c>
      <c r="C10" s="10" t="s">
        <v>107</v>
      </c>
      <c r="D10" t="s">
        <v>71</v>
      </c>
      <c r="E10" s="6">
        <f t="shared" si="1"/>
        <v>9</v>
      </c>
      <c r="F10" s="6">
        <f t="shared" si="2"/>
        <v>50</v>
      </c>
      <c r="G10" s="7">
        <f t="shared" si="3"/>
        <v>0.08</v>
      </c>
      <c r="H10" s="7">
        <f t="shared" si="0"/>
        <v>0.17</v>
      </c>
      <c r="I10" s="7">
        <f t="shared" si="4"/>
        <v>0.08</v>
      </c>
      <c r="J10" s="1">
        <v>0.77400000000000002</v>
      </c>
      <c r="K10" t="s">
        <v>77</v>
      </c>
    </row>
    <row r="11" spans="1:11" x14ac:dyDescent="0.35">
      <c r="A11" t="s">
        <v>24</v>
      </c>
      <c r="B11" s="10" t="s">
        <v>25</v>
      </c>
      <c r="C11" s="10" t="s">
        <v>25</v>
      </c>
      <c r="D11" t="s">
        <v>71</v>
      </c>
      <c r="E11" s="6">
        <f t="shared" si="1"/>
        <v>10</v>
      </c>
      <c r="F11" s="6">
        <f t="shared" si="2"/>
        <v>55</v>
      </c>
      <c r="G11" s="7">
        <f t="shared" si="3"/>
        <v>0.09</v>
      </c>
      <c r="H11" s="7">
        <f t="shared" si="0"/>
        <v>0.16</v>
      </c>
      <c r="I11" s="7">
        <f t="shared" si="4"/>
        <v>0.09</v>
      </c>
      <c r="J11" s="1">
        <v>0.57499999999999996</v>
      </c>
      <c r="K11" t="s">
        <v>77</v>
      </c>
    </row>
    <row r="12" spans="1:11" x14ac:dyDescent="0.35">
      <c r="A12" t="s">
        <v>30</v>
      </c>
      <c r="B12" s="10" t="s">
        <v>31</v>
      </c>
      <c r="C12" s="10" t="s">
        <v>31</v>
      </c>
      <c r="D12" t="s">
        <v>71</v>
      </c>
      <c r="E12" s="6">
        <f t="shared" si="1"/>
        <v>11</v>
      </c>
      <c r="F12" s="6">
        <f t="shared" si="2"/>
        <v>60</v>
      </c>
      <c r="G12" s="7">
        <f t="shared" si="3"/>
        <v>9.9999999999999992E-2</v>
      </c>
      <c r="H12" s="7">
        <f t="shared" si="0"/>
        <v>0.15</v>
      </c>
      <c r="I12" s="7">
        <f t="shared" si="4"/>
        <v>9.9999999999999992E-2</v>
      </c>
      <c r="J12" s="1">
        <v>0.78200000000000003</v>
      </c>
      <c r="K12" t="s">
        <v>77</v>
      </c>
    </row>
    <row r="13" spans="1:11" x14ac:dyDescent="0.35">
      <c r="A13" t="s">
        <v>32</v>
      </c>
      <c r="B13" s="10" t="s">
        <v>33</v>
      </c>
      <c r="C13" s="10" t="s">
        <v>33</v>
      </c>
      <c r="D13" t="s">
        <v>69</v>
      </c>
      <c r="E13" s="6">
        <f t="shared" si="1"/>
        <v>12</v>
      </c>
      <c r="F13" s="6">
        <f t="shared" si="2"/>
        <v>65</v>
      </c>
      <c r="G13" s="7">
        <f t="shared" si="3"/>
        <v>0.10999999999999999</v>
      </c>
      <c r="H13" s="7">
        <f t="shared" si="0"/>
        <v>0.13999999999999999</v>
      </c>
      <c r="I13" s="7">
        <f t="shared" si="4"/>
        <v>0.10999999999999999</v>
      </c>
      <c r="J13" s="1">
        <v>0.501</v>
      </c>
      <c r="K13" t="s">
        <v>78</v>
      </c>
    </row>
    <row r="14" spans="1:11" x14ac:dyDescent="0.35">
      <c r="A14" t="s">
        <v>34</v>
      </c>
      <c r="B14" s="10" t="s">
        <v>35</v>
      </c>
      <c r="C14" s="10" t="s">
        <v>35</v>
      </c>
      <c r="D14" t="s">
        <v>71</v>
      </c>
      <c r="E14" s="6">
        <f t="shared" si="1"/>
        <v>13</v>
      </c>
      <c r="F14" s="6">
        <f t="shared" si="2"/>
        <v>70</v>
      </c>
      <c r="G14" s="7">
        <f t="shared" si="3"/>
        <v>0.11999999999999998</v>
      </c>
      <c r="H14" s="7">
        <f t="shared" si="0"/>
        <v>0.12999999999999998</v>
      </c>
      <c r="I14" s="7">
        <f t="shared" si="4"/>
        <v>0.11999999999999998</v>
      </c>
      <c r="J14" s="1">
        <v>0.747</v>
      </c>
      <c r="K14" t="s">
        <v>79</v>
      </c>
    </row>
    <row r="15" spans="1:11" x14ac:dyDescent="0.35">
      <c r="A15" t="s">
        <v>36</v>
      </c>
      <c r="B15" s="10" t="s">
        <v>37</v>
      </c>
      <c r="C15" s="10" t="s">
        <v>37</v>
      </c>
      <c r="D15" t="s">
        <v>69</v>
      </c>
      <c r="E15" s="6">
        <f t="shared" si="1"/>
        <v>14</v>
      </c>
      <c r="F15" s="6">
        <f t="shared" si="2"/>
        <v>75</v>
      </c>
      <c r="G15" s="7">
        <f t="shared" si="3"/>
        <v>0.12999999999999998</v>
      </c>
      <c r="H15" s="7">
        <f t="shared" si="0"/>
        <v>0.11999999999999998</v>
      </c>
      <c r="I15" s="7">
        <f t="shared" si="4"/>
        <v>0.12999999999999998</v>
      </c>
      <c r="J15" s="1">
        <v>0.44600000000000001</v>
      </c>
      <c r="K15" t="s">
        <v>78</v>
      </c>
    </row>
    <row r="16" spans="1:11" x14ac:dyDescent="0.35">
      <c r="A16" t="s">
        <v>38</v>
      </c>
      <c r="B16" s="10" t="s">
        <v>39</v>
      </c>
      <c r="C16" s="10" t="s">
        <v>111</v>
      </c>
      <c r="D16" t="s">
        <v>71</v>
      </c>
      <c r="E16" s="6">
        <f t="shared" si="1"/>
        <v>15</v>
      </c>
      <c r="F16" s="6">
        <f t="shared" si="2"/>
        <v>80</v>
      </c>
      <c r="G16" s="7">
        <f t="shared" si="3"/>
        <v>0.13999999999999999</v>
      </c>
      <c r="H16" s="7">
        <f t="shared" si="0"/>
        <v>0.10999999999999999</v>
      </c>
      <c r="I16" s="7">
        <f t="shared" si="4"/>
        <v>0.13999999999999999</v>
      </c>
      <c r="J16" s="1">
        <v>0.80200000000000005</v>
      </c>
      <c r="K16" t="s">
        <v>79</v>
      </c>
    </row>
    <row r="17" spans="1:11" x14ac:dyDescent="0.35">
      <c r="A17" t="s">
        <v>40</v>
      </c>
      <c r="B17" s="10" t="s">
        <v>41</v>
      </c>
      <c r="C17" s="10" t="s">
        <v>112</v>
      </c>
      <c r="D17" t="s">
        <v>71</v>
      </c>
      <c r="E17" s="6">
        <f t="shared" si="1"/>
        <v>16</v>
      </c>
      <c r="F17" s="6">
        <f t="shared" si="2"/>
        <v>85</v>
      </c>
      <c r="G17" s="7">
        <f t="shared" si="3"/>
        <v>0.15</v>
      </c>
      <c r="H17" s="7">
        <f t="shared" si="0"/>
        <v>9.9999999999999992E-2</v>
      </c>
      <c r="I17" s="7">
        <f t="shared" si="4"/>
        <v>0.15</v>
      </c>
      <c r="J17" s="1">
        <v>0.80300000000000005</v>
      </c>
      <c r="K17" t="s">
        <v>79</v>
      </c>
    </row>
    <row r="18" spans="1:11" x14ac:dyDescent="0.35">
      <c r="A18" t="s">
        <v>42</v>
      </c>
      <c r="B18" s="10" t="s">
        <v>43</v>
      </c>
      <c r="C18" s="10" t="s">
        <v>43</v>
      </c>
      <c r="D18" t="s">
        <v>71</v>
      </c>
      <c r="E18" s="6">
        <f t="shared" si="1"/>
        <v>17</v>
      </c>
      <c r="F18" s="6">
        <f t="shared" si="2"/>
        <v>90</v>
      </c>
      <c r="G18" s="7">
        <f t="shared" si="3"/>
        <v>0.16</v>
      </c>
      <c r="H18" s="7">
        <f t="shared" si="0"/>
        <v>0.09</v>
      </c>
      <c r="I18" s="7">
        <f t="shared" si="4"/>
        <v>0.16</v>
      </c>
      <c r="J18" s="1">
        <v>0.81599999999999995</v>
      </c>
      <c r="K18" t="s">
        <v>76</v>
      </c>
    </row>
    <row r="19" spans="1:11" x14ac:dyDescent="0.35">
      <c r="A19" t="s">
        <v>44</v>
      </c>
      <c r="B19" s="10" t="s">
        <v>45</v>
      </c>
      <c r="C19" s="10" t="s">
        <v>45</v>
      </c>
      <c r="D19" t="s">
        <v>71</v>
      </c>
      <c r="E19" s="6">
        <f t="shared" si="1"/>
        <v>18</v>
      </c>
      <c r="F19" s="6">
        <f t="shared" si="2"/>
        <v>95</v>
      </c>
      <c r="G19" s="7">
        <f t="shared" si="3"/>
        <v>0.17</v>
      </c>
      <c r="H19" s="7">
        <f t="shared" si="0"/>
        <v>0.08</v>
      </c>
      <c r="I19" s="7">
        <f t="shared" si="4"/>
        <v>0.17</v>
      </c>
      <c r="J19" s="1">
        <v>0.54400000000000004</v>
      </c>
      <c r="K19" t="s">
        <v>77</v>
      </c>
    </row>
    <row r="20" spans="1:11" x14ac:dyDescent="0.35">
      <c r="A20" t="s">
        <v>48</v>
      </c>
      <c r="B20" s="10" t="s">
        <v>49</v>
      </c>
      <c r="C20" s="10" t="s">
        <v>113</v>
      </c>
      <c r="D20" t="s">
        <v>69</v>
      </c>
      <c r="E20" s="6">
        <f t="shared" si="1"/>
        <v>19</v>
      </c>
      <c r="F20" s="6">
        <f t="shared" si="2"/>
        <v>100</v>
      </c>
      <c r="G20" s="7">
        <f t="shared" si="3"/>
        <v>0.18000000000000002</v>
      </c>
      <c r="H20" s="7">
        <f t="shared" si="0"/>
        <v>7.0000000000000007E-2</v>
      </c>
      <c r="I20" s="7">
        <f t="shared" si="4"/>
        <v>0.18000000000000002</v>
      </c>
      <c r="J20" s="1">
        <v>0.50800000000000001</v>
      </c>
      <c r="K20" t="s">
        <v>78</v>
      </c>
    </row>
    <row r="21" spans="1:11" x14ac:dyDescent="0.35">
      <c r="A21" t="s">
        <v>50</v>
      </c>
      <c r="B21" s="10" t="s">
        <v>51</v>
      </c>
      <c r="C21" s="10" t="s">
        <v>114</v>
      </c>
      <c r="D21" t="s">
        <v>69</v>
      </c>
      <c r="E21" s="6">
        <f t="shared" si="1"/>
        <v>20</v>
      </c>
      <c r="F21" s="6">
        <f t="shared" si="2"/>
        <v>105</v>
      </c>
      <c r="G21" s="7">
        <f t="shared" si="3"/>
        <v>0.19000000000000003</v>
      </c>
      <c r="H21" s="7">
        <f t="shared" si="0"/>
        <v>6.0000000000000005E-2</v>
      </c>
      <c r="I21" s="7">
        <f t="shared" si="4"/>
        <v>0.19000000000000003</v>
      </c>
      <c r="J21" s="2" t="s">
        <v>74</v>
      </c>
      <c r="K21" t="s">
        <v>78</v>
      </c>
    </row>
    <row r="22" spans="1:11" x14ac:dyDescent="0.35">
      <c r="A22" t="s">
        <v>52</v>
      </c>
      <c r="B22" s="10" t="s">
        <v>53</v>
      </c>
      <c r="C22" s="10" t="s">
        <v>53</v>
      </c>
      <c r="D22" t="s">
        <v>71</v>
      </c>
      <c r="E22" s="6">
        <f t="shared" si="1"/>
        <v>21</v>
      </c>
      <c r="F22" s="6">
        <f t="shared" si="2"/>
        <v>110</v>
      </c>
      <c r="G22" s="7">
        <f t="shared" si="3"/>
        <v>0.20000000000000004</v>
      </c>
      <c r="H22" s="7">
        <f t="shared" si="0"/>
        <v>0.05</v>
      </c>
      <c r="I22" s="7">
        <f t="shared" si="4"/>
        <v>0.20000000000000004</v>
      </c>
      <c r="J22" s="1">
        <v>0.78500000000000003</v>
      </c>
      <c r="K22" t="s">
        <v>76</v>
      </c>
    </row>
    <row r="23" spans="1:11" x14ac:dyDescent="0.35">
      <c r="A23" t="s">
        <v>54</v>
      </c>
      <c r="B23" s="10" t="s">
        <v>55</v>
      </c>
      <c r="C23" s="10" t="s">
        <v>116</v>
      </c>
      <c r="D23" t="s">
        <v>71</v>
      </c>
      <c r="E23" s="6">
        <f t="shared" si="1"/>
        <v>22</v>
      </c>
      <c r="F23" s="6">
        <f t="shared" si="2"/>
        <v>115</v>
      </c>
      <c r="G23" s="7">
        <f t="shared" si="3"/>
        <v>0.21000000000000005</v>
      </c>
      <c r="H23" s="7">
        <f t="shared" si="0"/>
        <v>0.04</v>
      </c>
      <c r="I23" s="7">
        <f t="shared" si="4"/>
        <v>0.21000000000000005</v>
      </c>
      <c r="J23" s="1">
        <v>0.8</v>
      </c>
      <c r="K23" t="s">
        <v>79</v>
      </c>
    </row>
    <row r="24" spans="1:11" x14ac:dyDescent="0.35">
      <c r="A24" t="s">
        <v>56</v>
      </c>
      <c r="B24" s="10" t="s">
        <v>57</v>
      </c>
      <c r="C24" s="10" t="s">
        <v>117</v>
      </c>
      <c r="D24" t="s">
        <v>69</v>
      </c>
      <c r="E24" s="6">
        <f t="shared" si="1"/>
        <v>23</v>
      </c>
      <c r="F24" s="6">
        <f t="shared" si="2"/>
        <v>120</v>
      </c>
      <c r="G24" s="7">
        <f t="shared" si="3"/>
        <v>0.22000000000000006</v>
      </c>
      <c r="H24" s="7">
        <f t="shared" si="0"/>
        <v>0.03</v>
      </c>
      <c r="I24" s="7">
        <f t="shared" si="4"/>
        <v>0.22000000000000006</v>
      </c>
      <c r="J24" s="1">
        <v>0.54900000000000004</v>
      </c>
      <c r="K24" t="s">
        <v>77</v>
      </c>
    </row>
    <row r="25" spans="1:11" x14ac:dyDescent="0.35">
      <c r="A25" t="s">
        <v>58</v>
      </c>
      <c r="B25" s="10" t="s">
        <v>59</v>
      </c>
      <c r="C25" s="10" t="s">
        <v>118</v>
      </c>
      <c r="D25" t="s">
        <v>69</v>
      </c>
      <c r="E25" s="6">
        <f t="shared" si="1"/>
        <v>24</v>
      </c>
      <c r="F25" s="6">
        <f t="shared" si="2"/>
        <v>125</v>
      </c>
      <c r="G25" s="7">
        <f t="shared" si="3"/>
        <v>0.23000000000000007</v>
      </c>
      <c r="H25" s="7">
        <f t="shared" si="0"/>
        <v>0.02</v>
      </c>
      <c r="I25" s="7">
        <f t="shared" si="4"/>
        <v>0.23000000000000007</v>
      </c>
      <c r="J25" s="1">
        <v>0.45500000000000002</v>
      </c>
      <c r="K25" t="s">
        <v>78</v>
      </c>
    </row>
    <row r="26" spans="1:11" x14ac:dyDescent="0.35">
      <c r="A26" t="s">
        <v>60</v>
      </c>
      <c r="B26" s="10" t="s">
        <v>61</v>
      </c>
      <c r="C26" s="10" t="s">
        <v>119</v>
      </c>
      <c r="D26" t="s">
        <v>71</v>
      </c>
      <c r="E26" s="6">
        <f t="shared" si="1"/>
        <v>25</v>
      </c>
      <c r="F26" s="6">
        <f t="shared" si="2"/>
        <v>130</v>
      </c>
      <c r="G26" s="7">
        <f t="shared" si="3"/>
        <v>0.24000000000000007</v>
      </c>
      <c r="H26" s="7">
        <f t="shared" si="0"/>
        <v>0.01</v>
      </c>
      <c r="I26" s="7">
        <f t="shared" si="4"/>
        <v>0.24000000000000007</v>
      </c>
      <c r="J26" s="1">
        <v>0.71299999999999997</v>
      </c>
      <c r="K26" t="s">
        <v>79</v>
      </c>
    </row>
    <row r="27" spans="1:11" x14ac:dyDescent="0.35">
      <c r="G27" s="5"/>
      <c r="H27" s="5"/>
    </row>
    <row r="28" spans="1:11" x14ac:dyDescent="0.35">
      <c r="A28" t="s">
        <v>72</v>
      </c>
      <c r="B28" t="s">
        <v>82</v>
      </c>
      <c r="C28" s="4" t="s">
        <v>83</v>
      </c>
      <c r="J28" s="1"/>
    </row>
    <row r="29" spans="1:11" x14ac:dyDescent="0.35">
      <c r="B29" t="s">
        <v>75</v>
      </c>
      <c r="C29" s="4" t="s">
        <v>73</v>
      </c>
    </row>
    <row r="30" spans="1:11" x14ac:dyDescent="0.35">
      <c r="B30" t="s">
        <v>84</v>
      </c>
      <c r="C30" s="4" t="s">
        <v>85</v>
      </c>
    </row>
    <row r="31" spans="1:11" x14ac:dyDescent="0.35">
      <c r="B31" t="s">
        <v>81</v>
      </c>
      <c r="C31" s="4" t="s">
        <v>86</v>
      </c>
    </row>
    <row r="32" spans="1:11" x14ac:dyDescent="0.35">
      <c r="B32"/>
    </row>
    <row r="33" spans="2:2" x14ac:dyDescent="0.35">
      <c r="B33" s="6" t="s">
        <v>90</v>
      </c>
    </row>
  </sheetData>
  <sortState xmlns:xlrd2="http://schemas.microsoft.com/office/spreadsheetml/2017/richdata2" ref="A2:K26">
    <sortCondition ref="A2:A26"/>
  </sortState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2024-10-17T08:18:19Z</dcterms:modified>
</cp:coreProperties>
</file>