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fcm\"/>
    </mc:Choice>
  </mc:AlternateContent>
  <bookViews>
    <workbookView xWindow="0" yWindow="0" windowWidth="21465" windowHeight="12210" activeTab="2"/>
  </bookViews>
  <sheets>
    <sheet name="20181010" sheetId="1" r:id="rId1"/>
    <sheet name="20181016" sheetId="2" r:id="rId2"/>
    <sheet name="20181017" sheetId="3" r:id="rId3"/>
  </sheets>
  <calcPr calcId="162913"/>
</workbook>
</file>

<file path=xl/calcChain.xml><?xml version="1.0" encoding="utf-8"?>
<calcChain xmlns="http://schemas.openxmlformats.org/spreadsheetml/2006/main">
  <c r="D3" i="3" l="1"/>
  <c r="D2" i="3"/>
  <c r="H7" i="2"/>
  <c r="C2" i="3"/>
  <c r="C3" i="3" s="1"/>
  <c r="B2" i="3"/>
  <c r="B3" i="3" s="1"/>
  <c r="E7" i="2"/>
  <c r="B7" i="2"/>
  <c r="B28" i="1"/>
  <c r="C28" i="1" s="1"/>
  <c r="B22" i="1"/>
  <c r="C22" i="1" s="1"/>
  <c r="F7" i="1"/>
  <c r="G7" i="1" s="1"/>
  <c r="C7" i="1"/>
  <c r="B7" i="1"/>
  <c r="F4" i="1"/>
  <c r="G4" i="1" s="1"/>
  <c r="B4" i="1"/>
  <c r="C4" i="1" s="1"/>
</calcChain>
</file>

<file path=xl/sharedStrings.xml><?xml version="1.0" encoding="utf-8"?>
<sst xmlns="http://schemas.openxmlformats.org/spreadsheetml/2006/main" count="39" uniqueCount="18">
  <si>
    <t>bmp100复制6份</t>
  </si>
  <si>
    <t>bmp100</t>
  </si>
  <si>
    <t>原始文件大小</t>
  </si>
  <si>
    <t>简单压缩</t>
  </si>
  <si>
    <t>压缩比</t>
  </si>
  <si>
    <t>预测压缩</t>
  </si>
  <si>
    <t>bvh（009）</t>
  </si>
  <si>
    <t>bvh（086）</t>
  </si>
  <si>
    <t>bmp800</t>
  </si>
  <si>
    <t>bmp32</t>
  </si>
  <si>
    <t>_0</t>
  </si>
  <si>
    <t>_1</t>
  </si>
  <si>
    <t>_2</t>
  </si>
  <si>
    <t>_3</t>
  </si>
  <si>
    <t>_4</t>
  </si>
  <si>
    <t>原始大小</t>
  </si>
  <si>
    <t>DFCM预测压缩</t>
  </si>
  <si>
    <r>
      <t>DFCM预测压缩（</t>
    </r>
    <r>
      <rPr>
        <sz val="11"/>
        <color theme="1"/>
        <rFont val="宋体"/>
        <family val="3"/>
        <charset val="134"/>
        <scheme val="minor"/>
      </rPr>
      <t>非负预处理）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</si>
</sst>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_ "/>
    <numFmt numFmtId="179" formatCode="0.0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6" sqref="D16"/>
    </sheetView>
  </sheetViews>
  <sheetFormatPr defaultColWidth="9" defaultRowHeight="13.5" x14ac:dyDescent="0.15"/>
  <cols>
    <col min="1" max="1" width="14.5" customWidth="1"/>
    <col min="2" max="2" width="9.375"/>
    <col min="3" max="3" width="12.625"/>
    <col min="5" max="5" width="12.875" customWidth="1"/>
    <col min="7" max="7" width="12.625"/>
  </cols>
  <sheetData>
    <row r="1" spans="1:7" x14ac:dyDescent="0.15">
      <c r="A1" t="s">
        <v>0</v>
      </c>
      <c r="E1" t="s">
        <v>1</v>
      </c>
    </row>
    <row r="3" spans="1:7" s="3" customFormat="1" x14ac:dyDescent="0.15">
      <c r="A3" s="3" t="s">
        <v>2</v>
      </c>
      <c r="B3" s="3" t="s">
        <v>3</v>
      </c>
      <c r="C3" s="3" t="s">
        <v>4</v>
      </c>
      <c r="E3" s="3" t="s">
        <v>2</v>
      </c>
      <c r="F3" s="3" t="s">
        <v>3</v>
      </c>
      <c r="G3" s="3" t="s">
        <v>4</v>
      </c>
    </row>
    <row r="4" spans="1:7" x14ac:dyDescent="0.15">
      <c r="A4">
        <v>2401896</v>
      </c>
      <c r="B4">
        <f>928152+43</f>
        <v>928195</v>
      </c>
      <c r="C4" s="4">
        <f>A4/B4</f>
        <v>2.587706247070928</v>
      </c>
      <c r="E4">
        <v>400316</v>
      </c>
      <c r="F4">
        <f>156736+40</f>
        <v>156776</v>
      </c>
      <c r="G4" s="4">
        <f>E4/F4</f>
        <v>2.5534265448793181</v>
      </c>
    </row>
    <row r="6" spans="1:7" s="3" customFormat="1" x14ac:dyDescent="0.15">
      <c r="B6" s="3" t="s">
        <v>5</v>
      </c>
      <c r="F6" s="3" t="s">
        <v>5</v>
      </c>
    </row>
    <row r="7" spans="1:7" x14ac:dyDescent="0.15">
      <c r="B7">
        <f>790452+58</f>
        <v>790510</v>
      </c>
      <c r="C7" s="4">
        <f>A4/B7</f>
        <v>3.0384131763039051</v>
      </c>
      <c r="F7">
        <f>157052+54</f>
        <v>157106</v>
      </c>
      <c r="G7" s="4">
        <f>E4/F7</f>
        <v>2.5480630911613815</v>
      </c>
    </row>
    <row r="20" spans="1:3" x14ac:dyDescent="0.15">
      <c r="A20" t="s">
        <v>6</v>
      </c>
    </row>
    <row r="21" spans="1:3" x14ac:dyDescent="0.15">
      <c r="A21" t="s">
        <v>2</v>
      </c>
      <c r="B21" t="s">
        <v>5</v>
      </c>
    </row>
    <row r="22" spans="1:3" x14ac:dyDescent="0.15">
      <c r="A22">
        <v>2649017</v>
      </c>
      <c r="B22">
        <f>754270+57</f>
        <v>754327</v>
      </c>
      <c r="C22" s="4">
        <f>A22/B22</f>
        <v>3.5117621402919426</v>
      </c>
    </row>
    <row r="24" spans="1:3" x14ac:dyDescent="0.15">
      <c r="B24" t="s">
        <v>3</v>
      </c>
    </row>
    <row r="26" spans="1:3" x14ac:dyDescent="0.15">
      <c r="A26" t="s">
        <v>7</v>
      </c>
    </row>
    <row r="27" spans="1:3" x14ac:dyDescent="0.15">
      <c r="A27" t="s">
        <v>2</v>
      </c>
      <c r="B27" t="s">
        <v>5</v>
      </c>
    </row>
    <row r="28" spans="1:3" x14ac:dyDescent="0.15">
      <c r="A28">
        <v>87937862</v>
      </c>
      <c r="B28">
        <f>20020294+64</f>
        <v>20020358</v>
      </c>
      <c r="C28" s="4">
        <f>A28/B28</f>
        <v>4.3924220535916492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ColWidth="9" defaultRowHeight="13.5" x14ac:dyDescent="0.15"/>
  <sheetData>
    <row r="1" spans="1:8" x14ac:dyDescent="0.15">
      <c r="A1" t="s">
        <v>1</v>
      </c>
      <c r="D1" t="s">
        <v>8</v>
      </c>
      <c r="G1" t="s">
        <v>9</v>
      </c>
    </row>
    <row r="2" spans="1:8" x14ac:dyDescent="0.15">
      <c r="A2" s="2" t="s">
        <v>10</v>
      </c>
      <c r="B2">
        <v>32768</v>
      </c>
      <c r="D2" s="2" t="s">
        <v>10</v>
      </c>
      <c r="E2">
        <v>32768</v>
      </c>
      <c r="G2" s="2" t="s">
        <v>10</v>
      </c>
      <c r="H2">
        <v>32768</v>
      </c>
    </row>
    <row r="3" spans="1:8" x14ac:dyDescent="0.15">
      <c r="A3" s="2" t="s">
        <v>11</v>
      </c>
      <c r="B3">
        <v>4096</v>
      </c>
      <c r="D3" s="2" t="s">
        <v>11</v>
      </c>
      <c r="E3">
        <v>4096</v>
      </c>
      <c r="G3" s="2" t="s">
        <v>11</v>
      </c>
      <c r="H3">
        <v>4096</v>
      </c>
    </row>
    <row r="4" spans="1:8" x14ac:dyDescent="0.15">
      <c r="A4" s="2" t="s">
        <v>12</v>
      </c>
      <c r="B4">
        <v>128</v>
      </c>
      <c r="D4" s="2" t="s">
        <v>12</v>
      </c>
      <c r="E4">
        <v>128</v>
      </c>
      <c r="G4" s="2" t="s">
        <v>12</v>
      </c>
      <c r="H4">
        <v>128</v>
      </c>
    </row>
    <row r="5" spans="1:8" x14ac:dyDescent="0.15">
      <c r="A5" s="2" t="s">
        <v>13</v>
      </c>
      <c r="B5">
        <v>8192</v>
      </c>
      <c r="D5" s="2" t="s">
        <v>13</v>
      </c>
      <c r="E5">
        <v>8192</v>
      </c>
      <c r="G5" s="2" t="s">
        <v>13</v>
      </c>
      <c r="H5">
        <v>8192</v>
      </c>
    </row>
    <row r="6" spans="1:8" x14ac:dyDescent="0.15">
      <c r="A6" s="2" t="s">
        <v>14</v>
      </c>
      <c r="B6">
        <v>256</v>
      </c>
      <c r="D6" s="2" t="s">
        <v>14</v>
      </c>
      <c r="E6">
        <v>256</v>
      </c>
      <c r="G6" s="2" t="s">
        <v>14</v>
      </c>
      <c r="H6">
        <v>256</v>
      </c>
    </row>
    <row r="7" spans="1:8" x14ac:dyDescent="0.15">
      <c r="B7">
        <f>SUM(B2:B6)</f>
        <v>45440</v>
      </c>
      <c r="E7">
        <f>SUM(E2:E6)</f>
        <v>45440</v>
      </c>
      <c r="H7">
        <f>SUM(H2:H6)</f>
        <v>45440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ColWidth="9" defaultRowHeight="13.5" x14ac:dyDescent="0.15"/>
  <cols>
    <col min="1" max="2" width="8.875" customWidth="1"/>
    <col min="3" max="3" width="13.25" customWidth="1"/>
    <col min="4" max="4" width="27.875" bestFit="1" customWidth="1"/>
  </cols>
  <sheetData>
    <row r="1" spans="1:4" x14ac:dyDescent="0.15">
      <c r="A1" t="s">
        <v>15</v>
      </c>
      <c r="B1" t="s">
        <v>3</v>
      </c>
      <c r="C1" t="s">
        <v>16</v>
      </c>
      <c r="D1" s="5" t="s">
        <v>17</v>
      </c>
    </row>
    <row r="2" spans="1:4" x14ac:dyDescent="0.15">
      <c r="A2">
        <v>3281301</v>
      </c>
      <c r="B2">
        <f>1249476+43</f>
        <v>1249519</v>
      </c>
      <c r="C2">
        <f>1253692+59</f>
        <v>1253751</v>
      </c>
      <c r="D2">
        <f>1045385+57</f>
        <v>1045442</v>
      </c>
    </row>
    <row r="3" spans="1:4" x14ac:dyDescent="0.15">
      <c r="B3" s="1">
        <f>A2/B2</f>
        <v>2.6260513045419875</v>
      </c>
      <c r="C3" s="1">
        <f>A2/C2</f>
        <v>2.6171871448158366</v>
      </c>
      <c r="D3" s="6">
        <f>A2/D2</f>
        <v>3.1386734032112735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20181010</vt:lpstr>
      <vt:lpstr>20181016</vt:lpstr>
      <vt:lpstr>20181017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River Wang</cp:lastModifiedBy>
  <dcterms:created xsi:type="dcterms:W3CDTF">2018-10-10T09:30:00Z</dcterms:created>
  <dcterms:modified xsi:type="dcterms:W3CDTF">2018-10-19T13:56:56Z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