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49163\Desktop\Studium\6.Semester\5.Bachelorarbeit\resultat\"/>
    </mc:Choice>
  </mc:AlternateContent>
  <xr:revisionPtr revIDLastSave="0" documentId="13_ncr:1_{512DEDD9-30B9-427D-9418-E0CDD7C74127}" xr6:coauthVersionLast="47" xr6:coauthVersionMax="47" xr10:uidLastSave="{00000000-0000-0000-0000-000000000000}"/>
  <bookViews>
    <workbookView xWindow="12" yWindow="-1306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1" l="1"/>
  <c r="M2" i="1" l="1"/>
  <c r="G3" i="1" s="1"/>
  <c r="K3" i="1" s="1"/>
  <c r="L2" i="1"/>
  <c r="L3" i="1" l="1"/>
  <c r="M3" i="1" s="1"/>
  <c r="G4" i="1" s="1"/>
  <c r="K4" i="1" s="1"/>
  <c r="L4" i="1" l="1"/>
  <c r="M4" i="1" s="1"/>
  <c r="G5" i="1" s="1"/>
  <c r="K5" i="1" s="1"/>
  <c r="M5" i="1" l="1"/>
  <c r="G6" i="1" s="1"/>
  <c r="K6" i="1" s="1"/>
  <c r="L5" i="1"/>
  <c r="L6" i="1" l="1"/>
  <c r="M6" i="1" s="1"/>
  <c r="G7" i="1" s="1"/>
  <c r="K7" i="1" s="1"/>
  <c r="L7" i="1" l="1"/>
  <c r="M7" i="1" s="1"/>
  <c r="G8" i="1" s="1"/>
  <c r="K8" i="1" s="1"/>
  <c r="L8" i="1" l="1"/>
  <c r="M8" i="1" s="1"/>
  <c r="G9" i="1" s="1"/>
  <c r="K9" i="1" s="1"/>
  <c r="M9" i="1" l="1"/>
  <c r="G10" i="1" s="1"/>
  <c r="K10" i="1" s="1"/>
  <c r="L9" i="1"/>
  <c r="L10" i="1" l="1"/>
  <c r="M10" i="1" s="1"/>
  <c r="G11" i="1" s="1"/>
  <c r="K11" i="1" s="1"/>
  <c r="L11" i="1" l="1"/>
  <c r="M11" i="1" s="1"/>
  <c r="G12" i="1" s="1"/>
  <c r="K12" i="1" s="1"/>
  <c r="L12" i="1" l="1"/>
  <c r="M12" i="1" s="1"/>
  <c r="G13" i="1" s="1"/>
  <c r="K13" i="1" s="1"/>
  <c r="L13" i="1" l="1"/>
  <c r="M13" i="1" s="1"/>
  <c r="G14" i="1" s="1"/>
  <c r="K14" i="1" s="1"/>
  <c r="L14" i="1" l="1"/>
  <c r="M14" i="1" s="1"/>
  <c r="G15" i="1" s="1"/>
  <c r="K15" i="1" s="1"/>
  <c r="L15" i="1" l="1"/>
  <c r="M15" i="1" s="1"/>
  <c r="G16" i="1" s="1"/>
  <c r="K16" i="1" s="1"/>
  <c r="L16" i="1" l="1"/>
  <c r="M16" i="1" s="1"/>
  <c r="G17" i="1" s="1"/>
  <c r="K17" i="1" s="1"/>
  <c r="L17" i="1" l="1"/>
  <c r="M17" i="1" s="1"/>
  <c r="G18" i="1" s="1"/>
  <c r="K18" i="1" s="1"/>
  <c r="L18" i="1" l="1"/>
  <c r="M18" i="1" s="1"/>
  <c r="G19" i="1" s="1"/>
  <c r="K19" i="1" s="1"/>
  <c r="L19" i="1" l="1"/>
  <c r="M19" i="1" s="1"/>
  <c r="G20" i="1" s="1"/>
  <c r="K20" i="1" s="1"/>
  <c r="L20" i="1" l="1"/>
  <c r="M20" i="1" s="1"/>
  <c r="G21" i="1" s="1"/>
  <c r="K21" i="1" s="1"/>
  <c r="L21" i="1" l="1"/>
  <c r="M21" i="1" s="1"/>
  <c r="G22" i="1" s="1"/>
  <c r="K22" i="1" s="1"/>
  <c r="L22" i="1" l="1"/>
  <c r="M22" i="1" s="1"/>
  <c r="G23" i="1" s="1"/>
  <c r="K23" i="1" s="1"/>
  <c r="L23" i="1" l="1"/>
  <c r="M23" i="1" s="1"/>
  <c r="G24" i="1" s="1"/>
  <c r="K24" i="1" s="1"/>
  <c r="L24" i="1" l="1"/>
  <c r="M24" i="1" s="1"/>
  <c r="G25" i="1" s="1"/>
  <c r="K25" i="1" s="1"/>
  <c r="L25" i="1" l="1"/>
  <c r="M25" i="1" s="1"/>
  <c r="G26" i="1" s="1"/>
  <c r="K26" i="1" s="1"/>
  <c r="L26" i="1" l="1"/>
  <c r="M26" i="1" s="1"/>
  <c r="G27" i="1" s="1"/>
  <c r="K27" i="1" s="1"/>
  <c r="L27" i="1" l="1"/>
  <c r="M27" i="1" s="1"/>
  <c r="G28" i="1" s="1"/>
  <c r="K28" i="1" s="1"/>
  <c r="L28" i="1" l="1"/>
  <c r="M28" i="1" s="1"/>
  <c r="G29" i="1" s="1"/>
  <c r="K29" i="1" s="1"/>
  <c r="L29" i="1" l="1"/>
  <c r="M29" i="1" s="1"/>
  <c r="G30" i="1" s="1"/>
  <c r="K30" i="1" s="1"/>
  <c r="L30" i="1" l="1"/>
  <c r="M30" i="1" s="1"/>
  <c r="G31" i="1" s="1"/>
  <c r="K31" i="1" s="1"/>
  <c r="L31" i="1" l="1"/>
  <c r="M31" i="1" s="1"/>
  <c r="G32" i="1" s="1"/>
  <c r="K32" i="1" s="1"/>
  <c r="L32" i="1" l="1"/>
  <c r="M32" i="1" s="1"/>
  <c r="G33" i="1" s="1"/>
  <c r="K33" i="1" s="1"/>
  <c r="L33" i="1" l="1"/>
  <c r="M33" i="1" s="1"/>
  <c r="G34" i="1" s="1"/>
  <c r="K34" i="1" s="1"/>
  <c r="L34" i="1" l="1"/>
  <c r="M34" i="1" s="1"/>
  <c r="G35" i="1" s="1"/>
  <c r="K35" i="1" s="1"/>
  <c r="L35" i="1" l="1"/>
  <c r="M35" i="1" s="1"/>
  <c r="G36" i="1" s="1"/>
  <c r="K36" i="1" s="1"/>
  <c r="L36" i="1" l="1"/>
  <c r="M36" i="1" s="1"/>
  <c r="G37" i="1" s="1"/>
  <c r="K37" i="1" s="1"/>
  <c r="L37" i="1" l="1"/>
  <c r="M37" i="1" s="1"/>
  <c r="G38" i="1" s="1"/>
  <c r="K38" i="1" s="1"/>
  <c r="L38" i="1" l="1"/>
  <c r="M38" i="1" s="1"/>
  <c r="G39" i="1" s="1"/>
  <c r="K39" i="1" s="1"/>
  <c r="L39" i="1" l="1"/>
  <c r="M39" i="1" s="1"/>
  <c r="G40" i="1" s="1"/>
  <c r="K40" i="1" s="1"/>
  <c r="L40" i="1" l="1"/>
  <c r="M40" i="1" s="1"/>
  <c r="G41" i="1" s="1"/>
  <c r="K41" i="1" s="1"/>
  <c r="L41" i="1" l="1"/>
  <c r="M41" i="1" s="1"/>
  <c r="G42" i="1" s="1"/>
  <c r="K42" i="1" s="1"/>
  <c r="L42" i="1" l="1"/>
  <c r="M42" i="1" s="1"/>
  <c r="G43" i="1" s="1"/>
  <c r="K43" i="1" s="1"/>
  <c r="L43" i="1" l="1"/>
  <c r="M43" i="1" s="1"/>
  <c r="G44" i="1" s="1"/>
  <c r="K44" i="1" s="1"/>
  <c r="L44" i="1" l="1"/>
  <c r="M44" i="1" s="1"/>
  <c r="G45" i="1" s="1"/>
  <c r="K45" i="1" s="1"/>
  <c r="L45" i="1" l="1"/>
  <c r="M45" i="1" s="1"/>
  <c r="G46" i="1" s="1"/>
  <c r="K46" i="1" s="1"/>
  <c r="L46" i="1" l="1"/>
  <c r="M46" i="1" s="1"/>
  <c r="G47" i="1" s="1"/>
  <c r="K47" i="1" s="1"/>
  <c r="L47" i="1" l="1"/>
  <c r="M47" i="1" s="1"/>
  <c r="G48" i="1" s="1"/>
  <c r="K48" i="1" s="1"/>
  <c r="L48" i="1" l="1"/>
  <c r="M48" i="1" s="1"/>
  <c r="G49" i="1" s="1"/>
  <c r="K49" i="1" s="1"/>
  <c r="L49" i="1" l="1"/>
  <c r="M49" i="1" s="1"/>
  <c r="G50" i="1" s="1"/>
  <c r="K50" i="1" s="1"/>
  <c r="L50" i="1" l="1"/>
  <c r="M50" i="1" s="1"/>
  <c r="G51" i="1" s="1"/>
  <c r="K51" i="1" s="1"/>
  <c r="L51" i="1" l="1"/>
  <c r="M51" i="1" s="1"/>
  <c r="G52" i="1" s="1"/>
  <c r="K52" i="1" s="1"/>
  <c r="L52" i="1" l="1"/>
  <c r="M52" i="1" s="1"/>
  <c r="G53" i="1" s="1"/>
  <c r="K53" i="1" s="1"/>
  <c r="L53" i="1" l="1"/>
  <c r="M53" i="1" s="1"/>
  <c r="G54" i="1" s="1"/>
  <c r="K54" i="1" s="1"/>
  <c r="L54" i="1" l="1"/>
  <c r="M54" i="1" s="1"/>
  <c r="G55" i="1" s="1"/>
  <c r="K55" i="1" s="1"/>
  <c r="L55" i="1" l="1"/>
  <c r="M55" i="1" s="1"/>
  <c r="G56" i="1" s="1"/>
  <c r="K56" i="1" s="1"/>
  <c r="L56" i="1" l="1"/>
  <c r="M56" i="1" s="1"/>
  <c r="G57" i="1" s="1"/>
  <c r="K57" i="1" s="1"/>
  <c r="L57" i="1" l="1"/>
  <c r="M57" i="1" s="1"/>
  <c r="G58" i="1" s="1"/>
  <c r="K58" i="1" s="1"/>
  <c r="L58" i="1" l="1"/>
  <c r="M58" i="1" s="1"/>
  <c r="G59" i="1" s="1"/>
  <c r="K59" i="1" s="1"/>
  <c r="L59" i="1" l="1"/>
  <c r="M59" i="1" s="1"/>
  <c r="G60" i="1" s="1"/>
  <c r="K60" i="1" s="1"/>
  <c r="L60" i="1" l="1"/>
  <c r="M60" i="1" s="1"/>
  <c r="G61" i="1" s="1"/>
  <c r="K61" i="1" s="1"/>
  <c r="L61" i="1" l="1"/>
  <c r="M61" i="1" s="1"/>
  <c r="G62" i="1" s="1"/>
  <c r="K62" i="1" s="1"/>
  <c r="L62" i="1" l="1"/>
  <c r="M62" i="1" s="1"/>
  <c r="G63" i="1" s="1"/>
  <c r="K63" i="1" s="1"/>
  <c r="L63" i="1" l="1"/>
  <c r="M63" i="1" s="1"/>
  <c r="G64" i="1" s="1"/>
  <c r="K64" i="1" s="1"/>
  <c r="L64" i="1" l="1"/>
  <c r="M64" i="1" s="1"/>
  <c r="G65" i="1" s="1"/>
  <c r="K65" i="1" s="1"/>
  <c r="L65" i="1" l="1"/>
  <c r="M65" i="1" s="1"/>
  <c r="G66" i="1" s="1"/>
  <c r="K66" i="1" s="1"/>
  <c r="L66" i="1" l="1"/>
  <c r="M66" i="1" s="1"/>
  <c r="G67" i="1" s="1"/>
  <c r="K67" i="1" s="1"/>
  <c r="L67" i="1" l="1"/>
  <c r="M67" i="1" s="1"/>
  <c r="G68" i="1" s="1"/>
  <c r="K68" i="1" s="1"/>
  <c r="L68" i="1" l="1"/>
  <c r="M68" i="1" s="1"/>
  <c r="G69" i="1" s="1"/>
  <c r="K69" i="1" s="1"/>
  <c r="L69" i="1" l="1"/>
  <c r="M69" i="1" s="1"/>
  <c r="G70" i="1" s="1"/>
  <c r="K70" i="1" s="1"/>
  <c r="L70" i="1" l="1"/>
  <c r="M70" i="1" s="1"/>
  <c r="G71" i="1" s="1"/>
  <c r="K71" i="1" s="1"/>
  <c r="L71" i="1" l="1"/>
  <c r="M71" i="1" s="1"/>
  <c r="G72" i="1" s="1"/>
  <c r="K72" i="1" s="1"/>
  <c r="L72" i="1" l="1"/>
  <c r="M72" i="1" s="1"/>
  <c r="G73" i="1" s="1"/>
  <c r="K73" i="1" s="1"/>
  <c r="L73" i="1" l="1"/>
  <c r="M73" i="1" s="1"/>
  <c r="G74" i="1" s="1"/>
  <c r="K74" i="1" s="1"/>
  <c r="L74" i="1" l="1"/>
  <c r="M74" i="1" s="1"/>
  <c r="G75" i="1" s="1"/>
  <c r="K75" i="1" s="1"/>
  <c r="L75" i="1" l="1"/>
  <c r="M75" i="1" s="1"/>
  <c r="G76" i="1" s="1"/>
  <c r="K76" i="1" s="1"/>
  <c r="L76" i="1" l="1"/>
  <c r="M76" i="1" s="1"/>
  <c r="G77" i="1" s="1"/>
  <c r="K77" i="1" s="1"/>
  <c r="L77" i="1" l="1"/>
  <c r="M77" i="1" s="1"/>
  <c r="G78" i="1" s="1"/>
  <c r="K78" i="1" s="1"/>
  <c r="L78" i="1" l="1"/>
  <c r="M78" i="1" s="1"/>
  <c r="G79" i="1" s="1"/>
  <c r="K79" i="1" s="1"/>
  <c r="L79" i="1" l="1"/>
  <c r="M79" i="1" s="1"/>
  <c r="G80" i="1" s="1"/>
  <c r="K80" i="1" s="1"/>
  <c r="L80" i="1" l="1"/>
  <c r="M80" i="1" s="1"/>
  <c r="G81" i="1" s="1"/>
  <c r="K81" i="1" s="1"/>
  <c r="L81" i="1" l="1"/>
  <c r="M81" i="1" s="1"/>
  <c r="G82" i="1" s="1"/>
  <c r="K82" i="1" s="1"/>
  <c r="L82" i="1" l="1"/>
  <c r="M82" i="1" s="1"/>
  <c r="G83" i="1" s="1"/>
  <c r="K83" i="1" s="1"/>
  <c r="L83" i="1" l="1"/>
  <c r="M83" i="1" s="1"/>
  <c r="G84" i="1" s="1"/>
  <c r="K84" i="1" s="1"/>
  <c r="L84" i="1" l="1"/>
  <c r="M84" i="1" s="1"/>
  <c r="G85" i="1" s="1"/>
  <c r="K85" i="1" s="1"/>
  <c r="L85" i="1" l="1"/>
  <c r="M85" i="1" s="1"/>
  <c r="G86" i="1" s="1"/>
  <c r="K86" i="1" s="1"/>
  <c r="L86" i="1" l="1"/>
  <c r="M86" i="1" s="1"/>
  <c r="G87" i="1" s="1"/>
  <c r="K87" i="1" s="1"/>
  <c r="L87" i="1" l="1"/>
  <c r="M87" i="1" s="1"/>
  <c r="G88" i="1" s="1"/>
  <c r="K88" i="1" s="1"/>
  <c r="L88" i="1" l="1"/>
  <c r="M88" i="1" s="1"/>
  <c r="G89" i="1" s="1"/>
  <c r="K89" i="1" s="1"/>
  <c r="L89" i="1" l="1"/>
  <c r="M89" i="1" s="1"/>
  <c r="G90" i="1" s="1"/>
  <c r="K90" i="1" s="1"/>
  <c r="L90" i="1" l="1"/>
  <c r="M90" i="1" s="1"/>
  <c r="G91" i="1" s="1"/>
  <c r="K91" i="1" s="1"/>
  <c r="L91" i="1" l="1"/>
  <c r="M91" i="1" s="1"/>
  <c r="G92" i="1" s="1"/>
  <c r="K92" i="1" s="1"/>
  <c r="L92" i="1" l="1"/>
  <c r="M92" i="1" s="1"/>
  <c r="G93" i="1" s="1"/>
  <c r="K93" i="1" s="1"/>
  <c r="L93" i="1" l="1"/>
  <c r="M93" i="1" s="1"/>
  <c r="G94" i="1" s="1"/>
  <c r="K94" i="1" s="1"/>
  <c r="L94" i="1" l="1"/>
  <c r="M94" i="1" s="1"/>
  <c r="G95" i="1" s="1"/>
  <c r="K95" i="1" s="1"/>
  <c r="L95" i="1" l="1"/>
  <c r="M95" i="1" s="1"/>
  <c r="G96" i="1" s="1"/>
  <c r="K96" i="1" s="1"/>
  <c r="L96" i="1" l="1"/>
  <c r="M96" i="1" s="1"/>
  <c r="G97" i="1" s="1"/>
  <c r="K97" i="1" s="1"/>
  <c r="L97" i="1" l="1"/>
  <c r="M97" i="1" s="1"/>
  <c r="G98" i="1" s="1"/>
  <c r="K98" i="1" s="1"/>
  <c r="L98" i="1" l="1"/>
  <c r="M98" i="1" s="1"/>
  <c r="G99" i="1" s="1"/>
  <c r="K99" i="1" s="1"/>
  <c r="L99" i="1" l="1"/>
  <c r="M99" i="1" s="1"/>
  <c r="G100" i="1" s="1"/>
  <c r="K100" i="1" s="1"/>
  <c r="L100" i="1" l="1"/>
  <c r="M100" i="1" s="1"/>
  <c r="G101" i="1" s="1"/>
  <c r="K101" i="1" s="1"/>
  <c r="L101" i="1" l="1"/>
  <c r="M101" i="1" s="1"/>
  <c r="G102" i="1" s="1"/>
  <c r="K102" i="1" s="1"/>
  <c r="L102" i="1" l="1"/>
  <c r="M102" i="1" s="1"/>
  <c r="G103" i="1" s="1"/>
  <c r="K103" i="1" s="1"/>
  <c r="L103" i="1" l="1"/>
  <c r="M103" i="1" s="1"/>
  <c r="G104" i="1" s="1"/>
  <c r="K104" i="1" s="1"/>
  <c r="L104" i="1" l="1"/>
  <c r="M104" i="1" s="1"/>
  <c r="G105" i="1" s="1"/>
  <c r="K105" i="1" s="1"/>
  <c r="L105" i="1" l="1"/>
  <c r="M105" i="1" s="1"/>
  <c r="G106" i="1" s="1"/>
  <c r="K106" i="1" s="1"/>
  <c r="L106" i="1" l="1"/>
  <c r="M106" i="1" s="1"/>
  <c r="G107" i="1" s="1"/>
  <c r="K107" i="1" s="1"/>
  <c r="L107" i="1" l="1"/>
  <c r="M107" i="1" s="1"/>
  <c r="G108" i="1" s="1"/>
  <c r="K108" i="1" s="1"/>
  <c r="L108" i="1" l="1"/>
  <c r="M108" i="1" s="1"/>
  <c r="G109" i="1" s="1"/>
  <c r="K109" i="1" s="1"/>
  <c r="L109" i="1" l="1"/>
  <c r="M109" i="1" s="1"/>
  <c r="G110" i="1" s="1"/>
  <c r="K110" i="1" s="1"/>
  <c r="L110" i="1" l="1"/>
  <c r="M110" i="1" s="1"/>
  <c r="G111" i="1" s="1"/>
  <c r="K111" i="1" s="1"/>
  <c r="L111" i="1" l="1"/>
  <c r="M111" i="1" s="1"/>
  <c r="G112" i="1" s="1"/>
  <c r="K112" i="1" s="1"/>
  <c r="L112" i="1" l="1"/>
  <c r="M112" i="1" s="1"/>
  <c r="G113" i="1" s="1"/>
  <c r="K113" i="1" s="1"/>
  <c r="L113" i="1" l="1"/>
  <c r="M113" i="1" s="1"/>
  <c r="G114" i="1" s="1"/>
  <c r="K114" i="1" s="1"/>
  <c r="L114" i="1" l="1"/>
  <c r="M114" i="1" s="1"/>
  <c r="G115" i="1" s="1"/>
  <c r="K115" i="1" s="1"/>
  <c r="L115" i="1" l="1"/>
  <c r="M115" i="1" s="1"/>
  <c r="G116" i="1" s="1"/>
  <c r="K116" i="1" s="1"/>
  <c r="L116" i="1" l="1"/>
  <c r="M116" i="1" s="1"/>
  <c r="G117" i="1" s="1"/>
  <c r="K117" i="1" s="1"/>
  <c r="L117" i="1" l="1"/>
  <c r="M117" i="1" s="1"/>
  <c r="G118" i="1" s="1"/>
  <c r="K118" i="1" s="1"/>
  <c r="L118" i="1" l="1"/>
  <c r="M118" i="1" s="1"/>
  <c r="G119" i="1" s="1"/>
  <c r="K119" i="1" s="1"/>
  <c r="L119" i="1" l="1"/>
  <c r="M119" i="1" s="1"/>
  <c r="G120" i="1" s="1"/>
  <c r="K120" i="1" s="1"/>
  <c r="L120" i="1" l="1"/>
  <c r="M120" i="1" s="1"/>
  <c r="G121" i="1" s="1"/>
  <c r="K121" i="1" s="1"/>
  <c r="L121" i="1" l="1"/>
  <c r="M121" i="1" s="1"/>
  <c r="G122" i="1" s="1"/>
  <c r="K122" i="1" s="1"/>
  <c r="L122" i="1" l="1"/>
  <c r="M122" i="1" s="1"/>
  <c r="G123" i="1" s="1"/>
  <c r="K123" i="1" s="1"/>
  <c r="L123" i="1" l="1"/>
  <c r="M123" i="1" s="1"/>
  <c r="G124" i="1" s="1"/>
  <c r="K124" i="1" s="1"/>
  <c r="L124" i="1" l="1"/>
  <c r="M124" i="1" s="1"/>
  <c r="G125" i="1" s="1"/>
  <c r="K125" i="1" s="1"/>
  <c r="L125" i="1" l="1"/>
  <c r="M125" i="1" s="1"/>
  <c r="G126" i="1" s="1"/>
  <c r="K126" i="1" s="1"/>
  <c r="L126" i="1" l="1"/>
  <c r="M126" i="1" s="1"/>
  <c r="G127" i="1" s="1"/>
  <c r="K127" i="1" s="1"/>
  <c r="L127" i="1" l="1"/>
  <c r="M127" i="1" s="1"/>
  <c r="G128" i="1" s="1"/>
  <c r="K128" i="1" s="1"/>
  <c r="L128" i="1" l="1"/>
  <c r="M128" i="1" s="1"/>
  <c r="G129" i="1" s="1"/>
  <c r="K129" i="1" s="1"/>
  <c r="L129" i="1" l="1"/>
  <c r="M129" i="1" s="1"/>
  <c r="G130" i="1" s="1"/>
  <c r="K130" i="1" s="1"/>
  <c r="L130" i="1" l="1"/>
  <c r="M130" i="1" s="1"/>
  <c r="G131" i="1" s="1"/>
  <c r="K131" i="1" s="1"/>
  <c r="L131" i="1" l="1"/>
  <c r="M131" i="1" s="1"/>
  <c r="G132" i="1" s="1"/>
  <c r="K132" i="1" s="1"/>
  <c r="L132" i="1" l="1"/>
  <c r="M132" i="1" s="1"/>
  <c r="G133" i="1" s="1"/>
  <c r="K133" i="1" s="1"/>
  <c r="L133" i="1" l="1"/>
  <c r="M133" i="1" s="1"/>
  <c r="G134" i="1" s="1"/>
  <c r="K134" i="1" s="1"/>
  <c r="L134" i="1" l="1"/>
  <c r="M134" i="1" s="1"/>
  <c r="G135" i="1" s="1"/>
  <c r="K135" i="1" s="1"/>
  <c r="L135" i="1" l="1"/>
  <c r="M135" i="1" s="1"/>
  <c r="G136" i="1" s="1"/>
  <c r="K136" i="1" s="1"/>
  <c r="L136" i="1" l="1"/>
  <c r="M136" i="1" s="1"/>
  <c r="G137" i="1" s="1"/>
  <c r="K137" i="1" s="1"/>
  <c r="L137" i="1" l="1"/>
  <c r="M137" i="1" s="1"/>
  <c r="G138" i="1" s="1"/>
  <c r="K138" i="1" s="1"/>
  <c r="L138" i="1" l="1"/>
  <c r="M138" i="1" s="1"/>
  <c r="G139" i="1" s="1"/>
  <c r="K139" i="1" s="1"/>
  <c r="L139" i="1" l="1"/>
  <c r="M139" i="1" s="1"/>
</calcChain>
</file>

<file path=xl/sharedStrings.xml><?xml version="1.0" encoding="utf-8"?>
<sst xmlns="http://schemas.openxmlformats.org/spreadsheetml/2006/main" count="289" uniqueCount="89">
  <si>
    <t>Ticker</t>
  </si>
  <si>
    <t>Kaufzeitpunkt</t>
  </si>
  <si>
    <t>Kaufpreis</t>
  </si>
  <si>
    <t>Verkaufspreis</t>
  </si>
  <si>
    <t>Verkaufszeitpunkt</t>
  </si>
  <si>
    <t>Ergebnis</t>
  </si>
  <si>
    <t>Investiertes Kapital</t>
  </si>
  <si>
    <t>Menge</t>
  </si>
  <si>
    <t>RCMT</t>
  </si>
  <si>
    <t>Stop-Loss</t>
  </si>
  <si>
    <t>COR</t>
  </si>
  <si>
    <t>Haltezeit</t>
  </si>
  <si>
    <t>VRTX</t>
  </si>
  <si>
    <t>FTAI</t>
  </si>
  <si>
    <t>MOD</t>
  </si>
  <si>
    <t>Take-Profit</t>
  </si>
  <si>
    <t>WCN</t>
  </si>
  <si>
    <t>EXP</t>
  </si>
  <si>
    <t>PSX</t>
  </si>
  <si>
    <t>AMGN</t>
  </si>
  <si>
    <t>KKR</t>
  </si>
  <si>
    <t>TDG</t>
  </si>
  <si>
    <t>NSSC</t>
  </si>
  <si>
    <t>POST</t>
  </si>
  <si>
    <t>ANF</t>
  </si>
  <si>
    <t>USFD</t>
  </si>
  <si>
    <t>PGR</t>
  </si>
  <si>
    <t>VST</t>
  </si>
  <si>
    <t>TRGP</t>
  </si>
  <si>
    <t>FERG</t>
  </si>
  <si>
    <t>SPXC</t>
  </si>
  <si>
    <t>CPRT</t>
  </si>
  <si>
    <t>NVT</t>
  </si>
  <si>
    <t>AZO</t>
  </si>
  <si>
    <t>PBH</t>
  </si>
  <si>
    <t>MPC</t>
  </si>
  <si>
    <t>ESAB</t>
  </si>
  <si>
    <t>CW</t>
  </si>
  <si>
    <t>PRIM</t>
  </si>
  <si>
    <t>CNQ</t>
  </si>
  <si>
    <t>GE</t>
  </si>
  <si>
    <t>CHRD</t>
  </si>
  <si>
    <t>VCTR</t>
  </si>
  <si>
    <t>TSCO</t>
  </si>
  <si>
    <t>TRI</t>
  </si>
  <si>
    <t>STNG</t>
  </si>
  <si>
    <t>MSI</t>
  </si>
  <si>
    <t>AER</t>
  </si>
  <si>
    <t>BRO</t>
  </si>
  <si>
    <t>QCOM</t>
  </si>
  <si>
    <t>FLEX</t>
  </si>
  <si>
    <t>TJX</t>
  </si>
  <si>
    <t>INSM</t>
  </si>
  <si>
    <t>COST</t>
  </si>
  <si>
    <t>ALTR</t>
  </si>
  <si>
    <t>AJG</t>
  </si>
  <si>
    <t>UTHR</t>
  </si>
  <si>
    <t>CLH</t>
  </si>
  <si>
    <t>ISRG</t>
  </si>
  <si>
    <t>JEF</t>
  </si>
  <si>
    <t>MMYT</t>
  </si>
  <si>
    <t>ENSG</t>
  </si>
  <si>
    <t>MEDP</t>
  </si>
  <si>
    <t>SPNS</t>
  </si>
  <si>
    <t>LMT</t>
  </si>
  <si>
    <t>HCA</t>
  </si>
  <si>
    <t>AZN</t>
  </si>
  <si>
    <t>MCO</t>
  </si>
  <si>
    <t>GIL</t>
  </si>
  <si>
    <t>KO</t>
  </si>
  <si>
    <t>WELL</t>
  </si>
  <si>
    <t>PG</t>
  </si>
  <si>
    <t>IBM</t>
  </si>
  <si>
    <t>BAM</t>
  </si>
  <si>
    <t>LLYVA</t>
  </si>
  <si>
    <t>ALSN</t>
  </si>
  <si>
    <t>BLTE</t>
  </si>
  <si>
    <t>TW</t>
  </si>
  <si>
    <t>IDCC</t>
  </si>
  <si>
    <t>WMB</t>
  </si>
  <si>
    <t>CARR</t>
  </si>
  <si>
    <t>DSGR</t>
  </si>
  <si>
    <t>FI</t>
  </si>
  <si>
    <t>HLNE</t>
  </si>
  <si>
    <t>Gebühren</t>
  </si>
  <si>
    <t>Kapital vor Gegühren</t>
  </si>
  <si>
    <t>prozenr</t>
  </si>
  <si>
    <t>Kapital vor Gebühren</t>
  </si>
  <si>
    <t>Kapital nach Gebühren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</si>
</sst>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h:mm:ss"/>
    <numFmt numFmtId="170" formatCode="0.0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2" fontId="0" fillId="0" borderId="0" xfId="0" applyNumberFormat="1"/>
    <xf numFmtId="170" fontId="0" fillId="0" borderId="0" xfId="0" applyNumberFormat="1"/>
  </cellXfs>
  <cellStyles count="1">
    <cellStyle name="Standard" xfId="0" builtinId="0"/>
  </cellStyles>
  <dxfs count="9">
    <dxf>
      <numFmt numFmtId="170" formatCode="0.0"/>
    </dxf>
    <dxf>
      <numFmt numFmtId="170" formatCode="0.0"/>
    </dxf>
    <dxf>
      <numFmt numFmtId="2" formatCode="0.00"/>
    </dxf>
    <dxf>
      <numFmt numFmtId="164" formatCode="yyyy\-mm\-dd\ hh:mm:ss"/>
    </dxf>
    <dxf>
      <numFmt numFmtId="2" formatCode="0.00"/>
    </dxf>
    <dxf>
      <numFmt numFmtId="164" formatCode="yyyy\-mm\-dd\ hh:mm:ss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left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826848C-F662-41BC-BC2A-1E67D1B57406}" name="Tabelle2" displayName="Tabelle2" ref="A1:M139" totalsRowShown="0" headerRowDxfId="6" headerRowBorderDxfId="7" tableBorderDxfId="8">
  <autoFilter ref="A1:M139" xr:uid="{0826848C-F662-41BC-BC2A-1E67D1B57406}"/>
  <tableColumns count="13">
    <tableColumn id="1" xr3:uid="{401824DB-D395-4B55-8071-F51301680069}" name="Ticker"/>
    <tableColumn id="2" xr3:uid="{F437635A-A24C-4939-A403-3C47EF52405B}" name="Kaufzeitpunkt" dataDxfId="5"/>
    <tableColumn id="3" xr3:uid="{11D69B25-C161-4315-82E9-068320913D7B}" name="Kaufpreis" dataDxfId="4"/>
    <tableColumn id="5" xr3:uid="{36C0F864-D5D6-47B0-8CF1-2F9DCCDF3762}" name="Verkaufszeitpunkt" dataDxfId="3"/>
    <tableColumn id="4" xr3:uid="{6A41F984-F116-49DF-851F-D47D65C3093C}" name="Verkaufspreis" dataDxfId="2"/>
    <tableColumn id="6" xr3:uid="{73EB30BA-5678-4E94-8A32-145D4E764C80}" name="Ergebnis"/>
    <tableColumn id="7" xr3:uid="{DDF9B6EE-371A-4D16-96F3-E0FB26897D83}" name="Investiertes Kapital" dataDxfId="0">
      <calculatedColumnFormula>M1</calculatedColumnFormula>
    </tableColumn>
    <tableColumn id="8" xr3:uid="{E50C44E9-64BB-4313-BF46-C02D1DB14648}" name="Kapital vor Gegühren"/>
    <tableColumn id="9" xr3:uid="{9C307D95-56D7-4DBC-AF8F-3A692BD52CB3}" name="Menge"/>
    <tableColumn id="10" xr3:uid="{5BCC2AB4-B4DE-480D-9C66-42D069E524E6}" name="prozenr"/>
    <tableColumn id="11" xr3:uid="{426DC69E-10D5-4268-B454-983DD6D2C1EF}" name="Kapital vor Gebühren">
      <calculatedColumnFormula>J2*G2</calculatedColumnFormula>
    </tableColumn>
    <tableColumn id="12" xr3:uid="{1825E67C-8740-4373-A978-26BD9E3EF0F1}" name="Gebühren">
      <calculatedColumnFormula>MAX(1, MIN(0.005 * I2, 0.01 * G2))*2</calculatedColumnFormula>
    </tableColumn>
    <tableColumn id="13" xr3:uid="{804198C5-670E-4943-BA64-DFAE2EF6D3E6}" name="Kapital nach Gebühren" dataDxfId="1">
      <calculatedColumnFormula>K2-L2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39"/>
  <sheetViews>
    <sheetView tabSelected="1" workbookViewId="0">
      <selection activeCell="Q16" sqref="Q16"/>
    </sheetView>
  </sheetViews>
  <sheetFormatPr baseColWidth="10" defaultColWidth="8.88671875" defaultRowHeight="14.4" x14ac:dyDescent="0.3"/>
  <cols>
    <col min="1" max="1" width="7.88671875" customWidth="1"/>
    <col min="2" max="2" width="18" bestFit="1" customWidth="1"/>
    <col min="3" max="3" width="10.77734375" customWidth="1"/>
    <col min="4" max="4" width="18.21875" customWidth="1"/>
    <col min="5" max="5" width="13.21875" customWidth="1"/>
    <col min="6" max="6" width="12" customWidth="1"/>
    <col min="7" max="7" width="12.5546875" bestFit="1" customWidth="1"/>
    <col min="8" max="8" width="18.77734375" customWidth="1"/>
    <col min="9" max="9" width="9.33203125" customWidth="1"/>
    <col min="10" max="10" width="0" hidden="1" customWidth="1"/>
    <col min="11" max="11" width="9.21875" hidden="1" customWidth="1"/>
    <col min="12" max="12" width="11.33203125" customWidth="1"/>
    <col min="13" max="13" width="12.88671875" customWidth="1"/>
    <col min="14" max="14" width="20.88671875" customWidth="1"/>
  </cols>
  <sheetData>
    <row r="1" spans="1:13" x14ac:dyDescent="0.3">
      <c r="A1" s="2" t="s">
        <v>0</v>
      </c>
      <c r="B1" s="2" t="s">
        <v>1</v>
      </c>
      <c r="C1" s="2" t="s">
        <v>2</v>
      </c>
      <c r="D1" s="2" t="s">
        <v>4</v>
      </c>
      <c r="E1" s="2" t="s">
        <v>3</v>
      </c>
      <c r="F1" s="2" t="s">
        <v>5</v>
      </c>
      <c r="G1" s="2" t="s">
        <v>6</v>
      </c>
      <c r="H1" s="2" t="s">
        <v>85</v>
      </c>
      <c r="I1" s="2" t="s">
        <v>7</v>
      </c>
      <c r="J1" s="2" t="s">
        <v>86</v>
      </c>
      <c r="K1" s="3" t="s">
        <v>87</v>
      </c>
      <c r="L1" s="2" t="s">
        <v>84</v>
      </c>
      <c r="M1" s="3" t="s">
        <v>88</v>
      </c>
    </row>
    <row r="2" spans="1:13" x14ac:dyDescent="0.3">
      <c r="A2" t="s">
        <v>8</v>
      </c>
      <c r="B2" s="1">
        <v>45295.729166666657</v>
      </c>
      <c r="C2" s="4">
        <v>31.629899978637699</v>
      </c>
      <c r="D2" s="1">
        <v>45295.770833333343</v>
      </c>
      <c r="E2" s="4">
        <v>31.376860778808599</v>
      </c>
      <c r="F2" t="s">
        <v>9</v>
      </c>
      <c r="G2" s="5">
        <v>10000</v>
      </c>
      <c r="H2">
        <v>9920.0400000000009</v>
      </c>
      <c r="I2">
        <v>316</v>
      </c>
      <c r="J2">
        <v>0.99200400000000011</v>
      </c>
      <c r="K2">
        <f>J2*G2</f>
        <v>9920.0400000000009</v>
      </c>
      <c r="L2">
        <f>MAX(1, MIN(0.005 * I2, 0.01 * G2))*2</f>
        <v>3.16</v>
      </c>
      <c r="M2" s="5">
        <f>K2-L2</f>
        <v>9916.880000000001</v>
      </c>
    </row>
    <row r="3" spans="1:13" x14ac:dyDescent="0.3">
      <c r="A3" t="s">
        <v>10</v>
      </c>
      <c r="B3" s="1">
        <v>45302.854166666657</v>
      </c>
      <c r="C3" s="4">
        <v>218.625</v>
      </c>
      <c r="D3" s="1">
        <v>45307.645833333343</v>
      </c>
      <c r="E3" s="4">
        <v>219.13999938964841</v>
      </c>
      <c r="F3" t="s">
        <v>11</v>
      </c>
      <c r="G3" s="5">
        <f>M2</f>
        <v>9916.880000000001</v>
      </c>
      <c r="H3">
        <v>9943.2099999999991</v>
      </c>
      <c r="I3">
        <v>45</v>
      </c>
      <c r="J3">
        <v>1.0023356760658222</v>
      </c>
      <c r="K3">
        <f t="shared" ref="K3:K66" si="0">J3*G3</f>
        <v>9940.0426192636314</v>
      </c>
      <c r="L3">
        <f t="shared" ref="L3:L66" si="1">MAX(1, MIN(0.005 * I3, 0.01 * G3))*2</f>
        <v>2</v>
      </c>
      <c r="M3" s="5">
        <f t="shared" ref="M3:M66" si="2">K3-L3</f>
        <v>9938.0426192636314</v>
      </c>
    </row>
    <row r="4" spans="1:13" x14ac:dyDescent="0.3">
      <c r="A4" t="s">
        <v>12</v>
      </c>
      <c r="B4" s="1">
        <v>45307.729166666657</v>
      </c>
      <c r="C4" s="4">
        <v>436.67999267578119</v>
      </c>
      <c r="D4" s="1">
        <v>45308.8125</v>
      </c>
      <c r="E4" s="4">
        <v>433.18655273437503</v>
      </c>
      <c r="F4" t="s">
        <v>9</v>
      </c>
      <c r="G4" s="5">
        <f t="shared" ref="G4:G67" si="3">M3</f>
        <v>9938.0426192636314</v>
      </c>
      <c r="H4">
        <v>9866.36</v>
      </c>
      <c r="I4">
        <v>22</v>
      </c>
      <c r="J4">
        <v>0.99227110762017512</v>
      </c>
      <c r="K4">
        <f t="shared" si="0"/>
        <v>9861.2325573932303</v>
      </c>
      <c r="L4">
        <f t="shared" si="1"/>
        <v>2</v>
      </c>
      <c r="M4" s="5">
        <f t="shared" si="2"/>
        <v>9859.2325573932303</v>
      </c>
    </row>
    <row r="5" spans="1:13" x14ac:dyDescent="0.3">
      <c r="A5" t="s">
        <v>13</v>
      </c>
      <c r="B5" s="1">
        <v>45309.6875</v>
      </c>
      <c r="C5" s="4">
        <v>49.279998779296882</v>
      </c>
      <c r="D5" s="1">
        <v>45309.6875</v>
      </c>
      <c r="E5" s="4">
        <v>48.8857587890625</v>
      </c>
      <c r="F5" t="s">
        <v>9</v>
      </c>
      <c r="G5" s="5">
        <f t="shared" si="3"/>
        <v>9859.2325573932303</v>
      </c>
      <c r="H5">
        <v>9787.51</v>
      </c>
      <c r="I5">
        <v>200</v>
      </c>
      <c r="J5">
        <v>0.99200819755208602</v>
      </c>
      <c r="K5">
        <f t="shared" si="0"/>
        <v>9780.4395185065023</v>
      </c>
      <c r="L5">
        <f t="shared" si="1"/>
        <v>2</v>
      </c>
      <c r="M5" s="5">
        <f t="shared" si="2"/>
        <v>9778.4395185065023</v>
      </c>
    </row>
    <row r="6" spans="1:13" x14ac:dyDescent="0.3">
      <c r="A6" t="s">
        <v>14</v>
      </c>
      <c r="B6" s="1">
        <v>45310.770833333343</v>
      </c>
      <c r="C6" s="4">
        <v>65.224998474121094</v>
      </c>
      <c r="D6" s="1">
        <v>45310.895833333343</v>
      </c>
      <c r="E6" s="4">
        <v>66.203373451232906</v>
      </c>
      <c r="F6" t="s">
        <v>15</v>
      </c>
      <c r="G6" s="5">
        <f t="shared" si="3"/>
        <v>9778.4395185065023</v>
      </c>
      <c r="H6">
        <v>9934.27</v>
      </c>
      <c r="I6">
        <v>150</v>
      </c>
      <c r="J6">
        <v>1.0149946206951512</v>
      </c>
      <c r="K6">
        <f t="shared" si="0"/>
        <v>9925.063510076985</v>
      </c>
      <c r="L6">
        <f t="shared" si="1"/>
        <v>2</v>
      </c>
      <c r="M6" s="5">
        <f t="shared" si="2"/>
        <v>9923.063510076985</v>
      </c>
    </row>
    <row r="7" spans="1:13" x14ac:dyDescent="0.3">
      <c r="A7" t="s">
        <v>12</v>
      </c>
      <c r="B7" s="1">
        <v>45313.6875</v>
      </c>
      <c r="C7" s="4">
        <v>442.55999755859381</v>
      </c>
      <c r="D7" s="1">
        <v>45314.645833333343</v>
      </c>
      <c r="E7" s="4">
        <v>439.01951757812498</v>
      </c>
      <c r="F7" t="s">
        <v>9</v>
      </c>
      <c r="G7" s="5">
        <f t="shared" si="3"/>
        <v>9923.063510076985</v>
      </c>
      <c r="H7">
        <v>9856.3799999999992</v>
      </c>
      <c r="I7">
        <v>22</v>
      </c>
      <c r="J7">
        <v>0.99215946415790979</v>
      </c>
      <c r="K7">
        <f t="shared" si="0"/>
        <v>9845.261374962889</v>
      </c>
      <c r="L7">
        <f t="shared" si="1"/>
        <v>2</v>
      </c>
      <c r="M7" s="5">
        <f t="shared" si="2"/>
        <v>9843.261374962889</v>
      </c>
    </row>
    <row r="8" spans="1:13" x14ac:dyDescent="0.3">
      <c r="A8" t="s">
        <v>14</v>
      </c>
      <c r="B8" s="1">
        <v>45314.6875</v>
      </c>
      <c r="C8" s="4">
        <v>68.30999755859375</v>
      </c>
      <c r="D8" s="1">
        <v>45314.6875</v>
      </c>
      <c r="E8" s="4">
        <v>67.763517578125004</v>
      </c>
      <c r="F8" t="s">
        <v>9</v>
      </c>
      <c r="G8" s="5">
        <f t="shared" si="3"/>
        <v>9843.261374962889</v>
      </c>
      <c r="H8">
        <v>9777.68</v>
      </c>
      <c r="I8">
        <v>144</v>
      </c>
      <c r="J8">
        <v>0.99201532408450177</v>
      </c>
      <c r="K8">
        <f t="shared" si="0"/>
        <v>9764.666122932269</v>
      </c>
      <c r="L8">
        <f t="shared" si="1"/>
        <v>2</v>
      </c>
      <c r="M8" s="5">
        <f t="shared" si="2"/>
        <v>9762.666122932269</v>
      </c>
    </row>
    <row r="9" spans="1:13" x14ac:dyDescent="0.3">
      <c r="A9" t="s">
        <v>16</v>
      </c>
      <c r="B9" s="1">
        <v>45315.6875</v>
      </c>
      <c r="C9" s="4">
        <v>154.16999816894531</v>
      </c>
      <c r="D9" s="1">
        <v>45315.8125</v>
      </c>
      <c r="E9" s="4">
        <v>152.93663818359369</v>
      </c>
      <c r="F9" t="s">
        <v>9</v>
      </c>
      <c r="G9" s="5">
        <f t="shared" si="3"/>
        <v>9762.666122932269</v>
      </c>
      <c r="H9">
        <v>9699.98</v>
      </c>
      <c r="I9">
        <v>63</v>
      </c>
      <c r="J9">
        <v>0.99205332962420523</v>
      </c>
      <c r="K9">
        <f t="shared" si="0"/>
        <v>9685.0854332643885</v>
      </c>
      <c r="L9">
        <f t="shared" si="1"/>
        <v>2</v>
      </c>
      <c r="M9" s="5">
        <f t="shared" si="2"/>
        <v>9683.0854332643885</v>
      </c>
    </row>
    <row r="10" spans="1:13" x14ac:dyDescent="0.3">
      <c r="A10" t="s">
        <v>17</v>
      </c>
      <c r="B10" s="1">
        <v>45316.729166666657</v>
      </c>
      <c r="C10" s="4">
        <v>211.53999328613281</v>
      </c>
      <c r="D10" s="1">
        <v>45317.645833333343</v>
      </c>
      <c r="E10" s="4">
        <v>214.71309318542481</v>
      </c>
      <c r="F10" t="s">
        <v>15</v>
      </c>
      <c r="G10" s="5">
        <f t="shared" si="3"/>
        <v>9683.0854332643885</v>
      </c>
      <c r="H10">
        <v>9842.77</v>
      </c>
      <c r="I10">
        <v>45</v>
      </c>
      <c r="J10">
        <v>1.0147206489085545</v>
      </c>
      <c r="K10">
        <f t="shared" si="0"/>
        <v>9825.6267342790125</v>
      </c>
      <c r="L10">
        <f t="shared" si="1"/>
        <v>2</v>
      </c>
      <c r="M10" s="5">
        <f t="shared" si="2"/>
        <v>9823.6267342790125</v>
      </c>
    </row>
    <row r="11" spans="1:13" x14ac:dyDescent="0.3">
      <c r="A11" t="s">
        <v>18</v>
      </c>
      <c r="B11" s="1">
        <v>45321.770833333343</v>
      </c>
      <c r="C11" s="4">
        <v>140.66999816894531</v>
      </c>
      <c r="D11" s="1">
        <v>45322.645833333343</v>
      </c>
      <c r="E11" s="4">
        <v>142.78004814147951</v>
      </c>
      <c r="F11" t="s">
        <v>15</v>
      </c>
      <c r="G11" s="5">
        <f t="shared" si="3"/>
        <v>9823.6267342790125</v>
      </c>
      <c r="H11">
        <v>9988.36</v>
      </c>
      <c r="I11">
        <v>69</v>
      </c>
      <c r="J11">
        <v>1.0147915678208472</v>
      </c>
      <c r="K11">
        <f t="shared" si="0"/>
        <v>9968.9335753657888</v>
      </c>
      <c r="L11">
        <f t="shared" si="1"/>
        <v>2</v>
      </c>
      <c r="M11" s="5">
        <f t="shared" si="2"/>
        <v>9966.9335753657888</v>
      </c>
    </row>
    <row r="12" spans="1:13" x14ac:dyDescent="0.3">
      <c r="A12" t="s">
        <v>19</v>
      </c>
      <c r="B12" s="1">
        <v>45323.6875</v>
      </c>
      <c r="C12" s="4">
        <v>316.489990234375</v>
      </c>
      <c r="D12" s="1">
        <v>45323.729166666657</v>
      </c>
      <c r="E12" s="4">
        <v>321.23734008789057</v>
      </c>
      <c r="F12" t="s">
        <v>15</v>
      </c>
      <c r="G12" s="5">
        <f t="shared" si="3"/>
        <v>9966.9335753657888</v>
      </c>
      <c r="H12">
        <v>10135.530000000001</v>
      </c>
      <c r="I12">
        <v>31</v>
      </c>
      <c r="J12">
        <v>1.0147341505512417</v>
      </c>
      <c r="K12">
        <f t="shared" si="0"/>
        <v>10113.787875199454</v>
      </c>
      <c r="L12">
        <f t="shared" si="1"/>
        <v>2</v>
      </c>
      <c r="M12" s="5">
        <f t="shared" si="2"/>
        <v>10111.787875199454</v>
      </c>
    </row>
    <row r="13" spans="1:13" x14ac:dyDescent="0.3">
      <c r="A13" t="s">
        <v>20</v>
      </c>
      <c r="B13" s="1">
        <v>45323.854166666657</v>
      </c>
      <c r="C13" s="4">
        <v>87.754997253417969</v>
      </c>
      <c r="D13" s="1">
        <v>45324.645833333343</v>
      </c>
      <c r="E13" s="4">
        <v>89.071322212219229</v>
      </c>
      <c r="F13" t="s">
        <v>15</v>
      </c>
      <c r="G13" s="5">
        <f t="shared" si="3"/>
        <v>10111.787875199454</v>
      </c>
      <c r="H13">
        <v>10286.91</v>
      </c>
      <c r="I13">
        <v>115</v>
      </c>
      <c r="J13">
        <v>1.0149355781098768</v>
      </c>
      <c r="K13">
        <f t="shared" si="0"/>
        <v>10262.81327284</v>
      </c>
      <c r="L13">
        <f t="shared" si="1"/>
        <v>2</v>
      </c>
      <c r="M13" s="5">
        <f t="shared" si="2"/>
        <v>10260.81327284</v>
      </c>
    </row>
    <row r="14" spans="1:13" x14ac:dyDescent="0.3">
      <c r="A14" t="s">
        <v>13</v>
      </c>
      <c r="B14" s="1">
        <v>45324.6875</v>
      </c>
      <c r="C14" s="4">
        <v>55.659999847412109</v>
      </c>
      <c r="D14" s="1">
        <v>45327.645833333343</v>
      </c>
      <c r="E14" s="4">
        <v>55.214719848632811</v>
      </c>
      <c r="F14" t="s">
        <v>9</v>
      </c>
      <c r="G14" s="5">
        <f t="shared" si="3"/>
        <v>10260.81327284</v>
      </c>
      <c r="H14">
        <v>10204.98</v>
      </c>
      <c r="I14">
        <v>184</v>
      </c>
      <c r="J14">
        <v>0.99203550920538819</v>
      </c>
      <c r="K14">
        <f t="shared" si="0"/>
        <v>10179.091119983235</v>
      </c>
      <c r="L14">
        <f t="shared" si="1"/>
        <v>2</v>
      </c>
      <c r="M14" s="5">
        <f t="shared" si="2"/>
        <v>10177.091119983235</v>
      </c>
    </row>
    <row r="15" spans="1:13" x14ac:dyDescent="0.3">
      <c r="A15" t="s">
        <v>21</v>
      </c>
      <c r="B15" s="1">
        <v>45327.8125</v>
      </c>
      <c r="C15" s="4">
        <v>1132.319946289062</v>
      </c>
      <c r="D15" s="1">
        <v>45329.645833333343</v>
      </c>
      <c r="E15" s="4">
        <v>1149.3047454833979</v>
      </c>
      <c r="F15" t="s">
        <v>15</v>
      </c>
      <c r="G15" s="5">
        <f t="shared" si="3"/>
        <v>10177.091119983235</v>
      </c>
      <c r="H15">
        <v>10357.84</v>
      </c>
      <c r="I15">
        <v>9</v>
      </c>
      <c r="J15">
        <v>1.0149789612522515</v>
      </c>
      <c r="K15">
        <f t="shared" si="0"/>
        <v>10329.533373530097</v>
      </c>
      <c r="L15">
        <f t="shared" si="1"/>
        <v>2</v>
      </c>
      <c r="M15" s="5">
        <f t="shared" si="2"/>
        <v>10327.533373530097</v>
      </c>
    </row>
    <row r="16" spans="1:13" x14ac:dyDescent="0.3">
      <c r="A16" t="s">
        <v>22</v>
      </c>
      <c r="B16" s="1">
        <v>45329.6875</v>
      </c>
      <c r="C16" s="4">
        <v>43.630001068115227</v>
      </c>
      <c r="D16" s="1">
        <v>45329.854166666657</v>
      </c>
      <c r="E16" s="4">
        <v>43.280961059570309</v>
      </c>
      <c r="F16" t="s">
        <v>9</v>
      </c>
      <c r="G16" s="5">
        <f t="shared" si="3"/>
        <v>10327.533373530097</v>
      </c>
      <c r="H16">
        <v>10275.120000000001</v>
      </c>
      <c r="I16">
        <v>237</v>
      </c>
      <c r="J16">
        <v>0.99201377893460418</v>
      </c>
      <c r="K16">
        <f t="shared" si="0"/>
        <v>10245.055408948832</v>
      </c>
      <c r="L16">
        <f t="shared" si="1"/>
        <v>2.37</v>
      </c>
      <c r="M16" s="5">
        <f t="shared" si="2"/>
        <v>10242.685408948832</v>
      </c>
    </row>
    <row r="17" spans="1:13" x14ac:dyDescent="0.3">
      <c r="A17" t="s">
        <v>23</v>
      </c>
      <c r="B17" s="1">
        <v>45330.6875</v>
      </c>
      <c r="C17" s="4">
        <v>105.370002746582</v>
      </c>
      <c r="D17" s="1">
        <v>45334.645833333343</v>
      </c>
      <c r="E17" s="4">
        <v>104.5270427246094</v>
      </c>
      <c r="F17" t="s">
        <v>9</v>
      </c>
      <c r="G17" s="5">
        <f t="shared" si="3"/>
        <v>10242.685408948832</v>
      </c>
      <c r="H17">
        <v>10193.35</v>
      </c>
      <c r="I17">
        <v>97</v>
      </c>
      <c r="J17">
        <v>0.99204194208924079</v>
      </c>
      <c r="K17">
        <f t="shared" si="0"/>
        <v>10161.173525302729</v>
      </c>
      <c r="L17">
        <f t="shared" si="1"/>
        <v>2</v>
      </c>
      <c r="M17" s="5">
        <f t="shared" si="2"/>
        <v>10159.173525302729</v>
      </c>
    </row>
    <row r="18" spans="1:13" x14ac:dyDescent="0.3">
      <c r="A18" t="s">
        <v>17</v>
      </c>
      <c r="B18" s="1">
        <v>45334.6875</v>
      </c>
      <c r="C18" s="4">
        <v>245.63999938964841</v>
      </c>
      <c r="D18" s="1">
        <v>45335.645833333343</v>
      </c>
      <c r="E18" s="4">
        <v>243.67487939453119</v>
      </c>
      <c r="F18" t="s">
        <v>9</v>
      </c>
      <c r="G18" s="5">
        <f t="shared" si="3"/>
        <v>10159.173525302729</v>
      </c>
      <c r="H18">
        <v>10112.780000000001</v>
      </c>
      <c r="I18">
        <v>41</v>
      </c>
      <c r="J18">
        <v>0.99209582718144673</v>
      </c>
      <c r="K18">
        <f t="shared" si="0"/>
        <v>10078.873662065065</v>
      </c>
      <c r="L18">
        <f t="shared" si="1"/>
        <v>2</v>
      </c>
      <c r="M18" s="5">
        <f t="shared" si="2"/>
        <v>10076.873662065065</v>
      </c>
    </row>
    <row r="19" spans="1:13" x14ac:dyDescent="0.3">
      <c r="A19" t="s">
        <v>24</v>
      </c>
      <c r="B19" s="1">
        <v>45335.729166666657</v>
      </c>
      <c r="C19" s="4">
        <v>115.9899978637695</v>
      </c>
      <c r="D19" s="1">
        <v>45335.729166666657</v>
      </c>
      <c r="E19" s="4">
        <v>115.06207788085941</v>
      </c>
      <c r="F19" t="s">
        <v>9</v>
      </c>
      <c r="G19" s="5">
        <f t="shared" si="3"/>
        <v>10076.873662065065</v>
      </c>
      <c r="H19">
        <v>10032.049999999999</v>
      </c>
      <c r="I19">
        <v>87</v>
      </c>
      <c r="J19">
        <v>0.99201703191407298</v>
      </c>
      <c r="K19">
        <f t="shared" si="0"/>
        <v>9996.4303012148812</v>
      </c>
      <c r="L19">
        <f t="shared" si="1"/>
        <v>2</v>
      </c>
      <c r="M19" s="5">
        <f t="shared" si="2"/>
        <v>9994.4303012148812</v>
      </c>
    </row>
    <row r="20" spans="1:13" x14ac:dyDescent="0.3">
      <c r="A20" t="s">
        <v>25</v>
      </c>
      <c r="B20" s="1">
        <v>45338.6875</v>
      </c>
      <c r="C20" s="4">
        <v>49.415000915527337</v>
      </c>
      <c r="D20" s="1">
        <v>45342.645833333343</v>
      </c>
      <c r="E20" s="4">
        <v>50.156225929260252</v>
      </c>
      <c r="F20" t="s">
        <v>15</v>
      </c>
      <c r="G20" s="5">
        <f t="shared" si="3"/>
        <v>9994.4303012148812</v>
      </c>
      <c r="H20">
        <v>10182.52</v>
      </c>
      <c r="I20">
        <v>203</v>
      </c>
      <c r="J20">
        <v>1.0149989284343679</v>
      </c>
      <c r="K20">
        <f t="shared" si="0"/>
        <v>10144.33604604508</v>
      </c>
      <c r="L20">
        <f t="shared" si="1"/>
        <v>2.0300000000000002</v>
      </c>
      <c r="M20" s="5">
        <f t="shared" si="2"/>
        <v>10142.30604604508</v>
      </c>
    </row>
    <row r="21" spans="1:13" x14ac:dyDescent="0.3">
      <c r="A21" t="s">
        <v>26</v>
      </c>
      <c r="B21" s="1">
        <v>45342.6875</v>
      </c>
      <c r="C21" s="4">
        <v>190.50999450683591</v>
      </c>
      <c r="D21" s="1">
        <v>45343.645833333343</v>
      </c>
      <c r="E21" s="4">
        <v>188.98591455078119</v>
      </c>
      <c r="F21" t="s">
        <v>9</v>
      </c>
      <c r="G21" s="5">
        <f t="shared" si="3"/>
        <v>10142.30604604508</v>
      </c>
      <c r="H21">
        <v>10101.75</v>
      </c>
      <c r="I21">
        <v>53</v>
      </c>
      <c r="J21">
        <v>0.9920677788995258</v>
      </c>
      <c r="K21">
        <f t="shared" si="0"/>
        <v>10061.855032019173</v>
      </c>
      <c r="L21">
        <f t="shared" si="1"/>
        <v>2</v>
      </c>
      <c r="M21" s="5">
        <f t="shared" si="2"/>
        <v>10059.855032019173</v>
      </c>
    </row>
    <row r="22" spans="1:13" x14ac:dyDescent="0.3">
      <c r="A22" t="s">
        <v>27</v>
      </c>
      <c r="B22" s="1">
        <v>45343.6875</v>
      </c>
      <c r="C22" s="4">
        <v>46.950000762939453</v>
      </c>
      <c r="D22" s="1">
        <v>45343.6875</v>
      </c>
      <c r="E22" s="4">
        <v>46.574400756835942</v>
      </c>
      <c r="F22" t="s">
        <v>9</v>
      </c>
      <c r="G22" s="5">
        <f t="shared" si="3"/>
        <v>10059.855032019173</v>
      </c>
      <c r="H22">
        <v>10020.99</v>
      </c>
      <c r="I22">
        <v>215</v>
      </c>
      <c r="J22">
        <v>0.99200534560843412</v>
      </c>
      <c r="K22">
        <f t="shared" si="0"/>
        <v>9979.4299678089246</v>
      </c>
      <c r="L22">
        <f t="shared" si="1"/>
        <v>2.15</v>
      </c>
      <c r="M22" s="5">
        <f t="shared" si="2"/>
        <v>9977.279967808925</v>
      </c>
    </row>
    <row r="23" spans="1:13" x14ac:dyDescent="0.3">
      <c r="A23" t="s">
        <v>28</v>
      </c>
      <c r="B23" s="1">
        <v>45343.770833333343</v>
      </c>
      <c r="C23" s="4">
        <v>97.569999694824219</v>
      </c>
      <c r="D23" s="1">
        <v>45344.8125</v>
      </c>
      <c r="E23" s="4">
        <v>99.033549690246574</v>
      </c>
      <c r="F23" t="s">
        <v>15</v>
      </c>
      <c r="G23" s="5">
        <f t="shared" si="3"/>
        <v>9977.279967808925</v>
      </c>
      <c r="H23">
        <v>10170.27</v>
      </c>
      <c r="I23">
        <v>102</v>
      </c>
      <c r="J23">
        <v>1.0148967317600357</v>
      </c>
      <c r="K23">
        <f t="shared" si="0"/>
        <v>10125.908831184151</v>
      </c>
      <c r="L23">
        <f t="shared" si="1"/>
        <v>2</v>
      </c>
      <c r="M23" s="5">
        <f t="shared" si="2"/>
        <v>10123.908831184151</v>
      </c>
    </row>
    <row r="24" spans="1:13" x14ac:dyDescent="0.3">
      <c r="A24" t="s">
        <v>27</v>
      </c>
      <c r="B24" s="1">
        <v>45344.854166666657</v>
      </c>
      <c r="C24" s="4">
        <v>47.784999847412109</v>
      </c>
      <c r="D24" s="1">
        <v>45345.8125</v>
      </c>
      <c r="E24" s="4">
        <v>48.501774845123293</v>
      </c>
      <c r="F24" t="s">
        <v>15</v>
      </c>
      <c r="G24" s="5">
        <f t="shared" si="3"/>
        <v>10123.908831184151</v>
      </c>
      <c r="H24">
        <v>10322.23</v>
      </c>
      <c r="I24">
        <v>212</v>
      </c>
      <c r="J24">
        <v>1.0149415895546527</v>
      </c>
      <c r="K24">
        <f t="shared" si="0"/>
        <v>10275.176121628429</v>
      </c>
      <c r="L24">
        <f t="shared" si="1"/>
        <v>2.12</v>
      </c>
      <c r="M24" s="5">
        <f t="shared" si="2"/>
        <v>10273.056121628428</v>
      </c>
    </row>
    <row r="25" spans="1:13" x14ac:dyDescent="0.3">
      <c r="A25" t="s">
        <v>27</v>
      </c>
      <c r="B25" s="1">
        <v>45345.854166666657</v>
      </c>
      <c r="C25" s="4">
        <v>48.534999847412109</v>
      </c>
      <c r="D25" s="1">
        <v>45348.645833333343</v>
      </c>
      <c r="E25" s="4">
        <v>49.263024845123283</v>
      </c>
      <c r="F25" t="s">
        <v>15</v>
      </c>
      <c r="G25" s="5">
        <f t="shared" si="3"/>
        <v>10273.056121628428</v>
      </c>
      <c r="H25">
        <v>10476.57</v>
      </c>
      <c r="I25">
        <v>212</v>
      </c>
      <c r="J25">
        <v>1.0149521954073877</v>
      </c>
      <c r="K25">
        <f t="shared" si="0"/>
        <v>10426.660864190077</v>
      </c>
      <c r="L25">
        <f t="shared" si="1"/>
        <v>2.12</v>
      </c>
      <c r="M25" s="5">
        <f t="shared" si="2"/>
        <v>10424.540864190076</v>
      </c>
    </row>
    <row r="26" spans="1:13" x14ac:dyDescent="0.3">
      <c r="A26" t="s">
        <v>29</v>
      </c>
      <c r="B26" s="1">
        <v>45348.6875</v>
      </c>
      <c r="C26" s="4">
        <v>209.82499694824219</v>
      </c>
      <c r="D26" s="1">
        <v>45350.6875</v>
      </c>
      <c r="E26" s="4">
        <v>211.3699951171875</v>
      </c>
      <c r="F26" t="s">
        <v>11</v>
      </c>
      <c r="G26" s="5">
        <f t="shared" si="3"/>
        <v>10424.540864190076</v>
      </c>
      <c r="H26">
        <v>10552.28</v>
      </c>
      <c r="I26">
        <v>49</v>
      </c>
      <c r="J26">
        <v>1.0072266018362881</v>
      </c>
      <c r="K26">
        <f t="shared" si="0"/>
        <v>10499.874870341691</v>
      </c>
      <c r="L26">
        <f t="shared" si="1"/>
        <v>2</v>
      </c>
      <c r="M26" s="5">
        <f t="shared" si="2"/>
        <v>10497.874870341691</v>
      </c>
    </row>
    <row r="27" spans="1:13" x14ac:dyDescent="0.3">
      <c r="A27" t="s">
        <v>29</v>
      </c>
      <c r="B27" s="1">
        <v>45350.854166666657</v>
      </c>
      <c r="C27" s="4">
        <v>211.94000244140619</v>
      </c>
      <c r="D27" s="1">
        <v>45351.645833333343</v>
      </c>
      <c r="E27" s="4">
        <v>210.24448242187501</v>
      </c>
      <c r="F27" t="s">
        <v>9</v>
      </c>
      <c r="G27" s="5">
        <f t="shared" si="3"/>
        <v>10497.874870341691</v>
      </c>
      <c r="H27">
        <v>10469.200000000001</v>
      </c>
      <c r="I27">
        <v>49</v>
      </c>
      <c r="J27">
        <v>0.99212681998582297</v>
      </c>
      <c r="K27">
        <f t="shared" si="0"/>
        <v>10415.223211721186</v>
      </c>
      <c r="L27">
        <f t="shared" si="1"/>
        <v>2</v>
      </c>
      <c r="M27" s="5">
        <f t="shared" si="2"/>
        <v>10413.223211721186</v>
      </c>
    </row>
    <row r="28" spans="1:13" x14ac:dyDescent="0.3">
      <c r="A28" t="s">
        <v>30</v>
      </c>
      <c r="B28" s="1">
        <v>45351.8125</v>
      </c>
      <c r="C28" s="4">
        <v>116.0400009155273</v>
      </c>
      <c r="D28" s="1">
        <v>45352.6875</v>
      </c>
      <c r="E28" s="4">
        <v>115.1116809082031</v>
      </c>
      <c r="F28" t="s">
        <v>9</v>
      </c>
      <c r="G28" s="5">
        <f t="shared" si="3"/>
        <v>10413.223211721186</v>
      </c>
      <c r="H28">
        <v>10385.65</v>
      </c>
      <c r="I28">
        <v>90</v>
      </c>
      <c r="J28">
        <v>0.99201944752225568</v>
      </c>
      <c r="K28">
        <f t="shared" si="0"/>
        <v>10330.119937417579</v>
      </c>
      <c r="L28">
        <f t="shared" si="1"/>
        <v>2</v>
      </c>
      <c r="M28" s="5">
        <f t="shared" si="2"/>
        <v>10328.119937417579</v>
      </c>
    </row>
    <row r="29" spans="1:13" x14ac:dyDescent="0.3">
      <c r="A29" t="s">
        <v>31</v>
      </c>
      <c r="B29" s="1">
        <v>45352.729166666657</v>
      </c>
      <c r="C29" s="4">
        <v>53.194999694824219</v>
      </c>
      <c r="D29" s="1">
        <v>45355.645833333343</v>
      </c>
      <c r="E29" s="4">
        <v>53.992924690246568</v>
      </c>
      <c r="F29" t="s">
        <v>15</v>
      </c>
      <c r="G29" s="5">
        <f t="shared" si="3"/>
        <v>10328.119937417579</v>
      </c>
      <c r="H29">
        <v>10541.24</v>
      </c>
      <c r="I29">
        <v>195</v>
      </c>
      <c r="J29">
        <v>1.0149812481645348</v>
      </c>
      <c r="K29">
        <f t="shared" si="0"/>
        <v>10482.848065273112</v>
      </c>
      <c r="L29">
        <f t="shared" si="1"/>
        <v>2</v>
      </c>
      <c r="M29" s="5">
        <f t="shared" si="2"/>
        <v>10480.848065273112</v>
      </c>
    </row>
    <row r="30" spans="1:13" x14ac:dyDescent="0.3">
      <c r="A30" t="s">
        <v>32</v>
      </c>
      <c r="B30" s="1">
        <v>45355.6875</v>
      </c>
      <c r="C30" s="4">
        <v>69.599998474121094</v>
      </c>
      <c r="D30" s="1">
        <v>45356.645833333343</v>
      </c>
      <c r="E30" s="4">
        <v>69.043198486328123</v>
      </c>
      <c r="F30" t="s">
        <v>9</v>
      </c>
      <c r="G30" s="5">
        <f t="shared" si="3"/>
        <v>10480.848065273112</v>
      </c>
      <c r="H30">
        <v>10457.17</v>
      </c>
      <c r="I30">
        <v>151</v>
      </c>
      <c r="J30">
        <v>0.99202465744068058</v>
      </c>
      <c r="K30">
        <f t="shared" si="0"/>
        <v>10397.259711640379</v>
      </c>
      <c r="L30">
        <f t="shared" si="1"/>
        <v>2</v>
      </c>
      <c r="M30" s="5">
        <f t="shared" si="2"/>
        <v>10395.259711640379</v>
      </c>
    </row>
    <row r="31" spans="1:13" x14ac:dyDescent="0.3">
      <c r="A31" t="s">
        <v>33</v>
      </c>
      <c r="B31" s="1">
        <v>45356.8125</v>
      </c>
      <c r="C31" s="4">
        <v>3100</v>
      </c>
      <c r="D31" s="1">
        <v>45358.645833333343</v>
      </c>
      <c r="E31" s="4">
        <v>3146.5</v>
      </c>
      <c r="F31" t="s">
        <v>15</v>
      </c>
      <c r="G31" s="5">
        <f t="shared" si="3"/>
        <v>10395.259711640379</v>
      </c>
      <c r="H31">
        <v>10596.67</v>
      </c>
      <c r="I31">
        <v>3</v>
      </c>
      <c r="J31">
        <v>1.0133401293084074</v>
      </c>
      <c r="K31">
        <f t="shared" si="0"/>
        <v>10533.93382038814</v>
      </c>
      <c r="L31">
        <f t="shared" si="1"/>
        <v>2</v>
      </c>
      <c r="M31" s="5">
        <f t="shared" si="2"/>
        <v>10531.93382038814</v>
      </c>
    </row>
    <row r="32" spans="1:13" x14ac:dyDescent="0.3">
      <c r="A32" t="s">
        <v>27</v>
      </c>
      <c r="B32" s="1">
        <v>45358.6875</v>
      </c>
      <c r="C32" s="4">
        <v>61.439998626708977</v>
      </c>
      <c r="D32" s="1">
        <v>45359.645833333343</v>
      </c>
      <c r="E32" s="4">
        <v>60.94847863769531</v>
      </c>
      <c r="F32" t="s">
        <v>9</v>
      </c>
      <c r="G32" s="5">
        <f t="shared" si="3"/>
        <v>10531.93382038814</v>
      </c>
      <c r="H32">
        <v>10512.12</v>
      </c>
      <c r="I32">
        <v>172</v>
      </c>
      <c r="J32">
        <v>0.99202107831988739</v>
      </c>
      <c r="K32">
        <f t="shared" si="0"/>
        <v>10447.900345295133</v>
      </c>
      <c r="L32">
        <f t="shared" si="1"/>
        <v>2</v>
      </c>
      <c r="M32" s="5">
        <f t="shared" si="2"/>
        <v>10445.900345295133</v>
      </c>
    </row>
    <row r="33" spans="1:13" x14ac:dyDescent="0.3">
      <c r="A33" t="s">
        <v>31</v>
      </c>
      <c r="B33" s="1">
        <v>45359.6875</v>
      </c>
      <c r="C33" s="4">
        <v>55.470001220703118</v>
      </c>
      <c r="D33" s="1">
        <v>45359.8125</v>
      </c>
      <c r="E33" s="4">
        <v>55.026241210937499</v>
      </c>
      <c r="F33" t="s">
        <v>9</v>
      </c>
      <c r="G33" s="5">
        <f t="shared" si="3"/>
        <v>10445.900345295133</v>
      </c>
      <c r="H33">
        <v>10428.25</v>
      </c>
      <c r="I33">
        <v>189</v>
      </c>
      <c r="J33">
        <v>0.99202159031670101</v>
      </c>
      <c r="K33">
        <f t="shared" si="0"/>
        <v>10362.558672829455</v>
      </c>
      <c r="L33">
        <f t="shared" si="1"/>
        <v>2</v>
      </c>
      <c r="M33" s="5">
        <f t="shared" si="2"/>
        <v>10360.558672829455</v>
      </c>
    </row>
    <row r="34" spans="1:13" x14ac:dyDescent="0.3">
      <c r="A34" t="s">
        <v>34</v>
      </c>
      <c r="B34" s="1">
        <v>45362.729166666657</v>
      </c>
      <c r="C34" s="4">
        <v>74.120002746582031</v>
      </c>
      <c r="D34" s="1">
        <v>45364.729166666657</v>
      </c>
      <c r="E34" s="4">
        <v>74.980003356933594</v>
      </c>
      <c r="F34" t="s">
        <v>11</v>
      </c>
      <c r="G34" s="5">
        <f t="shared" si="3"/>
        <v>10360.558672829455</v>
      </c>
      <c r="H34">
        <v>10548.65</v>
      </c>
      <c r="I34">
        <v>140</v>
      </c>
      <c r="J34">
        <v>1.0115455613357947</v>
      </c>
      <c r="K34">
        <f t="shared" si="0"/>
        <v>10480.177138459707</v>
      </c>
      <c r="L34">
        <f t="shared" si="1"/>
        <v>2</v>
      </c>
      <c r="M34" s="5">
        <f t="shared" si="2"/>
        <v>10478.177138459707</v>
      </c>
    </row>
    <row r="35" spans="1:13" x14ac:dyDescent="0.3">
      <c r="A35" t="s">
        <v>26</v>
      </c>
      <c r="B35" s="1">
        <v>45366.6875</v>
      </c>
      <c r="C35" s="4">
        <v>203.85499572753909</v>
      </c>
      <c r="D35" s="1">
        <v>45369.604166666657</v>
      </c>
      <c r="E35" s="4">
        <v>205.94500732421881</v>
      </c>
      <c r="F35" t="s">
        <v>11</v>
      </c>
      <c r="G35" s="5">
        <f t="shared" si="3"/>
        <v>10478.177138459707</v>
      </c>
      <c r="H35">
        <v>10655.24</v>
      </c>
      <c r="I35">
        <v>51</v>
      </c>
      <c r="J35">
        <v>1.0101046105425813</v>
      </c>
      <c r="K35">
        <f t="shared" si="0"/>
        <v>10584.055037640021</v>
      </c>
      <c r="L35">
        <f t="shared" si="1"/>
        <v>2</v>
      </c>
      <c r="M35" s="5">
        <f t="shared" si="2"/>
        <v>10582.055037640021</v>
      </c>
    </row>
    <row r="36" spans="1:13" x14ac:dyDescent="0.3">
      <c r="A36" t="s">
        <v>26</v>
      </c>
      <c r="B36" s="1">
        <v>45369.6875</v>
      </c>
      <c r="C36" s="4">
        <v>206.04499816894531</v>
      </c>
      <c r="D36" s="1">
        <v>45370.604166666657</v>
      </c>
      <c r="E36" s="4">
        <v>209.13567314147949</v>
      </c>
      <c r="F36" t="s">
        <v>15</v>
      </c>
      <c r="G36" s="5">
        <f t="shared" si="3"/>
        <v>10582.055037640021</v>
      </c>
      <c r="H36">
        <v>10812.87</v>
      </c>
      <c r="I36">
        <v>51</v>
      </c>
      <c r="J36">
        <v>1.0147936602084984</v>
      </c>
      <c r="K36">
        <f t="shared" si="0"/>
        <v>10738.602364174496</v>
      </c>
      <c r="L36">
        <f t="shared" si="1"/>
        <v>2</v>
      </c>
      <c r="M36" s="5">
        <f t="shared" si="2"/>
        <v>10736.602364174496</v>
      </c>
    </row>
    <row r="37" spans="1:13" x14ac:dyDescent="0.3">
      <c r="A37" t="s">
        <v>35</v>
      </c>
      <c r="B37" s="1">
        <v>45370.729166666657</v>
      </c>
      <c r="C37" s="4">
        <v>195.57000732421881</v>
      </c>
      <c r="D37" s="1">
        <v>45372.645833333343</v>
      </c>
      <c r="E37" s="4">
        <v>198.50355743408201</v>
      </c>
      <c r="F37" t="s">
        <v>15</v>
      </c>
      <c r="G37" s="5">
        <f t="shared" si="3"/>
        <v>10736.602364174496</v>
      </c>
      <c r="H37">
        <v>10974.21</v>
      </c>
      <c r="I37">
        <v>55</v>
      </c>
      <c r="J37">
        <v>1.0149211079019722</v>
      </c>
      <c r="K37">
        <f t="shared" si="0"/>
        <v>10896.804366550914</v>
      </c>
      <c r="L37">
        <f t="shared" si="1"/>
        <v>2</v>
      </c>
      <c r="M37" s="5">
        <f t="shared" si="2"/>
        <v>10894.804366550914</v>
      </c>
    </row>
    <row r="38" spans="1:13" x14ac:dyDescent="0.3">
      <c r="A38" t="s">
        <v>33</v>
      </c>
      <c r="B38" s="1">
        <v>45372.6875</v>
      </c>
      <c r="C38" s="4">
        <v>3218.10009765625</v>
      </c>
      <c r="D38" s="1">
        <v>45373.604166666657</v>
      </c>
      <c r="E38" s="4">
        <v>3192.355296875</v>
      </c>
      <c r="F38" t="s">
        <v>9</v>
      </c>
      <c r="G38" s="5">
        <f t="shared" si="3"/>
        <v>10894.804366550914</v>
      </c>
      <c r="H38">
        <v>10896.98</v>
      </c>
      <c r="I38">
        <v>3</v>
      </c>
      <c r="J38">
        <v>0.99296259138471021</v>
      </c>
      <c r="K38">
        <f t="shared" si="0"/>
        <v>10818.133176439851</v>
      </c>
      <c r="L38">
        <f t="shared" si="1"/>
        <v>2</v>
      </c>
      <c r="M38" s="5">
        <f t="shared" si="2"/>
        <v>10816.133176439851</v>
      </c>
    </row>
    <row r="39" spans="1:13" x14ac:dyDescent="0.3">
      <c r="A39" t="s">
        <v>13</v>
      </c>
      <c r="B39" s="1">
        <v>45376.6875</v>
      </c>
      <c r="C39" s="4">
        <v>66.014999389648438</v>
      </c>
      <c r="D39" s="1">
        <v>45378.604166666657</v>
      </c>
      <c r="E39" s="4">
        <v>67.005224380493161</v>
      </c>
      <c r="F39" t="s">
        <v>15</v>
      </c>
      <c r="G39" s="5">
        <f t="shared" si="3"/>
        <v>10816.133176439851</v>
      </c>
      <c r="H39">
        <v>11060.37</v>
      </c>
      <c r="I39">
        <v>165</v>
      </c>
      <c r="J39">
        <v>1.0149940625751357</v>
      </c>
      <c r="K39">
        <f t="shared" si="0"/>
        <v>10978.31095410839</v>
      </c>
      <c r="L39">
        <f t="shared" si="1"/>
        <v>2</v>
      </c>
      <c r="M39" s="5">
        <f t="shared" si="2"/>
        <v>10976.31095410839</v>
      </c>
    </row>
    <row r="40" spans="1:13" x14ac:dyDescent="0.3">
      <c r="A40" t="s">
        <v>36</v>
      </c>
      <c r="B40" s="1">
        <v>45378.8125</v>
      </c>
      <c r="C40" s="4">
        <v>109.0640029907227</v>
      </c>
      <c r="D40" s="1">
        <v>45379.604166666657</v>
      </c>
      <c r="E40" s="4">
        <v>110.69996303558349</v>
      </c>
      <c r="F40" t="s">
        <v>15</v>
      </c>
      <c r="G40" s="5">
        <f t="shared" si="3"/>
        <v>10976.31095410839</v>
      </c>
      <c r="H40">
        <v>11225.6</v>
      </c>
      <c r="I40">
        <v>101</v>
      </c>
      <c r="J40">
        <v>1.0149389215731481</v>
      </c>
      <c r="K40">
        <f t="shared" si="0"/>
        <v>11140.285202614303</v>
      </c>
      <c r="L40">
        <f t="shared" si="1"/>
        <v>2</v>
      </c>
      <c r="M40" s="5">
        <f t="shared" si="2"/>
        <v>11138.285202614303</v>
      </c>
    </row>
    <row r="41" spans="1:13" x14ac:dyDescent="0.3">
      <c r="A41" t="s">
        <v>37</v>
      </c>
      <c r="B41" s="1">
        <v>45379.854166666657</v>
      </c>
      <c r="C41" s="4">
        <v>256.385009765625</v>
      </c>
      <c r="D41" s="1">
        <v>45383.645833333343</v>
      </c>
      <c r="E41" s="4">
        <v>256.6199951171875</v>
      </c>
      <c r="F41" t="s">
        <v>11</v>
      </c>
      <c r="G41" s="5">
        <f t="shared" si="3"/>
        <v>11138.285202614303</v>
      </c>
      <c r="H41">
        <v>11235.7</v>
      </c>
      <c r="I41">
        <v>43</v>
      </c>
      <c r="J41">
        <v>1.000899729190422</v>
      </c>
      <c r="K41">
        <f t="shared" si="0"/>
        <v>11148.30664294234</v>
      </c>
      <c r="L41">
        <f t="shared" si="1"/>
        <v>2</v>
      </c>
      <c r="M41" s="5">
        <f t="shared" si="2"/>
        <v>11146.30664294234</v>
      </c>
    </row>
    <row r="42" spans="1:13" x14ac:dyDescent="0.3">
      <c r="A42" t="s">
        <v>38</v>
      </c>
      <c r="B42" s="1">
        <v>45385.6875</v>
      </c>
      <c r="C42" s="4">
        <v>43.200000762939453</v>
      </c>
      <c r="D42" s="1">
        <v>45385.6875</v>
      </c>
      <c r="E42" s="4">
        <v>43.848000774383543</v>
      </c>
      <c r="F42" t="s">
        <v>15</v>
      </c>
      <c r="G42" s="5">
        <f t="shared" si="3"/>
        <v>11146.30664294234</v>
      </c>
      <c r="H42">
        <v>11404.18</v>
      </c>
      <c r="I42">
        <v>260</v>
      </c>
      <c r="J42">
        <v>1.0149950603878708</v>
      </c>
      <c r="K42">
        <f t="shared" si="0"/>
        <v>11313.446184154986</v>
      </c>
      <c r="L42">
        <f t="shared" si="1"/>
        <v>2.6</v>
      </c>
      <c r="M42" s="5">
        <f t="shared" si="2"/>
        <v>11310.846184154985</v>
      </c>
    </row>
    <row r="43" spans="1:13" x14ac:dyDescent="0.3">
      <c r="A43" t="s">
        <v>37</v>
      </c>
      <c r="B43" s="1">
        <v>45385.8125</v>
      </c>
      <c r="C43" s="4">
        <v>256.32501220703119</v>
      </c>
      <c r="D43" s="1">
        <v>45387.8125</v>
      </c>
      <c r="E43" s="4">
        <v>258.91000366210938</v>
      </c>
      <c r="F43" t="s">
        <v>11</v>
      </c>
      <c r="G43" s="5">
        <f t="shared" si="3"/>
        <v>11310.846184154985</v>
      </c>
      <c r="H43">
        <v>11517.92</v>
      </c>
      <c r="I43">
        <v>44</v>
      </c>
      <c r="J43">
        <v>1.009973536019249</v>
      </c>
      <c r="K43">
        <f t="shared" si="0"/>
        <v>11423.655315980839</v>
      </c>
      <c r="L43">
        <f t="shared" si="1"/>
        <v>2</v>
      </c>
      <c r="M43" s="5">
        <f t="shared" si="2"/>
        <v>11421.655315980839</v>
      </c>
    </row>
    <row r="44" spans="1:13" x14ac:dyDescent="0.3">
      <c r="A44" t="s">
        <v>39</v>
      </c>
      <c r="B44" s="1">
        <v>45392.8125</v>
      </c>
      <c r="C44" s="4">
        <v>81.470001220703125</v>
      </c>
      <c r="D44" s="1">
        <v>45393.6875</v>
      </c>
      <c r="E44" s="4">
        <v>80.818241210937501</v>
      </c>
      <c r="F44" t="s">
        <v>9</v>
      </c>
      <c r="G44" s="5">
        <f t="shared" si="3"/>
        <v>11421.655315980839</v>
      </c>
      <c r="H44">
        <v>11426.02</v>
      </c>
      <c r="I44">
        <v>141</v>
      </c>
      <c r="J44">
        <v>0.99202112881492499</v>
      </c>
      <c r="K44">
        <f t="shared" si="0"/>
        <v>11330.523399494301</v>
      </c>
      <c r="L44">
        <f t="shared" si="1"/>
        <v>2</v>
      </c>
      <c r="M44" s="5">
        <f t="shared" si="2"/>
        <v>11328.523399494301</v>
      </c>
    </row>
    <row r="45" spans="1:13" x14ac:dyDescent="0.3">
      <c r="A45" t="s">
        <v>40</v>
      </c>
      <c r="B45" s="1">
        <v>45393.854166666657</v>
      </c>
      <c r="C45" s="4">
        <v>158.17500305175781</v>
      </c>
      <c r="D45" s="1">
        <v>45394.645833333343</v>
      </c>
      <c r="E45" s="4">
        <v>156.90960302734371</v>
      </c>
      <c r="F45" t="s">
        <v>9</v>
      </c>
      <c r="G45" s="5">
        <f t="shared" si="3"/>
        <v>11328.523399494301</v>
      </c>
      <c r="H45">
        <v>11334.92</v>
      </c>
      <c r="I45">
        <v>72</v>
      </c>
      <c r="J45">
        <v>0.99202697002105722</v>
      </c>
      <c r="K45">
        <f t="shared" si="0"/>
        <v>11238.200742812978</v>
      </c>
      <c r="L45">
        <f t="shared" si="1"/>
        <v>2</v>
      </c>
      <c r="M45" s="5">
        <f t="shared" si="2"/>
        <v>11236.200742812978</v>
      </c>
    </row>
    <row r="46" spans="1:13" x14ac:dyDescent="0.3">
      <c r="A46" t="s">
        <v>41</v>
      </c>
      <c r="B46" s="1">
        <v>45394.6875</v>
      </c>
      <c r="C46" s="4">
        <v>190.00999450683591</v>
      </c>
      <c r="D46" s="1">
        <v>45394.729166666657</v>
      </c>
      <c r="E46" s="4">
        <v>188.48991455078121</v>
      </c>
      <c r="F46" t="s">
        <v>9</v>
      </c>
      <c r="G46" s="5">
        <f t="shared" si="3"/>
        <v>11236.200742812978</v>
      </c>
      <c r="H46">
        <v>11245.23</v>
      </c>
      <c r="I46">
        <v>59</v>
      </c>
      <c r="J46">
        <v>0.99208728425079307</v>
      </c>
      <c r="K46">
        <f t="shared" si="0"/>
        <v>11147.291880234072</v>
      </c>
      <c r="L46">
        <f t="shared" si="1"/>
        <v>2</v>
      </c>
      <c r="M46" s="5">
        <f t="shared" si="2"/>
        <v>11145.291880234072</v>
      </c>
    </row>
    <row r="47" spans="1:13" x14ac:dyDescent="0.3">
      <c r="A47" t="s">
        <v>42</v>
      </c>
      <c r="B47" s="1">
        <v>45400.729166666657</v>
      </c>
      <c r="C47" s="4">
        <v>45.569999694824219</v>
      </c>
      <c r="D47" s="1">
        <v>45401.645833333343</v>
      </c>
      <c r="E47" s="4">
        <v>46.253549690246579</v>
      </c>
      <c r="F47" t="s">
        <v>15</v>
      </c>
      <c r="G47" s="5">
        <f t="shared" si="3"/>
        <v>11145.291880234072</v>
      </c>
      <c r="H47">
        <v>11413.38</v>
      </c>
      <c r="I47">
        <v>246</v>
      </c>
      <c r="J47">
        <v>1.0149530067415251</v>
      </c>
      <c r="K47">
        <f t="shared" si="0"/>
        <v>11311.947504855478</v>
      </c>
      <c r="L47">
        <f t="shared" si="1"/>
        <v>2.46</v>
      </c>
      <c r="M47" s="5">
        <f t="shared" si="2"/>
        <v>11309.487504855479</v>
      </c>
    </row>
    <row r="48" spans="1:13" x14ac:dyDescent="0.3">
      <c r="A48" t="s">
        <v>42</v>
      </c>
      <c r="B48" s="1">
        <v>45404.6875</v>
      </c>
      <c r="C48" s="4">
        <v>48.169998168945313</v>
      </c>
      <c r="D48" s="1">
        <v>45404.6875</v>
      </c>
      <c r="E48" s="4">
        <v>47.784638183593749</v>
      </c>
      <c r="F48" t="s">
        <v>9</v>
      </c>
      <c r="G48" s="5">
        <f t="shared" si="3"/>
        <v>11309.487504855479</v>
      </c>
      <c r="H48">
        <v>11322.44</v>
      </c>
      <c r="I48">
        <v>236</v>
      </c>
      <c r="J48">
        <v>0.99203215874701456</v>
      </c>
      <c r="K48">
        <f t="shared" si="0"/>
        <v>11219.375303764167</v>
      </c>
      <c r="L48">
        <f t="shared" si="1"/>
        <v>2.36</v>
      </c>
      <c r="M48" s="5">
        <f t="shared" si="2"/>
        <v>11217.015303764167</v>
      </c>
    </row>
    <row r="49" spans="1:13" x14ac:dyDescent="0.3">
      <c r="A49" t="s">
        <v>42</v>
      </c>
      <c r="B49" s="1">
        <v>45404.729166666657</v>
      </c>
      <c r="C49" s="4">
        <v>48.299999237060547</v>
      </c>
      <c r="D49" s="1">
        <v>45404.770833333343</v>
      </c>
      <c r="E49" s="4">
        <v>49.024499225616452</v>
      </c>
      <c r="F49" t="s">
        <v>15</v>
      </c>
      <c r="G49" s="5">
        <f t="shared" si="3"/>
        <v>11217.015303764167</v>
      </c>
      <c r="H49">
        <v>11491.97</v>
      </c>
      <c r="I49">
        <v>234</v>
      </c>
      <c r="J49">
        <v>1.0149729210311558</v>
      </c>
      <c r="K49">
        <f t="shared" si="0"/>
        <v>11384.966788112693</v>
      </c>
      <c r="L49">
        <f t="shared" si="1"/>
        <v>2.34</v>
      </c>
      <c r="M49" s="5">
        <f t="shared" si="2"/>
        <v>11382.626788112693</v>
      </c>
    </row>
    <row r="50" spans="1:13" x14ac:dyDescent="0.3">
      <c r="A50" t="s">
        <v>42</v>
      </c>
      <c r="B50" s="1">
        <v>45408.854166666657</v>
      </c>
      <c r="C50" s="4">
        <v>51.180000305175781</v>
      </c>
      <c r="D50" s="1">
        <v>45411.645833333343</v>
      </c>
      <c r="E50" s="4">
        <v>51.479999542236328</v>
      </c>
      <c r="F50" t="s">
        <v>11</v>
      </c>
      <c r="G50" s="5">
        <f t="shared" si="3"/>
        <v>11382.626788112693</v>
      </c>
      <c r="H50">
        <v>11559.17</v>
      </c>
      <c r="I50">
        <v>224</v>
      </c>
      <c r="J50">
        <v>1.0058475613841666</v>
      </c>
      <c r="K50">
        <f t="shared" si="0"/>
        <v>11449.187396969242</v>
      </c>
      <c r="L50">
        <f t="shared" si="1"/>
        <v>2.2400000000000002</v>
      </c>
      <c r="M50" s="5">
        <f t="shared" si="2"/>
        <v>11446.947396969243</v>
      </c>
    </row>
    <row r="51" spans="1:13" x14ac:dyDescent="0.3">
      <c r="A51" t="s">
        <v>43</v>
      </c>
      <c r="B51" s="1">
        <v>45411.6875</v>
      </c>
      <c r="C51" s="4">
        <v>275.42999267578119</v>
      </c>
      <c r="D51" s="1">
        <v>45412.770833333343</v>
      </c>
      <c r="E51" s="4">
        <v>273.22655273437499</v>
      </c>
      <c r="F51" t="s">
        <v>9</v>
      </c>
      <c r="G51" s="5">
        <f t="shared" si="3"/>
        <v>11446.947396969243</v>
      </c>
      <c r="H51">
        <v>11468.83</v>
      </c>
      <c r="I51">
        <v>41</v>
      </c>
      <c r="J51">
        <v>0.9921845599640805</v>
      </c>
      <c r="K51">
        <f t="shared" si="0"/>
        <v>11357.484465993904</v>
      </c>
      <c r="L51">
        <f t="shared" si="1"/>
        <v>2</v>
      </c>
      <c r="M51" s="5">
        <f t="shared" si="2"/>
        <v>11355.484465993904</v>
      </c>
    </row>
    <row r="52" spans="1:13" x14ac:dyDescent="0.3">
      <c r="A52" t="s">
        <v>42</v>
      </c>
      <c r="B52" s="1">
        <v>45415.6875</v>
      </c>
      <c r="C52" s="4">
        <v>52.209999084472663</v>
      </c>
      <c r="D52" s="1">
        <v>45418.645833333343</v>
      </c>
      <c r="E52" s="4">
        <v>52.650001525878913</v>
      </c>
      <c r="F52" t="s">
        <v>11</v>
      </c>
      <c r="G52" s="5">
        <f t="shared" si="3"/>
        <v>11355.484465993904</v>
      </c>
      <c r="H52">
        <v>11565.19</v>
      </c>
      <c r="I52">
        <v>219</v>
      </c>
      <c r="J52">
        <v>1.0084019032455795</v>
      </c>
      <c r="K52">
        <f t="shared" si="0"/>
        <v>11450.892147783867</v>
      </c>
      <c r="L52">
        <f t="shared" si="1"/>
        <v>2.19</v>
      </c>
      <c r="M52" s="5">
        <f t="shared" si="2"/>
        <v>11448.702147783866</v>
      </c>
    </row>
    <row r="53" spans="1:13" x14ac:dyDescent="0.3">
      <c r="A53" t="s">
        <v>27</v>
      </c>
      <c r="B53" s="1">
        <v>45419.6875</v>
      </c>
      <c r="C53" s="4">
        <v>83.879997253417969</v>
      </c>
      <c r="D53" s="1">
        <v>45419.729166666657</v>
      </c>
      <c r="E53" s="4">
        <v>83.208957275390631</v>
      </c>
      <c r="F53" t="s">
        <v>9</v>
      </c>
      <c r="G53" s="5">
        <f t="shared" si="3"/>
        <v>11448.702147783866</v>
      </c>
      <c r="H53">
        <v>11473.26</v>
      </c>
      <c r="I53">
        <v>137</v>
      </c>
      <c r="J53">
        <v>0.99205114658730209</v>
      </c>
      <c r="K53">
        <f t="shared" si="0"/>
        <v>11357.698092645493</v>
      </c>
      <c r="L53">
        <f t="shared" si="1"/>
        <v>2</v>
      </c>
      <c r="M53" s="5">
        <f t="shared" si="2"/>
        <v>11355.698092645493</v>
      </c>
    </row>
    <row r="54" spans="1:13" x14ac:dyDescent="0.3">
      <c r="A54" t="s">
        <v>27</v>
      </c>
      <c r="B54" s="1">
        <v>45420.854166666657</v>
      </c>
      <c r="C54" s="4">
        <v>90.910003662109375</v>
      </c>
      <c r="D54" s="1">
        <v>45420.854166666657</v>
      </c>
      <c r="E54" s="4">
        <v>90.182723632812497</v>
      </c>
      <c r="F54" t="s">
        <v>9</v>
      </c>
      <c r="G54" s="5">
        <f t="shared" si="3"/>
        <v>11355.698092645493</v>
      </c>
      <c r="H54">
        <v>11381.62</v>
      </c>
      <c r="I54">
        <v>126</v>
      </c>
      <c r="J54">
        <v>0.99201273221386077</v>
      </c>
      <c r="K54">
        <f t="shared" si="0"/>
        <v>11264.997091080982</v>
      </c>
      <c r="L54">
        <f t="shared" si="1"/>
        <v>2</v>
      </c>
      <c r="M54" s="5">
        <f t="shared" si="2"/>
        <v>11262.997091080982</v>
      </c>
    </row>
    <row r="55" spans="1:13" x14ac:dyDescent="0.3">
      <c r="A55" t="s">
        <v>44</v>
      </c>
      <c r="B55" s="1">
        <v>45421.6875</v>
      </c>
      <c r="C55" s="4">
        <v>169.0950012207031</v>
      </c>
      <c r="D55" s="1">
        <v>45421.895833333343</v>
      </c>
      <c r="E55" s="4">
        <v>167.74224121093749</v>
      </c>
      <c r="F55" t="s">
        <v>9</v>
      </c>
      <c r="G55" s="5">
        <f t="shared" si="3"/>
        <v>11262.997091080982</v>
      </c>
      <c r="H55">
        <v>11290.99</v>
      </c>
      <c r="I55">
        <v>67</v>
      </c>
      <c r="J55">
        <v>0.99203716166942835</v>
      </c>
      <c r="K55">
        <f t="shared" si="0"/>
        <v>11173.311666127005</v>
      </c>
      <c r="L55">
        <f t="shared" si="1"/>
        <v>2</v>
      </c>
      <c r="M55" s="5">
        <f t="shared" si="2"/>
        <v>11171.311666127005</v>
      </c>
    </row>
    <row r="56" spans="1:13" x14ac:dyDescent="0.3">
      <c r="A56" t="s">
        <v>45</v>
      </c>
      <c r="B56" s="1">
        <v>45422.6875</v>
      </c>
      <c r="C56" s="4">
        <v>78.19000244140625</v>
      </c>
      <c r="D56" s="1">
        <v>45422.6875</v>
      </c>
      <c r="E56" s="4">
        <v>79.362852478027335</v>
      </c>
      <c r="F56" t="s">
        <v>15</v>
      </c>
      <c r="G56" s="5">
        <f t="shared" si="3"/>
        <v>11171.311666127005</v>
      </c>
      <c r="H56">
        <v>11459.88</v>
      </c>
      <c r="I56">
        <v>144</v>
      </c>
      <c r="J56">
        <v>1.0149579443432328</v>
      </c>
      <c r="K56">
        <f t="shared" si="0"/>
        <v>11338.411524269841</v>
      </c>
      <c r="L56">
        <f t="shared" si="1"/>
        <v>2</v>
      </c>
      <c r="M56" s="5">
        <f t="shared" si="2"/>
        <v>11336.411524269841</v>
      </c>
    </row>
    <row r="57" spans="1:13" x14ac:dyDescent="0.3">
      <c r="A57" t="s">
        <v>46</v>
      </c>
      <c r="B57" s="1">
        <v>45422.729166666657</v>
      </c>
      <c r="C57" s="4">
        <v>362.05999755859381</v>
      </c>
      <c r="D57" s="1">
        <v>45425.645833333343</v>
      </c>
      <c r="E57" s="4">
        <v>360.6300048828125</v>
      </c>
      <c r="F57" t="s">
        <v>11</v>
      </c>
      <c r="G57" s="5">
        <f t="shared" si="3"/>
        <v>11336.411524269841</v>
      </c>
      <c r="H57">
        <v>11415.55</v>
      </c>
      <c r="I57">
        <v>31</v>
      </c>
      <c r="J57">
        <v>0.99613172214717782</v>
      </c>
      <c r="K57">
        <f t="shared" si="0"/>
        <v>11292.559134640029</v>
      </c>
      <c r="L57">
        <f t="shared" si="1"/>
        <v>2</v>
      </c>
      <c r="M57" s="5">
        <f t="shared" si="2"/>
        <v>11290.559134640029</v>
      </c>
    </row>
    <row r="58" spans="1:13" x14ac:dyDescent="0.3">
      <c r="A58" t="s">
        <v>47</v>
      </c>
      <c r="B58" s="1">
        <v>45427.6875</v>
      </c>
      <c r="C58" s="4">
        <v>92.845001220703125</v>
      </c>
      <c r="D58" s="1">
        <v>45428.645833333343</v>
      </c>
      <c r="E58" s="4">
        <v>92.102241210937493</v>
      </c>
      <c r="F58" t="s">
        <v>9</v>
      </c>
      <c r="G58" s="5">
        <f t="shared" si="3"/>
        <v>11290.559134640029</v>
      </c>
      <c r="H58">
        <v>11324.93</v>
      </c>
      <c r="I58">
        <v>122</v>
      </c>
      <c r="J58">
        <v>0.99206170530548254</v>
      </c>
      <c r="K58">
        <f t="shared" si="0"/>
        <v>11200.931348963381</v>
      </c>
      <c r="L58">
        <f t="shared" si="1"/>
        <v>2</v>
      </c>
      <c r="M58" s="5">
        <f t="shared" si="2"/>
        <v>11198.931348963381</v>
      </c>
    </row>
    <row r="59" spans="1:13" x14ac:dyDescent="0.3">
      <c r="A59" t="s">
        <v>48</v>
      </c>
      <c r="B59" s="1">
        <v>45428.6875</v>
      </c>
      <c r="C59" s="4">
        <v>89.205001831054688</v>
      </c>
      <c r="D59" s="1">
        <v>45432.645833333343</v>
      </c>
      <c r="E59" s="4">
        <v>89.650001525878906</v>
      </c>
      <c r="F59" t="s">
        <v>11</v>
      </c>
      <c r="G59" s="5">
        <f t="shared" si="3"/>
        <v>11198.931348963381</v>
      </c>
      <c r="H59">
        <v>11381</v>
      </c>
      <c r="I59">
        <v>126</v>
      </c>
      <c r="J59">
        <v>1.0049510239798392</v>
      </c>
      <c r="K59">
        <f t="shared" si="0"/>
        <v>11254.37752662067</v>
      </c>
      <c r="L59">
        <f t="shared" si="1"/>
        <v>2</v>
      </c>
      <c r="M59" s="5">
        <f t="shared" si="2"/>
        <v>11252.37752662067</v>
      </c>
    </row>
    <row r="60" spans="1:13" x14ac:dyDescent="0.3">
      <c r="A60" t="s">
        <v>49</v>
      </c>
      <c r="B60" s="1">
        <v>45432.6875</v>
      </c>
      <c r="C60" s="4">
        <v>196.5249938964844</v>
      </c>
      <c r="D60" s="1">
        <v>45432.770833333343</v>
      </c>
      <c r="E60" s="4">
        <v>199.47286880493161</v>
      </c>
      <c r="F60" t="s">
        <v>15</v>
      </c>
      <c r="G60" s="5">
        <f t="shared" si="3"/>
        <v>11252.37752662067</v>
      </c>
      <c r="H60">
        <v>11549.03</v>
      </c>
      <c r="I60">
        <v>57</v>
      </c>
      <c r="J60">
        <v>1.0147640804850189</v>
      </c>
      <c r="K60">
        <f t="shared" si="0"/>
        <v>11418.508534071516</v>
      </c>
      <c r="L60">
        <f t="shared" si="1"/>
        <v>2</v>
      </c>
      <c r="M60" s="5">
        <f t="shared" si="2"/>
        <v>11416.508534071516</v>
      </c>
    </row>
    <row r="61" spans="1:13" x14ac:dyDescent="0.3">
      <c r="A61" t="s">
        <v>48</v>
      </c>
      <c r="B61" s="1">
        <v>45433.6875</v>
      </c>
      <c r="C61" s="4">
        <v>90.260002136230469</v>
      </c>
      <c r="D61" s="1">
        <v>45434.645833333343</v>
      </c>
      <c r="E61" s="4">
        <v>91.61390216827391</v>
      </c>
      <c r="F61" t="s">
        <v>15</v>
      </c>
      <c r="G61" s="5">
        <f t="shared" si="3"/>
        <v>11416.508534071516</v>
      </c>
      <c r="H61">
        <v>11720.97</v>
      </c>
      <c r="I61">
        <v>127</v>
      </c>
      <c r="J61">
        <v>1.0148878304065363</v>
      </c>
      <c r="K61">
        <f t="shared" si="0"/>
        <v>11586.475576961548</v>
      </c>
      <c r="L61">
        <f t="shared" si="1"/>
        <v>2</v>
      </c>
      <c r="M61" s="5">
        <f t="shared" si="2"/>
        <v>11584.475576961548</v>
      </c>
    </row>
    <row r="62" spans="1:13" x14ac:dyDescent="0.3">
      <c r="A62" t="s">
        <v>49</v>
      </c>
      <c r="B62" s="1">
        <v>45434.6875</v>
      </c>
      <c r="C62" s="4">
        <v>202.96000671386719</v>
      </c>
      <c r="D62" s="1">
        <v>45435.645833333343</v>
      </c>
      <c r="E62" s="4">
        <v>206.00440681457519</v>
      </c>
      <c r="F62" t="s">
        <v>15</v>
      </c>
      <c r="G62" s="5">
        <f t="shared" si="3"/>
        <v>11584.475576961548</v>
      </c>
      <c r="H62">
        <v>11894.51</v>
      </c>
      <c r="I62">
        <v>57</v>
      </c>
      <c r="J62">
        <v>1.0148059418290467</v>
      </c>
      <c r="K62">
        <f t="shared" si="0"/>
        <v>11755.994648474052</v>
      </c>
      <c r="L62">
        <f t="shared" si="1"/>
        <v>2</v>
      </c>
      <c r="M62" s="5">
        <f t="shared" si="2"/>
        <v>11753.994648474052</v>
      </c>
    </row>
    <row r="63" spans="1:13" x14ac:dyDescent="0.3">
      <c r="A63" t="s">
        <v>49</v>
      </c>
      <c r="B63" s="1">
        <v>45435.6875</v>
      </c>
      <c r="C63" s="4">
        <v>206.8800048828125</v>
      </c>
      <c r="D63" s="1">
        <v>45435.6875</v>
      </c>
      <c r="E63" s="4">
        <v>205.22496484375</v>
      </c>
      <c r="F63" t="s">
        <v>9</v>
      </c>
      <c r="G63" s="5">
        <f t="shared" si="3"/>
        <v>11753.994648474052</v>
      </c>
      <c r="H63">
        <v>11800.17</v>
      </c>
      <c r="I63">
        <v>57</v>
      </c>
      <c r="J63">
        <v>0.99206860980401879</v>
      </c>
      <c r="K63">
        <f t="shared" si="0"/>
        <v>11660.769130555529</v>
      </c>
      <c r="L63">
        <f t="shared" si="1"/>
        <v>2</v>
      </c>
      <c r="M63" s="5">
        <f t="shared" si="2"/>
        <v>11658.769130555529</v>
      </c>
    </row>
    <row r="64" spans="1:13" x14ac:dyDescent="0.3">
      <c r="A64" t="s">
        <v>24</v>
      </c>
      <c r="B64" s="1">
        <v>45435.770833333343</v>
      </c>
      <c r="C64" s="4">
        <v>147.24000549316409</v>
      </c>
      <c r="D64" s="1">
        <v>45435.8125</v>
      </c>
      <c r="E64" s="4">
        <v>146.06208544921881</v>
      </c>
      <c r="F64" t="s">
        <v>9</v>
      </c>
      <c r="G64" s="5">
        <f t="shared" si="3"/>
        <v>11658.769130555529</v>
      </c>
      <c r="H64">
        <v>11705.93</v>
      </c>
      <c r="I64">
        <v>80</v>
      </c>
      <c r="J64">
        <v>0.99201367437926746</v>
      </c>
      <c r="K64">
        <f t="shared" si="0"/>
        <v>11565.658403941969</v>
      </c>
      <c r="L64">
        <f t="shared" si="1"/>
        <v>2</v>
      </c>
      <c r="M64" s="5">
        <f t="shared" si="2"/>
        <v>11563.658403941969</v>
      </c>
    </row>
    <row r="65" spans="1:13" x14ac:dyDescent="0.3">
      <c r="A65" t="s">
        <v>49</v>
      </c>
      <c r="B65" s="1">
        <v>45436.6875</v>
      </c>
      <c r="C65" s="4">
        <v>209.63999938964841</v>
      </c>
      <c r="D65" s="1">
        <v>45440.645833333343</v>
      </c>
      <c r="E65" s="4">
        <v>212.78459938049309</v>
      </c>
      <c r="F65" t="s">
        <v>15</v>
      </c>
      <c r="G65" s="5">
        <f t="shared" si="3"/>
        <v>11563.658403941969</v>
      </c>
      <c r="H65">
        <v>11878.89</v>
      </c>
      <c r="I65">
        <v>55</v>
      </c>
      <c r="J65">
        <v>1.014775417245789</v>
      </c>
      <c r="K65">
        <f t="shared" si="0"/>
        <v>11734.516281747985</v>
      </c>
      <c r="L65">
        <f t="shared" si="1"/>
        <v>2</v>
      </c>
      <c r="M65" s="5">
        <f t="shared" si="2"/>
        <v>11732.516281747985</v>
      </c>
    </row>
    <row r="66" spans="1:13" x14ac:dyDescent="0.3">
      <c r="A66" t="s">
        <v>13</v>
      </c>
      <c r="B66" s="1">
        <v>45440.6875</v>
      </c>
      <c r="C66" s="4">
        <v>84.694999694824219</v>
      </c>
      <c r="D66" s="1">
        <v>45440.854166666657</v>
      </c>
      <c r="E66" s="4">
        <v>84.01743969726563</v>
      </c>
      <c r="F66" t="s">
        <v>9</v>
      </c>
      <c r="G66" s="5">
        <f t="shared" si="3"/>
        <v>11732.516281747985</v>
      </c>
      <c r="H66">
        <v>11784.03</v>
      </c>
      <c r="I66">
        <v>140</v>
      </c>
      <c r="J66">
        <v>0.99201440538636199</v>
      </c>
      <c r="K66">
        <f t="shared" si="0"/>
        <v>11638.825162924039</v>
      </c>
      <c r="L66">
        <f t="shared" si="1"/>
        <v>2</v>
      </c>
      <c r="M66" s="5">
        <f t="shared" si="2"/>
        <v>11636.825162924039</v>
      </c>
    </row>
    <row r="67" spans="1:13" x14ac:dyDescent="0.3">
      <c r="A67" t="s">
        <v>50</v>
      </c>
      <c r="B67" s="1">
        <v>45442.770833333343</v>
      </c>
      <c r="C67" s="4">
        <v>33.830001831054688</v>
      </c>
      <c r="D67" s="1">
        <v>45443.645833333343</v>
      </c>
      <c r="E67" s="4">
        <v>33.559361816406252</v>
      </c>
      <c r="F67" t="s">
        <v>9</v>
      </c>
      <c r="G67" s="5">
        <f t="shared" si="3"/>
        <v>11636.825162924039</v>
      </c>
      <c r="H67">
        <v>11689.85</v>
      </c>
      <c r="I67">
        <v>348</v>
      </c>
      <c r="J67">
        <v>0.99200782754286942</v>
      </c>
      <c r="K67">
        <f t="shared" ref="K67:K130" si="4">J67*G67</f>
        <v>11543.821649368472</v>
      </c>
      <c r="L67">
        <f t="shared" ref="L67:L130" si="5">MAX(1, MIN(0.005 * I67, 0.01 * G67))*2</f>
        <v>3.48</v>
      </c>
      <c r="M67" s="5">
        <f t="shared" ref="M67:M130" si="6">K67-L67</f>
        <v>11540.341649368473</v>
      </c>
    </row>
    <row r="68" spans="1:13" x14ac:dyDescent="0.3">
      <c r="A68" t="s">
        <v>12</v>
      </c>
      <c r="B68" s="1">
        <v>45447.854166666657</v>
      </c>
      <c r="C68" s="4">
        <v>474.85000610351563</v>
      </c>
      <c r="D68" s="1">
        <v>45448.729166666657</v>
      </c>
      <c r="E68" s="4">
        <v>481.97275619506831</v>
      </c>
      <c r="F68" t="s">
        <v>15</v>
      </c>
      <c r="G68" s="5">
        <f t="shared" ref="G68:G131" si="7">M67</f>
        <v>11540.341649368473</v>
      </c>
      <c r="H68">
        <v>11860.79</v>
      </c>
      <c r="I68">
        <v>24</v>
      </c>
      <c r="J68">
        <v>1.0146229421250059</v>
      </c>
      <c r="K68">
        <f t="shared" si="4"/>
        <v>11709.095397409983</v>
      </c>
      <c r="L68">
        <f t="shared" si="5"/>
        <v>2</v>
      </c>
      <c r="M68" s="5">
        <f t="shared" si="6"/>
        <v>11707.095397409983</v>
      </c>
    </row>
    <row r="69" spans="1:13" x14ac:dyDescent="0.3">
      <c r="A69" t="s">
        <v>51</v>
      </c>
      <c r="B69" s="1">
        <v>45450.770833333343</v>
      </c>
      <c r="C69" s="4">
        <v>108.3249969482422</v>
      </c>
      <c r="D69" s="1">
        <v>45450.895833333343</v>
      </c>
      <c r="E69" s="4">
        <v>107.4583969726562</v>
      </c>
      <c r="F69" t="s">
        <v>9</v>
      </c>
      <c r="G69" s="5">
        <f t="shared" si="7"/>
        <v>11707.095397409983</v>
      </c>
      <c r="H69">
        <v>11766.33</v>
      </c>
      <c r="I69">
        <v>109</v>
      </c>
      <c r="J69">
        <v>0.99203594364287695</v>
      </c>
      <c r="K69">
        <f t="shared" si="4"/>
        <v>11613.859429886794</v>
      </c>
      <c r="L69">
        <f t="shared" si="5"/>
        <v>2</v>
      </c>
      <c r="M69" s="5">
        <f t="shared" si="6"/>
        <v>11611.859429886794</v>
      </c>
    </row>
    <row r="70" spans="1:13" x14ac:dyDescent="0.3">
      <c r="A70" t="s">
        <v>52</v>
      </c>
      <c r="B70" s="1">
        <v>45454.729166666657</v>
      </c>
      <c r="C70" s="4">
        <v>61.049999237060547</v>
      </c>
      <c r="D70" s="1">
        <v>45454.729166666657</v>
      </c>
      <c r="E70" s="4">
        <v>61.965749225616449</v>
      </c>
      <c r="F70" t="s">
        <v>15</v>
      </c>
      <c r="G70" s="5">
        <f t="shared" si="7"/>
        <v>11611.859429886794</v>
      </c>
      <c r="H70">
        <v>11942.16</v>
      </c>
      <c r="I70">
        <v>192</v>
      </c>
      <c r="J70">
        <v>1.0149434870516125</v>
      </c>
      <c r="K70">
        <f t="shared" si="4"/>
        <v>11785.381100922452</v>
      </c>
      <c r="L70">
        <f t="shared" si="5"/>
        <v>2</v>
      </c>
      <c r="M70" s="5">
        <f t="shared" si="6"/>
        <v>11783.381100922452</v>
      </c>
    </row>
    <row r="71" spans="1:13" x14ac:dyDescent="0.3">
      <c r="A71" t="s">
        <v>53</v>
      </c>
      <c r="B71" s="1">
        <v>45455.6875</v>
      </c>
      <c r="C71" s="4">
        <v>853.6300048828125</v>
      </c>
      <c r="D71" s="1">
        <v>45455.8125</v>
      </c>
      <c r="E71" s="4">
        <v>846.80096484374997</v>
      </c>
      <c r="F71" t="s">
        <v>9</v>
      </c>
      <c r="G71" s="5">
        <f t="shared" si="7"/>
        <v>11783.381100922452</v>
      </c>
      <c r="H71">
        <v>11853.38</v>
      </c>
      <c r="I71">
        <v>13</v>
      </c>
      <c r="J71">
        <v>0.99256583398648146</v>
      </c>
      <c r="K71">
        <f t="shared" si="4"/>
        <v>11695.781489617637</v>
      </c>
      <c r="L71">
        <f t="shared" si="5"/>
        <v>2</v>
      </c>
      <c r="M71" s="5">
        <f t="shared" si="6"/>
        <v>11693.781489617637</v>
      </c>
    </row>
    <row r="72" spans="1:13" x14ac:dyDescent="0.3">
      <c r="A72" t="s">
        <v>54</v>
      </c>
      <c r="B72" s="1">
        <v>45456.6875</v>
      </c>
      <c r="C72" s="4">
        <v>98.230003356933594</v>
      </c>
      <c r="D72" s="1">
        <v>45456.6875</v>
      </c>
      <c r="E72" s="4">
        <v>97.444163330078126</v>
      </c>
      <c r="F72" t="s">
        <v>9</v>
      </c>
      <c r="G72" s="5">
        <f t="shared" si="7"/>
        <v>11693.781489617637</v>
      </c>
      <c r="H72">
        <v>11759.08</v>
      </c>
      <c r="I72">
        <v>120</v>
      </c>
      <c r="J72">
        <v>0.99204446326701756</v>
      </c>
      <c r="K72">
        <f t="shared" si="4"/>
        <v>11600.751181429514</v>
      </c>
      <c r="L72">
        <f t="shared" si="5"/>
        <v>2</v>
      </c>
      <c r="M72" s="5">
        <f t="shared" si="6"/>
        <v>11598.751181429514</v>
      </c>
    </row>
    <row r="73" spans="1:13" x14ac:dyDescent="0.3">
      <c r="A73" t="s">
        <v>54</v>
      </c>
      <c r="B73" s="1">
        <v>45460.770833333343</v>
      </c>
      <c r="C73" s="4">
        <v>98.889999389648438</v>
      </c>
      <c r="D73" s="1">
        <v>45461.645833333343</v>
      </c>
      <c r="E73" s="4">
        <v>100.3733493804932</v>
      </c>
      <c r="F73" t="s">
        <v>15</v>
      </c>
      <c r="G73" s="5">
        <f t="shared" si="7"/>
        <v>11598.751181429514</v>
      </c>
      <c r="H73">
        <v>11934.11</v>
      </c>
      <c r="I73">
        <v>118</v>
      </c>
      <c r="J73">
        <v>1.0148846678481651</v>
      </c>
      <c r="K73">
        <f t="shared" si="4"/>
        <v>11771.394740218604</v>
      </c>
      <c r="L73">
        <f t="shared" si="5"/>
        <v>2</v>
      </c>
      <c r="M73" s="5">
        <f t="shared" si="6"/>
        <v>11769.394740218604</v>
      </c>
    </row>
    <row r="74" spans="1:13" x14ac:dyDescent="0.3">
      <c r="A74" t="s">
        <v>52</v>
      </c>
      <c r="B74" s="1">
        <v>45461.6875</v>
      </c>
      <c r="C74" s="4">
        <v>65.099998474121094</v>
      </c>
      <c r="D74" s="1">
        <v>45461.6875</v>
      </c>
      <c r="E74" s="4">
        <v>64.579198486328124</v>
      </c>
      <c r="F74" t="s">
        <v>9</v>
      </c>
      <c r="G74" s="5">
        <f t="shared" si="7"/>
        <v>11769.394740218604</v>
      </c>
      <c r="H74">
        <v>11838.81</v>
      </c>
      <c r="I74">
        <v>183</v>
      </c>
      <c r="J74">
        <v>0.99201448620802046</v>
      </c>
      <c r="K74">
        <f t="shared" si="4"/>
        <v>11675.410076197337</v>
      </c>
      <c r="L74">
        <f t="shared" si="5"/>
        <v>2</v>
      </c>
      <c r="M74" s="5">
        <f t="shared" si="6"/>
        <v>11673.410076197337</v>
      </c>
    </row>
    <row r="75" spans="1:13" x14ac:dyDescent="0.3">
      <c r="A75" t="s">
        <v>55</v>
      </c>
      <c r="B75" s="1">
        <v>45461.770833333343</v>
      </c>
      <c r="C75" s="4">
        <v>263.489990234375</v>
      </c>
      <c r="D75" s="1">
        <v>45461.895833333343</v>
      </c>
      <c r="E75" s="4">
        <v>261.38207031249999</v>
      </c>
      <c r="F75" t="s">
        <v>9</v>
      </c>
      <c r="G75" s="5">
        <f t="shared" si="7"/>
        <v>11673.410076197337</v>
      </c>
      <c r="H75">
        <v>11746.06</v>
      </c>
      <c r="I75">
        <v>44</v>
      </c>
      <c r="J75">
        <v>0.99216559772477131</v>
      </c>
      <c r="K75">
        <f t="shared" si="4"/>
        <v>11581.955885736699</v>
      </c>
      <c r="L75">
        <f t="shared" si="5"/>
        <v>2</v>
      </c>
      <c r="M75" s="5">
        <f t="shared" si="6"/>
        <v>11579.955885736699</v>
      </c>
    </row>
    <row r="76" spans="1:13" x14ac:dyDescent="0.3">
      <c r="A76" t="s">
        <v>28</v>
      </c>
      <c r="B76" s="1">
        <v>45463.854166666657</v>
      </c>
      <c r="C76" s="4">
        <v>126.02500152587891</v>
      </c>
      <c r="D76" s="1">
        <v>45464.645833333343</v>
      </c>
      <c r="E76" s="4">
        <v>127.9153765487671</v>
      </c>
      <c r="F76" t="s">
        <v>15</v>
      </c>
      <c r="G76" s="5">
        <f t="shared" si="7"/>
        <v>11579.955885736699</v>
      </c>
      <c r="H76">
        <v>11921.86</v>
      </c>
      <c r="I76">
        <v>93</v>
      </c>
      <c r="J76">
        <v>1.0149667207557258</v>
      </c>
      <c r="K76">
        <f t="shared" si="4"/>
        <v>11753.269851842144</v>
      </c>
      <c r="L76">
        <f t="shared" si="5"/>
        <v>2</v>
      </c>
      <c r="M76" s="5">
        <f t="shared" si="6"/>
        <v>11751.269851842144</v>
      </c>
    </row>
    <row r="77" spans="1:13" x14ac:dyDescent="0.3">
      <c r="A77" t="s">
        <v>56</v>
      </c>
      <c r="B77" s="1">
        <v>45464.6875</v>
      </c>
      <c r="C77" s="4">
        <v>312.3900146484375</v>
      </c>
      <c r="D77" s="1">
        <v>45464.895833333343</v>
      </c>
      <c r="E77" s="4">
        <v>317.07586486816399</v>
      </c>
      <c r="F77" t="s">
        <v>15</v>
      </c>
      <c r="G77" s="5">
        <f t="shared" si="7"/>
        <v>11751.269851842144</v>
      </c>
      <c r="H77">
        <v>12099.93</v>
      </c>
      <c r="I77">
        <v>38</v>
      </c>
      <c r="J77">
        <v>1.0149364277050728</v>
      </c>
      <c r="K77">
        <f t="shared" si="4"/>
        <v>11926.791844426985</v>
      </c>
      <c r="L77">
        <f t="shared" si="5"/>
        <v>2</v>
      </c>
      <c r="M77" s="5">
        <f t="shared" si="6"/>
        <v>11924.791844426985</v>
      </c>
    </row>
    <row r="78" spans="1:13" x14ac:dyDescent="0.3">
      <c r="A78" t="s">
        <v>57</v>
      </c>
      <c r="B78" s="1">
        <v>45467.6875</v>
      </c>
      <c r="C78" s="4">
        <v>229.25</v>
      </c>
      <c r="D78" s="1">
        <v>45468.6875</v>
      </c>
      <c r="E78" s="4">
        <v>227.416</v>
      </c>
      <c r="F78" t="s">
        <v>9</v>
      </c>
      <c r="G78" s="5">
        <f t="shared" si="7"/>
        <v>11924.791844426985</v>
      </c>
      <c r="H78">
        <v>12004.56</v>
      </c>
      <c r="I78">
        <v>52</v>
      </c>
      <c r="J78">
        <v>0.99211813622062273</v>
      </c>
      <c r="K78">
        <f t="shared" si="4"/>
        <v>11830.802259511784</v>
      </c>
      <c r="L78">
        <f t="shared" si="5"/>
        <v>2</v>
      </c>
      <c r="M78" s="5">
        <f t="shared" si="6"/>
        <v>11828.802259511784</v>
      </c>
    </row>
    <row r="79" spans="1:13" x14ac:dyDescent="0.3">
      <c r="A79" t="s">
        <v>58</v>
      </c>
      <c r="B79" s="1">
        <v>45468.8125</v>
      </c>
      <c r="C79" s="4">
        <v>437.54501342773438</v>
      </c>
      <c r="D79" s="1">
        <v>45470.645833333343</v>
      </c>
      <c r="E79" s="4">
        <v>444.10818862915028</v>
      </c>
      <c r="F79" t="s">
        <v>15</v>
      </c>
      <c r="G79" s="5">
        <f t="shared" si="7"/>
        <v>11828.802259511784</v>
      </c>
      <c r="H79">
        <v>12181.76</v>
      </c>
      <c r="I79">
        <v>27</v>
      </c>
      <c r="J79">
        <v>1.01476105746483</v>
      </c>
      <c r="K79">
        <f t="shared" si="4"/>
        <v>12003.407889404549</v>
      </c>
      <c r="L79">
        <f t="shared" si="5"/>
        <v>2</v>
      </c>
      <c r="M79" s="5">
        <f t="shared" si="6"/>
        <v>12001.407889404549</v>
      </c>
    </row>
    <row r="80" spans="1:13" x14ac:dyDescent="0.3">
      <c r="A80" t="s">
        <v>56</v>
      </c>
      <c r="B80" s="1">
        <v>45474.6875</v>
      </c>
      <c r="C80" s="4">
        <v>324.94989013671881</v>
      </c>
      <c r="D80" s="1">
        <v>45474.729166666657</v>
      </c>
      <c r="E80" s="4">
        <v>322.35029101562498</v>
      </c>
      <c r="F80" t="s">
        <v>9</v>
      </c>
      <c r="G80" s="5">
        <f t="shared" si="7"/>
        <v>12001.407889404549</v>
      </c>
      <c r="H80">
        <v>12085.58</v>
      </c>
      <c r="I80">
        <v>37</v>
      </c>
      <c r="J80">
        <v>0.99210458915624666</v>
      </c>
      <c r="K80">
        <f t="shared" si="4"/>
        <v>11906.651843414238</v>
      </c>
      <c r="L80">
        <f t="shared" si="5"/>
        <v>2</v>
      </c>
      <c r="M80" s="5">
        <f t="shared" si="6"/>
        <v>11904.651843414238</v>
      </c>
    </row>
    <row r="81" spans="1:13" x14ac:dyDescent="0.3">
      <c r="A81" t="s">
        <v>13</v>
      </c>
      <c r="B81" s="1">
        <v>45475.770833333343</v>
      </c>
      <c r="C81" s="4">
        <v>106.19000244140619</v>
      </c>
      <c r="D81" s="1">
        <v>45475.895833333343</v>
      </c>
      <c r="E81" s="4">
        <v>107.78285247802729</v>
      </c>
      <c r="F81" t="s">
        <v>15</v>
      </c>
      <c r="G81" s="5">
        <f t="shared" si="7"/>
        <v>11904.651843414238</v>
      </c>
      <c r="H81">
        <v>12265.57</v>
      </c>
      <c r="I81">
        <v>113</v>
      </c>
      <c r="J81">
        <v>1.0148929550753873</v>
      </c>
      <c r="K81">
        <f t="shared" si="4"/>
        <v>12081.947288506333</v>
      </c>
      <c r="L81">
        <f t="shared" si="5"/>
        <v>2</v>
      </c>
      <c r="M81" s="5">
        <f t="shared" si="6"/>
        <v>12079.947288506333</v>
      </c>
    </row>
    <row r="82" spans="1:13" x14ac:dyDescent="0.3">
      <c r="A82" t="s">
        <v>59</v>
      </c>
      <c r="B82" s="1">
        <v>45476.6875</v>
      </c>
      <c r="C82" s="4">
        <v>51.169998168945313</v>
      </c>
      <c r="D82" s="1">
        <v>45478.6875</v>
      </c>
      <c r="E82" s="4">
        <v>50.760638183593748</v>
      </c>
      <c r="F82" t="s">
        <v>9</v>
      </c>
      <c r="G82" s="5">
        <f t="shared" si="7"/>
        <v>12079.947288506333</v>
      </c>
      <c r="H82">
        <v>12167.73</v>
      </c>
      <c r="I82">
        <v>239</v>
      </c>
      <c r="J82">
        <v>0.99202319990020849</v>
      </c>
      <c r="K82">
        <f t="shared" si="4"/>
        <v>11983.5879637699</v>
      </c>
      <c r="L82">
        <f t="shared" si="5"/>
        <v>2.39</v>
      </c>
      <c r="M82" s="5">
        <f t="shared" si="6"/>
        <v>11981.197963769901</v>
      </c>
    </row>
    <row r="83" spans="1:13" x14ac:dyDescent="0.3">
      <c r="A83" t="s">
        <v>53</v>
      </c>
      <c r="B83" s="1">
        <v>45482.6875</v>
      </c>
      <c r="C83" s="4">
        <v>891.40008544921875</v>
      </c>
      <c r="D83" s="1">
        <v>45483.645833333343</v>
      </c>
      <c r="E83" s="4">
        <v>884.26888476562499</v>
      </c>
      <c r="F83" t="s">
        <v>9</v>
      </c>
      <c r="G83" s="5">
        <f t="shared" si="7"/>
        <v>11981.197963769901</v>
      </c>
      <c r="H83">
        <v>12075.03</v>
      </c>
      <c r="I83">
        <v>13</v>
      </c>
      <c r="J83">
        <v>0.99238148775490587</v>
      </c>
      <c r="K83">
        <f t="shared" si="4"/>
        <v>11889.919060372024</v>
      </c>
      <c r="L83">
        <f t="shared" si="5"/>
        <v>2</v>
      </c>
      <c r="M83" s="5">
        <f t="shared" si="6"/>
        <v>11887.919060372024</v>
      </c>
    </row>
    <row r="84" spans="1:13" x14ac:dyDescent="0.3">
      <c r="A84" t="s">
        <v>60</v>
      </c>
      <c r="B84" s="1">
        <v>45483.6875</v>
      </c>
      <c r="C84" s="4">
        <v>92.25</v>
      </c>
      <c r="D84" s="1">
        <v>45483.770833333343</v>
      </c>
      <c r="E84" s="4">
        <v>91.512</v>
      </c>
      <c r="F84" t="s">
        <v>9</v>
      </c>
      <c r="G84" s="5">
        <f t="shared" si="7"/>
        <v>11887.919060372024</v>
      </c>
      <c r="H84">
        <v>11979.09</v>
      </c>
      <c r="I84">
        <v>130</v>
      </c>
      <c r="J84">
        <v>0.99205467812502324</v>
      </c>
      <c r="K84">
        <f t="shared" si="4"/>
        <v>11793.465717013696</v>
      </c>
      <c r="L84">
        <f t="shared" si="5"/>
        <v>2</v>
      </c>
      <c r="M84" s="5">
        <f t="shared" si="6"/>
        <v>11791.465717013696</v>
      </c>
    </row>
    <row r="85" spans="1:13" x14ac:dyDescent="0.3">
      <c r="A85" t="s">
        <v>61</v>
      </c>
      <c r="B85" s="1">
        <v>45485.6875</v>
      </c>
      <c r="C85" s="4">
        <v>135.2200012207031</v>
      </c>
      <c r="D85" s="1">
        <v>45485.770833333343</v>
      </c>
      <c r="E85" s="4">
        <v>134.13824121093751</v>
      </c>
      <c r="F85" t="s">
        <v>9</v>
      </c>
      <c r="G85" s="5">
        <f t="shared" si="7"/>
        <v>11791.465717013696</v>
      </c>
      <c r="H85">
        <v>11883.89</v>
      </c>
      <c r="I85">
        <v>88</v>
      </c>
      <c r="J85">
        <v>0.99205281870325701</v>
      </c>
      <c r="K85">
        <f t="shared" si="4"/>
        <v>11697.756801206258</v>
      </c>
      <c r="L85">
        <f t="shared" si="5"/>
        <v>2</v>
      </c>
      <c r="M85" s="5">
        <f t="shared" si="6"/>
        <v>11695.756801206258</v>
      </c>
    </row>
    <row r="86" spans="1:13" x14ac:dyDescent="0.3">
      <c r="A86" t="s">
        <v>59</v>
      </c>
      <c r="B86" s="1">
        <v>45488.6875</v>
      </c>
      <c r="C86" s="4">
        <v>54.630001068115227</v>
      </c>
      <c r="D86" s="1">
        <v>45489.645833333343</v>
      </c>
      <c r="E86" s="4">
        <v>55.44945108413696</v>
      </c>
      <c r="F86" t="s">
        <v>15</v>
      </c>
      <c r="G86" s="5">
        <f t="shared" si="7"/>
        <v>11695.756801206258</v>
      </c>
      <c r="H86">
        <v>12061.71</v>
      </c>
      <c r="I86">
        <v>217</v>
      </c>
      <c r="J86">
        <v>1.0149631139298663</v>
      </c>
      <c r="K86">
        <f t="shared" si="4"/>
        <v>11870.761742718716</v>
      </c>
      <c r="L86">
        <f t="shared" si="5"/>
        <v>2.17</v>
      </c>
      <c r="M86" s="5">
        <f t="shared" si="6"/>
        <v>11868.591742718716</v>
      </c>
    </row>
    <row r="87" spans="1:13" x14ac:dyDescent="0.3">
      <c r="A87" t="s">
        <v>62</v>
      </c>
      <c r="B87" s="1">
        <v>45489.6875</v>
      </c>
      <c r="C87" s="4">
        <v>450.6199951171875</v>
      </c>
      <c r="D87" s="1">
        <v>45489.895833333343</v>
      </c>
      <c r="E87" s="4">
        <v>457.37929504394532</v>
      </c>
      <c r="F87" t="s">
        <v>15</v>
      </c>
      <c r="G87" s="5">
        <f t="shared" si="7"/>
        <v>11868.591742718716</v>
      </c>
      <c r="H87">
        <v>12237.46</v>
      </c>
      <c r="I87">
        <v>26</v>
      </c>
      <c r="J87">
        <v>1.0145709024673948</v>
      </c>
      <c r="K87">
        <f t="shared" si="4"/>
        <v>12041.527835427198</v>
      </c>
      <c r="L87">
        <f t="shared" si="5"/>
        <v>2</v>
      </c>
      <c r="M87" s="5">
        <f t="shared" si="6"/>
        <v>12039.527835427198</v>
      </c>
    </row>
    <row r="88" spans="1:13" x14ac:dyDescent="0.3">
      <c r="A88" t="s">
        <v>16</v>
      </c>
      <c r="B88" s="1">
        <v>45490.6875</v>
      </c>
      <c r="C88" s="4">
        <v>182.74000549316409</v>
      </c>
      <c r="D88" s="1">
        <v>45491.729166666657</v>
      </c>
      <c r="E88" s="4">
        <v>181.27808544921871</v>
      </c>
      <c r="F88" t="s">
        <v>9</v>
      </c>
      <c r="G88" s="5">
        <f t="shared" si="7"/>
        <v>12039.527835427198</v>
      </c>
      <c r="H88">
        <v>12140.97</v>
      </c>
      <c r="I88">
        <v>66</v>
      </c>
      <c r="J88">
        <v>0.9921151938392444</v>
      </c>
      <c r="K88">
        <f t="shared" si="4"/>
        <v>11944.598492177833</v>
      </c>
      <c r="L88">
        <f t="shared" si="5"/>
        <v>2</v>
      </c>
      <c r="M88" s="5">
        <f t="shared" si="6"/>
        <v>11942.598492177833</v>
      </c>
    </row>
    <row r="89" spans="1:13" x14ac:dyDescent="0.3">
      <c r="A89" t="s">
        <v>63</v>
      </c>
      <c r="B89" s="1">
        <v>45492.854166666657</v>
      </c>
      <c r="C89" s="4">
        <v>39.665000915527337</v>
      </c>
      <c r="D89" s="1">
        <v>45495.645833333343</v>
      </c>
      <c r="E89" s="4">
        <v>40.25997592926025</v>
      </c>
      <c r="F89" t="s">
        <v>15</v>
      </c>
      <c r="G89" s="5">
        <f t="shared" si="7"/>
        <v>11942.598492177833</v>
      </c>
      <c r="H89">
        <v>12323.03</v>
      </c>
      <c r="I89">
        <v>306</v>
      </c>
      <c r="J89">
        <v>1.0149955069487859</v>
      </c>
      <c r="K89">
        <f t="shared" si="4"/>
        <v>12121.683810853845</v>
      </c>
      <c r="L89">
        <f t="shared" si="5"/>
        <v>3.06</v>
      </c>
      <c r="M89" s="5">
        <f t="shared" si="6"/>
        <v>12118.623810853845</v>
      </c>
    </row>
    <row r="90" spans="1:13" x14ac:dyDescent="0.3">
      <c r="A90" t="s">
        <v>63</v>
      </c>
      <c r="B90" s="1">
        <v>45495.6875</v>
      </c>
      <c r="C90" s="4">
        <v>40.169998168945313</v>
      </c>
      <c r="D90" s="1">
        <v>45496.8125</v>
      </c>
      <c r="E90" s="4">
        <v>40.77254814147949</v>
      </c>
      <c r="F90" t="s">
        <v>15</v>
      </c>
      <c r="G90" s="5">
        <f t="shared" si="7"/>
        <v>12118.623810853845</v>
      </c>
      <c r="H90">
        <v>12507.41</v>
      </c>
      <c r="I90">
        <v>306</v>
      </c>
      <c r="J90">
        <v>1.0149622292569278</v>
      </c>
      <c r="K90">
        <f t="shared" si="4"/>
        <v>12299.945438590305</v>
      </c>
      <c r="L90">
        <f t="shared" si="5"/>
        <v>3.06</v>
      </c>
      <c r="M90" s="5">
        <f t="shared" si="6"/>
        <v>12296.885438590305</v>
      </c>
    </row>
    <row r="91" spans="1:13" x14ac:dyDescent="0.3">
      <c r="A91" t="s">
        <v>63</v>
      </c>
      <c r="B91" s="1">
        <v>45496.854166666657</v>
      </c>
      <c r="C91" s="4">
        <v>40.830001831054688</v>
      </c>
      <c r="D91" s="1">
        <v>45497.645833333343</v>
      </c>
      <c r="E91" s="4">
        <v>40.503361816406247</v>
      </c>
      <c r="F91" t="s">
        <v>9</v>
      </c>
      <c r="G91" s="5">
        <f t="shared" si="7"/>
        <v>12296.885438590305</v>
      </c>
      <c r="H91">
        <v>12407.46</v>
      </c>
      <c r="I91">
        <v>306</v>
      </c>
      <c r="J91">
        <v>0.99200873722057559</v>
      </c>
      <c r="K91">
        <f t="shared" si="4"/>
        <v>12198.617795682052</v>
      </c>
      <c r="L91">
        <f t="shared" si="5"/>
        <v>3.06</v>
      </c>
      <c r="M91" s="5">
        <f t="shared" si="6"/>
        <v>12195.557795682053</v>
      </c>
    </row>
    <row r="92" spans="1:13" x14ac:dyDescent="0.3">
      <c r="A92" t="s">
        <v>64</v>
      </c>
      <c r="B92" s="1">
        <v>45499.770833333343</v>
      </c>
      <c r="C92" s="4">
        <v>527.05499267578125</v>
      </c>
      <c r="D92" s="1">
        <v>45502.645833333343</v>
      </c>
      <c r="E92" s="4">
        <v>522.83855273437496</v>
      </c>
      <c r="F92" t="s">
        <v>9</v>
      </c>
      <c r="G92" s="5">
        <f t="shared" si="7"/>
        <v>12195.557795682053</v>
      </c>
      <c r="H92">
        <v>12310.48</v>
      </c>
      <c r="I92">
        <v>23</v>
      </c>
      <c r="J92">
        <v>0.99218373462416964</v>
      </c>
      <c r="K92">
        <f t="shared" si="4"/>
        <v>12100.234079544725</v>
      </c>
      <c r="L92">
        <f t="shared" si="5"/>
        <v>2</v>
      </c>
      <c r="M92" s="5">
        <f t="shared" si="6"/>
        <v>12098.234079544725</v>
      </c>
    </row>
    <row r="93" spans="1:13" x14ac:dyDescent="0.3">
      <c r="A93" t="s">
        <v>65</v>
      </c>
      <c r="B93" s="1">
        <v>45502.6875</v>
      </c>
      <c r="C93" s="4">
        <v>357.39999389648438</v>
      </c>
      <c r="D93" s="1">
        <v>45503.645833333343</v>
      </c>
      <c r="E93" s="4">
        <v>362.76099380493162</v>
      </c>
      <c r="F93" t="s">
        <v>15</v>
      </c>
      <c r="G93" s="5">
        <f t="shared" si="7"/>
        <v>12098.234079544725</v>
      </c>
      <c r="H93">
        <v>12492.76</v>
      </c>
      <c r="I93">
        <v>34</v>
      </c>
      <c r="J93">
        <v>1.0148068962380021</v>
      </c>
      <c r="K93">
        <f t="shared" si="4"/>
        <v>12277.371376223606</v>
      </c>
      <c r="L93">
        <f t="shared" si="5"/>
        <v>2</v>
      </c>
      <c r="M93" s="5">
        <f t="shared" si="6"/>
        <v>12275.371376223606</v>
      </c>
    </row>
    <row r="94" spans="1:13" x14ac:dyDescent="0.3">
      <c r="A94" t="s">
        <v>64</v>
      </c>
      <c r="B94" s="1">
        <v>45503.6875</v>
      </c>
      <c r="C94" s="4">
        <v>530.1300048828125</v>
      </c>
      <c r="D94" s="1">
        <v>45503.895833333343</v>
      </c>
      <c r="E94" s="4">
        <v>538.08195495605469</v>
      </c>
      <c r="F94" t="s">
        <v>15</v>
      </c>
      <c r="G94" s="5">
        <f t="shared" si="7"/>
        <v>12275.371376223606</v>
      </c>
      <c r="H94">
        <v>12675.65</v>
      </c>
      <c r="I94">
        <v>23</v>
      </c>
      <c r="J94">
        <v>1.0146396793022519</v>
      </c>
      <c r="K94">
        <f t="shared" si="4"/>
        <v>12455.078876487562</v>
      </c>
      <c r="L94">
        <f t="shared" si="5"/>
        <v>2</v>
      </c>
      <c r="M94" s="5">
        <f t="shared" si="6"/>
        <v>12453.078876487562</v>
      </c>
    </row>
    <row r="95" spans="1:13" x14ac:dyDescent="0.3">
      <c r="A95" t="s">
        <v>55</v>
      </c>
      <c r="B95" s="1">
        <v>45504.6875</v>
      </c>
      <c r="C95" s="4">
        <v>287.23001098632813</v>
      </c>
      <c r="D95" s="1">
        <v>45504.6875</v>
      </c>
      <c r="E95" s="4">
        <v>284.93217089843751</v>
      </c>
      <c r="F95" t="s">
        <v>9</v>
      </c>
      <c r="G95" s="5">
        <f t="shared" si="7"/>
        <v>12453.078876487562</v>
      </c>
      <c r="H95">
        <v>12574.55</v>
      </c>
      <c r="I95">
        <v>44</v>
      </c>
      <c r="J95">
        <v>0.99202407766071166</v>
      </c>
      <c r="K95">
        <f t="shared" si="4"/>
        <v>12353.754086483665</v>
      </c>
      <c r="L95">
        <f t="shared" si="5"/>
        <v>2</v>
      </c>
      <c r="M95" s="5">
        <f t="shared" si="6"/>
        <v>12351.754086483665</v>
      </c>
    </row>
    <row r="96" spans="1:13" x14ac:dyDescent="0.3">
      <c r="A96" t="s">
        <v>65</v>
      </c>
      <c r="B96" s="1">
        <v>45505.6875</v>
      </c>
      <c r="C96" s="4">
        <v>367.33999633789063</v>
      </c>
      <c r="D96" s="1">
        <v>45505.770833333343</v>
      </c>
      <c r="E96" s="4">
        <v>364.40127636718751</v>
      </c>
      <c r="F96" t="s">
        <v>9</v>
      </c>
      <c r="G96" s="5">
        <f t="shared" si="7"/>
        <v>12351.754086483665</v>
      </c>
      <c r="H96">
        <v>12474.63</v>
      </c>
      <c r="I96">
        <v>34</v>
      </c>
      <c r="J96">
        <v>0.99205379118934678</v>
      </c>
      <c r="K96">
        <f t="shared" si="4"/>
        <v>12253.604469334627</v>
      </c>
      <c r="L96">
        <f t="shared" si="5"/>
        <v>2</v>
      </c>
      <c r="M96" s="5">
        <f t="shared" si="6"/>
        <v>12251.604469334627</v>
      </c>
    </row>
    <row r="97" spans="1:13" x14ac:dyDescent="0.3">
      <c r="A97" t="s">
        <v>64</v>
      </c>
      <c r="B97" s="1">
        <v>45506.6875</v>
      </c>
      <c r="C97" s="4">
        <v>553.510009765625</v>
      </c>
      <c r="D97" s="1">
        <v>45506.6875</v>
      </c>
      <c r="E97" s="4">
        <v>549.08192968749995</v>
      </c>
      <c r="F97" t="s">
        <v>9</v>
      </c>
      <c r="G97" s="5">
        <f t="shared" si="7"/>
        <v>12251.604469334627</v>
      </c>
      <c r="H97">
        <v>12377.21</v>
      </c>
      <c r="I97">
        <v>22</v>
      </c>
      <c r="J97">
        <v>0.99219054994015854</v>
      </c>
      <c r="K97">
        <f t="shared" si="4"/>
        <v>12155.926176078427</v>
      </c>
      <c r="L97">
        <f t="shared" si="5"/>
        <v>2</v>
      </c>
      <c r="M97" s="5">
        <f t="shared" si="6"/>
        <v>12153.926176078427</v>
      </c>
    </row>
    <row r="98" spans="1:13" x14ac:dyDescent="0.3">
      <c r="A98" t="s">
        <v>66</v>
      </c>
      <c r="B98" s="1">
        <v>45517.6875</v>
      </c>
      <c r="C98" s="4">
        <v>83.144996643066406</v>
      </c>
      <c r="D98" s="1">
        <v>45519.645833333343</v>
      </c>
      <c r="E98" s="4">
        <v>84.392171592712401</v>
      </c>
      <c r="F98" t="s">
        <v>15</v>
      </c>
      <c r="G98" s="5">
        <f t="shared" si="7"/>
        <v>12153.926176078427</v>
      </c>
      <c r="H98">
        <v>12561.79</v>
      </c>
      <c r="I98">
        <v>148</v>
      </c>
      <c r="J98">
        <v>1.0149128923238759</v>
      </c>
      <c r="K98">
        <f t="shared" si="4"/>
        <v>12335.176368454622</v>
      </c>
      <c r="L98">
        <f t="shared" si="5"/>
        <v>2</v>
      </c>
      <c r="M98" s="5">
        <f t="shared" si="6"/>
        <v>12333.176368454622</v>
      </c>
    </row>
    <row r="99" spans="1:13" x14ac:dyDescent="0.3">
      <c r="A99" t="s">
        <v>37</v>
      </c>
      <c r="B99" s="1">
        <v>45519.6875</v>
      </c>
      <c r="C99" s="4">
        <v>300.01998901367188</v>
      </c>
      <c r="D99" s="1">
        <v>45523.645833333343</v>
      </c>
      <c r="E99" s="4">
        <v>301.1400146484375</v>
      </c>
      <c r="F99" t="s">
        <v>11</v>
      </c>
      <c r="G99" s="5">
        <f t="shared" si="7"/>
        <v>12333.176368454622</v>
      </c>
      <c r="H99">
        <v>12607.71</v>
      </c>
      <c r="I99">
        <v>41</v>
      </c>
      <c r="J99">
        <v>1.0036555299841821</v>
      </c>
      <c r="K99">
        <f t="shared" si="4"/>
        <v>12378.260664469713</v>
      </c>
      <c r="L99">
        <f t="shared" si="5"/>
        <v>2</v>
      </c>
      <c r="M99" s="5">
        <f t="shared" si="6"/>
        <v>12376.260664469713</v>
      </c>
    </row>
    <row r="100" spans="1:13" x14ac:dyDescent="0.3">
      <c r="A100" t="s">
        <v>28</v>
      </c>
      <c r="B100" s="1">
        <v>45523.6875</v>
      </c>
      <c r="C100" s="4">
        <v>144.17999267578119</v>
      </c>
      <c r="D100" s="1">
        <v>45524.645833333343</v>
      </c>
      <c r="E100" s="4">
        <v>143.026552734375</v>
      </c>
      <c r="F100" t="s">
        <v>9</v>
      </c>
      <c r="G100" s="5">
        <f t="shared" si="7"/>
        <v>12376.260664469713</v>
      </c>
      <c r="H100">
        <v>12507.37</v>
      </c>
      <c r="I100">
        <v>87</v>
      </c>
      <c r="J100">
        <v>0.99204137785529667</v>
      </c>
      <c r="K100">
        <f t="shared" si="4"/>
        <v>12277.762682276843</v>
      </c>
      <c r="L100">
        <f t="shared" si="5"/>
        <v>2</v>
      </c>
      <c r="M100" s="5">
        <f t="shared" si="6"/>
        <v>12275.762682276843</v>
      </c>
    </row>
    <row r="101" spans="1:13" x14ac:dyDescent="0.3">
      <c r="A101" t="s">
        <v>37</v>
      </c>
      <c r="B101" s="1">
        <v>45530.6875</v>
      </c>
      <c r="C101" s="4">
        <v>312.52999877929688</v>
      </c>
      <c r="D101" s="1">
        <v>45531.854166666657</v>
      </c>
      <c r="E101" s="4">
        <v>317.2179487609863</v>
      </c>
      <c r="F101" t="s">
        <v>15</v>
      </c>
      <c r="G101" s="5">
        <f t="shared" si="7"/>
        <v>12275.762682276843</v>
      </c>
      <c r="H101">
        <v>12694.88</v>
      </c>
      <c r="I101">
        <v>40</v>
      </c>
      <c r="J101">
        <v>1.0149919607399476</v>
      </c>
      <c r="K101">
        <f t="shared" si="4"/>
        <v>12459.800434462451</v>
      </c>
      <c r="L101">
        <f t="shared" si="5"/>
        <v>2</v>
      </c>
      <c r="M101" s="5">
        <f t="shared" si="6"/>
        <v>12457.800434462451</v>
      </c>
    </row>
    <row r="102" spans="1:13" x14ac:dyDescent="0.3">
      <c r="A102" t="s">
        <v>67</v>
      </c>
      <c r="B102" s="1">
        <v>45532.6875</v>
      </c>
      <c r="C102" s="4">
        <v>486.8800048828125</v>
      </c>
      <c r="D102" s="1">
        <v>45532.729166666657</v>
      </c>
      <c r="E102" s="4">
        <v>482.98496484374999</v>
      </c>
      <c r="F102" t="s">
        <v>9</v>
      </c>
      <c r="G102" s="5">
        <f t="shared" si="7"/>
        <v>12457.800434462451</v>
      </c>
      <c r="H102">
        <v>12593.61</v>
      </c>
      <c r="I102">
        <v>26</v>
      </c>
      <c r="J102">
        <v>0.99202276823412283</v>
      </c>
      <c r="K102">
        <f t="shared" si="4"/>
        <v>12358.4216731037</v>
      </c>
      <c r="L102">
        <f t="shared" si="5"/>
        <v>2</v>
      </c>
      <c r="M102" s="5">
        <f t="shared" si="6"/>
        <v>12356.4216731037</v>
      </c>
    </row>
    <row r="103" spans="1:13" x14ac:dyDescent="0.3">
      <c r="A103" t="s">
        <v>68</v>
      </c>
      <c r="B103" s="1">
        <v>45534.854166666657</v>
      </c>
      <c r="C103" s="4">
        <v>45.5</v>
      </c>
      <c r="D103" s="1">
        <v>45538.645833333343</v>
      </c>
      <c r="E103" s="4">
        <v>45.136000000000003</v>
      </c>
      <c r="F103" t="s">
        <v>9</v>
      </c>
      <c r="G103" s="5">
        <f t="shared" si="7"/>
        <v>12356.4216731037</v>
      </c>
      <c r="H103">
        <v>12493.15</v>
      </c>
      <c r="I103">
        <v>276</v>
      </c>
      <c r="J103">
        <v>0.99202293861728286</v>
      </c>
      <c r="K103">
        <f t="shared" si="4"/>
        <v>12257.853738946615</v>
      </c>
      <c r="L103">
        <f t="shared" si="5"/>
        <v>2.7600000000000002</v>
      </c>
      <c r="M103" s="5">
        <f t="shared" si="6"/>
        <v>12255.093738946614</v>
      </c>
    </row>
    <row r="104" spans="1:13" x14ac:dyDescent="0.3">
      <c r="A104" t="s">
        <v>69</v>
      </c>
      <c r="B104" s="1">
        <v>45538.6875</v>
      </c>
      <c r="C104" s="4">
        <v>72.724998474121094</v>
      </c>
      <c r="D104" s="1">
        <v>45539.770833333343</v>
      </c>
      <c r="E104" s="4">
        <v>72.143198486328131</v>
      </c>
      <c r="F104" t="s">
        <v>9</v>
      </c>
      <c r="G104" s="5">
        <f t="shared" si="7"/>
        <v>12255.093738946614</v>
      </c>
      <c r="H104">
        <v>12393.66</v>
      </c>
      <c r="I104">
        <v>171</v>
      </c>
      <c r="J104">
        <v>0.99203643596690994</v>
      </c>
      <c r="K104">
        <f t="shared" si="4"/>
        <v>12157.499515224992</v>
      </c>
      <c r="L104">
        <f t="shared" si="5"/>
        <v>2</v>
      </c>
      <c r="M104" s="5">
        <f t="shared" si="6"/>
        <v>12155.499515224992</v>
      </c>
    </row>
    <row r="105" spans="1:13" x14ac:dyDescent="0.3">
      <c r="A105" t="s">
        <v>70</v>
      </c>
      <c r="B105" s="1">
        <v>45540.6875</v>
      </c>
      <c r="C105" s="4">
        <v>124.9100036621094</v>
      </c>
      <c r="D105" s="1">
        <v>45540.729166666657</v>
      </c>
      <c r="E105" s="4">
        <v>123.91072363281251</v>
      </c>
      <c r="F105" t="s">
        <v>9</v>
      </c>
      <c r="G105" s="5">
        <f t="shared" si="7"/>
        <v>12155.499515224992</v>
      </c>
      <c r="H105">
        <v>12294.73</v>
      </c>
      <c r="I105">
        <v>99</v>
      </c>
      <c r="J105">
        <v>0.992017692917185</v>
      </c>
      <c r="K105">
        <f t="shared" si="4"/>
        <v>12058.470585349458</v>
      </c>
      <c r="L105">
        <f t="shared" si="5"/>
        <v>2</v>
      </c>
      <c r="M105" s="5">
        <f t="shared" si="6"/>
        <v>12056.470585349458</v>
      </c>
    </row>
    <row r="106" spans="1:13" x14ac:dyDescent="0.3">
      <c r="A106" t="s">
        <v>70</v>
      </c>
      <c r="B106" s="1">
        <v>45544.729166666657</v>
      </c>
      <c r="C106" s="4">
        <v>126.0500030517578</v>
      </c>
      <c r="D106" s="1">
        <v>45545.645833333343</v>
      </c>
      <c r="E106" s="4">
        <v>127.9407530975342</v>
      </c>
      <c r="F106" t="s">
        <v>15</v>
      </c>
      <c r="G106" s="5">
        <f t="shared" si="7"/>
        <v>12056.470585349458</v>
      </c>
      <c r="H106">
        <v>12478.13</v>
      </c>
      <c r="I106">
        <v>97</v>
      </c>
      <c r="J106">
        <v>1.0149169603561852</v>
      </c>
      <c r="K106">
        <f t="shared" si="4"/>
        <v>12236.316479106628</v>
      </c>
      <c r="L106">
        <f t="shared" si="5"/>
        <v>2</v>
      </c>
      <c r="M106" s="5">
        <f t="shared" si="6"/>
        <v>12234.316479106628</v>
      </c>
    </row>
    <row r="107" spans="1:13" x14ac:dyDescent="0.3">
      <c r="A107" t="s">
        <v>71</v>
      </c>
      <c r="B107" s="1">
        <v>45545.6875</v>
      </c>
      <c r="C107" s="4">
        <v>177.2200012207031</v>
      </c>
      <c r="D107" s="1">
        <v>45546.645833333343</v>
      </c>
      <c r="E107" s="4">
        <v>175.8022412109375</v>
      </c>
      <c r="F107" t="s">
        <v>9</v>
      </c>
      <c r="G107" s="5">
        <f t="shared" si="7"/>
        <v>12234.316479106628</v>
      </c>
      <c r="H107">
        <v>12378.89</v>
      </c>
      <c r="I107">
        <v>70</v>
      </c>
      <c r="J107">
        <v>0.99204688523039908</v>
      </c>
      <c r="K107">
        <f t="shared" si="4"/>
        <v>12137.015556020673</v>
      </c>
      <c r="L107">
        <f t="shared" si="5"/>
        <v>2</v>
      </c>
      <c r="M107" s="5">
        <f t="shared" si="6"/>
        <v>12135.015556020673</v>
      </c>
    </row>
    <row r="108" spans="1:13" x14ac:dyDescent="0.3">
      <c r="A108" t="s">
        <v>72</v>
      </c>
      <c r="B108" s="1">
        <v>45547.8125</v>
      </c>
      <c r="C108" s="4">
        <v>212.13999938964841</v>
      </c>
      <c r="D108" s="1">
        <v>45548.6875</v>
      </c>
      <c r="E108" s="4">
        <v>215.32209938049311</v>
      </c>
      <c r="F108" t="s">
        <v>15</v>
      </c>
      <c r="G108" s="5">
        <f t="shared" si="7"/>
        <v>12135.015556020673</v>
      </c>
      <c r="H108">
        <v>12563.45</v>
      </c>
      <c r="I108">
        <v>58</v>
      </c>
      <c r="J108">
        <v>1.0149092527682209</v>
      </c>
      <c r="K108">
        <f t="shared" si="4"/>
        <v>12315.939570291677</v>
      </c>
      <c r="L108">
        <f t="shared" si="5"/>
        <v>2</v>
      </c>
      <c r="M108" s="5">
        <f t="shared" si="6"/>
        <v>12313.939570291677</v>
      </c>
    </row>
    <row r="109" spans="1:13" x14ac:dyDescent="0.3">
      <c r="A109" t="s">
        <v>72</v>
      </c>
      <c r="B109" s="1">
        <v>45551.6875</v>
      </c>
      <c r="C109" s="4">
        <v>216.6600036621094</v>
      </c>
      <c r="D109" s="1">
        <v>45552.645833333343</v>
      </c>
      <c r="E109" s="4">
        <v>214.9267236328125</v>
      </c>
      <c r="F109" t="s">
        <v>9</v>
      </c>
      <c r="G109" s="5">
        <f t="shared" si="7"/>
        <v>12313.939570291677</v>
      </c>
      <c r="H109">
        <v>12464.66</v>
      </c>
      <c r="I109">
        <v>57</v>
      </c>
      <c r="J109">
        <v>0.99213671403953529</v>
      </c>
      <c r="K109">
        <f t="shared" si="4"/>
        <v>12217.111542150591</v>
      </c>
      <c r="L109">
        <f t="shared" si="5"/>
        <v>2</v>
      </c>
      <c r="M109" s="5">
        <f t="shared" si="6"/>
        <v>12215.111542150591</v>
      </c>
    </row>
    <row r="110" spans="1:13" x14ac:dyDescent="0.3">
      <c r="A110" t="s">
        <v>73</v>
      </c>
      <c r="B110" s="1">
        <v>45552.6875</v>
      </c>
      <c r="C110" s="4">
        <v>45.540000915527337</v>
      </c>
      <c r="D110" s="1">
        <v>45553.729166666657</v>
      </c>
      <c r="E110" s="4">
        <v>45.175680908203127</v>
      </c>
      <c r="F110" t="s">
        <v>9</v>
      </c>
      <c r="G110" s="5">
        <f t="shared" si="7"/>
        <v>12215.111542150591</v>
      </c>
      <c r="H110">
        <v>12365.2</v>
      </c>
      <c r="I110">
        <v>273</v>
      </c>
      <c r="J110">
        <v>0.99202064075554419</v>
      </c>
      <c r="K110">
        <f t="shared" si="4"/>
        <v>12117.642778944673</v>
      </c>
      <c r="L110">
        <f t="shared" si="5"/>
        <v>2.73</v>
      </c>
      <c r="M110" s="5">
        <f t="shared" si="6"/>
        <v>12114.912778944674</v>
      </c>
    </row>
    <row r="111" spans="1:13" x14ac:dyDescent="0.3">
      <c r="A111" t="s">
        <v>40</v>
      </c>
      <c r="B111" s="1">
        <v>45553.770833333343</v>
      </c>
      <c r="C111" s="4">
        <v>183.7449951171875</v>
      </c>
      <c r="D111" s="1">
        <v>45554.645833333343</v>
      </c>
      <c r="E111" s="4">
        <v>186.50117004394531</v>
      </c>
      <c r="F111" t="s">
        <v>15</v>
      </c>
      <c r="G111" s="5">
        <f t="shared" si="7"/>
        <v>12114.912778944674</v>
      </c>
      <c r="H111">
        <v>12549.86</v>
      </c>
      <c r="I111">
        <v>67</v>
      </c>
      <c r="J111">
        <v>1.0149338466017532</v>
      </c>
      <c r="K111">
        <f t="shared" si="4"/>
        <v>12295.835027979054</v>
      </c>
      <c r="L111">
        <f t="shared" si="5"/>
        <v>2</v>
      </c>
      <c r="M111" s="5">
        <f t="shared" si="6"/>
        <v>12293.835027979054</v>
      </c>
    </row>
    <row r="112" spans="1:13" x14ac:dyDescent="0.3">
      <c r="A112" t="s">
        <v>40</v>
      </c>
      <c r="B112" s="1">
        <v>45554.6875</v>
      </c>
      <c r="C112" s="4">
        <v>186.64990234375</v>
      </c>
      <c r="D112" s="1">
        <v>45554.6875</v>
      </c>
      <c r="E112" s="4">
        <v>185.15670312500001</v>
      </c>
      <c r="F112" t="s">
        <v>9</v>
      </c>
      <c r="G112" s="5">
        <f t="shared" si="7"/>
        <v>12293.835027979054</v>
      </c>
      <c r="H112">
        <v>12449.82</v>
      </c>
      <c r="I112">
        <v>67</v>
      </c>
      <c r="J112">
        <v>0.99202859633493912</v>
      </c>
      <c r="K112">
        <f t="shared" si="4"/>
        <v>12195.835906379367</v>
      </c>
      <c r="L112">
        <f t="shared" si="5"/>
        <v>2</v>
      </c>
      <c r="M112" s="5">
        <f t="shared" si="6"/>
        <v>12193.835906379367</v>
      </c>
    </row>
    <row r="113" spans="1:13" x14ac:dyDescent="0.3">
      <c r="A113" t="s">
        <v>40</v>
      </c>
      <c r="B113" s="1">
        <v>45554.770833333343</v>
      </c>
      <c r="C113" s="4">
        <v>186.67149353027341</v>
      </c>
      <c r="D113" s="1">
        <v>45555.645833333343</v>
      </c>
      <c r="E113" s="4">
        <v>185.17812158203131</v>
      </c>
      <c r="F113" t="s">
        <v>9</v>
      </c>
      <c r="G113" s="5">
        <f t="shared" si="7"/>
        <v>12193.835906379367</v>
      </c>
      <c r="H113">
        <v>12351.25</v>
      </c>
      <c r="I113">
        <v>66</v>
      </c>
      <c r="J113">
        <v>0.992082616455499</v>
      </c>
      <c r="K113">
        <f t="shared" si="4"/>
        <v>12097.292630629854</v>
      </c>
      <c r="L113">
        <f t="shared" si="5"/>
        <v>2</v>
      </c>
      <c r="M113" s="5">
        <f t="shared" si="6"/>
        <v>12095.292630629854</v>
      </c>
    </row>
    <row r="114" spans="1:13" x14ac:dyDescent="0.3">
      <c r="A114" t="s">
        <v>40</v>
      </c>
      <c r="B114" s="1">
        <v>45558.6875</v>
      </c>
      <c r="C114" s="4">
        <v>189.0899963378906</v>
      </c>
      <c r="D114" s="1">
        <v>45559.645833333343</v>
      </c>
      <c r="E114" s="4">
        <v>187.57727636718749</v>
      </c>
      <c r="F114" t="s">
        <v>9</v>
      </c>
      <c r="G114" s="5">
        <f t="shared" si="7"/>
        <v>12095.292630629854</v>
      </c>
      <c r="H114">
        <v>12252.93</v>
      </c>
      <c r="I114">
        <v>65</v>
      </c>
      <c r="J114">
        <v>0.99203967209796584</v>
      </c>
      <c r="K114">
        <f t="shared" si="4"/>
        <v>11999.010135218983</v>
      </c>
      <c r="L114">
        <f t="shared" si="5"/>
        <v>2</v>
      </c>
      <c r="M114" s="5">
        <f t="shared" si="6"/>
        <v>11997.010135218983</v>
      </c>
    </row>
    <row r="115" spans="1:13" x14ac:dyDescent="0.3">
      <c r="A115" t="s">
        <v>72</v>
      </c>
      <c r="B115" s="1">
        <v>45560.6875</v>
      </c>
      <c r="C115" s="4">
        <v>221.4100036621094</v>
      </c>
      <c r="D115" s="1">
        <v>45562.6875</v>
      </c>
      <c r="E115" s="4">
        <v>222.9649963378906</v>
      </c>
      <c r="F115" t="s">
        <v>11</v>
      </c>
      <c r="G115" s="5">
        <f t="shared" si="7"/>
        <v>11997.010135218983</v>
      </c>
      <c r="H115">
        <v>12338.45</v>
      </c>
      <c r="I115">
        <v>55</v>
      </c>
      <c r="J115">
        <v>1.0069795550941694</v>
      </c>
      <c r="K115">
        <f t="shared" si="4"/>
        <v>12080.743928423053</v>
      </c>
      <c r="L115">
        <f t="shared" si="5"/>
        <v>2</v>
      </c>
      <c r="M115" s="5">
        <f t="shared" si="6"/>
        <v>12078.743928423053</v>
      </c>
    </row>
    <row r="116" spans="1:13" x14ac:dyDescent="0.3">
      <c r="A116" t="s">
        <v>74</v>
      </c>
      <c r="B116" s="1">
        <v>45565.854166666657</v>
      </c>
      <c r="C116" s="4">
        <v>49.389999389648438</v>
      </c>
      <c r="D116" s="1">
        <v>45565.854166666657</v>
      </c>
      <c r="E116" s="4">
        <v>48.994879394531253</v>
      </c>
      <c r="F116" t="s">
        <v>9</v>
      </c>
      <c r="G116" s="5">
        <f t="shared" si="7"/>
        <v>12078.743928423053</v>
      </c>
      <c r="H116">
        <v>12240.07</v>
      </c>
      <c r="I116">
        <v>249</v>
      </c>
      <c r="J116">
        <v>0.99202655114702409</v>
      </c>
      <c r="K116">
        <f t="shared" si="4"/>
        <v>11982.434681501578</v>
      </c>
      <c r="L116">
        <f t="shared" si="5"/>
        <v>2.4900000000000002</v>
      </c>
      <c r="M116" s="5">
        <f t="shared" si="6"/>
        <v>11979.944681501578</v>
      </c>
    </row>
    <row r="117" spans="1:13" x14ac:dyDescent="0.3">
      <c r="A117" t="s">
        <v>74</v>
      </c>
      <c r="B117" s="1">
        <v>45566.729166666657</v>
      </c>
      <c r="C117" s="4">
        <v>49.724998474121087</v>
      </c>
      <c r="D117" s="1">
        <v>45566.770833333343</v>
      </c>
      <c r="E117" s="4">
        <v>49.327198486328122</v>
      </c>
      <c r="F117" t="s">
        <v>9</v>
      </c>
      <c r="G117" s="5">
        <f t="shared" si="7"/>
        <v>11979.944681501578</v>
      </c>
      <c r="H117">
        <v>12142.21</v>
      </c>
      <c r="I117">
        <v>246</v>
      </c>
      <c r="J117">
        <v>0.99200494768412273</v>
      </c>
      <c r="K117">
        <f t="shared" si="4"/>
        <v>11884.164397031658</v>
      </c>
      <c r="L117">
        <f t="shared" si="5"/>
        <v>2.46</v>
      </c>
      <c r="M117" s="5">
        <f t="shared" si="6"/>
        <v>11881.704397031659</v>
      </c>
    </row>
    <row r="118" spans="1:13" x14ac:dyDescent="0.3">
      <c r="A118" t="s">
        <v>75</v>
      </c>
      <c r="B118" s="1">
        <v>45566.854166666657</v>
      </c>
      <c r="C118" s="4">
        <v>97.5</v>
      </c>
      <c r="D118" s="1">
        <v>45567.645833333343</v>
      </c>
      <c r="E118" s="4">
        <v>96.72</v>
      </c>
      <c r="F118" t="s">
        <v>9</v>
      </c>
      <c r="G118" s="5">
        <f t="shared" si="7"/>
        <v>11881.704397031659</v>
      </c>
      <c r="H118">
        <v>12045.49</v>
      </c>
      <c r="I118">
        <v>124</v>
      </c>
      <c r="J118">
        <v>0.99203439900973556</v>
      </c>
      <c r="K118">
        <f t="shared" si="4"/>
        <v>11787.059480720634</v>
      </c>
      <c r="L118">
        <f t="shared" si="5"/>
        <v>2</v>
      </c>
      <c r="M118" s="5">
        <f t="shared" si="6"/>
        <v>11785.059480720634</v>
      </c>
    </row>
    <row r="119" spans="1:13" x14ac:dyDescent="0.3">
      <c r="A119" t="s">
        <v>74</v>
      </c>
      <c r="B119" s="1">
        <v>45567.729166666657</v>
      </c>
      <c r="C119" s="4">
        <v>50.674999237060547</v>
      </c>
      <c r="D119" s="1">
        <v>45568.645833333343</v>
      </c>
      <c r="E119" s="4">
        <v>50.269599243164059</v>
      </c>
      <c r="F119" t="s">
        <v>9</v>
      </c>
      <c r="G119" s="5">
        <f t="shared" si="7"/>
        <v>11785.059480720634</v>
      </c>
      <c r="H119">
        <v>11949.41</v>
      </c>
      <c r="I119">
        <v>237</v>
      </c>
      <c r="J119">
        <v>0.99202357064760338</v>
      </c>
      <c r="K119">
        <f t="shared" si="4"/>
        <v>11691.056786358875</v>
      </c>
      <c r="L119">
        <f t="shared" si="5"/>
        <v>2.37</v>
      </c>
      <c r="M119" s="5">
        <f t="shared" si="6"/>
        <v>11688.686786358874</v>
      </c>
    </row>
    <row r="120" spans="1:13" x14ac:dyDescent="0.3">
      <c r="A120" t="s">
        <v>13</v>
      </c>
      <c r="B120" s="1">
        <v>45568.770833333343</v>
      </c>
      <c r="C120" s="4">
        <v>135.8999938964844</v>
      </c>
      <c r="D120" s="1">
        <v>45568.770833333343</v>
      </c>
      <c r="E120" s="4">
        <v>134.81279394531251</v>
      </c>
      <c r="F120" t="s">
        <v>9</v>
      </c>
      <c r="G120" s="5">
        <f t="shared" si="7"/>
        <v>11688.686786358874</v>
      </c>
      <c r="H120">
        <v>11854.82</v>
      </c>
      <c r="I120">
        <v>87</v>
      </c>
      <c r="J120">
        <v>0.99208412800297252</v>
      </c>
      <c r="K120">
        <f t="shared" si="4"/>
        <v>11596.160637944711</v>
      </c>
      <c r="L120">
        <f t="shared" si="5"/>
        <v>2</v>
      </c>
      <c r="M120" s="5">
        <f t="shared" si="6"/>
        <v>11594.160637944711</v>
      </c>
    </row>
    <row r="121" spans="1:13" x14ac:dyDescent="0.3">
      <c r="A121" t="s">
        <v>27</v>
      </c>
      <c r="B121" s="1">
        <v>45569.6875</v>
      </c>
      <c r="C121" s="4">
        <v>136.64140319824219</v>
      </c>
      <c r="D121" s="1">
        <v>45569.729166666657</v>
      </c>
      <c r="E121" s="4">
        <v>138.69102424621579</v>
      </c>
      <c r="F121" t="s">
        <v>15</v>
      </c>
      <c r="G121" s="5">
        <f t="shared" si="7"/>
        <v>11594.160637944711</v>
      </c>
      <c r="H121">
        <v>12031.09</v>
      </c>
      <c r="I121">
        <v>86</v>
      </c>
      <c r="J121">
        <v>1.0148690574804173</v>
      </c>
      <c r="K121">
        <f t="shared" si="4"/>
        <v>11766.554878907504</v>
      </c>
      <c r="L121">
        <f t="shared" si="5"/>
        <v>2</v>
      </c>
      <c r="M121" s="5">
        <f t="shared" si="6"/>
        <v>11764.554878907504</v>
      </c>
    </row>
    <row r="122" spans="1:13" x14ac:dyDescent="0.3">
      <c r="A122" t="s">
        <v>13</v>
      </c>
      <c r="B122" s="1">
        <v>45569.770833333343</v>
      </c>
      <c r="C122" s="4">
        <v>137.451904296875</v>
      </c>
      <c r="D122" s="1">
        <v>45569.8125</v>
      </c>
      <c r="E122" s="4">
        <v>139.51368286132811</v>
      </c>
      <c r="F122" t="s">
        <v>15</v>
      </c>
      <c r="G122" s="5">
        <f t="shared" si="7"/>
        <v>11764.554878907504</v>
      </c>
      <c r="H122">
        <v>12210.46</v>
      </c>
      <c r="I122">
        <v>87</v>
      </c>
      <c r="J122">
        <v>1.0149088735933318</v>
      </c>
      <c r="K122">
        <f t="shared" si="4"/>
        <v>11939.95114047895</v>
      </c>
      <c r="L122">
        <f t="shared" si="5"/>
        <v>2</v>
      </c>
      <c r="M122" s="5">
        <f t="shared" si="6"/>
        <v>11937.95114047895</v>
      </c>
    </row>
    <row r="123" spans="1:13" x14ac:dyDescent="0.3">
      <c r="A123" t="s">
        <v>76</v>
      </c>
      <c r="B123" s="1">
        <v>45569.854166666657</v>
      </c>
      <c r="C123" s="4">
        <v>51.150001525878913</v>
      </c>
      <c r="D123" s="1">
        <v>45569.854166666657</v>
      </c>
      <c r="E123" s="4">
        <v>50.740801513671883</v>
      </c>
      <c r="F123" t="s">
        <v>9</v>
      </c>
      <c r="G123" s="5">
        <f t="shared" si="7"/>
        <v>11937.95114047895</v>
      </c>
      <c r="H123">
        <v>12113.07</v>
      </c>
      <c r="I123">
        <v>238</v>
      </c>
      <c r="J123">
        <v>0.992024051509935</v>
      </c>
      <c r="K123">
        <f t="shared" si="4"/>
        <v>11842.734657105577</v>
      </c>
      <c r="L123">
        <f t="shared" si="5"/>
        <v>2.38</v>
      </c>
      <c r="M123" s="5">
        <f t="shared" si="6"/>
        <v>11840.354657105578</v>
      </c>
    </row>
    <row r="124" spans="1:13" x14ac:dyDescent="0.3">
      <c r="A124" t="s">
        <v>77</v>
      </c>
      <c r="B124" s="1">
        <v>45572.6875</v>
      </c>
      <c r="C124" s="4">
        <v>132.78999328613281</v>
      </c>
      <c r="D124" s="1">
        <v>45574.6875</v>
      </c>
      <c r="E124" s="4">
        <v>133.92999267578119</v>
      </c>
      <c r="F124" t="s">
        <v>11</v>
      </c>
      <c r="G124" s="5">
        <f t="shared" si="7"/>
        <v>11840.354657105578</v>
      </c>
      <c r="H124">
        <v>12216.81</v>
      </c>
      <c r="I124">
        <v>91</v>
      </c>
      <c r="J124">
        <v>1.0085643028563362</v>
      </c>
      <c r="K124">
        <f t="shared" si="4"/>
        <v>11941.759040315461</v>
      </c>
      <c r="L124">
        <f t="shared" si="5"/>
        <v>2</v>
      </c>
      <c r="M124" s="5">
        <f t="shared" si="6"/>
        <v>11939.759040315461</v>
      </c>
    </row>
    <row r="125" spans="1:13" x14ac:dyDescent="0.3">
      <c r="A125" t="s">
        <v>78</v>
      </c>
      <c r="B125" s="1">
        <v>45575.6875</v>
      </c>
      <c r="C125" s="4">
        <v>149.14500427246091</v>
      </c>
      <c r="D125" s="1">
        <v>45575.895833333343</v>
      </c>
      <c r="E125" s="4">
        <v>151.38217933654781</v>
      </c>
      <c r="F125" t="s">
        <v>15</v>
      </c>
      <c r="G125" s="5">
        <f t="shared" si="7"/>
        <v>11939.759040315461</v>
      </c>
      <c r="H125">
        <v>12398.03</v>
      </c>
      <c r="I125">
        <v>81</v>
      </c>
      <c r="J125">
        <v>1.0148336595232308</v>
      </c>
      <c r="K125">
        <f t="shared" si="4"/>
        <v>12116.869360708917</v>
      </c>
      <c r="L125">
        <f t="shared" si="5"/>
        <v>2</v>
      </c>
      <c r="M125" s="5">
        <f t="shared" si="6"/>
        <v>12114.869360708917</v>
      </c>
    </row>
    <row r="126" spans="1:13" x14ac:dyDescent="0.3">
      <c r="A126" t="s">
        <v>79</v>
      </c>
      <c r="B126" s="1">
        <v>45576.6875</v>
      </c>
      <c r="C126" s="4">
        <v>50.119998931884773</v>
      </c>
      <c r="D126" s="1">
        <v>45579.645833333343</v>
      </c>
      <c r="E126" s="4">
        <v>50.834201812744141</v>
      </c>
      <c r="F126" t="s">
        <v>11</v>
      </c>
      <c r="G126" s="5">
        <f t="shared" si="7"/>
        <v>12114.869360708917</v>
      </c>
      <c r="H126">
        <v>12574.43</v>
      </c>
      <c r="I126">
        <v>247</v>
      </c>
      <c r="J126">
        <v>1.014228066878367</v>
      </c>
      <c r="K126">
        <f t="shared" si="4"/>
        <v>12287.240532195763</v>
      </c>
      <c r="L126">
        <f t="shared" si="5"/>
        <v>2.4700000000000002</v>
      </c>
      <c r="M126" s="5">
        <f t="shared" si="6"/>
        <v>12284.770532195764</v>
      </c>
    </row>
    <row r="127" spans="1:13" x14ac:dyDescent="0.3">
      <c r="A127" t="s">
        <v>30</v>
      </c>
      <c r="B127" s="1">
        <v>45579.6875</v>
      </c>
      <c r="C127" s="4">
        <v>170.2149963378906</v>
      </c>
      <c r="D127" s="1">
        <v>45580.645833333343</v>
      </c>
      <c r="E127" s="4">
        <v>168.8532763671875</v>
      </c>
      <c r="F127" t="s">
        <v>9</v>
      </c>
      <c r="G127" s="5">
        <f t="shared" si="7"/>
        <v>12284.770532195764</v>
      </c>
      <c r="H127">
        <v>12475.03</v>
      </c>
      <c r="I127">
        <v>73</v>
      </c>
      <c r="J127">
        <v>0.99209506912042933</v>
      </c>
      <c r="K127">
        <f t="shared" si="4"/>
        <v>12187.66027026737</v>
      </c>
      <c r="L127">
        <f t="shared" si="5"/>
        <v>2</v>
      </c>
      <c r="M127" s="5">
        <f t="shared" si="6"/>
        <v>12185.66027026737</v>
      </c>
    </row>
    <row r="128" spans="1:13" x14ac:dyDescent="0.3">
      <c r="A128" t="s">
        <v>43</v>
      </c>
      <c r="B128" s="1">
        <v>45580.6875</v>
      </c>
      <c r="C128" s="4">
        <v>307.29998779296881</v>
      </c>
      <c r="D128" s="1">
        <v>45580.729166666657</v>
      </c>
      <c r="E128" s="4">
        <v>304.84158789062502</v>
      </c>
      <c r="F128" t="s">
        <v>9</v>
      </c>
      <c r="G128" s="5">
        <f t="shared" si="7"/>
        <v>12185.66027026737</v>
      </c>
      <c r="H128">
        <v>12376.69</v>
      </c>
      <c r="I128">
        <v>40</v>
      </c>
      <c r="J128">
        <v>0.99211705302512299</v>
      </c>
      <c r="K128">
        <f t="shared" si="4"/>
        <v>12089.601356502986</v>
      </c>
      <c r="L128">
        <f t="shared" si="5"/>
        <v>2</v>
      </c>
      <c r="M128" s="5">
        <f t="shared" si="6"/>
        <v>12087.601356502986</v>
      </c>
    </row>
    <row r="129" spans="1:13" x14ac:dyDescent="0.3">
      <c r="A129" t="s">
        <v>80</v>
      </c>
      <c r="B129" s="1">
        <v>45580.770833333343</v>
      </c>
      <c r="C129" s="4">
        <v>82.805000305175781</v>
      </c>
      <c r="D129" s="1">
        <v>45580.854166666657</v>
      </c>
      <c r="E129" s="4">
        <v>82.142560302734381</v>
      </c>
      <c r="F129" t="s">
        <v>9</v>
      </c>
      <c r="G129" s="5">
        <f t="shared" si="7"/>
        <v>12087.601356502986</v>
      </c>
      <c r="H129">
        <v>12277.99</v>
      </c>
      <c r="I129">
        <v>149</v>
      </c>
      <c r="J129">
        <v>0.99202533149008332</v>
      </c>
      <c r="K129">
        <f t="shared" si="4"/>
        <v>11991.206742604856</v>
      </c>
      <c r="L129">
        <f t="shared" si="5"/>
        <v>2</v>
      </c>
      <c r="M129" s="5">
        <f t="shared" si="6"/>
        <v>11989.206742604856</v>
      </c>
    </row>
    <row r="130" spans="1:13" x14ac:dyDescent="0.3">
      <c r="A130" t="s">
        <v>81</v>
      </c>
      <c r="B130" s="1">
        <v>45581.6875</v>
      </c>
      <c r="C130" s="4">
        <v>41.080001831054688</v>
      </c>
      <c r="D130" s="1">
        <v>45581.854166666657</v>
      </c>
      <c r="E130" s="4">
        <v>40.751361816406252</v>
      </c>
      <c r="F130" t="s">
        <v>9</v>
      </c>
      <c r="G130" s="5">
        <f t="shared" si="7"/>
        <v>11989.206742604856</v>
      </c>
      <c r="H130">
        <v>12180.05</v>
      </c>
      <c r="I130">
        <v>298</v>
      </c>
      <c r="J130">
        <v>0.99202312430617712</v>
      </c>
      <c r="K130">
        <f t="shared" si="4"/>
        <v>11893.570330751554</v>
      </c>
      <c r="L130">
        <f t="shared" si="5"/>
        <v>2.98</v>
      </c>
      <c r="M130" s="5">
        <f t="shared" si="6"/>
        <v>11890.590330751555</v>
      </c>
    </row>
    <row r="131" spans="1:13" x14ac:dyDescent="0.3">
      <c r="A131" t="s">
        <v>56</v>
      </c>
      <c r="B131" s="1">
        <v>45582.770833333343</v>
      </c>
      <c r="C131" s="4">
        <v>375.85000610351563</v>
      </c>
      <c r="D131" s="1">
        <v>45582.854166666657</v>
      </c>
      <c r="E131" s="4">
        <v>372.84320605468753</v>
      </c>
      <c r="F131" t="s">
        <v>9</v>
      </c>
      <c r="G131" s="5">
        <f t="shared" si="7"/>
        <v>11890.590330751555</v>
      </c>
      <c r="H131">
        <v>12083.84</v>
      </c>
      <c r="I131">
        <v>32</v>
      </c>
      <c r="J131">
        <v>0.99210101764771086</v>
      </c>
      <c r="K131">
        <f t="shared" ref="K131:K139" si="8">J131*G131</f>
        <v>11796.666767570649</v>
      </c>
      <c r="L131">
        <f t="shared" ref="L131:L139" si="9">MAX(1, MIN(0.005 * I131, 0.01 * G131))*2</f>
        <v>2</v>
      </c>
      <c r="M131" s="5">
        <f t="shared" ref="M131:M139" si="10">K131-L131</f>
        <v>11794.666767570649</v>
      </c>
    </row>
    <row r="132" spans="1:13" x14ac:dyDescent="0.3">
      <c r="A132" t="s">
        <v>79</v>
      </c>
      <c r="B132" s="1">
        <v>45583.854166666657</v>
      </c>
      <c r="C132" s="4">
        <v>52.310001373291023</v>
      </c>
      <c r="D132" s="1">
        <v>45586.645833333343</v>
      </c>
      <c r="E132" s="4">
        <v>52.224998474121087</v>
      </c>
      <c r="F132" t="s">
        <v>11</v>
      </c>
      <c r="G132" s="5">
        <f t="shared" ref="G132:G139" si="11">M131</f>
        <v>11794.666767570649</v>
      </c>
      <c r="H132">
        <v>12064.2</v>
      </c>
      <c r="I132">
        <v>231</v>
      </c>
      <c r="J132">
        <v>0.99837468884063352</v>
      </c>
      <c r="K132">
        <f t="shared" si="8"/>
        <v>11775.496764052306</v>
      </c>
      <c r="L132">
        <f t="shared" si="9"/>
        <v>2.31</v>
      </c>
      <c r="M132" s="5">
        <f t="shared" si="10"/>
        <v>11773.186764052307</v>
      </c>
    </row>
    <row r="133" spans="1:13" x14ac:dyDescent="0.3">
      <c r="A133" t="s">
        <v>76</v>
      </c>
      <c r="B133" s="1">
        <v>45586.8125</v>
      </c>
      <c r="C133" s="4">
        <v>57.5</v>
      </c>
      <c r="D133" s="1">
        <v>45587.729166666657</v>
      </c>
      <c r="E133" s="4">
        <v>58.362499999999997</v>
      </c>
      <c r="F133" t="s">
        <v>15</v>
      </c>
      <c r="G133" s="5">
        <f t="shared" si="11"/>
        <v>11773.186764052307</v>
      </c>
      <c r="H133">
        <v>12244.46</v>
      </c>
      <c r="I133">
        <v>209</v>
      </c>
      <c r="J133">
        <v>1.0149417284196216</v>
      </c>
      <c r="K133">
        <f t="shared" si="8"/>
        <v>11949.09852331426</v>
      </c>
      <c r="L133">
        <f t="shared" si="9"/>
        <v>2.09</v>
      </c>
      <c r="M133" s="5">
        <f t="shared" si="10"/>
        <v>11947.00852331426</v>
      </c>
    </row>
    <row r="134" spans="1:13" x14ac:dyDescent="0.3">
      <c r="A134" t="s">
        <v>76</v>
      </c>
      <c r="B134" s="1">
        <v>45587.770833333343</v>
      </c>
      <c r="C134" s="4">
        <v>58.099998474121087</v>
      </c>
      <c r="D134" s="1">
        <v>45587.854166666657</v>
      </c>
      <c r="E134" s="4">
        <v>58.971498451232897</v>
      </c>
      <c r="F134" t="s">
        <v>15</v>
      </c>
      <c r="G134" s="5">
        <f t="shared" si="11"/>
        <v>11947.00852331426</v>
      </c>
      <c r="H134">
        <v>12427.48</v>
      </c>
      <c r="I134">
        <v>210</v>
      </c>
      <c r="J134">
        <v>1.0149471679437068</v>
      </c>
      <c r="K134">
        <f t="shared" si="8"/>
        <v>12125.582466137133</v>
      </c>
      <c r="L134">
        <f t="shared" si="9"/>
        <v>2.1</v>
      </c>
      <c r="M134" s="5">
        <f t="shared" si="10"/>
        <v>12123.482466137133</v>
      </c>
    </row>
    <row r="135" spans="1:13" x14ac:dyDescent="0.3">
      <c r="A135" t="s">
        <v>82</v>
      </c>
      <c r="B135" s="1">
        <v>45589.6875</v>
      </c>
      <c r="C135" s="4">
        <v>204.3399963378906</v>
      </c>
      <c r="D135" s="1">
        <v>45589.729166666657</v>
      </c>
      <c r="E135" s="4">
        <v>202.70527636718751</v>
      </c>
      <c r="F135" t="s">
        <v>9</v>
      </c>
      <c r="G135" s="5">
        <f t="shared" si="11"/>
        <v>12123.482466137133</v>
      </c>
      <c r="H135">
        <v>12329.39</v>
      </c>
      <c r="I135">
        <v>60</v>
      </c>
      <c r="J135">
        <v>0.99210700801771556</v>
      </c>
      <c r="K135">
        <f t="shared" si="8"/>
        <v>12027.791916234546</v>
      </c>
      <c r="L135">
        <f t="shared" si="9"/>
        <v>2</v>
      </c>
      <c r="M135" s="5">
        <f t="shared" si="10"/>
        <v>12025.791916234546</v>
      </c>
    </row>
    <row r="136" spans="1:13" x14ac:dyDescent="0.3">
      <c r="A136" t="s">
        <v>76</v>
      </c>
      <c r="B136" s="1">
        <v>45589.854166666657</v>
      </c>
      <c r="C136" s="4">
        <v>66.75</v>
      </c>
      <c r="D136" s="1">
        <v>45590.645833333343</v>
      </c>
      <c r="E136" s="4">
        <v>66.215999999999994</v>
      </c>
      <c r="F136" t="s">
        <v>9</v>
      </c>
      <c r="G136" s="5">
        <f t="shared" si="11"/>
        <v>12025.791916234546</v>
      </c>
      <c r="H136">
        <v>12231.14</v>
      </c>
      <c r="I136">
        <v>184</v>
      </c>
      <c r="J136">
        <v>0.99203123593300235</v>
      </c>
      <c r="K136">
        <f t="shared" si="8"/>
        <v>11929.961217735265</v>
      </c>
      <c r="L136">
        <f t="shared" si="9"/>
        <v>2</v>
      </c>
      <c r="M136" s="5">
        <f t="shared" si="10"/>
        <v>11927.961217735265</v>
      </c>
    </row>
    <row r="137" spans="1:13" x14ac:dyDescent="0.3">
      <c r="A137" t="s">
        <v>76</v>
      </c>
      <c r="B137" s="1">
        <v>45593.6875</v>
      </c>
      <c r="C137" s="4">
        <v>67.580001831054688</v>
      </c>
      <c r="D137" s="1">
        <v>45593.729166666657</v>
      </c>
      <c r="E137" s="4">
        <v>67.039361816406256</v>
      </c>
      <c r="F137" t="s">
        <v>9</v>
      </c>
      <c r="G137" s="5">
        <f t="shared" si="11"/>
        <v>11927.961217735265</v>
      </c>
      <c r="H137">
        <v>12133.82</v>
      </c>
      <c r="I137">
        <v>180</v>
      </c>
      <c r="J137">
        <v>0.99204326007224186</v>
      </c>
      <c r="K137">
        <f t="shared" si="8"/>
        <v>11833.053532457359</v>
      </c>
      <c r="L137">
        <f t="shared" si="9"/>
        <v>2</v>
      </c>
      <c r="M137" s="5">
        <f t="shared" si="10"/>
        <v>11831.053532457359</v>
      </c>
    </row>
    <row r="138" spans="1:13" x14ac:dyDescent="0.3">
      <c r="A138" t="s">
        <v>73</v>
      </c>
      <c r="B138" s="1">
        <v>45593.8125</v>
      </c>
      <c r="C138" s="4">
        <v>53.180000305175781</v>
      </c>
      <c r="D138" s="1">
        <v>45595.604166666657</v>
      </c>
      <c r="E138" s="4">
        <v>53.977700309753423</v>
      </c>
      <c r="F138" t="s">
        <v>15</v>
      </c>
      <c r="G138" s="5">
        <f t="shared" si="11"/>
        <v>11831.053532457359</v>
      </c>
      <c r="H138">
        <v>12315.7</v>
      </c>
      <c r="I138">
        <v>228</v>
      </c>
      <c r="J138">
        <v>1.0149895086625647</v>
      </c>
      <c r="K138">
        <f t="shared" si="8"/>
        <v>12008.395211869394</v>
      </c>
      <c r="L138">
        <f t="shared" si="9"/>
        <v>2.2800000000000002</v>
      </c>
      <c r="M138" s="5">
        <f t="shared" si="10"/>
        <v>12006.115211869394</v>
      </c>
    </row>
    <row r="139" spans="1:13" x14ac:dyDescent="0.3">
      <c r="A139" t="s">
        <v>83</v>
      </c>
      <c r="B139" s="1">
        <v>45595.8125</v>
      </c>
      <c r="C139" s="4">
        <v>183.4100036621094</v>
      </c>
      <c r="D139" s="1">
        <v>45595.854166666657</v>
      </c>
      <c r="E139" s="4">
        <v>181.94272363281249</v>
      </c>
      <c r="F139" t="s">
        <v>9</v>
      </c>
      <c r="G139" s="5">
        <f t="shared" si="11"/>
        <v>12006.115211869394</v>
      </c>
      <c r="H139">
        <v>12217.39</v>
      </c>
      <c r="I139">
        <v>67</v>
      </c>
      <c r="J139">
        <v>0.99201750611008699</v>
      </c>
      <c r="K139">
        <f t="shared" si="8"/>
        <v>11910.276470549054</v>
      </c>
      <c r="L139">
        <f t="shared" si="9"/>
        <v>2</v>
      </c>
      <c r="M139" s="5">
        <f t="shared" si="10"/>
        <v>11908.276470549054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Ismail Ouabi (iouabi)</cp:lastModifiedBy>
  <dcterms:created xsi:type="dcterms:W3CDTF">2024-11-30T13:30:04Z</dcterms:created>
  <dcterms:modified xsi:type="dcterms:W3CDTF">2024-12-01T11:45:43Z</dcterms:modified>
</cp:coreProperties>
</file>