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49163\Desktop\Studium\6.Semester\5.Bachelorarbeit\Excel\"/>
    </mc:Choice>
  </mc:AlternateContent>
  <xr:revisionPtr revIDLastSave="0" documentId="13_ncr:1_{45AAF840-60B2-40F3-8533-2EF21F2F3DA1}" xr6:coauthVersionLast="47" xr6:coauthVersionMax="47" xr10:uidLastSave="{00000000-0000-0000-0000-000000000000}"/>
  <bookViews>
    <workbookView xWindow="12" yWindow="-1306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M3" i="1"/>
  <c r="G3" i="1"/>
  <c r="J3" i="1" s="1"/>
  <c r="M2" i="1"/>
  <c r="J4" i="1"/>
  <c r="J2" i="1"/>
  <c r="L2" i="1"/>
  <c r="L3" i="1" l="1"/>
  <c r="L4" i="1" s="1"/>
  <c r="M4" i="1" s="1"/>
  <c r="G5" i="1" s="1"/>
  <c r="J5" i="1" s="1"/>
  <c r="L5" i="1" l="1"/>
  <c r="M5" i="1" l="1"/>
  <c r="G6" i="1" s="1"/>
  <c r="J6" i="1" s="1"/>
  <c r="L6" i="1" l="1"/>
  <c r="M6" i="1" s="1"/>
  <c r="G7" i="1" s="1"/>
  <c r="J7" i="1" s="1"/>
  <c r="L7" i="1" l="1"/>
  <c r="M7" i="1" l="1"/>
  <c r="G8" i="1" s="1"/>
  <c r="J8" i="1" s="1"/>
  <c r="L8" i="1" l="1"/>
  <c r="M8" i="1" l="1"/>
  <c r="G9" i="1" s="1"/>
  <c r="J9" i="1" s="1"/>
  <c r="L9" i="1" l="1"/>
  <c r="M9" i="1" l="1"/>
  <c r="G10" i="1" s="1"/>
  <c r="J10" i="1" s="1"/>
  <c r="L10" i="1" l="1"/>
  <c r="M10" i="1" l="1"/>
  <c r="G11" i="1" s="1"/>
  <c r="J11" i="1" s="1"/>
  <c r="L11" i="1" l="1"/>
  <c r="M11" i="1" l="1"/>
  <c r="G12" i="1" s="1"/>
  <c r="J12" i="1" s="1"/>
  <c r="L12" i="1" l="1"/>
  <c r="M12" i="1" l="1"/>
  <c r="G13" i="1" s="1"/>
  <c r="J13" i="1" s="1"/>
  <c r="L13" i="1" l="1"/>
  <c r="M13" i="1" l="1"/>
  <c r="G14" i="1" s="1"/>
  <c r="J14" i="1" s="1"/>
  <c r="L14" i="1" l="1"/>
  <c r="M14" i="1" l="1"/>
  <c r="G15" i="1" s="1"/>
  <c r="J15" i="1" s="1"/>
  <c r="L15" i="1" l="1"/>
  <c r="M15" i="1" l="1"/>
  <c r="G16" i="1" s="1"/>
  <c r="J16" i="1" s="1"/>
  <c r="L16" i="1" l="1"/>
  <c r="M16" i="1" l="1"/>
  <c r="G17" i="1" s="1"/>
  <c r="J17" i="1" s="1"/>
  <c r="L17" i="1" l="1"/>
  <c r="M17" i="1" l="1"/>
  <c r="G18" i="1" s="1"/>
  <c r="J18" i="1" s="1"/>
  <c r="L18" i="1" l="1"/>
  <c r="M18" i="1" l="1"/>
  <c r="G19" i="1" s="1"/>
  <c r="J19" i="1" s="1"/>
  <c r="L19" i="1" l="1"/>
  <c r="M19" i="1" l="1"/>
  <c r="G20" i="1" s="1"/>
  <c r="J20" i="1" s="1"/>
  <c r="L20" i="1" l="1"/>
  <c r="M20" i="1" l="1"/>
  <c r="G21" i="1" s="1"/>
  <c r="J21" i="1" s="1"/>
  <c r="L21" i="1" l="1"/>
  <c r="L22" i="1" l="1"/>
  <c r="M21" i="1"/>
  <c r="G22" i="1" s="1"/>
  <c r="J22" i="1" s="1"/>
  <c r="M22" i="1" l="1"/>
  <c r="G23" i="1" s="1"/>
  <c r="J23" i="1" s="1"/>
  <c r="L23" i="1" l="1"/>
  <c r="M23" i="1" l="1"/>
  <c r="G24" i="1" s="1"/>
  <c r="J24" i="1" s="1"/>
  <c r="L24" i="1" l="1"/>
  <c r="M24" i="1" l="1"/>
  <c r="G25" i="1" s="1"/>
  <c r="J25" i="1" s="1"/>
  <c r="L25" i="1" l="1"/>
  <c r="M25" i="1" l="1"/>
  <c r="G26" i="1" s="1"/>
  <c r="J26" i="1" s="1"/>
  <c r="L26" i="1" l="1"/>
  <c r="M26" i="1" l="1"/>
  <c r="G27" i="1" s="1"/>
  <c r="J27" i="1" s="1"/>
  <c r="L27" i="1" l="1"/>
  <c r="M27" i="1" l="1"/>
  <c r="G28" i="1" s="1"/>
  <c r="J28" i="1" s="1"/>
  <c r="L28" i="1" l="1"/>
  <c r="M28" i="1" l="1"/>
  <c r="G29" i="1" s="1"/>
  <c r="J29" i="1" s="1"/>
  <c r="L29" i="1" l="1"/>
  <c r="M29" i="1" l="1"/>
  <c r="G30" i="1" s="1"/>
  <c r="J30" i="1" s="1"/>
  <c r="L30" i="1" l="1"/>
  <c r="M30" i="1" l="1"/>
  <c r="G31" i="1" s="1"/>
  <c r="J31" i="1" s="1"/>
  <c r="L31" i="1" l="1"/>
  <c r="M31" i="1" l="1"/>
  <c r="G32" i="1" s="1"/>
  <c r="J32" i="1" s="1"/>
  <c r="L32" i="1" l="1"/>
  <c r="M32" i="1" l="1"/>
  <c r="G33" i="1" s="1"/>
  <c r="J33" i="1" s="1"/>
  <c r="L33" i="1" l="1"/>
  <c r="M33" i="1" l="1"/>
  <c r="G34" i="1" s="1"/>
  <c r="J34" i="1" s="1"/>
  <c r="L34" i="1" l="1"/>
  <c r="M34" i="1" l="1"/>
  <c r="G35" i="1" s="1"/>
  <c r="J35" i="1" s="1"/>
  <c r="L35" i="1" l="1"/>
  <c r="M35" i="1" l="1"/>
  <c r="G36" i="1" s="1"/>
  <c r="J36" i="1" s="1"/>
  <c r="L36" i="1" l="1"/>
  <c r="M36" i="1" l="1"/>
  <c r="G37" i="1" s="1"/>
  <c r="J37" i="1" s="1"/>
  <c r="L37" i="1" l="1"/>
  <c r="M37" i="1" l="1"/>
  <c r="G38" i="1" s="1"/>
  <c r="J38" i="1" s="1"/>
  <c r="L38" i="1" l="1"/>
  <c r="M38" i="1" l="1"/>
  <c r="G39" i="1" s="1"/>
  <c r="J39" i="1" s="1"/>
  <c r="L39" i="1" l="1"/>
  <c r="M39" i="1" l="1"/>
  <c r="G40" i="1" s="1"/>
  <c r="J40" i="1" s="1"/>
  <c r="L40" i="1" l="1"/>
  <c r="M40" i="1" l="1"/>
  <c r="G41" i="1" s="1"/>
  <c r="J41" i="1" s="1"/>
  <c r="L41" i="1" l="1"/>
  <c r="L42" i="1" l="1"/>
  <c r="M41" i="1"/>
  <c r="G42" i="1" s="1"/>
  <c r="J42" i="1" s="1"/>
  <c r="M42" i="1" l="1"/>
  <c r="G43" i="1" s="1"/>
  <c r="J43" i="1" s="1"/>
  <c r="L43" i="1"/>
  <c r="M43" i="1" l="1"/>
  <c r="G44" i="1" s="1"/>
  <c r="J44" i="1" s="1"/>
  <c r="L44" i="1" l="1"/>
  <c r="M44" i="1"/>
  <c r="G45" i="1" s="1"/>
  <c r="J45" i="1" s="1"/>
  <c r="L45" i="1" l="1"/>
  <c r="M45" i="1" l="1"/>
  <c r="G46" i="1" s="1"/>
  <c r="J46" i="1" s="1"/>
  <c r="L46" i="1" l="1"/>
  <c r="M46" i="1" l="1"/>
  <c r="G47" i="1" s="1"/>
  <c r="J47" i="1" s="1"/>
  <c r="L47" i="1" l="1"/>
  <c r="M47" i="1" l="1"/>
  <c r="G48" i="1" s="1"/>
  <c r="J48" i="1" s="1"/>
  <c r="L48" i="1" l="1"/>
  <c r="M48" i="1" l="1"/>
  <c r="G49" i="1" s="1"/>
  <c r="J49" i="1" s="1"/>
  <c r="L49" i="1" l="1"/>
  <c r="M49" i="1" s="1"/>
  <c r="G50" i="1" s="1"/>
  <c r="J50" i="1" s="1"/>
  <c r="L50" i="1" l="1"/>
  <c r="M50" i="1" l="1"/>
  <c r="G51" i="1" s="1"/>
  <c r="J51" i="1" s="1"/>
  <c r="L51" i="1" l="1"/>
  <c r="M51" i="1" l="1"/>
  <c r="G52" i="1" s="1"/>
  <c r="J52" i="1" s="1"/>
  <c r="L52" i="1" l="1"/>
  <c r="M52" i="1" l="1"/>
  <c r="G53" i="1" s="1"/>
  <c r="J53" i="1" s="1"/>
  <c r="L53" i="1" l="1"/>
  <c r="M53" i="1" s="1"/>
  <c r="G54" i="1" s="1"/>
  <c r="J54" i="1" s="1"/>
  <c r="L54" i="1" l="1"/>
  <c r="M54" i="1" l="1"/>
  <c r="G55" i="1" s="1"/>
  <c r="J55" i="1" s="1"/>
  <c r="L55" i="1" l="1"/>
  <c r="M55" i="1" l="1"/>
  <c r="G56" i="1" s="1"/>
  <c r="J56" i="1" s="1"/>
  <c r="L56" i="1" l="1"/>
  <c r="M56" i="1" l="1"/>
  <c r="G57" i="1" s="1"/>
  <c r="J57" i="1" s="1"/>
  <c r="L57" i="1" l="1"/>
  <c r="M57" i="1" l="1"/>
  <c r="G58" i="1" s="1"/>
  <c r="J58" i="1" s="1"/>
  <c r="L58" i="1" l="1"/>
  <c r="M58" i="1" l="1"/>
  <c r="G59" i="1" s="1"/>
  <c r="J59" i="1" s="1"/>
  <c r="L59" i="1" l="1"/>
  <c r="M59" i="1" l="1"/>
  <c r="G60" i="1" s="1"/>
  <c r="J60" i="1" s="1"/>
  <c r="L60" i="1" l="1"/>
  <c r="M60" i="1" l="1"/>
  <c r="G61" i="1" s="1"/>
  <c r="J61" i="1" s="1"/>
  <c r="L61" i="1" l="1"/>
  <c r="M61" i="1" l="1"/>
  <c r="G62" i="1" s="1"/>
  <c r="J62" i="1" s="1"/>
  <c r="L62" i="1" l="1"/>
  <c r="M62" i="1" l="1"/>
  <c r="G63" i="1" s="1"/>
  <c r="J63" i="1" s="1"/>
  <c r="L63" i="1" l="1"/>
  <c r="M63" i="1" l="1"/>
  <c r="G64" i="1" s="1"/>
  <c r="J64" i="1" s="1"/>
  <c r="L64" i="1" l="1"/>
  <c r="M64" i="1" l="1"/>
  <c r="G65" i="1" s="1"/>
  <c r="J65" i="1" s="1"/>
  <c r="L65" i="1" l="1"/>
  <c r="M65" i="1"/>
  <c r="G66" i="1" s="1"/>
  <c r="J66" i="1" s="1"/>
  <c r="L66" i="1" l="1"/>
  <c r="M66" i="1" l="1"/>
  <c r="G67" i="1" s="1"/>
  <c r="J67" i="1" s="1"/>
  <c r="L67" i="1" l="1"/>
  <c r="M67" i="1" l="1"/>
  <c r="G68" i="1" s="1"/>
  <c r="J68" i="1" s="1"/>
  <c r="L68" i="1" l="1"/>
  <c r="M68" i="1" l="1"/>
  <c r="G69" i="1" s="1"/>
  <c r="J69" i="1" s="1"/>
  <c r="L69" i="1" l="1"/>
  <c r="L70" i="1" l="1"/>
  <c r="M69" i="1"/>
  <c r="G70" i="1" s="1"/>
  <c r="J70" i="1" s="1"/>
  <c r="M70" i="1" l="1"/>
  <c r="G71" i="1" s="1"/>
  <c r="J71" i="1" s="1"/>
  <c r="L71" i="1"/>
  <c r="M71" i="1" l="1"/>
  <c r="G72" i="1" s="1"/>
  <c r="J72" i="1" s="1"/>
  <c r="L72" i="1" l="1"/>
  <c r="M72" i="1"/>
  <c r="G73" i="1" s="1"/>
  <c r="J73" i="1" s="1"/>
  <c r="L73" i="1" l="1"/>
  <c r="M73" i="1" l="1"/>
  <c r="G74" i="1" s="1"/>
  <c r="J74" i="1" s="1"/>
  <c r="L74" i="1" l="1"/>
  <c r="M74" i="1" l="1"/>
  <c r="G75" i="1" s="1"/>
  <c r="J75" i="1" s="1"/>
  <c r="L75" i="1" l="1"/>
  <c r="M75" i="1" l="1"/>
  <c r="G76" i="1" s="1"/>
  <c r="J76" i="1" s="1"/>
  <c r="L76" i="1" l="1"/>
  <c r="M76" i="1" l="1"/>
  <c r="G77" i="1" s="1"/>
  <c r="J77" i="1" s="1"/>
  <c r="L77" i="1" l="1"/>
  <c r="M77" i="1" l="1"/>
  <c r="G78" i="1" s="1"/>
  <c r="J78" i="1" s="1"/>
  <c r="L78" i="1" l="1"/>
  <c r="M78" i="1" l="1"/>
  <c r="G79" i="1" s="1"/>
  <c r="J79" i="1" s="1"/>
  <c r="L79" i="1" l="1"/>
  <c r="M79" i="1" l="1"/>
  <c r="G80" i="1" s="1"/>
  <c r="J80" i="1" s="1"/>
  <c r="L80" i="1" l="1"/>
  <c r="M80" i="1" l="1"/>
  <c r="G81" i="1" s="1"/>
  <c r="J81" i="1" s="1"/>
  <c r="L81" i="1" l="1"/>
  <c r="M81" i="1" l="1"/>
  <c r="G82" i="1" s="1"/>
  <c r="J82" i="1" s="1"/>
  <c r="L82" i="1" l="1"/>
  <c r="M82" i="1" l="1"/>
  <c r="G83" i="1" s="1"/>
  <c r="J83" i="1" s="1"/>
  <c r="L83" i="1" l="1"/>
  <c r="M83" i="1" l="1"/>
  <c r="G84" i="1" s="1"/>
  <c r="J84" i="1" s="1"/>
  <c r="L84" i="1" l="1"/>
  <c r="M84" i="1" l="1"/>
  <c r="G85" i="1" s="1"/>
  <c r="J85" i="1" s="1"/>
  <c r="L85" i="1" l="1"/>
  <c r="M85" i="1" l="1"/>
  <c r="G86" i="1" s="1"/>
  <c r="J86" i="1" s="1"/>
  <c r="L86" i="1" l="1"/>
  <c r="M86" i="1" l="1"/>
  <c r="G87" i="1" s="1"/>
  <c r="J87" i="1" s="1"/>
  <c r="L87" i="1" l="1"/>
  <c r="M87" i="1" l="1"/>
  <c r="G88" i="1" s="1"/>
  <c r="J88" i="1" s="1"/>
  <c r="L88" i="1" l="1"/>
  <c r="M88" i="1" l="1"/>
  <c r="G89" i="1" s="1"/>
  <c r="J89" i="1" s="1"/>
  <c r="L89" i="1" l="1"/>
  <c r="M89" i="1" l="1"/>
  <c r="G90" i="1" s="1"/>
  <c r="J90" i="1" s="1"/>
  <c r="L90" i="1" l="1"/>
  <c r="M90" i="1" l="1"/>
  <c r="G91" i="1" s="1"/>
  <c r="J91" i="1" s="1"/>
  <c r="L91" i="1" l="1"/>
  <c r="M91" i="1" l="1"/>
  <c r="G92" i="1" s="1"/>
  <c r="J92" i="1" s="1"/>
  <c r="L92" i="1" l="1"/>
  <c r="M92" i="1" s="1"/>
  <c r="G93" i="1" s="1"/>
  <c r="J93" i="1" s="1"/>
  <c r="L93" i="1" l="1"/>
  <c r="L94" i="1" l="1"/>
  <c r="M93" i="1"/>
  <c r="G94" i="1" s="1"/>
  <c r="J94" i="1" s="1"/>
  <c r="M94" i="1" l="1"/>
  <c r="G95" i="1" s="1"/>
  <c r="J95" i="1" s="1"/>
  <c r="M95" i="1" l="1"/>
  <c r="G96" i="1" s="1"/>
  <c r="J96" i="1" s="1"/>
  <c r="L95" i="1"/>
  <c r="L96" i="1" l="1"/>
  <c r="L97" i="1" s="1"/>
  <c r="M96" i="1"/>
  <c r="G97" i="1" s="1"/>
  <c r="J97" i="1" s="1"/>
  <c r="M97" i="1" l="1"/>
  <c r="G98" i="1" s="1"/>
  <c r="J98" i="1" s="1"/>
  <c r="L98" i="1"/>
  <c r="M98" i="1" l="1"/>
  <c r="G99" i="1" s="1"/>
  <c r="J99" i="1" s="1"/>
  <c r="L99" i="1" l="1"/>
  <c r="M99" i="1" l="1"/>
  <c r="G100" i="1" s="1"/>
  <c r="J100" i="1" s="1"/>
  <c r="L100" i="1" l="1"/>
  <c r="M100" i="1" l="1"/>
  <c r="G101" i="1" s="1"/>
  <c r="J101" i="1" s="1"/>
  <c r="L101" i="1" l="1"/>
  <c r="M101" i="1" l="1"/>
  <c r="G102" i="1" s="1"/>
  <c r="J102" i="1" s="1"/>
  <c r="L102" i="1" l="1"/>
  <c r="M102" i="1" l="1"/>
  <c r="G103" i="1" s="1"/>
  <c r="J103" i="1" s="1"/>
  <c r="L103" i="1" l="1"/>
  <c r="M103" i="1" l="1"/>
  <c r="G104" i="1" s="1"/>
  <c r="J104" i="1" s="1"/>
  <c r="L104" i="1" l="1"/>
  <c r="M104" i="1" l="1"/>
  <c r="G105" i="1" s="1"/>
  <c r="J105" i="1" s="1"/>
  <c r="L105" i="1" l="1"/>
  <c r="M105" i="1" l="1"/>
  <c r="G106" i="1" s="1"/>
  <c r="J106" i="1" s="1"/>
  <c r="L106" i="1" l="1"/>
  <c r="M106" i="1" l="1"/>
  <c r="G107" i="1" s="1"/>
  <c r="J107" i="1" s="1"/>
  <c r="L107" i="1" l="1"/>
  <c r="M107" i="1" l="1"/>
  <c r="G108" i="1" s="1"/>
  <c r="J108" i="1" s="1"/>
  <c r="L108" i="1" l="1"/>
  <c r="M108" i="1" l="1"/>
  <c r="G109" i="1" s="1"/>
  <c r="J109" i="1" s="1"/>
  <c r="L109" i="1" l="1"/>
  <c r="M109" i="1" l="1"/>
  <c r="G110" i="1" s="1"/>
  <c r="J110" i="1" s="1"/>
  <c r="L110" i="1" l="1"/>
  <c r="M110" i="1" l="1"/>
  <c r="G111" i="1" s="1"/>
  <c r="J111" i="1" s="1"/>
  <c r="L111" i="1" l="1"/>
  <c r="L112" i="1" l="1"/>
  <c r="M111" i="1"/>
  <c r="G112" i="1" s="1"/>
  <c r="J112" i="1" s="1"/>
  <c r="M112" i="1" l="1"/>
  <c r="G113" i="1" s="1"/>
  <c r="J113" i="1" s="1"/>
  <c r="L113" i="1" l="1"/>
  <c r="M113" i="1"/>
  <c r="G114" i="1" s="1"/>
  <c r="J114" i="1" s="1"/>
  <c r="M114" i="1" l="1"/>
  <c r="G115" i="1" s="1"/>
  <c r="J115" i="1" s="1"/>
  <c r="L114" i="1"/>
  <c r="L115" i="1" l="1"/>
  <c r="M115" i="1" l="1"/>
  <c r="G116" i="1" s="1"/>
  <c r="J116" i="1" s="1"/>
  <c r="L116" i="1" l="1"/>
  <c r="M116" i="1" l="1"/>
  <c r="G117" i="1" s="1"/>
  <c r="J117" i="1" s="1"/>
  <c r="L117" i="1" l="1"/>
  <c r="M117" i="1" l="1"/>
  <c r="G118" i="1" s="1"/>
  <c r="J118" i="1" s="1"/>
  <c r="L118" i="1" l="1"/>
  <c r="M118" i="1" l="1"/>
  <c r="G119" i="1" s="1"/>
  <c r="J119" i="1" s="1"/>
  <c r="L119" i="1" l="1"/>
  <c r="M119" i="1" l="1"/>
  <c r="G120" i="1" s="1"/>
  <c r="J120" i="1" s="1"/>
  <c r="L120" i="1" l="1"/>
  <c r="M120" i="1" s="1"/>
  <c r="G121" i="1" s="1"/>
  <c r="J121" i="1" s="1"/>
  <c r="L121" i="1" l="1"/>
  <c r="M121" i="1" s="1"/>
</calcChain>
</file>

<file path=xl/sharedStrings.xml><?xml version="1.0" encoding="utf-8"?>
<sst xmlns="http://schemas.openxmlformats.org/spreadsheetml/2006/main" count="253" uniqueCount="83">
  <si>
    <t>Ticker</t>
  </si>
  <si>
    <t>Kaufzeitpunkt</t>
  </si>
  <si>
    <t>Kaufpreis</t>
  </si>
  <si>
    <t>Verkaufspreis</t>
  </si>
  <si>
    <t>Verkaufszeitpunkt</t>
  </si>
  <si>
    <t>Ergebnis</t>
  </si>
  <si>
    <t>Investiertes Kapital</t>
  </si>
  <si>
    <t>Kapital</t>
  </si>
  <si>
    <t>Menge</t>
  </si>
  <si>
    <t>RCMT</t>
  </si>
  <si>
    <t>Stop-Loss</t>
  </si>
  <si>
    <t>COR</t>
  </si>
  <si>
    <t>Haltezeit</t>
  </si>
  <si>
    <t>VRTX</t>
  </si>
  <si>
    <t>FTAI</t>
  </si>
  <si>
    <t>MOD</t>
  </si>
  <si>
    <t>Take-Profit</t>
  </si>
  <si>
    <t>WCN</t>
  </si>
  <si>
    <t>EXP</t>
  </si>
  <si>
    <t>PSX</t>
  </si>
  <si>
    <t>AMGN</t>
  </si>
  <si>
    <t>KKR</t>
  </si>
  <si>
    <t>VMC</t>
  </si>
  <si>
    <t>TDG</t>
  </si>
  <si>
    <t>SPXC</t>
  </si>
  <si>
    <t>TRI</t>
  </si>
  <si>
    <t>ANF</t>
  </si>
  <si>
    <t>USFD</t>
  </si>
  <si>
    <t>PGR</t>
  </si>
  <si>
    <t>VST</t>
  </si>
  <si>
    <t>TRGP</t>
  </si>
  <si>
    <t>FERG</t>
  </si>
  <si>
    <t>CPRT</t>
  </si>
  <si>
    <t>NVT</t>
  </si>
  <si>
    <t>AZO</t>
  </si>
  <si>
    <t>COST</t>
  </si>
  <si>
    <t>PBH</t>
  </si>
  <si>
    <t>MPC</t>
  </si>
  <si>
    <t>ESAB</t>
  </si>
  <si>
    <t>PRIM</t>
  </si>
  <si>
    <t>CW</t>
  </si>
  <si>
    <t>CNQ</t>
  </si>
  <si>
    <t>GE</t>
  </si>
  <si>
    <t>CHRD</t>
  </si>
  <si>
    <t>VCTR</t>
  </si>
  <si>
    <t>TSCO</t>
  </si>
  <si>
    <t>STNG</t>
  </si>
  <si>
    <t>AER</t>
  </si>
  <si>
    <t>BRO</t>
  </si>
  <si>
    <t>QCOM</t>
  </si>
  <si>
    <t>FLEX</t>
  </si>
  <si>
    <t>TJX</t>
  </si>
  <si>
    <t>INSM</t>
  </si>
  <si>
    <t>ALTR</t>
  </si>
  <si>
    <t>Ende der Daten</t>
  </si>
  <si>
    <t>UTHR</t>
  </si>
  <si>
    <t>CLH</t>
  </si>
  <si>
    <t>JEF</t>
  </si>
  <si>
    <t>MMYT</t>
  </si>
  <si>
    <t>ENSG</t>
  </si>
  <si>
    <t>MEDP</t>
  </si>
  <si>
    <t>SPNS</t>
  </si>
  <si>
    <t>LMT</t>
  </si>
  <si>
    <t>HCA</t>
  </si>
  <si>
    <t>AJG</t>
  </si>
  <si>
    <t>AZN</t>
  </si>
  <si>
    <t>GIL</t>
  </si>
  <si>
    <t>KO</t>
  </si>
  <si>
    <t>WELL</t>
  </si>
  <si>
    <t>IBM</t>
  </si>
  <si>
    <t>BAM</t>
  </si>
  <si>
    <t>LLYVA</t>
  </si>
  <si>
    <t>ALSN</t>
  </si>
  <si>
    <t>TW</t>
  </si>
  <si>
    <t>IDCC</t>
  </si>
  <si>
    <t>WMB</t>
  </si>
  <si>
    <t>DSGR</t>
  </si>
  <si>
    <t>BLTE</t>
  </si>
  <si>
    <t>FI</t>
  </si>
  <si>
    <t>Kapital vor Gegühren</t>
  </si>
  <si>
    <t>Gebühren</t>
  </si>
  <si>
    <t>proz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</si>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</sst>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"/>
  <sheetViews>
    <sheetView tabSelected="1" topLeftCell="A121" workbookViewId="0">
      <selection activeCell="K129" sqref="K129"/>
    </sheetView>
  </sheetViews>
  <sheetFormatPr baseColWidth="10" defaultColWidth="8.88671875"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79</v>
      </c>
      <c r="I1" s="1" t="s">
        <v>81</v>
      </c>
      <c r="J1" s="1" t="s">
        <v>82</v>
      </c>
      <c r="K1" s="1" t="s">
        <v>8</v>
      </c>
      <c r="L1" s="1" t="s">
        <v>80</v>
      </c>
      <c r="M1" s="1" t="s">
        <v>7</v>
      </c>
    </row>
    <row r="2" spans="1:13" x14ac:dyDescent="0.3">
      <c r="A2" t="s">
        <v>9</v>
      </c>
      <c r="B2" s="2">
        <v>45295.729166666657</v>
      </c>
      <c r="C2">
        <v>31.629899978637699</v>
      </c>
      <c r="D2">
        <v>31.313600978851319</v>
      </c>
      <c r="E2" s="2">
        <v>45296.645833333343</v>
      </c>
      <c r="F2" t="s">
        <v>10</v>
      </c>
      <c r="G2">
        <v>10000</v>
      </c>
      <c r="H2">
        <v>9900.0499999999993</v>
      </c>
      <c r="I2">
        <v>0.99000499999999991</v>
      </c>
      <c r="J2">
        <f>I2*G2</f>
        <v>9900.0499999999993</v>
      </c>
      <c r="K2">
        <v>316</v>
      </c>
      <c r="L2">
        <f>MAX(1, MIN(0.005 * K2, 0.01 * G2))*2</f>
        <v>3.16</v>
      </c>
      <c r="M2">
        <f>J2-L2</f>
        <v>9896.89</v>
      </c>
    </row>
    <row r="3" spans="1:13" x14ac:dyDescent="0.3">
      <c r="A3" t="s">
        <v>11</v>
      </c>
      <c r="B3" s="2">
        <v>45302.854166666657</v>
      </c>
      <c r="C3">
        <v>218.625</v>
      </c>
      <c r="D3">
        <v>219.13999938964841</v>
      </c>
      <c r="E3" s="2">
        <v>45307.645833333343</v>
      </c>
      <c r="F3" t="s">
        <v>12</v>
      </c>
      <c r="G3">
        <f>M2</f>
        <v>9896.89</v>
      </c>
      <c r="H3">
        <v>9923.2199999999993</v>
      </c>
      <c r="I3">
        <v>1.0023403922202414</v>
      </c>
      <c r="J3">
        <f t="shared" ref="J3:J66" si="0">I3*G3</f>
        <v>9920.0526043605842</v>
      </c>
      <c r="K3">
        <v>45</v>
      </c>
      <c r="L3">
        <f t="shared" ref="L3:L66" si="1">MAX(1, MIN(0.005 * K3, 0.01 * G3))*2</f>
        <v>2</v>
      </c>
      <c r="M3">
        <f t="shared" ref="M3:M66" si="2">J3-L3</f>
        <v>9918.0526043605842</v>
      </c>
    </row>
    <row r="4" spans="1:13" x14ac:dyDescent="0.3">
      <c r="A4" t="s">
        <v>13</v>
      </c>
      <c r="B4" s="2">
        <v>45307.729166666657</v>
      </c>
      <c r="C4">
        <v>436.67999267578119</v>
      </c>
      <c r="D4">
        <v>432.31319274902341</v>
      </c>
      <c r="E4" s="2">
        <v>45308.8125</v>
      </c>
      <c r="F4" t="s">
        <v>10</v>
      </c>
      <c r="G4">
        <f t="shared" ref="G4:G67" si="3">M3</f>
        <v>9918.0526043605842</v>
      </c>
      <c r="H4">
        <v>9827.15</v>
      </c>
      <c r="I4">
        <v>0.99031866672309998</v>
      </c>
      <c r="J4">
        <f t="shared" si="0"/>
        <v>9822.0326316399423</v>
      </c>
      <c r="K4">
        <v>22</v>
      </c>
      <c r="L4">
        <f t="shared" si="1"/>
        <v>2</v>
      </c>
      <c r="M4">
        <f t="shared" si="2"/>
        <v>9820.0326316399423</v>
      </c>
    </row>
    <row r="5" spans="1:13" x14ac:dyDescent="0.3">
      <c r="A5" t="s">
        <v>14</v>
      </c>
      <c r="B5" s="2">
        <v>45309.6875</v>
      </c>
      <c r="C5">
        <v>49.279998779296882</v>
      </c>
      <c r="D5">
        <v>48.787198791503897</v>
      </c>
      <c r="E5" s="2">
        <v>45309.6875</v>
      </c>
      <c r="F5" t="s">
        <v>10</v>
      </c>
      <c r="G5">
        <f t="shared" si="3"/>
        <v>9820.0326316399423</v>
      </c>
      <c r="H5">
        <v>9729.09</v>
      </c>
      <c r="I5">
        <v>0.99002152200790672</v>
      </c>
      <c r="J5">
        <f t="shared" si="0"/>
        <v>9722.0436521434858</v>
      </c>
      <c r="K5">
        <v>199</v>
      </c>
      <c r="L5">
        <f t="shared" si="1"/>
        <v>2</v>
      </c>
      <c r="M5">
        <f t="shared" si="2"/>
        <v>9720.0436521434858</v>
      </c>
    </row>
    <row r="6" spans="1:13" x14ac:dyDescent="0.3">
      <c r="A6" t="s">
        <v>15</v>
      </c>
      <c r="B6" s="2">
        <v>45310.770833333343</v>
      </c>
      <c r="C6">
        <v>65.224998474121094</v>
      </c>
      <c r="D6">
        <v>66.529498443603515</v>
      </c>
      <c r="E6" s="2">
        <v>45313.645833333343</v>
      </c>
      <c r="F6" t="s">
        <v>16</v>
      </c>
      <c r="G6">
        <f t="shared" si="3"/>
        <v>9720.0436521434858</v>
      </c>
      <c r="H6">
        <v>9923.4599999999991</v>
      </c>
      <c r="I6">
        <v>1.0199782302353044</v>
      </c>
      <c r="J6">
        <f t="shared" si="0"/>
        <v>9914.2329221232176</v>
      </c>
      <c r="K6">
        <v>149</v>
      </c>
      <c r="L6">
        <f t="shared" si="1"/>
        <v>2</v>
      </c>
      <c r="M6">
        <f t="shared" si="2"/>
        <v>9912.2329221232176</v>
      </c>
    </row>
    <row r="7" spans="1:13" x14ac:dyDescent="0.3">
      <c r="A7" t="s">
        <v>13</v>
      </c>
      <c r="B7" s="2">
        <v>45313.6875</v>
      </c>
      <c r="C7">
        <v>442.55999755859381</v>
      </c>
      <c r="D7">
        <v>438.1343975830078</v>
      </c>
      <c r="E7" s="2">
        <v>45314.645833333343</v>
      </c>
      <c r="F7" t="s">
        <v>10</v>
      </c>
      <c r="G7">
        <f t="shared" si="3"/>
        <v>9912.2329221232176</v>
      </c>
      <c r="H7">
        <v>9826.09</v>
      </c>
      <c r="I7">
        <v>0.99018789817261332</v>
      </c>
      <c r="J7">
        <f t="shared" si="0"/>
        <v>9814.9730833545691</v>
      </c>
      <c r="K7">
        <v>22</v>
      </c>
      <c r="L7">
        <f t="shared" si="1"/>
        <v>2</v>
      </c>
      <c r="M7">
        <f t="shared" si="2"/>
        <v>9812.9730833545691</v>
      </c>
    </row>
    <row r="8" spans="1:13" x14ac:dyDescent="0.3">
      <c r="A8" t="s">
        <v>15</v>
      </c>
      <c r="B8" s="2">
        <v>45314.6875</v>
      </c>
      <c r="C8">
        <v>68.30999755859375</v>
      </c>
      <c r="D8">
        <v>67.626897583007818</v>
      </c>
      <c r="E8" s="2">
        <v>45314.6875</v>
      </c>
      <c r="F8" t="s">
        <v>10</v>
      </c>
      <c r="G8">
        <f t="shared" si="3"/>
        <v>9812.9730833545691</v>
      </c>
      <c r="H8">
        <v>9728.41</v>
      </c>
      <c r="I8">
        <v>0.99005911812328196</v>
      </c>
      <c r="J8">
        <f t="shared" si="0"/>
        <v>9715.4234770735275</v>
      </c>
      <c r="K8">
        <v>143</v>
      </c>
      <c r="L8">
        <f t="shared" si="1"/>
        <v>2</v>
      </c>
      <c r="M8">
        <f t="shared" si="2"/>
        <v>9713.4234770735275</v>
      </c>
    </row>
    <row r="9" spans="1:13" x14ac:dyDescent="0.3">
      <c r="A9" t="s">
        <v>17</v>
      </c>
      <c r="B9" s="2">
        <v>45315.6875</v>
      </c>
      <c r="C9">
        <v>154.16999816894531</v>
      </c>
      <c r="D9">
        <v>152.62829818725589</v>
      </c>
      <c r="E9" s="2">
        <v>45315.8125</v>
      </c>
      <c r="F9" t="s">
        <v>10</v>
      </c>
      <c r="G9">
        <f t="shared" si="3"/>
        <v>9713.4234770735275</v>
      </c>
      <c r="H9">
        <v>9631.2800000000007</v>
      </c>
      <c r="I9">
        <v>0.99001584020410327</v>
      </c>
      <c r="J9">
        <f t="shared" si="0"/>
        <v>9616.4431049132108</v>
      </c>
      <c r="K9">
        <v>63</v>
      </c>
      <c r="L9">
        <f t="shared" si="1"/>
        <v>2</v>
      </c>
      <c r="M9">
        <f t="shared" si="2"/>
        <v>9614.4431049132108</v>
      </c>
    </row>
    <row r="10" spans="1:13" x14ac:dyDescent="0.3">
      <c r="A10" t="s">
        <v>18</v>
      </c>
      <c r="B10" s="2">
        <v>45316.729166666657</v>
      </c>
      <c r="C10">
        <v>211.53999328613281</v>
      </c>
      <c r="D10">
        <v>215.77079315185549</v>
      </c>
      <c r="E10" s="2">
        <v>45317.645833333343</v>
      </c>
      <c r="F10" t="s">
        <v>16</v>
      </c>
      <c r="G10">
        <f t="shared" si="3"/>
        <v>9614.4431049132108</v>
      </c>
      <c r="H10">
        <v>9821.67</v>
      </c>
      <c r="I10">
        <v>1.0197678813200322</v>
      </c>
      <c r="J10">
        <f t="shared" si="0"/>
        <v>9804.5002751693373</v>
      </c>
      <c r="K10">
        <v>45</v>
      </c>
      <c r="L10">
        <f t="shared" si="1"/>
        <v>2</v>
      </c>
      <c r="M10">
        <f t="shared" si="2"/>
        <v>9802.5002751693373</v>
      </c>
    </row>
    <row r="11" spans="1:13" x14ac:dyDescent="0.3">
      <c r="A11" t="s">
        <v>19</v>
      </c>
      <c r="B11" s="2">
        <v>45321.770833333343</v>
      </c>
      <c r="C11">
        <v>140.66999816894531</v>
      </c>
      <c r="D11">
        <v>143.4833981323242</v>
      </c>
      <c r="E11" s="2">
        <v>45322.645833333343</v>
      </c>
      <c r="F11" t="s">
        <v>16</v>
      </c>
      <c r="G11">
        <f t="shared" si="3"/>
        <v>9802.5002751693373</v>
      </c>
      <c r="H11">
        <v>10015.799999999999</v>
      </c>
      <c r="I11">
        <v>1.0197654777649829</v>
      </c>
      <c r="J11">
        <f t="shared" si="0"/>
        <v>9996.2513763994357</v>
      </c>
      <c r="K11">
        <v>69</v>
      </c>
      <c r="L11">
        <f t="shared" si="1"/>
        <v>2</v>
      </c>
      <c r="M11">
        <f t="shared" si="2"/>
        <v>9994.2513763994357</v>
      </c>
    </row>
    <row r="12" spans="1:13" x14ac:dyDescent="0.3">
      <c r="A12" t="s">
        <v>20</v>
      </c>
      <c r="B12" s="2">
        <v>45323.6875</v>
      </c>
      <c r="C12">
        <v>316.489990234375</v>
      </c>
      <c r="D12">
        <v>322.81979003906253</v>
      </c>
      <c r="E12" s="2">
        <v>45323.8125</v>
      </c>
      <c r="F12" t="s">
        <v>16</v>
      </c>
      <c r="G12">
        <f t="shared" si="3"/>
        <v>9994.2513763994357</v>
      </c>
      <c r="H12">
        <v>10212.02</v>
      </c>
      <c r="I12">
        <v>1.0195910461470876</v>
      </c>
      <c r="J12">
        <f t="shared" si="0"/>
        <v>10190.049216320071</v>
      </c>
      <c r="K12">
        <v>31</v>
      </c>
      <c r="L12">
        <f t="shared" si="1"/>
        <v>2</v>
      </c>
      <c r="M12">
        <f t="shared" si="2"/>
        <v>10188.049216320071</v>
      </c>
    </row>
    <row r="13" spans="1:13" x14ac:dyDescent="0.3">
      <c r="A13" t="s">
        <v>21</v>
      </c>
      <c r="B13" s="2">
        <v>45323.854166666657</v>
      </c>
      <c r="C13">
        <v>87.754997253417969</v>
      </c>
      <c r="D13">
        <v>89.510097198486335</v>
      </c>
      <c r="E13" s="2">
        <v>45324.729166666657</v>
      </c>
      <c r="F13" t="s">
        <v>16</v>
      </c>
      <c r="G13">
        <f t="shared" si="3"/>
        <v>10188.049216320071</v>
      </c>
      <c r="H13">
        <v>10415.61</v>
      </c>
      <c r="I13">
        <v>1.0199363103480017</v>
      </c>
      <c r="J13">
        <f t="shared" si="0"/>
        <v>10391.161327337342</v>
      </c>
      <c r="K13">
        <v>116</v>
      </c>
      <c r="L13">
        <f t="shared" si="1"/>
        <v>2</v>
      </c>
      <c r="M13">
        <f t="shared" si="2"/>
        <v>10389.161327337342</v>
      </c>
    </row>
    <row r="14" spans="1:13" x14ac:dyDescent="0.3">
      <c r="A14" t="s">
        <v>22</v>
      </c>
      <c r="B14" s="2">
        <v>45324.770833333343</v>
      </c>
      <c r="C14">
        <v>232.41999816894531</v>
      </c>
      <c r="D14">
        <v>230.09579818725589</v>
      </c>
      <c r="E14" s="2">
        <v>45327.645833333343</v>
      </c>
      <c r="F14" t="s">
        <v>10</v>
      </c>
      <c r="G14">
        <f t="shared" si="3"/>
        <v>10389.161327337342</v>
      </c>
      <c r="H14">
        <v>10313.35</v>
      </c>
      <c r="I14">
        <v>0.99018204406655008</v>
      </c>
      <c r="J14">
        <f t="shared" si="0"/>
        <v>10287.160999240043</v>
      </c>
      <c r="K14">
        <v>44</v>
      </c>
      <c r="L14">
        <f t="shared" si="1"/>
        <v>2</v>
      </c>
      <c r="M14">
        <f t="shared" si="2"/>
        <v>10285.160999240043</v>
      </c>
    </row>
    <row r="15" spans="1:13" x14ac:dyDescent="0.3">
      <c r="A15" t="s">
        <v>23</v>
      </c>
      <c r="B15" s="2">
        <v>45327.8125</v>
      </c>
      <c r="C15">
        <v>1132.319946289062</v>
      </c>
      <c r="D15">
        <v>1143.5</v>
      </c>
      <c r="E15" s="2">
        <v>45329.8125</v>
      </c>
      <c r="F15" t="s">
        <v>12</v>
      </c>
      <c r="G15">
        <f t="shared" si="3"/>
        <v>10285.160999240043</v>
      </c>
      <c r="H15">
        <v>10413.969999999999</v>
      </c>
      <c r="I15">
        <v>1.0097562867545462</v>
      </c>
      <c r="J15">
        <f t="shared" si="0"/>
        <v>10385.505979265303</v>
      </c>
      <c r="K15">
        <v>9</v>
      </c>
      <c r="L15">
        <f t="shared" si="1"/>
        <v>2</v>
      </c>
      <c r="M15">
        <f t="shared" si="2"/>
        <v>10383.505979265303</v>
      </c>
    </row>
    <row r="16" spans="1:13" x14ac:dyDescent="0.3">
      <c r="A16" t="s">
        <v>24</v>
      </c>
      <c r="B16" s="2">
        <v>45329.854166666657</v>
      </c>
      <c r="C16">
        <v>106.4049987792969</v>
      </c>
      <c r="D16">
        <v>108.5330987548828</v>
      </c>
      <c r="E16" s="2">
        <v>45331.770833333343</v>
      </c>
      <c r="F16" t="s">
        <v>16</v>
      </c>
      <c r="G16">
        <f t="shared" si="3"/>
        <v>10383.505979265303</v>
      </c>
      <c r="H16">
        <v>10620.39</v>
      </c>
      <c r="I16">
        <v>1.0198214513773325</v>
      </c>
      <c r="J16">
        <f t="shared" si="0"/>
        <v>10589.32213815955</v>
      </c>
      <c r="K16">
        <v>97</v>
      </c>
      <c r="L16">
        <f t="shared" si="1"/>
        <v>2</v>
      </c>
      <c r="M16">
        <f t="shared" si="2"/>
        <v>10587.32213815955</v>
      </c>
    </row>
    <row r="17" spans="1:13" x14ac:dyDescent="0.3">
      <c r="A17" t="s">
        <v>25</v>
      </c>
      <c r="B17" s="2">
        <v>45331.8125</v>
      </c>
      <c r="C17">
        <v>158.19000244140619</v>
      </c>
      <c r="D17">
        <v>156.60810241699221</v>
      </c>
      <c r="E17" s="2">
        <v>45334.645833333343</v>
      </c>
      <c r="F17" t="s">
        <v>10</v>
      </c>
      <c r="G17">
        <f t="shared" si="3"/>
        <v>10587.32213815955</v>
      </c>
      <c r="H17">
        <v>10514.4</v>
      </c>
      <c r="I17">
        <v>0.99002014050331488</v>
      </c>
      <c r="J17">
        <f t="shared" si="0"/>
        <v>10481.662150774575</v>
      </c>
      <c r="K17">
        <v>67</v>
      </c>
      <c r="L17">
        <f t="shared" si="1"/>
        <v>2</v>
      </c>
      <c r="M17">
        <f t="shared" si="2"/>
        <v>10479.662150774575</v>
      </c>
    </row>
    <row r="18" spans="1:13" x14ac:dyDescent="0.3">
      <c r="A18" t="s">
        <v>18</v>
      </c>
      <c r="B18" s="2">
        <v>45334.6875</v>
      </c>
      <c r="C18">
        <v>245.63999938964841</v>
      </c>
      <c r="D18">
        <v>243.18359939575191</v>
      </c>
      <c r="E18" s="2">
        <v>45335.645833333343</v>
      </c>
      <c r="F18" t="s">
        <v>10</v>
      </c>
      <c r="G18">
        <f t="shared" si="3"/>
        <v>10479.662150774575</v>
      </c>
      <c r="H18">
        <v>10411.24</v>
      </c>
      <c r="I18">
        <v>0.99018869360115658</v>
      </c>
      <c r="J18">
        <f t="shared" si="0"/>
        <v>10376.842974456964</v>
      </c>
      <c r="K18">
        <v>42</v>
      </c>
      <c r="L18">
        <f t="shared" si="1"/>
        <v>2</v>
      </c>
      <c r="M18">
        <f t="shared" si="2"/>
        <v>10374.842974456964</v>
      </c>
    </row>
    <row r="19" spans="1:13" x14ac:dyDescent="0.3">
      <c r="A19" t="s">
        <v>26</v>
      </c>
      <c r="B19" s="2">
        <v>45335.729166666657</v>
      </c>
      <c r="C19">
        <v>115.9899978637695</v>
      </c>
      <c r="D19">
        <v>114.83009788513181</v>
      </c>
      <c r="E19" s="2">
        <v>45335.729166666657</v>
      </c>
      <c r="F19" t="s">
        <v>10</v>
      </c>
      <c r="G19">
        <f t="shared" si="3"/>
        <v>10374.842974456964</v>
      </c>
      <c r="H19">
        <v>10308</v>
      </c>
      <c r="I19">
        <v>0.99008379405335001</v>
      </c>
      <c r="J19">
        <f t="shared" si="0"/>
        <v>10271.963894858094</v>
      </c>
      <c r="K19">
        <v>89</v>
      </c>
      <c r="L19">
        <f t="shared" si="1"/>
        <v>2</v>
      </c>
      <c r="M19">
        <f t="shared" si="2"/>
        <v>10269.963894858094</v>
      </c>
    </row>
    <row r="20" spans="1:13" x14ac:dyDescent="0.3">
      <c r="A20" t="s">
        <v>27</v>
      </c>
      <c r="B20" s="2">
        <v>45338.6875</v>
      </c>
      <c r="C20">
        <v>49.415000915527337</v>
      </c>
      <c r="D20">
        <v>50.40330093383789</v>
      </c>
      <c r="E20" s="2">
        <v>45342.645833333343</v>
      </c>
      <c r="F20" t="s">
        <v>16</v>
      </c>
      <c r="G20">
        <f t="shared" si="3"/>
        <v>10269.963894858094</v>
      </c>
      <c r="H20">
        <v>10513.57</v>
      </c>
      <c r="I20">
        <v>1.0199427629025999</v>
      </c>
      <c r="J20">
        <f t="shared" si="0"/>
        <v>10474.775349831511</v>
      </c>
      <c r="K20">
        <v>208</v>
      </c>
      <c r="L20">
        <f t="shared" si="1"/>
        <v>2.08</v>
      </c>
      <c r="M20">
        <f t="shared" si="2"/>
        <v>10472.695349831511</v>
      </c>
    </row>
    <row r="21" spans="1:13" x14ac:dyDescent="0.3">
      <c r="A21" t="s">
        <v>28</v>
      </c>
      <c r="B21" s="2">
        <v>45342.6875</v>
      </c>
      <c r="C21">
        <v>190.50999450683591</v>
      </c>
      <c r="D21">
        <v>188.60489456176759</v>
      </c>
      <c r="E21" s="2">
        <v>45343.645833333343</v>
      </c>
      <c r="F21" t="s">
        <v>10</v>
      </c>
      <c r="G21">
        <f t="shared" si="3"/>
        <v>10472.695349831511</v>
      </c>
      <c r="H21">
        <v>10408.790000000001</v>
      </c>
      <c r="I21">
        <v>0.9900338324660416</v>
      </c>
      <c r="J21">
        <f t="shared" si="0"/>
        <v>10368.322713442984</v>
      </c>
      <c r="K21">
        <v>55</v>
      </c>
      <c r="L21">
        <f t="shared" si="1"/>
        <v>2</v>
      </c>
      <c r="M21">
        <f t="shared" si="2"/>
        <v>10366.322713442984</v>
      </c>
    </row>
    <row r="22" spans="1:13" x14ac:dyDescent="0.3">
      <c r="A22" t="s">
        <v>29</v>
      </c>
      <c r="B22" s="2">
        <v>45343.6875</v>
      </c>
      <c r="C22">
        <v>46.950000762939453</v>
      </c>
      <c r="D22">
        <v>46.480500755310061</v>
      </c>
      <c r="E22" s="2">
        <v>45343.6875</v>
      </c>
      <c r="F22" t="s">
        <v>10</v>
      </c>
      <c r="G22">
        <f t="shared" si="3"/>
        <v>10366.322713442984</v>
      </c>
      <c r="H22">
        <v>10305.030000000001</v>
      </c>
      <c r="I22">
        <v>0.99003150222071923</v>
      </c>
      <c r="J22">
        <f t="shared" si="0"/>
        <v>10262.986048494718</v>
      </c>
      <c r="K22">
        <v>221</v>
      </c>
      <c r="L22">
        <f t="shared" si="1"/>
        <v>2.21</v>
      </c>
      <c r="M22">
        <f t="shared" si="2"/>
        <v>10260.776048494719</v>
      </c>
    </row>
    <row r="23" spans="1:13" x14ac:dyDescent="0.3">
      <c r="A23" t="s">
        <v>30</v>
      </c>
      <c r="B23" s="2">
        <v>45343.770833333343</v>
      </c>
      <c r="C23">
        <v>97.569999694824219</v>
      </c>
      <c r="D23">
        <v>97.230003356933594</v>
      </c>
      <c r="E23" s="2">
        <v>45345.770833333343</v>
      </c>
      <c r="F23" t="s">
        <v>12</v>
      </c>
      <c r="G23">
        <f t="shared" si="3"/>
        <v>10260.776048494719</v>
      </c>
      <c r="H23">
        <v>10269.33</v>
      </c>
      <c r="I23">
        <v>0.99653567238523311</v>
      </c>
      <c r="J23">
        <f t="shared" si="0"/>
        <v>10225.229358680981</v>
      </c>
      <c r="K23">
        <v>105</v>
      </c>
      <c r="L23">
        <f t="shared" si="1"/>
        <v>2</v>
      </c>
      <c r="M23">
        <f t="shared" si="2"/>
        <v>10223.229358680981</v>
      </c>
    </row>
    <row r="24" spans="1:13" x14ac:dyDescent="0.3">
      <c r="A24" t="s">
        <v>29</v>
      </c>
      <c r="B24" s="2">
        <v>45345.8125</v>
      </c>
      <c r="C24">
        <v>48.375</v>
      </c>
      <c r="D24">
        <v>49.259998321533203</v>
      </c>
      <c r="E24" s="2">
        <v>45348.645833333343</v>
      </c>
      <c r="F24" t="s">
        <v>12</v>
      </c>
      <c r="G24">
        <f t="shared" si="3"/>
        <v>10223.229358680981</v>
      </c>
      <c r="H24">
        <v>10456.950000000001</v>
      </c>
      <c r="I24">
        <v>1.0182699358185978</v>
      </c>
      <c r="J24">
        <f t="shared" si="0"/>
        <v>10410.007102922887</v>
      </c>
      <c r="K24">
        <v>212</v>
      </c>
      <c r="L24">
        <f t="shared" si="1"/>
        <v>2.12</v>
      </c>
      <c r="M24">
        <f t="shared" si="2"/>
        <v>10407.887102922887</v>
      </c>
    </row>
    <row r="25" spans="1:13" x14ac:dyDescent="0.3">
      <c r="A25" t="s">
        <v>31</v>
      </c>
      <c r="B25" s="2">
        <v>45348.6875</v>
      </c>
      <c r="C25">
        <v>209.82499694824219</v>
      </c>
      <c r="D25">
        <v>211.3699951171875</v>
      </c>
      <c r="E25" s="2">
        <v>45350.6875</v>
      </c>
      <c r="F25" t="s">
        <v>12</v>
      </c>
      <c r="G25">
        <f t="shared" si="3"/>
        <v>10407.887102922887</v>
      </c>
      <c r="H25">
        <v>10532.66</v>
      </c>
      <c r="I25">
        <v>1.007240160849961</v>
      </c>
      <c r="J25">
        <f t="shared" si="0"/>
        <v>10483.241879656283</v>
      </c>
      <c r="K25">
        <v>49</v>
      </c>
      <c r="L25">
        <f t="shared" si="1"/>
        <v>2</v>
      </c>
      <c r="M25">
        <f t="shared" si="2"/>
        <v>10481.241879656283</v>
      </c>
    </row>
    <row r="26" spans="1:13" x14ac:dyDescent="0.3">
      <c r="A26" t="s">
        <v>31</v>
      </c>
      <c r="B26" s="2">
        <v>45350.854166666657</v>
      </c>
      <c r="C26">
        <v>211.94000244140619</v>
      </c>
      <c r="D26">
        <v>209.82060241699219</v>
      </c>
      <c r="E26" s="2">
        <v>45351.645833333343</v>
      </c>
      <c r="F26" t="s">
        <v>10</v>
      </c>
      <c r="G26">
        <f t="shared" si="3"/>
        <v>10481.241879656283</v>
      </c>
      <c r="H26">
        <v>10428.81</v>
      </c>
      <c r="I26">
        <v>0.99014019250597662</v>
      </c>
      <c r="J26">
        <f t="shared" si="0"/>
        <v>10377.898852424576</v>
      </c>
      <c r="K26">
        <v>49</v>
      </c>
      <c r="L26">
        <f t="shared" si="1"/>
        <v>2</v>
      </c>
      <c r="M26">
        <f t="shared" si="2"/>
        <v>10375.898852424576</v>
      </c>
    </row>
    <row r="27" spans="1:13" x14ac:dyDescent="0.3">
      <c r="A27" t="s">
        <v>24</v>
      </c>
      <c r="B27" s="2">
        <v>45351.8125</v>
      </c>
      <c r="C27">
        <v>116.0400009155273</v>
      </c>
      <c r="D27">
        <v>114.8796009063721</v>
      </c>
      <c r="E27" s="2">
        <v>45352.6875</v>
      </c>
      <c r="F27" t="s">
        <v>10</v>
      </c>
      <c r="G27">
        <f t="shared" si="3"/>
        <v>10375.898852424576</v>
      </c>
      <c r="H27">
        <v>10325.530000000001</v>
      </c>
      <c r="I27">
        <v>0.99009666491191239</v>
      </c>
      <c r="J27">
        <f t="shared" si="0"/>
        <v>10273.142849248912</v>
      </c>
      <c r="K27">
        <v>89</v>
      </c>
      <c r="L27">
        <f t="shared" si="1"/>
        <v>2</v>
      </c>
      <c r="M27">
        <f t="shared" si="2"/>
        <v>10271.142849248912</v>
      </c>
    </row>
    <row r="28" spans="1:13" x14ac:dyDescent="0.3">
      <c r="A28" t="s">
        <v>32</v>
      </c>
      <c r="B28" s="2">
        <v>45352.729166666657</v>
      </c>
      <c r="C28">
        <v>53.194999694824219</v>
      </c>
      <c r="D28">
        <v>54.258899688720703</v>
      </c>
      <c r="E28" s="2">
        <v>45355.645833333343</v>
      </c>
      <c r="F28" t="s">
        <v>16</v>
      </c>
      <c r="G28">
        <f t="shared" si="3"/>
        <v>10271.142849248912</v>
      </c>
      <c r="H28">
        <v>10531.93</v>
      </c>
      <c r="I28">
        <v>1.0199892886854234</v>
      </c>
      <c r="J28">
        <f t="shared" si="0"/>
        <v>10476.455688791772</v>
      </c>
      <c r="K28">
        <v>194</v>
      </c>
      <c r="L28">
        <f t="shared" si="1"/>
        <v>2</v>
      </c>
      <c r="M28">
        <f t="shared" si="2"/>
        <v>10474.455688791772</v>
      </c>
    </row>
    <row r="29" spans="1:13" x14ac:dyDescent="0.3">
      <c r="A29" t="s">
        <v>33</v>
      </c>
      <c r="B29" s="2">
        <v>45355.6875</v>
      </c>
      <c r="C29">
        <v>69.599998474121094</v>
      </c>
      <c r="D29">
        <v>68.903998489379887</v>
      </c>
      <c r="E29" s="2">
        <v>45356.645833333343</v>
      </c>
      <c r="F29" t="s">
        <v>10</v>
      </c>
      <c r="G29">
        <f t="shared" si="3"/>
        <v>10474.455688791772</v>
      </c>
      <c r="H29">
        <v>10426.83</v>
      </c>
      <c r="I29">
        <v>0.99002082239437594</v>
      </c>
      <c r="J29">
        <f t="shared" si="0"/>
        <v>10369.929235151079</v>
      </c>
      <c r="K29">
        <v>151</v>
      </c>
      <c r="L29">
        <f t="shared" si="1"/>
        <v>2</v>
      </c>
      <c r="M29">
        <f t="shared" si="2"/>
        <v>10367.929235151079</v>
      </c>
    </row>
    <row r="30" spans="1:13" x14ac:dyDescent="0.3">
      <c r="A30" t="s">
        <v>34</v>
      </c>
      <c r="B30" s="2">
        <v>45356.8125</v>
      </c>
      <c r="C30">
        <v>3100</v>
      </c>
      <c r="D30">
        <v>3112.875</v>
      </c>
      <c r="E30" s="2">
        <v>45358.8125</v>
      </c>
      <c r="F30" t="s">
        <v>12</v>
      </c>
      <c r="G30">
        <f t="shared" si="3"/>
        <v>10367.929235151079</v>
      </c>
      <c r="H30">
        <v>10465.459999999999</v>
      </c>
      <c r="I30">
        <v>1.0037048652370855</v>
      </c>
      <c r="J30">
        <f t="shared" si="0"/>
        <v>10406.341015754953</v>
      </c>
      <c r="K30">
        <v>3</v>
      </c>
      <c r="L30">
        <f t="shared" si="1"/>
        <v>2</v>
      </c>
      <c r="M30">
        <f t="shared" si="2"/>
        <v>10404.341015754953</v>
      </c>
    </row>
    <row r="31" spans="1:13" x14ac:dyDescent="0.3">
      <c r="A31" t="s">
        <v>35</v>
      </c>
      <c r="B31" s="2">
        <v>45358.854166666657</v>
      </c>
      <c r="C31">
        <v>784.91998291015625</v>
      </c>
      <c r="D31">
        <v>777.07078308105463</v>
      </c>
      <c r="E31" s="2">
        <v>45359.645833333343</v>
      </c>
      <c r="F31" t="s">
        <v>10</v>
      </c>
      <c r="G31">
        <f t="shared" si="3"/>
        <v>10404.341015754953</v>
      </c>
      <c r="H31">
        <v>10363.42</v>
      </c>
      <c r="I31">
        <v>0.99024983134998379</v>
      </c>
      <c r="J31">
        <f t="shared" si="0"/>
        <v>10302.896936159061</v>
      </c>
      <c r="K31">
        <v>13</v>
      </c>
      <c r="L31">
        <f t="shared" si="1"/>
        <v>2</v>
      </c>
      <c r="M31">
        <f t="shared" si="2"/>
        <v>10300.896936159061</v>
      </c>
    </row>
    <row r="32" spans="1:13" x14ac:dyDescent="0.3">
      <c r="A32" t="s">
        <v>32</v>
      </c>
      <c r="B32" s="2">
        <v>45359.6875</v>
      </c>
      <c r="C32">
        <v>55.470001220703118</v>
      </c>
      <c r="D32">
        <v>54.915301208496103</v>
      </c>
      <c r="E32" s="2">
        <v>45359.8125</v>
      </c>
      <c r="F32" t="s">
        <v>10</v>
      </c>
      <c r="G32">
        <f t="shared" si="3"/>
        <v>10300.896936159061</v>
      </c>
      <c r="H32">
        <v>10260.24</v>
      </c>
      <c r="I32">
        <v>0.99004382723077899</v>
      </c>
      <c r="J32">
        <f t="shared" si="0"/>
        <v>10198.339426584722</v>
      </c>
      <c r="K32">
        <v>186</v>
      </c>
      <c r="L32">
        <f t="shared" si="1"/>
        <v>2</v>
      </c>
      <c r="M32">
        <f t="shared" si="2"/>
        <v>10196.339426584722</v>
      </c>
    </row>
    <row r="33" spans="1:13" x14ac:dyDescent="0.3">
      <c r="A33" t="s">
        <v>36</v>
      </c>
      <c r="B33" s="2">
        <v>45362.729166666657</v>
      </c>
      <c r="C33">
        <v>74.120002746582031</v>
      </c>
      <c r="D33">
        <v>74.980003356933594</v>
      </c>
      <c r="E33" s="2">
        <v>45364.729166666657</v>
      </c>
      <c r="F33" t="s">
        <v>12</v>
      </c>
      <c r="G33">
        <f t="shared" si="3"/>
        <v>10196.339426584722</v>
      </c>
      <c r="H33">
        <v>10378.92</v>
      </c>
      <c r="I33">
        <v>1.0115669808893359</v>
      </c>
      <c r="J33">
        <f t="shared" si="0"/>
        <v>10314.28028987321</v>
      </c>
      <c r="K33">
        <v>138</v>
      </c>
      <c r="L33">
        <f t="shared" si="1"/>
        <v>2</v>
      </c>
      <c r="M33">
        <f t="shared" si="2"/>
        <v>10312.28028987321</v>
      </c>
    </row>
    <row r="34" spans="1:13" x14ac:dyDescent="0.3">
      <c r="A34" t="s">
        <v>28</v>
      </c>
      <c r="B34" s="2">
        <v>45366.6875</v>
      </c>
      <c r="C34">
        <v>203.85499572753909</v>
      </c>
      <c r="D34">
        <v>205.94500732421881</v>
      </c>
      <c r="E34" s="2">
        <v>45369.604166666657</v>
      </c>
      <c r="F34" t="s">
        <v>12</v>
      </c>
      <c r="G34">
        <f t="shared" si="3"/>
        <v>10312.28028987321</v>
      </c>
      <c r="H34">
        <v>10483.42</v>
      </c>
      <c r="I34">
        <v>1.0100684849676074</v>
      </c>
      <c r="J34">
        <f t="shared" si="0"/>
        <v>10416.109328953551</v>
      </c>
      <c r="K34">
        <v>50</v>
      </c>
      <c r="L34">
        <f t="shared" si="1"/>
        <v>2</v>
      </c>
      <c r="M34">
        <f t="shared" si="2"/>
        <v>10414.109328953551</v>
      </c>
    </row>
    <row r="35" spans="1:13" x14ac:dyDescent="0.3">
      <c r="A35" t="s">
        <v>28</v>
      </c>
      <c r="B35" s="2">
        <v>45369.6875</v>
      </c>
      <c r="C35">
        <v>206.04499816894531</v>
      </c>
      <c r="D35">
        <v>210.1658981323242</v>
      </c>
      <c r="E35" s="2">
        <v>45370.604166666657</v>
      </c>
      <c r="F35" t="s">
        <v>16</v>
      </c>
      <c r="G35">
        <f t="shared" si="3"/>
        <v>10414.109328953551</v>
      </c>
      <c r="H35">
        <v>10689.47</v>
      </c>
      <c r="I35">
        <v>1.019654845460737</v>
      </c>
      <c r="J35">
        <f t="shared" si="0"/>
        <v>10618.797038425353</v>
      </c>
      <c r="K35">
        <v>50</v>
      </c>
      <c r="L35">
        <f t="shared" si="1"/>
        <v>2</v>
      </c>
      <c r="M35">
        <f t="shared" si="2"/>
        <v>10616.797038425353</v>
      </c>
    </row>
    <row r="36" spans="1:13" x14ac:dyDescent="0.3">
      <c r="A36" t="s">
        <v>37</v>
      </c>
      <c r="B36" s="2">
        <v>45370.729166666657</v>
      </c>
      <c r="C36">
        <v>195.57000732421881</v>
      </c>
      <c r="D36">
        <v>198.72999572753909</v>
      </c>
      <c r="E36" s="2">
        <v>45372.729166666657</v>
      </c>
      <c r="F36" t="s">
        <v>12</v>
      </c>
      <c r="G36">
        <f t="shared" si="3"/>
        <v>10616.797038425353</v>
      </c>
      <c r="H36">
        <v>10860.11</v>
      </c>
      <c r="I36">
        <v>1.0159633733010149</v>
      </c>
      <c r="J36">
        <f t="shared" si="0"/>
        <v>10786.276932810846</v>
      </c>
      <c r="K36">
        <v>54</v>
      </c>
      <c r="L36">
        <f t="shared" si="1"/>
        <v>2</v>
      </c>
      <c r="M36">
        <f t="shared" si="2"/>
        <v>10784.276932810846</v>
      </c>
    </row>
    <row r="37" spans="1:13" x14ac:dyDescent="0.3">
      <c r="A37" t="s">
        <v>37</v>
      </c>
      <c r="B37" s="2">
        <v>45372.770833333343</v>
      </c>
      <c r="C37">
        <v>198.72999572753909</v>
      </c>
      <c r="D37">
        <v>202.70459564208991</v>
      </c>
      <c r="E37" s="2">
        <v>45376.604166666657</v>
      </c>
      <c r="F37" t="s">
        <v>16</v>
      </c>
      <c r="G37">
        <f t="shared" si="3"/>
        <v>10784.276932810846</v>
      </c>
      <c r="H37">
        <v>11074.74</v>
      </c>
      <c r="I37">
        <v>1.0197631515702879</v>
      </c>
      <c r="J37">
        <f t="shared" si="0"/>
        <v>10997.408232409945</v>
      </c>
      <c r="K37">
        <v>54</v>
      </c>
      <c r="L37">
        <f t="shared" si="1"/>
        <v>2</v>
      </c>
      <c r="M37">
        <f t="shared" si="2"/>
        <v>10995.408232409945</v>
      </c>
    </row>
    <row r="38" spans="1:13" x14ac:dyDescent="0.3">
      <c r="A38" t="s">
        <v>14</v>
      </c>
      <c r="B38" s="2">
        <v>45376.6875</v>
      </c>
      <c r="C38">
        <v>66.014999389648438</v>
      </c>
      <c r="D38">
        <v>67.335299377441402</v>
      </c>
      <c r="E38" s="2">
        <v>45378.604166666657</v>
      </c>
      <c r="F38" t="s">
        <v>16</v>
      </c>
      <c r="G38">
        <f t="shared" si="3"/>
        <v>10995.408232409945</v>
      </c>
      <c r="H38">
        <v>11295.23</v>
      </c>
      <c r="I38">
        <v>1.0199092710077167</v>
      </c>
      <c r="J38">
        <f t="shared" si="0"/>
        <v>11214.318794749473</v>
      </c>
      <c r="K38">
        <v>167</v>
      </c>
      <c r="L38">
        <f t="shared" si="1"/>
        <v>2</v>
      </c>
      <c r="M38">
        <f t="shared" si="2"/>
        <v>11212.318794749473</v>
      </c>
    </row>
    <row r="39" spans="1:13" x14ac:dyDescent="0.3">
      <c r="A39" t="s">
        <v>38</v>
      </c>
      <c r="B39" s="2">
        <v>45378.8125</v>
      </c>
      <c r="C39">
        <v>109.0640029907227</v>
      </c>
      <c r="D39">
        <v>111.2452830505371</v>
      </c>
      <c r="E39" s="2">
        <v>45379.854166666657</v>
      </c>
      <c r="F39" t="s">
        <v>16</v>
      </c>
      <c r="G39">
        <f t="shared" si="3"/>
        <v>11212.318794749473</v>
      </c>
      <c r="H39">
        <v>11519.9</v>
      </c>
      <c r="I39">
        <v>1.0198906972235182</v>
      </c>
      <c r="J39">
        <f t="shared" si="0"/>
        <v>11435.339633069398</v>
      </c>
      <c r="K39">
        <v>103</v>
      </c>
      <c r="L39">
        <f t="shared" si="1"/>
        <v>2</v>
      </c>
      <c r="M39">
        <f t="shared" si="2"/>
        <v>11433.339633069398</v>
      </c>
    </row>
    <row r="40" spans="1:13" x14ac:dyDescent="0.3">
      <c r="A40" t="s">
        <v>39</v>
      </c>
      <c r="B40" s="2">
        <v>45385.6875</v>
      </c>
      <c r="C40">
        <v>43.200000762939453</v>
      </c>
      <c r="D40">
        <v>44.064000778198242</v>
      </c>
      <c r="E40" s="2">
        <v>45385.6875</v>
      </c>
      <c r="F40" t="s">
        <v>16</v>
      </c>
      <c r="G40">
        <f t="shared" si="3"/>
        <v>11433.339633069398</v>
      </c>
      <c r="H40">
        <v>11749.72</v>
      </c>
      <c r="I40">
        <v>1.0199498259533504</v>
      </c>
      <c r="J40">
        <f t="shared" si="0"/>
        <v>11661.432768814675</v>
      </c>
      <c r="K40">
        <v>266</v>
      </c>
      <c r="L40">
        <f t="shared" si="1"/>
        <v>2.66</v>
      </c>
      <c r="M40">
        <f t="shared" si="2"/>
        <v>11658.772768814675</v>
      </c>
    </row>
    <row r="41" spans="1:13" x14ac:dyDescent="0.3">
      <c r="A41" t="s">
        <v>40</v>
      </c>
      <c r="B41" s="2">
        <v>45385.8125</v>
      </c>
      <c r="C41">
        <v>256.32501220703119</v>
      </c>
      <c r="D41">
        <v>258.91000366210938</v>
      </c>
      <c r="E41" s="2">
        <v>45387.8125</v>
      </c>
      <c r="F41" t="s">
        <v>12</v>
      </c>
      <c r="G41">
        <f t="shared" si="3"/>
        <v>11658.772768814675</v>
      </c>
      <c r="H41">
        <v>11866.05</v>
      </c>
      <c r="I41">
        <v>1.009900661462571</v>
      </c>
      <c r="J41">
        <f t="shared" si="0"/>
        <v>11774.20233106775</v>
      </c>
      <c r="K41">
        <v>45</v>
      </c>
      <c r="L41">
        <f t="shared" si="1"/>
        <v>2</v>
      </c>
      <c r="M41">
        <f t="shared" si="2"/>
        <v>11772.20233106775</v>
      </c>
    </row>
    <row r="42" spans="1:13" x14ac:dyDescent="0.3">
      <c r="A42" t="s">
        <v>41</v>
      </c>
      <c r="B42" s="2">
        <v>45392.8125</v>
      </c>
      <c r="C42">
        <v>81.470001220703125</v>
      </c>
      <c r="D42">
        <v>80.655301208496098</v>
      </c>
      <c r="E42" s="2">
        <v>45393.6875</v>
      </c>
      <c r="F42" t="s">
        <v>10</v>
      </c>
      <c r="G42">
        <f t="shared" si="3"/>
        <v>11772.20233106775</v>
      </c>
      <c r="H42">
        <v>11747.91</v>
      </c>
      <c r="I42">
        <v>0.99004386463903327</v>
      </c>
      <c r="J42">
        <f t="shared" si="0"/>
        <v>11654.996691162953</v>
      </c>
      <c r="K42">
        <v>145</v>
      </c>
      <c r="L42">
        <f t="shared" si="1"/>
        <v>2</v>
      </c>
      <c r="M42">
        <f t="shared" si="2"/>
        <v>11652.996691162953</v>
      </c>
    </row>
    <row r="43" spans="1:13" x14ac:dyDescent="0.3">
      <c r="A43" t="s">
        <v>42</v>
      </c>
      <c r="B43" s="2">
        <v>45393.854166666657</v>
      </c>
      <c r="C43">
        <v>158.17500305175781</v>
      </c>
      <c r="D43">
        <v>156.5932530212402</v>
      </c>
      <c r="E43" s="2">
        <v>45394.645833333343</v>
      </c>
      <c r="F43" t="s">
        <v>10</v>
      </c>
      <c r="G43">
        <f t="shared" si="3"/>
        <v>11652.996691162953</v>
      </c>
      <c r="H43">
        <v>11630.86</v>
      </c>
      <c r="I43">
        <v>0.99003652564583833</v>
      </c>
      <c r="J43">
        <f t="shared" si="0"/>
        <v>11536.89235748142</v>
      </c>
      <c r="K43">
        <v>74</v>
      </c>
      <c r="L43">
        <f t="shared" si="1"/>
        <v>2</v>
      </c>
      <c r="M43">
        <f t="shared" si="2"/>
        <v>11534.89235748142</v>
      </c>
    </row>
    <row r="44" spans="1:13" x14ac:dyDescent="0.3">
      <c r="A44" t="s">
        <v>43</v>
      </c>
      <c r="B44" s="2">
        <v>45394.6875</v>
      </c>
      <c r="C44">
        <v>190.00999450683591</v>
      </c>
      <c r="D44">
        <v>188.10989456176759</v>
      </c>
      <c r="E44" s="2">
        <v>45394.770833333343</v>
      </c>
      <c r="F44" t="s">
        <v>10</v>
      </c>
      <c r="G44">
        <f t="shared" si="3"/>
        <v>11534.89235748142</v>
      </c>
      <c r="H44">
        <v>11514.96</v>
      </c>
      <c r="I44">
        <v>0.9900351306782128</v>
      </c>
      <c r="J44">
        <f t="shared" si="0"/>
        <v>11419.948662498236</v>
      </c>
      <c r="K44">
        <v>61</v>
      </c>
      <c r="L44">
        <f t="shared" si="1"/>
        <v>2</v>
      </c>
      <c r="M44">
        <f t="shared" si="2"/>
        <v>11417.948662498236</v>
      </c>
    </row>
    <row r="45" spans="1:13" x14ac:dyDescent="0.3">
      <c r="A45" t="s">
        <v>44</v>
      </c>
      <c r="B45" s="2">
        <v>45400.729166666657</v>
      </c>
      <c r="C45">
        <v>45.569999694824219</v>
      </c>
      <c r="D45">
        <v>46.481399688720707</v>
      </c>
      <c r="E45" s="2">
        <v>45401.645833333343</v>
      </c>
      <c r="F45" t="s">
        <v>16</v>
      </c>
      <c r="G45">
        <f t="shared" si="3"/>
        <v>11417.948662498236</v>
      </c>
      <c r="H45">
        <v>11744.63</v>
      </c>
      <c r="I45">
        <v>1.0199453580385864</v>
      </c>
      <c r="J45">
        <f t="shared" si="0"/>
        <v>11645.683736637962</v>
      </c>
      <c r="K45">
        <v>252</v>
      </c>
      <c r="L45">
        <f t="shared" si="1"/>
        <v>2.52</v>
      </c>
      <c r="M45">
        <f t="shared" si="2"/>
        <v>11643.163736637962</v>
      </c>
    </row>
    <row r="46" spans="1:13" x14ac:dyDescent="0.3">
      <c r="A46" t="s">
        <v>44</v>
      </c>
      <c r="B46" s="2">
        <v>45404.6875</v>
      </c>
      <c r="C46">
        <v>48.169998168945313</v>
      </c>
      <c r="D46">
        <v>47.68829818725586</v>
      </c>
      <c r="E46" s="2">
        <v>45404.6875</v>
      </c>
      <c r="F46" t="s">
        <v>10</v>
      </c>
      <c r="G46">
        <f t="shared" si="3"/>
        <v>11643.163736637962</v>
      </c>
      <c r="H46">
        <v>11627.58</v>
      </c>
      <c r="I46">
        <v>0.99003374308088044</v>
      </c>
      <c r="J46">
        <f t="shared" si="0"/>
        <v>11527.124975487252</v>
      </c>
      <c r="K46">
        <v>243</v>
      </c>
      <c r="L46">
        <f t="shared" si="1"/>
        <v>2.4300000000000002</v>
      </c>
      <c r="M46">
        <f t="shared" si="2"/>
        <v>11524.694975487251</v>
      </c>
    </row>
    <row r="47" spans="1:13" x14ac:dyDescent="0.3">
      <c r="A47" t="s">
        <v>44</v>
      </c>
      <c r="B47" s="2">
        <v>45404.729166666657</v>
      </c>
      <c r="C47">
        <v>48.299999237060547</v>
      </c>
      <c r="D47">
        <v>49.265999221801763</v>
      </c>
      <c r="E47" s="2">
        <v>45405.645833333343</v>
      </c>
      <c r="F47" t="s">
        <v>16</v>
      </c>
      <c r="G47">
        <f t="shared" si="3"/>
        <v>11524.694975487251</v>
      </c>
      <c r="H47">
        <v>11859.42</v>
      </c>
      <c r="I47">
        <v>1.0199388006790751</v>
      </c>
      <c r="J47">
        <f t="shared" si="0"/>
        <v>11754.483571490629</v>
      </c>
      <c r="K47">
        <v>240</v>
      </c>
      <c r="L47">
        <f t="shared" si="1"/>
        <v>2.4</v>
      </c>
      <c r="M47">
        <f t="shared" si="2"/>
        <v>11752.08357149063</v>
      </c>
    </row>
    <row r="48" spans="1:13" x14ac:dyDescent="0.3">
      <c r="A48" t="s">
        <v>44</v>
      </c>
      <c r="B48" s="2">
        <v>45408.854166666657</v>
      </c>
      <c r="C48">
        <v>51.180000305175781</v>
      </c>
      <c r="D48">
        <v>51.479999542236328</v>
      </c>
      <c r="E48" s="2">
        <v>45411.645833333343</v>
      </c>
      <c r="F48" t="s">
        <v>12</v>
      </c>
      <c r="G48">
        <f t="shared" si="3"/>
        <v>11752.08357149063</v>
      </c>
      <c r="H48">
        <v>11928.72</v>
      </c>
      <c r="I48">
        <v>1.0058434560880718</v>
      </c>
      <c r="J48">
        <f t="shared" si="0"/>
        <v>11820.756355783986</v>
      </c>
      <c r="K48">
        <v>231</v>
      </c>
      <c r="L48">
        <f t="shared" si="1"/>
        <v>2.31</v>
      </c>
      <c r="M48">
        <f t="shared" si="2"/>
        <v>11818.446355783986</v>
      </c>
    </row>
    <row r="49" spans="1:13" x14ac:dyDescent="0.3">
      <c r="A49" t="s">
        <v>45</v>
      </c>
      <c r="B49" s="2">
        <v>45411.6875</v>
      </c>
      <c r="C49">
        <v>275.42999267578119</v>
      </c>
      <c r="D49">
        <v>272.67569274902343</v>
      </c>
      <c r="E49" s="2">
        <v>45412.854166666657</v>
      </c>
      <c r="F49" t="s">
        <v>10</v>
      </c>
      <c r="G49">
        <f t="shared" si="3"/>
        <v>11818.446355783986</v>
      </c>
      <c r="H49">
        <v>11810.28</v>
      </c>
      <c r="I49">
        <v>0.99007102186990736</v>
      </c>
      <c r="J49">
        <f t="shared" si="0"/>
        <v>11701.101260385734</v>
      </c>
      <c r="K49">
        <v>43</v>
      </c>
      <c r="L49">
        <f t="shared" si="1"/>
        <v>2</v>
      </c>
      <c r="M49">
        <f t="shared" si="2"/>
        <v>11699.101260385734</v>
      </c>
    </row>
    <row r="50" spans="1:13" x14ac:dyDescent="0.3">
      <c r="A50" t="s">
        <v>44</v>
      </c>
      <c r="B50" s="2">
        <v>45415.6875</v>
      </c>
      <c r="C50">
        <v>52.209999084472663</v>
      </c>
      <c r="D50">
        <v>52.650001525878913</v>
      </c>
      <c r="E50" s="2">
        <v>45418.645833333343</v>
      </c>
      <c r="F50" t="s">
        <v>12</v>
      </c>
      <c r="G50">
        <f t="shared" si="3"/>
        <v>11699.101260385734</v>
      </c>
      <c r="H50">
        <v>11909.72</v>
      </c>
      <c r="I50">
        <v>1.0084197834428987</v>
      </c>
      <c r="J50">
        <f t="shared" si="0"/>
        <v>11797.605159474726</v>
      </c>
      <c r="K50">
        <v>226</v>
      </c>
      <c r="L50">
        <f t="shared" si="1"/>
        <v>2.2600000000000002</v>
      </c>
      <c r="M50">
        <f t="shared" si="2"/>
        <v>11795.345159474726</v>
      </c>
    </row>
    <row r="51" spans="1:13" x14ac:dyDescent="0.3">
      <c r="A51" t="s">
        <v>29</v>
      </c>
      <c r="B51" s="2">
        <v>45419.6875</v>
      </c>
      <c r="C51">
        <v>83.879997253417969</v>
      </c>
      <c r="D51">
        <v>83.041197280883793</v>
      </c>
      <c r="E51" s="2">
        <v>45419.729166666657</v>
      </c>
      <c r="F51" t="s">
        <v>10</v>
      </c>
      <c r="G51">
        <f t="shared" si="3"/>
        <v>11795.345159474726</v>
      </c>
      <c r="H51">
        <v>11791.45</v>
      </c>
      <c r="I51">
        <v>0.99006945587301809</v>
      </c>
      <c r="J51">
        <f t="shared" si="0"/>
        <v>11678.210963875579</v>
      </c>
      <c r="K51">
        <v>141</v>
      </c>
      <c r="L51">
        <f t="shared" si="1"/>
        <v>2</v>
      </c>
      <c r="M51">
        <f t="shared" si="2"/>
        <v>11676.210963875579</v>
      </c>
    </row>
    <row r="52" spans="1:13" x14ac:dyDescent="0.3">
      <c r="A52" t="s">
        <v>29</v>
      </c>
      <c r="B52" s="2">
        <v>45420.854166666657</v>
      </c>
      <c r="C52">
        <v>90.910003662109375</v>
      </c>
      <c r="D52">
        <v>90.000903625488277</v>
      </c>
      <c r="E52" s="2">
        <v>45420.854166666657</v>
      </c>
      <c r="F52" t="s">
        <v>10</v>
      </c>
      <c r="G52">
        <f t="shared" si="3"/>
        <v>11676.210963875579</v>
      </c>
      <c r="H52">
        <v>11674.18</v>
      </c>
      <c r="I52">
        <v>0.99005465824813743</v>
      </c>
      <c r="J52">
        <f t="shared" si="0"/>
        <v>11560.087055472992</v>
      </c>
      <c r="K52">
        <v>129</v>
      </c>
      <c r="L52">
        <f t="shared" si="1"/>
        <v>2</v>
      </c>
      <c r="M52">
        <f t="shared" si="2"/>
        <v>11558.087055472992</v>
      </c>
    </row>
    <row r="53" spans="1:13" x14ac:dyDescent="0.3">
      <c r="A53" t="s">
        <v>25</v>
      </c>
      <c r="B53" s="2">
        <v>45421.6875</v>
      </c>
      <c r="C53">
        <v>169.0950012207031</v>
      </c>
      <c r="D53">
        <v>167.4040512084961</v>
      </c>
      <c r="E53" s="2">
        <v>45422.645833333343</v>
      </c>
      <c r="F53" t="s">
        <v>10</v>
      </c>
      <c r="G53">
        <f t="shared" si="3"/>
        <v>11558.087055472992</v>
      </c>
      <c r="H53">
        <v>11557.5</v>
      </c>
      <c r="I53">
        <v>0.99000529373369262</v>
      </c>
      <c r="J53">
        <f t="shared" si="0"/>
        <v>11442.56737035313</v>
      </c>
      <c r="K53">
        <v>69</v>
      </c>
      <c r="L53">
        <f t="shared" si="1"/>
        <v>2</v>
      </c>
      <c r="M53">
        <f t="shared" si="2"/>
        <v>11440.56737035313</v>
      </c>
    </row>
    <row r="54" spans="1:13" x14ac:dyDescent="0.3">
      <c r="A54" t="s">
        <v>46</v>
      </c>
      <c r="B54" s="2">
        <v>45422.6875</v>
      </c>
      <c r="C54">
        <v>78.19000244140625</v>
      </c>
      <c r="D54">
        <v>79.753802490234378</v>
      </c>
      <c r="E54" s="2">
        <v>45425.645833333343</v>
      </c>
      <c r="F54" t="s">
        <v>16</v>
      </c>
      <c r="G54">
        <f t="shared" si="3"/>
        <v>11440.56737035313</v>
      </c>
      <c r="H54">
        <v>11787.38</v>
      </c>
      <c r="I54">
        <v>1.0198901146441703</v>
      </c>
      <c r="J54">
        <f t="shared" si="0"/>
        <v>11668.121566943808</v>
      </c>
      <c r="K54">
        <v>147</v>
      </c>
      <c r="L54">
        <f t="shared" si="1"/>
        <v>2</v>
      </c>
      <c r="M54">
        <f t="shared" si="2"/>
        <v>11666.121566943808</v>
      </c>
    </row>
    <row r="55" spans="1:13" x14ac:dyDescent="0.3">
      <c r="A55" t="s">
        <v>47</v>
      </c>
      <c r="B55" s="2">
        <v>45427.6875</v>
      </c>
      <c r="C55">
        <v>92.845001220703125</v>
      </c>
      <c r="D55">
        <v>91.916551208496088</v>
      </c>
      <c r="E55" s="2">
        <v>45428.645833333343</v>
      </c>
      <c r="F55" t="s">
        <v>10</v>
      </c>
      <c r="G55">
        <f t="shared" si="3"/>
        <v>11666.121566943808</v>
      </c>
      <c r="H55">
        <v>11670.4</v>
      </c>
      <c r="I55">
        <v>0.99007582685889484</v>
      </c>
      <c r="J55">
        <f t="shared" si="0"/>
        <v>11550.344956628276</v>
      </c>
      <c r="K55">
        <v>126</v>
      </c>
      <c r="L55">
        <f t="shared" si="1"/>
        <v>2</v>
      </c>
      <c r="M55">
        <f t="shared" si="2"/>
        <v>11548.344956628276</v>
      </c>
    </row>
    <row r="56" spans="1:13" x14ac:dyDescent="0.3">
      <c r="A56" t="s">
        <v>48</v>
      </c>
      <c r="B56" s="2">
        <v>45428.6875</v>
      </c>
      <c r="C56">
        <v>89.205001831054688</v>
      </c>
      <c r="D56">
        <v>89.650001525878906</v>
      </c>
      <c r="E56" s="2">
        <v>45432.645833333343</v>
      </c>
      <c r="F56" t="s">
        <v>12</v>
      </c>
      <c r="G56">
        <f t="shared" si="3"/>
        <v>11548.344956628276</v>
      </c>
      <c r="H56">
        <v>11728.25</v>
      </c>
      <c r="I56">
        <v>1.0049569851933096</v>
      </c>
      <c r="J56">
        <f t="shared" si="0"/>
        <v>11605.589931585513</v>
      </c>
      <c r="K56">
        <v>130</v>
      </c>
      <c r="L56">
        <f t="shared" si="1"/>
        <v>2</v>
      </c>
      <c r="M56">
        <f t="shared" si="2"/>
        <v>11603.589931585513</v>
      </c>
    </row>
    <row r="57" spans="1:13" x14ac:dyDescent="0.3">
      <c r="A57" t="s">
        <v>49</v>
      </c>
      <c r="B57" s="2">
        <v>45432.6875</v>
      </c>
      <c r="C57">
        <v>196.5249938964844</v>
      </c>
      <c r="D57">
        <v>200.45549377441409</v>
      </c>
      <c r="E57" s="2">
        <v>45433.6875</v>
      </c>
      <c r="F57" t="s">
        <v>16</v>
      </c>
      <c r="G57">
        <f t="shared" si="3"/>
        <v>11603.589931585513</v>
      </c>
      <c r="H57">
        <v>11960.15</v>
      </c>
      <c r="I57">
        <v>1.019772770873745</v>
      </c>
      <c r="J57">
        <f t="shared" si="0"/>
        <v>11833.025056615648</v>
      </c>
      <c r="K57">
        <v>59</v>
      </c>
      <c r="L57">
        <f t="shared" si="1"/>
        <v>2</v>
      </c>
      <c r="M57">
        <f t="shared" si="2"/>
        <v>11831.025056615648</v>
      </c>
    </row>
    <row r="58" spans="1:13" x14ac:dyDescent="0.3">
      <c r="A58" t="s">
        <v>48</v>
      </c>
      <c r="B58" s="2">
        <v>45433.729166666657</v>
      </c>
      <c r="C58">
        <v>90.489997863769531</v>
      </c>
      <c r="D58">
        <v>90.260002136230469</v>
      </c>
      <c r="E58" s="2">
        <v>45435.729166666657</v>
      </c>
      <c r="F58" t="s">
        <v>12</v>
      </c>
      <c r="G58">
        <f t="shared" si="3"/>
        <v>11831.025056615648</v>
      </c>
      <c r="H58">
        <v>11929.79</v>
      </c>
      <c r="I58">
        <v>0.99746157029803151</v>
      </c>
      <c r="J58">
        <f t="shared" si="0"/>
        <v>11800.992831207202</v>
      </c>
      <c r="K58">
        <v>132</v>
      </c>
      <c r="L58">
        <f t="shared" si="1"/>
        <v>2</v>
      </c>
      <c r="M58">
        <f t="shared" si="2"/>
        <v>11798.992831207202</v>
      </c>
    </row>
    <row r="59" spans="1:13" x14ac:dyDescent="0.3">
      <c r="A59" t="s">
        <v>26</v>
      </c>
      <c r="B59" s="2">
        <v>45435.770833333343</v>
      </c>
      <c r="C59">
        <v>147.24000549316409</v>
      </c>
      <c r="D59">
        <v>145.76760543823241</v>
      </c>
      <c r="E59" s="2">
        <v>45435.854166666657</v>
      </c>
      <c r="F59" t="s">
        <v>10</v>
      </c>
      <c r="G59">
        <f t="shared" si="3"/>
        <v>11798.992831207202</v>
      </c>
      <c r="H59">
        <v>11810.52</v>
      </c>
      <c r="I59">
        <v>0.99000233868324583</v>
      </c>
      <c r="J59">
        <f t="shared" si="0"/>
        <v>11681.030497001982</v>
      </c>
      <c r="K59">
        <v>81</v>
      </c>
      <c r="L59">
        <f t="shared" si="1"/>
        <v>2</v>
      </c>
      <c r="M59">
        <f t="shared" si="2"/>
        <v>11679.030497001982</v>
      </c>
    </row>
    <row r="60" spans="1:13" x14ac:dyDescent="0.3">
      <c r="A60" t="s">
        <v>49</v>
      </c>
      <c r="B60" s="2">
        <v>45436.6875</v>
      </c>
      <c r="C60">
        <v>209.63999938964841</v>
      </c>
      <c r="D60">
        <v>213.8327993774414</v>
      </c>
      <c r="E60" s="2">
        <v>45440.645833333343</v>
      </c>
      <c r="F60" t="s">
        <v>16</v>
      </c>
      <c r="G60">
        <f t="shared" si="3"/>
        <v>11679.030497001982</v>
      </c>
      <c r="H60">
        <v>12045.32</v>
      </c>
      <c r="I60">
        <v>1.019880581041309</v>
      </c>
      <c r="J60">
        <f t="shared" si="0"/>
        <v>11911.216409281549</v>
      </c>
      <c r="K60">
        <v>56</v>
      </c>
      <c r="L60">
        <f t="shared" si="1"/>
        <v>2</v>
      </c>
      <c r="M60">
        <f t="shared" si="2"/>
        <v>11909.216409281549</v>
      </c>
    </row>
    <row r="61" spans="1:13" x14ac:dyDescent="0.3">
      <c r="A61" t="s">
        <v>14</v>
      </c>
      <c r="B61" s="2">
        <v>45440.6875</v>
      </c>
      <c r="C61">
        <v>84.694999694824219</v>
      </c>
      <c r="D61">
        <v>83.848049697875979</v>
      </c>
      <c r="E61" s="2">
        <v>45440.854166666657</v>
      </c>
      <c r="F61" t="s">
        <v>10</v>
      </c>
      <c r="G61">
        <f t="shared" si="3"/>
        <v>11909.216409281549</v>
      </c>
      <c r="H61">
        <v>11925.05</v>
      </c>
      <c r="I61">
        <v>0.99001520922648789</v>
      </c>
      <c r="J61">
        <f t="shared" si="0"/>
        <v>11790.305375158396</v>
      </c>
      <c r="K61">
        <v>142</v>
      </c>
      <c r="L61">
        <f t="shared" si="1"/>
        <v>2</v>
      </c>
      <c r="M61">
        <f t="shared" si="2"/>
        <v>11788.305375158396</v>
      </c>
    </row>
    <row r="62" spans="1:13" x14ac:dyDescent="0.3">
      <c r="A62" t="s">
        <v>50</v>
      </c>
      <c r="B62" s="2">
        <v>45442.770833333343</v>
      </c>
      <c r="C62">
        <v>33.830001831054688</v>
      </c>
      <c r="D62">
        <v>33.491701812744139</v>
      </c>
      <c r="E62" s="2">
        <v>45443.645833333343</v>
      </c>
      <c r="F62" t="s">
        <v>10</v>
      </c>
      <c r="G62">
        <f t="shared" si="3"/>
        <v>11788.305375158396</v>
      </c>
      <c r="H62">
        <v>11805.97</v>
      </c>
      <c r="I62">
        <v>0.9900142976339722</v>
      </c>
      <c r="J62">
        <f t="shared" si="0"/>
        <v>11670.590866282218</v>
      </c>
      <c r="K62">
        <v>352</v>
      </c>
      <c r="L62">
        <f t="shared" si="1"/>
        <v>3.52</v>
      </c>
      <c r="M62">
        <f t="shared" si="2"/>
        <v>11667.070866282218</v>
      </c>
    </row>
    <row r="63" spans="1:13" x14ac:dyDescent="0.3">
      <c r="A63" t="s">
        <v>13</v>
      </c>
      <c r="B63" s="2">
        <v>45447.854166666657</v>
      </c>
      <c r="C63">
        <v>474.85000610351563</v>
      </c>
      <c r="D63">
        <v>484.34700622558597</v>
      </c>
      <c r="E63" s="2">
        <v>45448.895833333343</v>
      </c>
      <c r="F63" t="s">
        <v>16</v>
      </c>
      <c r="G63">
        <f t="shared" si="3"/>
        <v>11667.070866282218</v>
      </c>
      <c r="H63">
        <v>12033.9</v>
      </c>
      <c r="I63">
        <v>1.019306333998816</v>
      </c>
      <c r="J63">
        <f t="shared" si="0"/>
        <v>11892.319233214517</v>
      </c>
      <c r="K63">
        <v>24</v>
      </c>
      <c r="L63">
        <f t="shared" si="1"/>
        <v>2</v>
      </c>
      <c r="M63">
        <f t="shared" si="2"/>
        <v>11890.319233214517</v>
      </c>
    </row>
    <row r="64" spans="1:13" x14ac:dyDescent="0.3">
      <c r="A64" t="s">
        <v>51</v>
      </c>
      <c r="B64" s="2">
        <v>45450.770833333343</v>
      </c>
      <c r="C64">
        <v>108.3249969482422</v>
      </c>
      <c r="D64">
        <v>107.24174697875981</v>
      </c>
      <c r="E64" s="2">
        <v>45453.645833333343</v>
      </c>
      <c r="F64" t="s">
        <v>10</v>
      </c>
      <c r="G64">
        <f t="shared" si="3"/>
        <v>11890.319233214517</v>
      </c>
      <c r="H64">
        <v>11913.66</v>
      </c>
      <c r="I64">
        <v>0.9900082267594047</v>
      </c>
      <c r="J64">
        <f t="shared" si="0"/>
        <v>11771.513859677949</v>
      </c>
      <c r="K64">
        <v>111</v>
      </c>
      <c r="L64">
        <f t="shared" si="1"/>
        <v>2</v>
      </c>
      <c r="M64">
        <f t="shared" si="2"/>
        <v>11769.513859677949</v>
      </c>
    </row>
    <row r="65" spans="1:13" x14ac:dyDescent="0.3">
      <c r="A65" t="s">
        <v>52</v>
      </c>
      <c r="B65" s="2">
        <v>45454.729166666657</v>
      </c>
      <c r="C65">
        <v>61.049999237060547</v>
      </c>
      <c r="D65">
        <v>62.270999221801759</v>
      </c>
      <c r="E65" s="2">
        <v>45454.770833333343</v>
      </c>
      <c r="F65" t="s">
        <v>16</v>
      </c>
      <c r="G65">
        <f t="shared" si="3"/>
        <v>11769.513859677949</v>
      </c>
      <c r="H65">
        <v>12151.75</v>
      </c>
      <c r="I65">
        <v>1.019984622693614</v>
      </c>
      <c r="J65">
        <f t="shared" si="0"/>
        <v>12004.723153450874</v>
      </c>
      <c r="K65">
        <v>195</v>
      </c>
      <c r="L65">
        <f t="shared" si="1"/>
        <v>2</v>
      </c>
      <c r="M65">
        <f t="shared" si="2"/>
        <v>12002.723153450874</v>
      </c>
    </row>
    <row r="66" spans="1:13" x14ac:dyDescent="0.3">
      <c r="A66" t="s">
        <v>35</v>
      </c>
      <c r="B66" s="2">
        <v>45455.6875</v>
      </c>
      <c r="C66">
        <v>853.6300048828125</v>
      </c>
      <c r="D66">
        <v>845.09370483398436</v>
      </c>
      <c r="E66" s="2">
        <v>45455.8125</v>
      </c>
      <c r="F66" t="s">
        <v>10</v>
      </c>
      <c r="G66">
        <f t="shared" si="3"/>
        <v>12002.723153450874</v>
      </c>
      <c r="H66">
        <v>12032.25</v>
      </c>
      <c r="I66">
        <v>0.99016602546958254</v>
      </c>
      <c r="J66">
        <f t="shared" si="0"/>
        <v>11884.688679664187</v>
      </c>
      <c r="K66">
        <v>14</v>
      </c>
      <c r="L66">
        <f t="shared" si="1"/>
        <v>2</v>
      </c>
      <c r="M66">
        <f t="shared" si="2"/>
        <v>11882.688679664187</v>
      </c>
    </row>
    <row r="67" spans="1:13" x14ac:dyDescent="0.3">
      <c r="A67" t="s">
        <v>53</v>
      </c>
      <c r="B67" s="2">
        <v>45456.6875</v>
      </c>
      <c r="C67">
        <v>98.230003356933594</v>
      </c>
      <c r="D67">
        <v>97.247703323364263</v>
      </c>
      <c r="E67" s="2">
        <v>45456.6875</v>
      </c>
      <c r="F67" t="s">
        <v>10</v>
      </c>
      <c r="G67">
        <f t="shared" si="3"/>
        <v>11882.688679664187</v>
      </c>
      <c r="H67">
        <v>11912.4</v>
      </c>
      <c r="I67">
        <v>0.99003926946331733</v>
      </c>
      <c r="J67">
        <f t="shared" ref="J67:J121" si="4">I67*G67</f>
        <v>11764.328419674763</v>
      </c>
      <c r="K67">
        <v>122</v>
      </c>
      <c r="L67">
        <f t="shared" ref="L67:L121" si="5">MAX(1, MIN(0.005 * K67, 0.01 * G67))*2</f>
        <v>2</v>
      </c>
      <c r="M67">
        <f t="shared" ref="M67:M121" si="6">J67-L67</f>
        <v>11762.328419674763</v>
      </c>
    </row>
    <row r="68" spans="1:13" x14ac:dyDescent="0.3">
      <c r="A68" t="s">
        <v>53</v>
      </c>
      <c r="B68" s="2">
        <v>45460.770833333343</v>
      </c>
      <c r="C68">
        <v>98.889999389648438</v>
      </c>
      <c r="D68">
        <v>98.44000244140625</v>
      </c>
      <c r="E68" s="2">
        <v>45461.895833333343</v>
      </c>
      <c r="F68" t="s">
        <v>54</v>
      </c>
      <c r="G68">
        <f t="shared" ref="G68:G121" si="7">M67</f>
        <v>11762.328419674763</v>
      </c>
      <c r="H68">
        <v>11858.41</v>
      </c>
      <c r="I68">
        <v>0.99546774789295189</v>
      </c>
      <c r="J68">
        <f t="shared" si="4"/>
        <v>11709.018581910899</v>
      </c>
      <c r="K68">
        <v>120</v>
      </c>
      <c r="L68">
        <f t="shared" si="5"/>
        <v>2</v>
      </c>
      <c r="M68">
        <f t="shared" si="6"/>
        <v>11707.018581910899</v>
      </c>
    </row>
    <row r="69" spans="1:13" x14ac:dyDescent="0.3">
      <c r="A69" t="s">
        <v>30</v>
      </c>
      <c r="B69" s="2">
        <v>45463.854166666657</v>
      </c>
      <c r="C69">
        <v>126.02500152587891</v>
      </c>
      <c r="D69">
        <v>128.54550155639649</v>
      </c>
      <c r="E69" s="2">
        <v>45464.645833333343</v>
      </c>
      <c r="F69" t="s">
        <v>16</v>
      </c>
      <c r="G69">
        <f t="shared" si="7"/>
        <v>11707.018581910899</v>
      </c>
      <c r="H69">
        <v>12095.33</v>
      </c>
      <c r="I69">
        <v>1.0199790697066471</v>
      </c>
      <c r="J69">
        <f t="shared" si="4"/>
        <v>11940.91392221591</v>
      </c>
      <c r="K69">
        <v>94</v>
      </c>
      <c r="L69">
        <f t="shared" si="5"/>
        <v>2</v>
      </c>
      <c r="M69">
        <f t="shared" si="6"/>
        <v>11938.91392221591</v>
      </c>
    </row>
    <row r="70" spans="1:13" x14ac:dyDescent="0.3">
      <c r="A70" t="s">
        <v>55</v>
      </c>
      <c r="B70" s="2">
        <v>45464.6875</v>
      </c>
      <c r="C70">
        <v>312.3900146484375</v>
      </c>
      <c r="D70">
        <v>309.2661145019531</v>
      </c>
      <c r="E70" s="2">
        <v>45467.645833333343</v>
      </c>
      <c r="F70" t="s">
        <v>10</v>
      </c>
      <c r="G70">
        <f t="shared" si="7"/>
        <v>11938.91392221591</v>
      </c>
      <c r="H70">
        <v>11976.62</v>
      </c>
      <c r="I70">
        <v>0.99018546827577258</v>
      </c>
      <c r="J70">
        <f t="shared" si="4"/>
        <v>11821.739072773502</v>
      </c>
      <c r="K70">
        <v>38</v>
      </c>
      <c r="L70">
        <f t="shared" si="5"/>
        <v>2</v>
      </c>
      <c r="M70">
        <f t="shared" si="6"/>
        <v>11819.739072773502</v>
      </c>
    </row>
    <row r="71" spans="1:13" x14ac:dyDescent="0.3">
      <c r="A71" t="s">
        <v>56</v>
      </c>
      <c r="B71" s="2">
        <v>45467.6875</v>
      </c>
      <c r="C71">
        <v>229.25</v>
      </c>
      <c r="D71">
        <v>226.95750000000001</v>
      </c>
      <c r="E71" s="2">
        <v>45469.645833333343</v>
      </c>
      <c r="F71" t="s">
        <v>10</v>
      </c>
      <c r="G71">
        <f t="shared" si="7"/>
        <v>11819.739072773502</v>
      </c>
      <c r="H71">
        <v>11857.41</v>
      </c>
      <c r="I71">
        <v>0.99004644048153811</v>
      </c>
      <c r="J71">
        <f t="shared" si="4"/>
        <v>11702.090596419961</v>
      </c>
      <c r="K71">
        <v>52</v>
      </c>
      <c r="L71">
        <f t="shared" si="5"/>
        <v>2</v>
      </c>
      <c r="M71">
        <f t="shared" si="6"/>
        <v>11700.090596419961</v>
      </c>
    </row>
    <row r="72" spans="1:13" x14ac:dyDescent="0.3">
      <c r="A72" t="s">
        <v>55</v>
      </c>
      <c r="B72" s="2">
        <v>45474.6875</v>
      </c>
      <c r="C72">
        <v>324.94989013671881</v>
      </c>
      <c r="D72">
        <v>321.70039123535162</v>
      </c>
      <c r="E72" s="2">
        <v>45474.729166666657</v>
      </c>
      <c r="F72" t="s">
        <v>10</v>
      </c>
      <c r="G72">
        <f t="shared" si="7"/>
        <v>11700.090596419961</v>
      </c>
      <c r="H72">
        <v>11740.43</v>
      </c>
      <c r="I72">
        <v>0.99013443913974475</v>
      </c>
      <c r="J72">
        <f t="shared" si="4"/>
        <v>11584.662640570479</v>
      </c>
      <c r="K72">
        <v>36</v>
      </c>
      <c r="L72">
        <f t="shared" si="5"/>
        <v>2</v>
      </c>
      <c r="M72">
        <f t="shared" si="6"/>
        <v>11582.662640570479</v>
      </c>
    </row>
    <row r="73" spans="1:13" x14ac:dyDescent="0.3">
      <c r="A73" t="s">
        <v>14</v>
      </c>
      <c r="B73" s="2">
        <v>45475.770833333343</v>
      </c>
      <c r="C73">
        <v>106.19000244140619</v>
      </c>
      <c r="D73">
        <v>108.31380249023439</v>
      </c>
      <c r="E73" s="2">
        <v>45476.645833333343</v>
      </c>
      <c r="F73" t="s">
        <v>16</v>
      </c>
      <c r="G73">
        <f t="shared" si="7"/>
        <v>11582.662640570479</v>
      </c>
      <c r="H73">
        <v>11974.05</v>
      </c>
      <c r="I73">
        <v>1.019898760096521</v>
      </c>
      <c r="J73">
        <f t="shared" si="4"/>
        <v>11813.143265734128</v>
      </c>
      <c r="K73">
        <v>110</v>
      </c>
      <c r="L73">
        <f t="shared" si="5"/>
        <v>2</v>
      </c>
      <c r="M73">
        <f t="shared" si="6"/>
        <v>11811.143265734128</v>
      </c>
    </row>
    <row r="74" spans="1:13" x14ac:dyDescent="0.3">
      <c r="A74" t="s">
        <v>57</v>
      </c>
      <c r="B74" s="2">
        <v>45476.6875</v>
      </c>
      <c r="C74">
        <v>51.169998168945313</v>
      </c>
      <c r="D74">
        <v>50.755001068115227</v>
      </c>
      <c r="E74" s="2">
        <v>45478.6875</v>
      </c>
      <c r="F74" t="s">
        <v>12</v>
      </c>
      <c r="G74">
        <f t="shared" si="7"/>
        <v>11811.143265734128</v>
      </c>
      <c r="H74">
        <v>11876.94</v>
      </c>
      <c r="I74">
        <v>0.99188996204291791</v>
      </c>
      <c r="J74">
        <f t="shared" si="4"/>
        <v>11715.35444553249</v>
      </c>
      <c r="K74">
        <v>234</v>
      </c>
      <c r="L74">
        <f t="shared" si="5"/>
        <v>2.34</v>
      </c>
      <c r="M74">
        <f t="shared" si="6"/>
        <v>11713.01444553249</v>
      </c>
    </row>
    <row r="75" spans="1:13" x14ac:dyDescent="0.3">
      <c r="A75" t="s">
        <v>35</v>
      </c>
      <c r="B75" s="2">
        <v>45482.6875</v>
      </c>
      <c r="C75">
        <v>891.40008544921875</v>
      </c>
      <c r="D75">
        <v>882.48608459472655</v>
      </c>
      <c r="E75" s="2">
        <v>45483.645833333343</v>
      </c>
      <c r="F75" t="s">
        <v>10</v>
      </c>
      <c r="G75">
        <f t="shared" si="7"/>
        <v>11713.01444553249</v>
      </c>
      <c r="H75">
        <v>11761.06</v>
      </c>
      <c r="I75">
        <v>0.9902432781507694</v>
      </c>
      <c r="J75">
        <f t="shared" si="4"/>
        <v>11598.73382157141</v>
      </c>
      <c r="K75">
        <v>13</v>
      </c>
      <c r="L75">
        <f t="shared" si="5"/>
        <v>2</v>
      </c>
      <c r="M75">
        <f t="shared" si="6"/>
        <v>11596.73382157141</v>
      </c>
    </row>
    <row r="76" spans="1:13" x14ac:dyDescent="0.3">
      <c r="A76" t="s">
        <v>58</v>
      </c>
      <c r="B76" s="2">
        <v>45483.6875</v>
      </c>
      <c r="C76">
        <v>92.25</v>
      </c>
      <c r="D76">
        <v>91.327500000000001</v>
      </c>
      <c r="E76" s="2">
        <v>45483.770833333343</v>
      </c>
      <c r="F76" t="s">
        <v>10</v>
      </c>
      <c r="G76">
        <f t="shared" si="7"/>
        <v>11596.73382157141</v>
      </c>
      <c r="H76">
        <v>11643.9</v>
      </c>
      <c r="I76">
        <v>0.99003831287315935</v>
      </c>
      <c r="J76">
        <f t="shared" si="4"/>
        <v>11481.210787547665</v>
      </c>
      <c r="K76">
        <v>127</v>
      </c>
      <c r="L76">
        <f t="shared" si="5"/>
        <v>2</v>
      </c>
      <c r="M76">
        <f t="shared" si="6"/>
        <v>11479.210787547665</v>
      </c>
    </row>
    <row r="77" spans="1:13" x14ac:dyDescent="0.3">
      <c r="A77" t="s">
        <v>59</v>
      </c>
      <c r="B77" s="2">
        <v>45485.6875</v>
      </c>
      <c r="C77">
        <v>135.2200012207031</v>
      </c>
      <c r="D77">
        <v>136.3905029296875</v>
      </c>
      <c r="E77" s="2">
        <v>45488.645833333343</v>
      </c>
      <c r="F77" t="s">
        <v>12</v>
      </c>
      <c r="G77">
        <f t="shared" si="7"/>
        <v>11479.210787547665</v>
      </c>
      <c r="H77">
        <v>11744.56</v>
      </c>
      <c r="I77">
        <v>1.0086448698460138</v>
      </c>
      <c r="J77">
        <f t="shared" si="4"/>
        <v>11578.447070740971</v>
      </c>
      <c r="K77">
        <v>86</v>
      </c>
      <c r="L77">
        <f t="shared" si="5"/>
        <v>2</v>
      </c>
      <c r="M77">
        <f t="shared" si="6"/>
        <v>11576.447070740971</v>
      </c>
    </row>
    <row r="78" spans="1:13" x14ac:dyDescent="0.3">
      <c r="A78" t="s">
        <v>57</v>
      </c>
      <c r="B78" s="2">
        <v>45488.6875</v>
      </c>
      <c r="C78">
        <v>54.630001068115227</v>
      </c>
      <c r="D78">
        <v>55.722601089477543</v>
      </c>
      <c r="E78" s="2">
        <v>45489.645833333343</v>
      </c>
      <c r="F78" t="s">
        <v>16</v>
      </c>
      <c r="G78">
        <f t="shared" si="7"/>
        <v>11576.447070740971</v>
      </c>
      <c r="H78">
        <v>11978.38</v>
      </c>
      <c r="I78">
        <v>1.0199087918151042</v>
      </c>
      <c r="J78">
        <f t="shared" si="4"/>
        <v>11806.920145430926</v>
      </c>
      <c r="K78">
        <v>214</v>
      </c>
      <c r="L78">
        <f t="shared" si="5"/>
        <v>2.14</v>
      </c>
      <c r="M78">
        <f t="shared" si="6"/>
        <v>11804.780145430926</v>
      </c>
    </row>
    <row r="79" spans="1:13" x14ac:dyDescent="0.3">
      <c r="A79" t="s">
        <v>60</v>
      </c>
      <c r="B79" s="2">
        <v>45489.6875</v>
      </c>
      <c r="C79">
        <v>450.6199951171875</v>
      </c>
      <c r="D79">
        <v>459.63239501953132</v>
      </c>
      <c r="E79" s="2">
        <v>45490.645833333343</v>
      </c>
      <c r="F79" t="s">
        <v>16</v>
      </c>
      <c r="G79">
        <f t="shared" si="7"/>
        <v>11804.780145430926</v>
      </c>
      <c r="H79">
        <v>12212.7</v>
      </c>
      <c r="I79">
        <v>1.0195619107091278</v>
      </c>
      <c r="J79">
        <f t="shared" si="4"/>
        <v>12035.704200576731</v>
      </c>
      <c r="K79">
        <v>26</v>
      </c>
      <c r="L79">
        <f t="shared" si="5"/>
        <v>2</v>
      </c>
      <c r="M79">
        <f t="shared" si="6"/>
        <v>12033.704200576731</v>
      </c>
    </row>
    <row r="80" spans="1:13" x14ac:dyDescent="0.3">
      <c r="A80" t="s">
        <v>17</v>
      </c>
      <c r="B80" s="2">
        <v>45490.6875</v>
      </c>
      <c r="C80">
        <v>182.74000549316409</v>
      </c>
      <c r="D80">
        <v>180.91260543823239</v>
      </c>
      <c r="E80" s="2">
        <v>45492.6875</v>
      </c>
      <c r="F80" t="s">
        <v>10</v>
      </c>
      <c r="G80">
        <f t="shared" si="7"/>
        <v>12033.704200576731</v>
      </c>
      <c r="H80">
        <v>12092.09</v>
      </c>
      <c r="I80">
        <v>0.99012421495656155</v>
      </c>
      <c r="J80">
        <f t="shared" si="4"/>
        <v>11914.861924615512</v>
      </c>
      <c r="K80">
        <v>66</v>
      </c>
      <c r="L80">
        <f t="shared" si="5"/>
        <v>2</v>
      </c>
      <c r="M80">
        <f t="shared" si="6"/>
        <v>11912.861924615512</v>
      </c>
    </row>
    <row r="81" spans="1:13" x14ac:dyDescent="0.3">
      <c r="A81" t="s">
        <v>61</v>
      </c>
      <c r="B81" s="2">
        <v>45492.854166666657</v>
      </c>
      <c r="C81">
        <v>39.665000915527337</v>
      </c>
      <c r="D81">
        <v>40.169998168945313</v>
      </c>
      <c r="E81" s="2">
        <v>45495.645833333343</v>
      </c>
      <c r="F81" t="s">
        <v>12</v>
      </c>
      <c r="G81">
        <f t="shared" si="7"/>
        <v>11912.861924615512</v>
      </c>
      <c r="H81">
        <v>12245.61</v>
      </c>
      <c r="I81">
        <v>1.0126959028588109</v>
      </c>
      <c r="J81">
        <f t="shared" si="4"/>
        <v>12064.106462380858</v>
      </c>
      <c r="K81">
        <v>304</v>
      </c>
      <c r="L81">
        <f t="shared" si="5"/>
        <v>3.04</v>
      </c>
      <c r="M81">
        <f t="shared" si="6"/>
        <v>12061.066462380857</v>
      </c>
    </row>
    <row r="82" spans="1:13" x14ac:dyDescent="0.3">
      <c r="A82" t="s">
        <v>61</v>
      </c>
      <c r="B82" s="2">
        <v>45495.6875</v>
      </c>
      <c r="C82">
        <v>40.169998168945313</v>
      </c>
      <c r="D82">
        <v>40.97339813232422</v>
      </c>
      <c r="E82" s="2">
        <v>45496.854166666657</v>
      </c>
      <c r="F82" t="s">
        <v>16</v>
      </c>
      <c r="G82">
        <f t="shared" si="7"/>
        <v>12061.066462380857</v>
      </c>
      <c r="H82">
        <v>12489.85</v>
      </c>
      <c r="I82">
        <v>1.0199451068587029</v>
      </c>
      <c r="J82">
        <f t="shared" si="4"/>
        <v>12301.62572180296</v>
      </c>
      <c r="K82">
        <v>304</v>
      </c>
      <c r="L82">
        <f t="shared" si="5"/>
        <v>3.04</v>
      </c>
      <c r="M82">
        <f t="shared" si="6"/>
        <v>12298.58572180296</v>
      </c>
    </row>
    <row r="83" spans="1:13" x14ac:dyDescent="0.3">
      <c r="A83" t="s">
        <v>62</v>
      </c>
      <c r="B83" s="2">
        <v>45499.770833333343</v>
      </c>
      <c r="C83">
        <v>527.05499267578125</v>
      </c>
      <c r="D83">
        <v>521.78444274902347</v>
      </c>
      <c r="E83" s="2">
        <v>45502.645833333343</v>
      </c>
      <c r="F83" t="s">
        <v>10</v>
      </c>
      <c r="G83">
        <f t="shared" si="7"/>
        <v>12298.58572180296</v>
      </c>
      <c r="H83">
        <v>12368.62</v>
      </c>
      <c r="I83">
        <v>0.9902937184994216</v>
      </c>
      <c r="J83">
        <f t="shared" si="4"/>
        <v>12179.212186728146</v>
      </c>
      <c r="K83">
        <v>23</v>
      </c>
      <c r="L83">
        <f t="shared" si="5"/>
        <v>2</v>
      </c>
      <c r="M83">
        <f t="shared" si="6"/>
        <v>12177.212186728146</v>
      </c>
    </row>
    <row r="84" spans="1:13" x14ac:dyDescent="0.3">
      <c r="A84" t="s">
        <v>63</v>
      </c>
      <c r="B84" s="2">
        <v>45502.6875</v>
      </c>
      <c r="C84">
        <v>357.39999389648438</v>
      </c>
      <c r="D84">
        <v>364.54799377441412</v>
      </c>
      <c r="E84" s="2">
        <v>45504.645833333343</v>
      </c>
      <c r="F84" t="s">
        <v>16</v>
      </c>
      <c r="G84">
        <f t="shared" si="7"/>
        <v>12177.212186728146</v>
      </c>
      <c r="H84">
        <v>12611.66</v>
      </c>
      <c r="I84">
        <v>1.0196497264852504</v>
      </c>
      <c r="J84">
        <f t="shared" si="4"/>
        <v>12416.491075550211</v>
      </c>
      <c r="K84">
        <v>34</v>
      </c>
      <c r="L84">
        <f t="shared" si="5"/>
        <v>2</v>
      </c>
      <c r="M84">
        <f t="shared" si="6"/>
        <v>12414.491075550211</v>
      </c>
    </row>
    <row r="85" spans="1:13" x14ac:dyDescent="0.3">
      <c r="A85" t="s">
        <v>64</v>
      </c>
      <c r="B85" s="2">
        <v>45504.6875</v>
      </c>
      <c r="C85">
        <v>287.23001098632813</v>
      </c>
      <c r="D85">
        <v>284.35771087646492</v>
      </c>
      <c r="E85" s="2">
        <v>45504.729166666657</v>
      </c>
      <c r="F85" t="s">
        <v>10</v>
      </c>
      <c r="G85">
        <f t="shared" si="7"/>
        <v>12414.491075550211</v>
      </c>
      <c r="H85">
        <v>12488.15</v>
      </c>
      <c r="I85">
        <v>0.99020668175323467</v>
      </c>
      <c r="J85">
        <f t="shared" si="4"/>
        <v>12292.91201357572</v>
      </c>
      <c r="K85">
        <v>43</v>
      </c>
      <c r="L85">
        <f t="shared" si="5"/>
        <v>2</v>
      </c>
      <c r="M85">
        <f t="shared" si="6"/>
        <v>12290.91201357572</v>
      </c>
    </row>
    <row r="86" spans="1:13" x14ac:dyDescent="0.3">
      <c r="A86" t="s">
        <v>63</v>
      </c>
      <c r="B86" s="2">
        <v>45505.6875</v>
      </c>
      <c r="C86">
        <v>367.33999633789063</v>
      </c>
      <c r="D86">
        <v>363.6665963745117</v>
      </c>
      <c r="E86" s="2">
        <v>45505.8125</v>
      </c>
      <c r="F86" t="s">
        <v>10</v>
      </c>
      <c r="G86">
        <f t="shared" si="7"/>
        <v>12290.91201357572</v>
      </c>
      <c r="H86">
        <v>12366.93</v>
      </c>
      <c r="I86">
        <v>0.99029319795165827</v>
      </c>
      <c r="J86">
        <f t="shared" si="4"/>
        <v>12171.606563666355</v>
      </c>
      <c r="K86">
        <v>33</v>
      </c>
      <c r="L86">
        <f t="shared" si="5"/>
        <v>2</v>
      </c>
      <c r="M86">
        <f t="shared" si="6"/>
        <v>12169.606563666355</v>
      </c>
    </row>
    <row r="87" spans="1:13" x14ac:dyDescent="0.3">
      <c r="A87" t="s">
        <v>62</v>
      </c>
      <c r="B87" s="2">
        <v>45506.6875</v>
      </c>
      <c r="C87">
        <v>553.510009765625</v>
      </c>
      <c r="D87">
        <v>547.97490966796875</v>
      </c>
      <c r="E87" s="2">
        <v>45506.6875</v>
      </c>
      <c r="F87" t="s">
        <v>10</v>
      </c>
      <c r="G87">
        <f t="shared" si="7"/>
        <v>12169.606563666355</v>
      </c>
      <c r="H87">
        <v>12245.15</v>
      </c>
      <c r="I87">
        <v>0.99015277033184468</v>
      </c>
      <c r="J87">
        <f t="shared" si="4"/>
        <v>12049.769652862842</v>
      </c>
      <c r="K87">
        <v>22</v>
      </c>
      <c r="L87">
        <f t="shared" si="5"/>
        <v>2</v>
      </c>
      <c r="M87">
        <f t="shared" si="6"/>
        <v>12047.769652862842</v>
      </c>
    </row>
    <row r="88" spans="1:13" x14ac:dyDescent="0.3">
      <c r="A88" t="s">
        <v>65</v>
      </c>
      <c r="B88" s="2">
        <v>45517.6875</v>
      </c>
      <c r="C88">
        <v>83.144996643066406</v>
      </c>
      <c r="D88">
        <v>84.807896575927742</v>
      </c>
      <c r="E88" s="2">
        <v>45519.645833333343</v>
      </c>
      <c r="F88" t="s">
        <v>16</v>
      </c>
      <c r="G88">
        <f t="shared" si="7"/>
        <v>12047.769652862842</v>
      </c>
      <c r="H88">
        <v>12489.6</v>
      </c>
      <c r="I88">
        <v>1.0199630057614648</v>
      </c>
      <c r="J88">
        <f t="shared" si="4"/>
        <v>12288.279347855743</v>
      </c>
      <c r="K88">
        <v>147</v>
      </c>
      <c r="L88">
        <f t="shared" si="5"/>
        <v>2</v>
      </c>
      <c r="M88">
        <f t="shared" si="6"/>
        <v>12286.279347855743</v>
      </c>
    </row>
    <row r="89" spans="1:13" x14ac:dyDescent="0.3">
      <c r="A89" t="s">
        <v>40</v>
      </c>
      <c r="B89" s="2">
        <v>45519.6875</v>
      </c>
      <c r="C89">
        <v>300.01998901367188</v>
      </c>
      <c r="D89">
        <v>301.1400146484375</v>
      </c>
      <c r="E89" s="2">
        <v>45523.645833333343</v>
      </c>
      <c r="F89" t="s">
        <v>12</v>
      </c>
      <c r="G89">
        <f t="shared" si="7"/>
        <v>12286.279347855743</v>
      </c>
      <c r="H89">
        <v>12535.52</v>
      </c>
      <c r="I89">
        <v>1.0036766589802717</v>
      </c>
      <c r="J89">
        <f t="shared" si="4"/>
        <v>12331.451807154164</v>
      </c>
      <c r="K89">
        <v>41</v>
      </c>
      <c r="L89">
        <f t="shared" si="5"/>
        <v>2</v>
      </c>
      <c r="M89">
        <f t="shared" si="6"/>
        <v>12329.451807154164</v>
      </c>
    </row>
    <row r="90" spans="1:13" x14ac:dyDescent="0.3">
      <c r="A90" t="s">
        <v>30</v>
      </c>
      <c r="B90" s="2">
        <v>45523.6875</v>
      </c>
      <c r="C90">
        <v>144.17999267578119</v>
      </c>
      <c r="D90">
        <v>142.7381927490234</v>
      </c>
      <c r="E90" s="2">
        <v>45524.6875</v>
      </c>
      <c r="F90" t="s">
        <v>10</v>
      </c>
      <c r="G90">
        <f t="shared" si="7"/>
        <v>12329.451807154164</v>
      </c>
      <c r="H90">
        <v>12411.53</v>
      </c>
      <c r="I90">
        <v>0.99010890653120098</v>
      </c>
      <c r="J90">
        <f t="shared" si="4"/>
        <v>12207.500046910549</v>
      </c>
      <c r="K90">
        <v>86</v>
      </c>
      <c r="L90">
        <f t="shared" si="5"/>
        <v>2</v>
      </c>
      <c r="M90">
        <f t="shared" si="6"/>
        <v>12205.500046910549</v>
      </c>
    </row>
    <row r="91" spans="1:13" x14ac:dyDescent="0.3">
      <c r="A91" t="s">
        <v>40</v>
      </c>
      <c r="B91" s="2">
        <v>45530.6875</v>
      </c>
      <c r="C91">
        <v>312.52999877929688</v>
      </c>
      <c r="D91">
        <v>315.21499633789063</v>
      </c>
      <c r="E91" s="2">
        <v>45532.6875</v>
      </c>
      <c r="F91" t="s">
        <v>12</v>
      </c>
      <c r="G91">
        <f t="shared" si="7"/>
        <v>12205.500046910549</v>
      </c>
      <c r="H91">
        <v>12516.24</v>
      </c>
      <c r="I91">
        <v>1.0084365102449093</v>
      </c>
      <c r="J91">
        <f t="shared" si="4"/>
        <v>12308.471873100551</v>
      </c>
      <c r="K91">
        <v>39</v>
      </c>
      <c r="L91">
        <f t="shared" si="5"/>
        <v>2</v>
      </c>
      <c r="M91">
        <f t="shared" si="6"/>
        <v>12306.471873100551</v>
      </c>
    </row>
    <row r="92" spans="1:13" x14ac:dyDescent="0.3">
      <c r="A92" t="s">
        <v>66</v>
      </c>
      <c r="B92" s="2">
        <v>45534.854166666657</v>
      </c>
      <c r="C92">
        <v>45.5</v>
      </c>
      <c r="D92">
        <v>45.389999389648438</v>
      </c>
      <c r="E92" s="2">
        <v>45538.645833333343</v>
      </c>
      <c r="F92" t="s">
        <v>12</v>
      </c>
      <c r="G92">
        <f t="shared" si="7"/>
        <v>12306.471873100551</v>
      </c>
      <c r="H92">
        <v>12485.99</v>
      </c>
      <c r="I92">
        <v>0.99758313998453207</v>
      </c>
      <c r="J92">
        <f t="shared" si="4"/>
        <v>12276.728853298973</v>
      </c>
      <c r="K92">
        <v>275</v>
      </c>
      <c r="L92">
        <f t="shared" si="5"/>
        <v>2.75</v>
      </c>
      <c r="M92">
        <f t="shared" si="6"/>
        <v>12273.978853298973</v>
      </c>
    </row>
    <row r="93" spans="1:13" x14ac:dyDescent="0.3">
      <c r="A93" t="s">
        <v>67</v>
      </c>
      <c r="B93" s="2">
        <v>45538.6875</v>
      </c>
      <c r="C93">
        <v>72.724998474121094</v>
      </c>
      <c r="D93">
        <v>71.997748489379887</v>
      </c>
      <c r="E93" s="2">
        <v>45539.8125</v>
      </c>
      <c r="F93" t="s">
        <v>10</v>
      </c>
      <c r="G93">
        <f t="shared" si="7"/>
        <v>12273.978853298973</v>
      </c>
      <c r="H93">
        <v>12361.63</v>
      </c>
      <c r="I93">
        <v>0.99004003687332753</v>
      </c>
      <c r="J93">
        <f t="shared" si="4"/>
        <v>12151.730476502558</v>
      </c>
      <c r="K93">
        <v>171</v>
      </c>
      <c r="L93">
        <f t="shared" si="5"/>
        <v>2</v>
      </c>
      <c r="M93">
        <f t="shared" si="6"/>
        <v>12149.730476502558</v>
      </c>
    </row>
    <row r="94" spans="1:13" x14ac:dyDescent="0.3">
      <c r="A94" t="s">
        <v>68</v>
      </c>
      <c r="B94" s="2">
        <v>45540.6875</v>
      </c>
      <c r="C94">
        <v>124.9100036621094</v>
      </c>
      <c r="D94">
        <v>123.6609036254883</v>
      </c>
      <c r="E94" s="2">
        <v>45540.729166666657</v>
      </c>
      <c r="F94" t="s">
        <v>10</v>
      </c>
      <c r="G94">
        <f t="shared" si="7"/>
        <v>12149.730476502558</v>
      </c>
      <c r="H94">
        <v>12239.22</v>
      </c>
      <c r="I94">
        <v>0.99009758421826244</v>
      </c>
      <c r="J94">
        <f t="shared" si="4"/>
        <v>12029.418793688181</v>
      </c>
      <c r="K94">
        <v>98</v>
      </c>
      <c r="L94">
        <f t="shared" si="5"/>
        <v>2</v>
      </c>
      <c r="M94">
        <f t="shared" si="6"/>
        <v>12027.418793688181</v>
      </c>
    </row>
    <row r="95" spans="1:13" x14ac:dyDescent="0.3">
      <c r="A95" t="s">
        <v>68</v>
      </c>
      <c r="B95" s="2">
        <v>45544.729166666657</v>
      </c>
      <c r="C95">
        <v>126.0500030517578</v>
      </c>
      <c r="D95">
        <v>128.57100311279299</v>
      </c>
      <c r="E95" s="2">
        <v>45545.854166666657</v>
      </c>
      <c r="F95" t="s">
        <v>16</v>
      </c>
      <c r="G95">
        <f t="shared" si="7"/>
        <v>12027.418793688181</v>
      </c>
      <c r="H95">
        <v>12483.76</v>
      </c>
      <c r="I95">
        <v>1.0199800314072303</v>
      </c>
      <c r="J95">
        <f t="shared" si="4"/>
        <v>12267.726998933982</v>
      </c>
      <c r="K95">
        <v>97</v>
      </c>
      <c r="L95">
        <f t="shared" si="5"/>
        <v>2</v>
      </c>
      <c r="M95">
        <f t="shared" si="6"/>
        <v>12265.726998933982</v>
      </c>
    </row>
    <row r="96" spans="1:13" x14ac:dyDescent="0.3">
      <c r="A96" t="s">
        <v>69</v>
      </c>
      <c r="B96" s="2">
        <v>45547.8125</v>
      </c>
      <c r="C96">
        <v>212.13999938964841</v>
      </c>
      <c r="D96">
        <v>216.38279937744139</v>
      </c>
      <c r="E96" s="2">
        <v>45551.645833333343</v>
      </c>
      <c r="F96" t="s">
        <v>16</v>
      </c>
      <c r="G96">
        <f t="shared" si="7"/>
        <v>12265.726998933982</v>
      </c>
      <c r="H96">
        <v>12729.84</v>
      </c>
      <c r="I96">
        <v>1.0197120098431882</v>
      </c>
      <c r="J96">
        <f t="shared" si="4"/>
        <v>12507.509130270828</v>
      </c>
      <c r="K96">
        <v>58</v>
      </c>
      <c r="L96">
        <f t="shared" si="5"/>
        <v>2</v>
      </c>
      <c r="M96">
        <f t="shared" si="6"/>
        <v>12505.509130270828</v>
      </c>
    </row>
    <row r="97" spans="1:13" x14ac:dyDescent="0.3">
      <c r="A97" t="s">
        <v>69</v>
      </c>
      <c r="B97" s="2">
        <v>45551.6875</v>
      </c>
      <c r="C97">
        <v>216.6600036621094</v>
      </c>
      <c r="D97">
        <v>214.4934036254883</v>
      </c>
      <c r="E97" s="2">
        <v>45552.645833333343</v>
      </c>
      <c r="F97" t="s">
        <v>10</v>
      </c>
      <c r="G97">
        <f t="shared" si="7"/>
        <v>12505.509130270828</v>
      </c>
      <c r="H97">
        <v>12604.18</v>
      </c>
      <c r="I97">
        <v>0.99012870546684018</v>
      </c>
      <c r="J97">
        <f t="shared" si="4"/>
        <v>12382.063566358805</v>
      </c>
      <c r="K97">
        <v>58</v>
      </c>
      <c r="L97">
        <f t="shared" si="5"/>
        <v>2</v>
      </c>
      <c r="M97">
        <f t="shared" si="6"/>
        <v>12380.063566358805</v>
      </c>
    </row>
    <row r="98" spans="1:13" x14ac:dyDescent="0.3">
      <c r="A98" t="s">
        <v>70</v>
      </c>
      <c r="B98" s="2">
        <v>45552.6875</v>
      </c>
      <c r="C98">
        <v>45.540000915527337</v>
      </c>
      <c r="D98">
        <v>46.45080093383789</v>
      </c>
      <c r="E98" s="2">
        <v>45554.645833333343</v>
      </c>
      <c r="F98" t="s">
        <v>16</v>
      </c>
      <c r="G98">
        <f t="shared" si="7"/>
        <v>12380.063566358805</v>
      </c>
      <c r="H98">
        <v>12855.56</v>
      </c>
      <c r="I98">
        <v>1.0199441772491347</v>
      </c>
      <c r="J98">
        <f t="shared" si="4"/>
        <v>12626.97374848182</v>
      </c>
      <c r="K98">
        <v>276</v>
      </c>
      <c r="L98">
        <f t="shared" si="5"/>
        <v>2.7600000000000002</v>
      </c>
      <c r="M98">
        <f t="shared" si="6"/>
        <v>12624.213748481819</v>
      </c>
    </row>
    <row r="99" spans="1:13" x14ac:dyDescent="0.3">
      <c r="A99" t="s">
        <v>42</v>
      </c>
      <c r="B99" s="2">
        <v>45554.6875</v>
      </c>
      <c r="C99">
        <v>186.64990234375</v>
      </c>
      <c r="D99">
        <v>184.78340332031249</v>
      </c>
      <c r="E99" s="2">
        <v>45554.6875</v>
      </c>
      <c r="F99" t="s">
        <v>10</v>
      </c>
      <c r="G99">
        <f t="shared" si="7"/>
        <v>12624.213748481819</v>
      </c>
      <c r="H99">
        <v>12728.63</v>
      </c>
      <c r="I99">
        <v>0.99012645112309383</v>
      </c>
      <c r="J99">
        <f t="shared" si="4"/>
        <v>12499.567957003674</v>
      </c>
      <c r="K99">
        <v>68</v>
      </c>
      <c r="L99">
        <f t="shared" si="5"/>
        <v>2</v>
      </c>
      <c r="M99">
        <f t="shared" si="6"/>
        <v>12497.567957003674</v>
      </c>
    </row>
    <row r="100" spans="1:13" x14ac:dyDescent="0.3">
      <c r="A100" t="s">
        <v>42</v>
      </c>
      <c r="B100" s="2">
        <v>45554.770833333343</v>
      </c>
      <c r="C100">
        <v>186.67149353027341</v>
      </c>
      <c r="D100">
        <v>184.80477859497071</v>
      </c>
      <c r="E100" s="2">
        <v>45555.645833333343</v>
      </c>
      <c r="F100" t="s">
        <v>10</v>
      </c>
      <c r="G100">
        <f t="shared" si="7"/>
        <v>12497.567957003674</v>
      </c>
      <c r="H100">
        <v>12601.7</v>
      </c>
      <c r="I100">
        <v>0.9900279920148517</v>
      </c>
      <c r="J100">
        <f t="shared" si="4"/>
        <v>12372.9421095415</v>
      </c>
      <c r="K100">
        <v>68</v>
      </c>
      <c r="L100">
        <f t="shared" si="5"/>
        <v>2</v>
      </c>
      <c r="M100">
        <f t="shared" si="6"/>
        <v>12370.9421095415</v>
      </c>
    </row>
    <row r="101" spans="1:13" x14ac:dyDescent="0.3">
      <c r="A101" t="s">
        <v>42</v>
      </c>
      <c r="B101" s="2">
        <v>45558.6875</v>
      </c>
      <c r="C101">
        <v>189.0899963378906</v>
      </c>
      <c r="D101">
        <v>187.1990963745117</v>
      </c>
      <c r="E101" s="2">
        <v>45559.645833333343</v>
      </c>
      <c r="F101" t="s">
        <v>10</v>
      </c>
      <c r="G101">
        <f t="shared" si="7"/>
        <v>12370.9421095415</v>
      </c>
      <c r="H101">
        <v>12476.9</v>
      </c>
      <c r="I101">
        <v>0.99009657427172515</v>
      </c>
      <c r="J101">
        <f t="shared" si="4"/>
        <v>12248.427403170868</v>
      </c>
      <c r="K101">
        <v>66</v>
      </c>
      <c r="L101">
        <f t="shared" si="5"/>
        <v>2</v>
      </c>
      <c r="M101">
        <f t="shared" si="6"/>
        <v>12246.427403170868</v>
      </c>
    </row>
    <row r="102" spans="1:13" x14ac:dyDescent="0.3">
      <c r="A102" t="s">
        <v>69</v>
      </c>
      <c r="B102" s="2">
        <v>45560.6875</v>
      </c>
      <c r="C102">
        <v>221.4100036621094</v>
      </c>
      <c r="D102">
        <v>222.9649963378906</v>
      </c>
      <c r="E102" s="2">
        <v>45562.6875</v>
      </c>
      <c r="F102" t="s">
        <v>12</v>
      </c>
      <c r="G102">
        <f t="shared" si="7"/>
        <v>12246.427403170868</v>
      </c>
      <c r="H102">
        <v>12563.98</v>
      </c>
      <c r="I102">
        <v>1.0069792977422276</v>
      </c>
      <c r="J102">
        <f t="shared" si="4"/>
        <v>12331.898866296173</v>
      </c>
      <c r="K102">
        <v>56</v>
      </c>
      <c r="L102">
        <f t="shared" si="5"/>
        <v>2</v>
      </c>
      <c r="M102">
        <f t="shared" si="6"/>
        <v>12329.898866296173</v>
      </c>
    </row>
    <row r="103" spans="1:13" x14ac:dyDescent="0.3">
      <c r="A103" t="s">
        <v>71</v>
      </c>
      <c r="B103" s="2">
        <v>45565.854166666657</v>
      </c>
      <c r="C103">
        <v>49.389999389648438</v>
      </c>
      <c r="D103">
        <v>48.896099395751953</v>
      </c>
      <c r="E103" s="2">
        <v>45565.854166666657</v>
      </c>
      <c r="F103" t="s">
        <v>10</v>
      </c>
      <c r="G103">
        <f t="shared" si="7"/>
        <v>12329.898866296173</v>
      </c>
      <c r="H103">
        <v>12438.53</v>
      </c>
      <c r="I103">
        <v>0.99001510667797954</v>
      </c>
      <c r="J103">
        <f t="shared" si="4"/>
        <v>12206.786141444905</v>
      </c>
      <c r="K103">
        <v>254</v>
      </c>
      <c r="L103">
        <f t="shared" si="5"/>
        <v>2.54</v>
      </c>
      <c r="M103">
        <f t="shared" si="6"/>
        <v>12204.246141444904</v>
      </c>
    </row>
    <row r="104" spans="1:13" x14ac:dyDescent="0.3">
      <c r="A104" t="s">
        <v>71</v>
      </c>
      <c r="B104" s="2">
        <v>45566.729166666657</v>
      </c>
      <c r="C104">
        <v>49.724998474121087</v>
      </c>
      <c r="D104">
        <v>49.227748489379877</v>
      </c>
      <c r="E104" s="2">
        <v>45566.8125</v>
      </c>
      <c r="F104" t="s">
        <v>10</v>
      </c>
      <c r="G104">
        <f t="shared" si="7"/>
        <v>12204.246141444904</v>
      </c>
      <c r="H104">
        <v>12314.22</v>
      </c>
      <c r="I104">
        <v>0.99000605377001938</v>
      </c>
      <c r="J104">
        <f t="shared" si="4"/>
        <v>12082.277561729856</v>
      </c>
      <c r="K104">
        <v>250</v>
      </c>
      <c r="L104">
        <f t="shared" si="5"/>
        <v>2.5</v>
      </c>
      <c r="M104">
        <f t="shared" si="6"/>
        <v>12079.777561729856</v>
      </c>
    </row>
    <row r="105" spans="1:13" x14ac:dyDescent="0.3">
      <c r="A105" t="s">
        <v>72</v>
      </c>
      <c r="B105" s="2">
        <v>45566.854166666657</v>
      </c>
      <c r="C105">
        <v>97.5</v>
      </c>
      <c r="D105">
        <v>96.525000000000006</v>
      </c>
      <c r="E105" s="2">
        <v>45567.645833333343</v>
      </c>
      <c r="F105" t="s">
        <v>10</v>
      </c>
      <c r="G105">
        <f t="shared" si="7"/>
        <v>12079.777561729856</v>
      </c>
      <c r="H105">
        <v>12191.37</v>
      </c>
      <c r="I105">
        <v>0.99002372866490951</v>
      </c>
      <c r="J105">
        <f t="shared" si="4"/>
        <v>11959.266423106501</v>
      </c>
      <c r="K105">
        <v>126</v>
      </c>
      <c r="L105">
        <f t="shared" si="5"/>
        <v>2</v>
      </c>
      <c r="M105">
        <f t="shared" si="6"/>
        <v>11957.266423106501</v>
      </c>
    </row>
    <row r="106" spans="1:13" x14ac:dyDescent="0.3">
      <c r="A106" t="s">
        <v>71</v>
      </c>
      <c r="B106" s="2">
        <v>45567.729166666657</v>
      </c>
      <c r="C106">
        <v>50.674999237060547</v>
      </c>
      <c r="D106">
        <v>50.168249244689939</v>
      </c>
      <c r="E106" s="2">
        <v>45568.6875</v>
      </c>
      <c r="F106" t="s">
        <v>10</v>
      </c>
      <c r="G106">
        <f t="shared" si="7"/>
        <v>11957.266423106501</v>
      </c>
      <c r="H106">
        <v>12069.75</v>
      </c>
      <c r="I106">
        <v>0.99002409081177911</v>
      </c>
      <c r="J106">
        <f t="shared" si="4"/>
        <v>11837.981819130227</v>
      </c>
      <c r="K106">
        <v>240</v>
      </c>
      <c r="L106">
        <f t="shared" si="5"/>
        <v>2.4</v>
      </c>
      <c r="M106">
        <f t="shared" si="6"/>
        <v>11835.581819130228</v>
      </c>
    </row>
    <row r="107" spans="1:13" x14ac:dyDescent="0.3">
      <c r="A107" t="s">
        <v>14</v>
      </c>
      <c r="B107" s="2">
        <v>45568.770833333343</v>
      </c>
      <c r="C107">
        <v>135.8999938964844</v>
      </c>
      <c r="D107">
        <v>134.5409939575195</v>
      </c>
      <c r="E107" s="2">
        <v>45568.770833333343</v>
      </c>
      <c r="F107" t="s">
        <v>10</v>
      </c>
      <c r="G107">
        <f t="shared" si="7"/>
        <v>11835.581819130228</v>
      </c>
      <c r="H107">
        <v>11950.15</v>
      </c>
      <c r="I107">
        <v>0.99009092980384839</v>
      </c>
      <c r="J107">
        <f t="shared" si="4"/>
        <v>11718.302208072171</v>
      </c>
      <c r="K107">
        <v>88</v>
      </c>
      <c r="L107">
        <f t="shared" si="5"/>
        <v>2</v>
      </c>
      <c r="M107">
        <f t="shared" si="6"/>
        <v>11716.302208072171</v>
      </c>
    </row>
    <row r="108" spans="1:13" x14ac:dyDescent="0.3">
      <c r="A108" t="s">
        <v>29</v>
      </c>
      <c r="B108" s="2">
        <v>45569.6875</v>
      </c>
      <c r="C108">
        <v>136.64140319824219</v>
      </c>
      <c r="D108">
        <v>139.37423126220699</v>
      </c>
      <c r="E108" s="2">
        <v>45569.895833333343</v>
      </c>
      <c r="F108" t="s">
        <v>16</v>
      </c>
      <c r="G108">
        <f t="shared" si="7"/>
        <v>11716.302208072171</v>
      </c>
      <c r="H108">
        <v>12187.91</v>
      </c>
      <c r="I108">
        <v>1.0198959845692315</v>
      </c>
      <c r="J108">
        <f t="shared" si="4"/>
        <v>11949.409576012427</v>
      </c>
      <c r="K108">
        <v>87</v>
      </c>
      <c r="L108">
        <f t="shared" si="5"/>
        <v>2</v>
      </c>
      <c r="M108">
        <f t="shared" si="6"/>
        <v>11947.409576012427</v>
      </c>
    </row>
    <row r="109" spans="1:13" x14ac:dyDescent="0.3">
      <c r="A109" t="s">
        <v>73</v>
      </c>
      <c r="B109" s="2">
        <v>45572.6875</v>
      </c>
      <c r="C109">
        <v>132.78999328613281</v>
      </c>
      <c r="D109">
        <v>133.92999267578119</v>
      </c>
      <c r="E109" s="2">
        <v>45574.6875</v>
      </c>
      <c r="F109" t="s">
        <v>12</v>
      </c>
      <c r="G109">
        <f t="shared" si="7"/>
        <v>11947.409576012427</v>
      </c>
      <c r="H109">
        <v>12291.65</v>
      </c>
      <c r="I109">
        <v>1.0085117136572226</v>
      </c>
      <c r="J109">
        <f t="shared" si="4"/>
        <v>12049.102505269004</v>
      </c>
      <c r="K109">
        <v>91</v>
      </c>
      <c r="L109">
        <f t="shared" si="5"/>
        <v>2</v>
      </c>
      <c r="M109">
        <f t="shared" si="6"/>
        <v>12047.102505269004</v>
      </c>
    </row>
    <row r="110" spans="1:13" x14ac:dyDescent="0.3">
      <c r="A110" t="s">
        <v>74</v>
      </c>
      <c r="B110" s="2">
        <v>45575.6875</v>
      </c>
      <c r="C110">
        <v>149.14500427246091</v>
      </c>
      <c r="D110">
        <v>152.12790435791021</v>
      </c>
      <c r="E110" s="2">
        <v>45576.645833333343</v>
      </c>
      <c r="F110" t="s">
        <v>16</v>
      </c>
      <c r="G110">
        <f t="shared" si="7"/>
        <v>12047.102505269004</v>
      </c>
      <c r="H110">
        <v>12536.25</v>
      </c>
      <c r="I110">
        <v>1.019899687999577</v>
      </c>
      <c r="J110">
        <f t="shared" si="4"/>
        <v>12286.83608642278</v>
      </c>
      <c r="K110">
        <v>82</v>
      </c>
      <c r="L110">
        <f t="shared" si="5"/>
        <v>2</v>
      </c>
      <c r="M110">
        <f t="shared" si="6"/>
        <v>12284.83608642278</v>
      </c>
    </row>
    <row r="111" spans="1:13" x14ac:dyDescent="0.3">
      <c r="A111" t="s">
        <v>75</v>
      </c>
      <c r="B111" s="2">
        <v>45576.6875</v>
      </c>
      <c r="C111">
        <v>50.119998931884773</v>
      </c>
      <c r="D111">
        <v>50.834201812744141</v>
      </c>
      <c r="E111" s="2">
        <v>45579.645833333343</v>
      </c>
      <c r="F111" t="s">
        <v>12</v>
      </c>
      <c r="G111">
        <f t="shared" si="7"/>
        <v>12284.83608642278</v>
      </c>
      <c r="H111">
        <v>12714.8</v>
      </c>
      <c r="I111">
        <v>1.0142426961810749</v>
      </c>
      <c r="J111">
        <f t="shared" si="4"/>
        <v>12459.805274436005</v>
      </c>
      <c r="K111">
        <v>250</v>
      </c>
      <c r="L111">
        <f t="shared" si="5"/>
        <v>2.5</v>
      </c>
      <c r="M111">
        <f t="shared" si="6"/>
        <v>12457.305274436005</v>
      </c>
    </row>
    <row r="112" spans="1:13" x14ac:dyDescent="0.3">
      <c r="A112" t="s">
        <v>24</v>
      </c>
      <c r="B112" s="2">
        <v>45579.6875</v>
      </c>
      <c r="C112">
        <v>170.2149963378906</v>
      </c>
      <c r="D112">
        <v>168.5128463745117</v>
      </c>
      <c r="E112" s="2">
        <v>45580.6875</v>
      </c>
      <c r="F112" t="s">
        <v>10</v>
      </c>
      <c r="G112">
        <f t="shared" si="7"/>
        <v>12457.305274436005</v>
      </c>
      <c r="H112">
        <v>12588.84</v>
      </c>
      <c r="I112">
        <v>0.99009343442287734</v>
      </c>
      <c r="J112">
        <f t="shared" si="4"/>
        <v>12333.896162820569</v>
      </c>
      <c r="K112">
        <v>74</v>
      </c>
      <c r="L112">
        <f t="shared" si="5"/>
        <v>2</v>
      </c>
      <c r="M112">
        <f t="shared" si="6"/>
        <v>12331.896162820569</v>
      </c>
    </row>
    <row r="113" spans="1:13" x14ac:dyDescent="0.3">
      <c r="A113" t="s">
        <v>76</v>
      </c>
      <c r="B113" s="2">
        <v>45580.729166666657</v>
      </c>
      <c r="C113">
        <v>40.470001220703118</v>
      </c>
      <c r="D113">
        <v>40.065301208496088</v>
      </c>
      <c r="E113" s="2">
        <v>45580.895833333343</v>
      </c>
      <c r="F113" t="s">
        <v>10</v>
      </c>
      <c r="G113">
        <f t="shared" si="7"/>
        <v>12331.896162820569</v>
      </c>
      <c r="H113">
        <v>12462.98</v>
      </c>
      <c r="I113">
        <v>0.99000225596639557</v>
      </c>
      <c r="J113">
        <f t="shared" si="4"/>
        <v>12208.605021535701</v>
      </c>
      <c r="K113">
        <v>311</v>
      </c>
      <c r="L113">
        <f t="shared" si="5"/>
        <v>3.11</v>
      </c>
      <c r="M113">
        <f t="shared" si="6"/>
        <v>12205.4950215357</v>
      </c>
    </row>
    <row r="114" spans="1:13" x14ac:dyDescent="0.3">
      <c r="A114" t="s">
        <v>76</v>
      </c>
      <c r="B114" s="2">
        <v>45581.6875</v>
      </c>
      <c r="C114">
        <v>41.080001831054688</v>
      </c>
      <c r="D114">
        <v>40.669201812744141</v>
      </c>
      <c r="E114" s="2">
        <v>45581.854166666657</v>
      </c>
      <c r="F114" t="s">
        <v>10</v>
      </c>
      <c r="G114">
        <f t="shared" si="7"/>
        <v>12205.4950215357</v>
      </c>
      <c r="H114">
        <v>12338.5</v>
      </c>
      <c r="I114">
        <v>0.99001201959723917</v>
      </c>
      <c r="J114">
        <f t="shared" si="4"/>
        <v>12083.586776454607</v>
      </c>
      <c r="K114">
        <v>303</v>
      </c>
      <c r="L114">
        <f t="shared" si="5"/>
        <v>3.0300000000000002</v>
      </c>
      <c r="M114">
        <f t="shared" si="6"/>
        <v>12080.556776454607</v>
      </c>
    </row>
    <row r="115" spans="1:13" x14ac:dyDescent="0.3">
      <c r="A115" t="s">
        <v>55</v>
      </c>
      <c r="B115" s="2">
        <v>45582.770833333343</v>
      </c>
      <c r="C115">
        <v>375.85000610351563</v>
      </c>
      <c r="D115">
        <v>372.09150604248049</v>
      </c>
      <c r="E115" s="2">
        <v>45583.645833333343</v>
      </c>
      <c r="F115" t="s">
        <v>10</v>
      </c>
      <c r="G115">
        <f t="shared" si="7"/>
        <v>12080.556776454607</v>
      </c>
      <c r="H115">
        <v>12218.23</v>
      </c>
      <c r="I115">
        <v>0.99025246180654047</v>
      </c>
      <c r="J115">
        <f t="shared" si="4"/>
        <v>11962.801087877859</v>
      </c>
      <c r="K115">
        <v>32</v>
      </c>
      <c r="L115">
        <f t="shared" si="5"/>
        <v>2</v>
      </c>
      <c r="M115">
        <f t="shared" si="6"/>
        <v>11960.801087877859</v>
      </c>
    </row>
    <row r="116" spans="1:13" x14ac:dyDescent="0.3">
      <c r="A116" t="s">
        <v>75</v>
      </c>
      <c r="B116" s="2">
        <v>45583.854166666657</v>
      </c>
      <c r="C116">
        <v>52.310001373291023</v>
      </c>
      <c r="D116">
        <v>52.224998474121087</v>
      </c>
      <c r="E116" s="2">
        <v>45586.645833333343</v>
      </c>
      <c r="F116" t="s">
        <v>12</v>
      </c>
      <c r="G116">
        <f t="shared" si="7"/>
        <v>11960.801087877859</v>
      </c>
      <c r="H116">
        <v>12198.43</v>
      </c>
      <c r="I116">
        <v>0.99837947067619459</v>
      </c>
      <c r="J116">
        <f t="shared" si="4"/>
        <v>11941.418258978749</v>
      </c>
      <c r="K116">
        <v>233</v>
      </c>
      <c r="L116">
        <f t="shared" si="5"/>
        <v>2.33</v>
      </c>
      <c r="M116">
        <f t="shared" si="6"/>
        <v>11939.088258978749</v>
      </c>
    </row>
    <row r="117" spans="1:13" x14ac:dyDescent="0.3">
      <c r="A117" t="s">
        <v>77</v>
      </c>
      <c r="B117" s="2">
        <v>45586.8125</v>
      </c>
      <c r="C117">
        <v>57.5</v>
      </c>
      <c r="D117">
        <v>58.65</v>
      </c>
      <c r="E117" s="2">
        <v>45587.854166666657</v>
      </c>
      <c r="F117" t="s">
        <v>16</v>
      </c>
      <c r="G117">
        <f t="shared" si="7"/>
        <v>11939.088258978749</v>
      </c>
      <c r="H117">
        <v>12442.23</v>
      </c>
      <c r="I117">
        <v>1.0199861785492066</v>
      </c>
      <c r="J117">
        <f t="shared" si="4"/>
        <v>12177.705008637435</v>
      </c>
      <c r="K117">
        <v>212</v>
      </c>
      <c r="L117">
        <f t="shared" si="5"/>
        <v>2.12</v>
      </c>
      <c r="M117">
        <f t="shared" si="6"/>
        <v>12175.585008637434</v>
      </c>
    </row>
    <row r="118" spans="1:13" x14ac:dyDescent="0.3">
      <c r="A118" t="s">
        <v>78</v>
      </c>
      <c r="B118" s="2">
        <v>45589.6875</v>
      </c>
      <c r="C118">
        <v>204.3399963378906</v>
      </c>
      <c r="D118">
        <v>202.29659637451169</v>
      </c>
      <c r="E118" s="2">
        <v>45590.645833333343</v>
      </c>
      <c r="F118" t="s">
        <v>10</v>
      </c>
      <c r="G118">
        <f t="shared" si="7"/>
        <v>12175.585008637434</v>
      </c>
      <c r="H118">
        <v>12319.62</v>
      </c>
      <c r="I118">
        <v>0.99014565716917313</v>
      </c>
      <c r="J118">
        <f t="shared" si="4"/>
        <v>12055.602619796444</v>
      </c>
      <c r="K118">
        <v>60</v>
      </c>
      <c r="L118">
        <f t="shared" si="5"/>
        <v>2</v>
      </c>
      <c r="M118">
        <f t="shared" si="6"/>
        <v>12053.602619796444</v>
      </c>
    </row>
    <row r="119" spans="1:13" x14ac:dyDescent="0.3">
      <c r="A119" t="s">
        <v>77</v>
      </c>
      <c r="B119" s="2">
        <v>45593.6875</v>
      </c>
      <c r="C119">
        <v>67.580001831054688</v>
      </c>
      <c r="D119">
        <v>66.904201812744134</v>
      </c>
      <c r="E119" s="2">
        <v>45594.604166666657</v>
      </c>
      <c r="F119" t="s">
        <v>10</v>
      </c>
      <c r="G119">
        <f t="shared" si="7"/>
        <v>12053.602619796444</v>
      </c>
      <c r="H119">
        <v>12196.63</v>
      </c>
      <c r="I119">
        <v>0.9900167375292418</v>
      </c>
      <c r="J119">
        <f t="shared" si="4"/>
        <v>11933.268341124798</v>
      </c>
      <c r="K119">
        <v>182</v>
      </c>
      <c r="L119">
        <f t="shared" si="5"/>
        <v>2</v>
      </c>
      <c r="M119">
        <f t="shared" si="6"/>
        <v>11931.268341124798</v>
      </c>
    </row>
    <row r="120" spans="1:13" x14ac:dyDescent="0.3">
      <c r="A120" t="s">
        <v>71</v>
      </c>
      <c r="B120" s="2">
        <v>45594.729166666657</v>
      </c>
      <c r="C120">
        <v>58.134998321533203</v>
      </c>
      <c r="D120">
        <v>57.553648338317871</v>
      </c>
      <c r="E120" s="2">
        <v>45594.729166666657</v>
      </c>
      <c r="F120" t="s">
        <v>10</v>
      </c>
      <c r="G120">
        <f t="shared" si="7"/>
        <v>11931.268341124798</v>
      </c>
      <c r="H120">
        <v>12075.13</v>
      </c>
      <c r="I120">
        <v>0.99003823187224671</v>
      </c>
      <c r="J120">
        <f t="shared" si="4"/>
        <v>11812.411812440509</v>
      </c>
      <c r="K120">
        <v>209</v>
      </c>
      <c r="L120">
        <f t="shared" si="5"/>
        <v>2.09</v>
      </c>
      <c r="M120">
        <f t="shared" si="6"/>
        <v>11810.321812440508</v>
      </c>
    </row>
    <row r="121" spans="1:13" x14ac:dyDescent="0.3">
      <c r="A121" t="s">
        <v>70</v>
      </c>
      <c r="B121" s="2">
        <v>45594.854166666657</v>
      </c>
      <c r="C121">
        <v>53.650001525878913</v>
      </c>
      <c r="D121">
        <v>53.113501510620118</v>
      </c>
      <c r="E121" s="2">
        <v>45596.604166666657</v>
      </c>
      <c r="F121" t="s">
        <v>10</v>
      </c>
      <c r="G121">
        <f t="shared" si="7"/>
        <v>11810.321812440508</v>
      </c>
      <c r="H121">
        <v>11954.41</v>
      </c>
      <c r="I121">
        <v>0.99000259210459851</v>
      </c>
      <c r="J121">
        <f t="shared" si="4"/>
        <v>11692.249207905583</v>
      </c>
      <c r="K121">
        <v>225</v>
      </c>
      <c r="L121">
        <f t="shared" si="5"/>
        <v>2.25</v>
      </c>
      <c r="M121">
        <f t="shared" si="6"/>
        <v>11689.999207905583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Ismail Ouabi (iouabi)</cp:lastModifiedBy>
  <dcterms:created xsi:type="dcterms:W3CDTF">2024-11-30T13:57:38Z</dcterms:created>
  <dcterms:modified xsi:type="dcterms:W3CDTF">2024-11-30T20:30:56Z</dcterms:modified>
</cp:coreProperties>
</file>